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smk\OneDrive\Plocha\MAP IV\Strategický dokument MAP\Finálně aktualizováno\"/>
    </mc:Choice>
  </mc:AlternateContent>
  <xr:revisionPtr revIDLastSave="0" documentId="13_ncr:1_{513F9882-8CFE-4135-8CBD-CEF923B0BAA9}" xr6:coauthVersionLast="36" xr6:coauthVersionMax="47" xr10:uidLastSave="{00000000-0000-0000-0000-000000000000}"/>
  <bookViews>
    <workbookView xWindow="0" yWindow="0" windowWidth="23040" windowHeight="9540" xr2:uid="{969BF0E4-3DCB-4435-B529-FC51A59F9F5D}"/>
  </bookViews>
  <sheets>
    <sheet name="ZŠ" sheetId="1" r:id="rId1"/>
    <sheet name="MŠ" sheetId="2" r:id="rId2"/>
    <sheet name="zájmové, neformální" sheetId="3" r:id="rId3"/>
  </sheets>
  <definedNames>
    <definedName name="Print_Area" localSheetId="1">MŠ!$A$1:$T$14</definedName>
    <definedName name="Print_Area" localSheetId="0">ZŠ!$A$1:$AA$39</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 i="2" l="1"/>
  <c r="M13" i="1" l="1"/>
  <c r="M44" i="1" l="1"/>
  <c r="M42" i="1"/>
  <c r="M40" i="1"/>
  <c r="M39" i="1"/>
  <c r="M38" i="1"/>
  <c r="M37" i="1"/>
  <c r="M36" i="1"/>
  <c r="M35" i="1"/>
  <c r="M34" i="1"/>
  <c r="M12" i="1"/>
  <c r="M14" i="2"/>
  <c r="M10" i="2"/>
  <c r="M9" i="2"/>
  <c r="M33" i="1" l="1"/>
  <c r="M32" i="1" l="1"/>
  <c r="M6" i="1" l="1"/>
  <c r="M7" i="1"/>
  <c r="M8" i="1"/>
  <c r="M15" i="1"/>
  <c r="M19" i="1"/>
  <c r="M20" i="1"/>
  <c r="M23" i="1"/>
  <c r="M24" i="1"/>
  <c r="M25" i="1"/>
  <c r="M26" i="1"/>
  <c r="M27" i="1"/>
  <c r="M29" i="1"/>
  <c r="M30" i="1"/>
  <c r="M31" i="1"/>
  <c r="M5" i="1"/>
</calcChain>
</file>

<file path=xl/sharedStrings.xml><?xml version="1.0" encoding="utf-8"?>
<sst xmlns="http://schemas.openxmlformats.org/spreadsheetml/2006/main" count="947" uniqueCount="330">
  <si>
    <t>Číslo řádku</t>
  </si>
  <si>
    <t xml:space="preserve">Identifikace školy </t>
  </si>
  <si>
    <t>Název projektu</t>
  </si>
  <si>
    <t>Kraj realizace</t>
  </si>
  <si>
    <t>Obec s rozšířenou působností - realizace</t>
  </si>
  <si>
    <t>Obec realizace</t>
  </si>
  <si>
    <t>Obsah projektu</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</si>
  <si>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</si>
  <si>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</si>
  <si>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</si>
  <si>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</si>
  <si>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</si>
  <si>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</si>
  <si>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</si>
  <si>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</si>
  <si>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</si>
  <si>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</si>
  <si>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r>
      <t xml:space="preserve">z toho předpokládané výdaje </t>
    </r>
    <r>
      <rPr>
        <sz val="10"/>
        <rFont val="Calibri"/>
        <family val="2"/>
        <charset val="238"/>
        <scheme val="minor"/>
      </rPr>
      <t>EFRR</t>
    </r>
  </si>
  <si>
    <t>zahájení realizace</t>
  </si>
  <si>
    <t>ukončení realizace</t>
  </si>
  <si>
    <t>s vazbou na podporovanou oblast</t>
  </si>
  <si>
    <t>rekonstrukce učeben neúplných škol v CLLD</t>
  </si>
  <si>
    <r>
      <t>zázemí pro školní poradenské pracoviště</t>
    </r>
    <r>
      <rPr>
        <sz val="10"/>
        <color theme="1"/>
        <rFont val="Calibri"/>
        <family val="2"/>
        <scheme val="minor"/>
      </rPr>
      <t xml:space="preserve"> </t>
    </r>
  </si>
  <si>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</si>
  <si>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</si>
  <si>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</si>
  <si>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</si>
  <si>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</si>
  <si>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</si>
  <si>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</si>
  <si>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</si>
  <si>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a Mateřská škola Lipovec, okres Blansko, příspěvková organizace</t>
  </si>
  <si>
    <t>Obec Lipovec</t>
  </si>
  <si>
    <t>Jihomoravský</t>
  </si>
  <si>
    <t>Blansko</t>
  </si>
  <si>
    <t>Lipovec</t>
  </si>
  <si>
    <t>X</t>
  </si>
  <si>
    <t>Dovybavení učebny přírodopisu</t>
  </si>
  <si>
    <t>ZŠ a MŠ Adamov, Komenského 4, 679 04 Adamov</t>
  </si>
  <si>
    <t>Město Adamov</t>
  </si>
  <si>
    <t>Venkovní učebna ZŠ Komenského</t>
  </si>
  <si>
    <t>Adamov</t>
  </si>
  <si>
    <t xml:space="preserve">Vytvoření moderní venkovní učebny na pozemku školy, její vybavení venkovním pevně umístěným nábytkem a přenosnými pomůckami potřebnými pro výuku s cílem využívat nové výukové a výchovné metody a zvýšit tak celkovou kvalitu vzdělávání. Učebnu lze dále využívat jako relaxační zónu a zázemí pro školní družinu. </t>
  </si>
  <si>
    <t>x</t>
  </si>
  <si>
    <t>příprava projektové dokumentace</t>
  </si>
  <si>
    <t>ne</t>
  </si>
  <si>
    <t>Rozšíření odborné výuky budovy ZŠ Komenského</t>
  </si>
  <si>
    <t>Zvýšení kapacity školy v závislosti na demografickém vývoji a rozvoji obce, zlepšení technického stavu budovu.  Zvýšení kvality vzdělávání vybudováním nových odborných učeben.</t>
  </si>
  <si>
    <t>Rekonstrukce školní zahrady ZŠ Ronovská</t>
  </si>
  <si>
    <t>Rekonstrukce a revitalizace školní zahrady v areálu školy a její vybavení pomůckami.</t>
  </si>
  <si>
    <t>příprava projektové studie</t>
  </si>
  <si>
    <t>Rekonstrukce školního hřiště ZŠ Komenského</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</si>
  <si>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</si>
  <si>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</si>
  <si>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</si>
  <si>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</si>
  <si>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</si>
  <si>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</si>
  <si>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Rekonstrukce školní zahrady MŠ Jilemnického</t>
  </si>
  <si>
    <t>Základní škola a Mateřská škola Ostrov u Macochy, příspěvková organizace
Ostrov u Macochy 363, 679 14</t>
  </si>
  <si>
    <t>Městys Ostrov u Macochy</t>
  </si>
  <si>
    <t>Ostrov u Macochy</t>
  </si>
  <si>
    <t>není třeba</t>
  </si>
  <si>
    <t>zpracovaná PD, platné stavební povolení, výběrové řízení na dodavatele připraveno k zahájení</t>
  </si>
  <si>
    <t>ano</t>
  </si>
  <si>
    <t>Základní škola a mateřská škola Podomí</t>
  </si>
  <si>
    <t>obec Podomí</t>
  </si>
  <si>
    <t>Školní počítačové centrum</t>
  </si>
  <si>
    <t>Vyškov</t>
  </si>
  <si>
    <t>Podomí</t>
  </si>
  <si>
    <t>projekt plně připraven k realizaci</t>
  </si>
  <si>
    <t>Rekonstrukce sportoviště</t>
  </si>
  <si>
    <t>Rekonstrukce tělocvičny</t>
  </si>
  <si>
    <t xml:space="preserve">Přírodní učebna  - rekonstrukce zahrady a parku školy </t>
  </si>
  <si>
    <t>Přírodovědná badatelská učebna</t>
  </si>
  <si>
    <t>Poradenské pracoviště</t>
  </si>
  <si>
    <t>Základní a Mateřská škola Ráječko</t>
  </si>
  <si>
    <t>Přístavba a stavební úpravy budovy Základní a Mateřské školy Ráječko</t>
  </si>
  <si>
    <t xml:space="preserve">Jihomoravský </t>
  </si>
  <si>
    <t>Ráječko</t>
  </si>
  <si>
    <t>Přístavba a stavební úpravy budovy Základní a Mateřské školayv Ráječku bude pro ZŠ  zarhnovat:vybudování nových učeben : IT učebnu pro výuku informatiky, učebnu pro výuku cizíh jazyka, učebnu pro polytechnické vzdělávání , dále budou zřízeny nové prostory pro družinu a volnočasové aktivity, novou kuchyň s jídelnou, zázemí pro učitele i žáky, nové sociální zařízení, zřízení konektivity školy, centrum vzdělanosti  a  komunitních aktivit.</t>
  </si>
  <si>
    <t>zadaná projektová dokumentace</t>
  </si>
  <si>
    <t>Obec Ráječko</t>
  </si>
  <si>
    <t xml:space="preserve">Přístavba a stavební úpravy budovy Základní a Mateřské škola Ráječko </t>
  </si>
  <si>
    <t>Přístavba a stavební úpravy budovy Základní a Mateřské školy Ráječku bude pro MŠ zahrnovat vybudování nové  učebny pro MŠ včetně zázemí a sociálního zařízení.</t>
  </si>
  <si>
    <t>zadaná projektová dokumantace</t>
  </si>
  <si>
    <t>Základní škola a mateřská škola Sloup, příspěvková organizace</t>
  </si>
  <si>
    <t>Městys Sloup</t>
  </si>
  <si>
    <t>Rekonstrukce odborných učeben II</t>
  </si>
  <si>
    <t>Sloup</t>
  </si>
  <si>
    <t>zpracovaná PD</t>
  </si>
  <si>
    <t>Základní škola Černá Hora, příspěvková organizace</t>
  </si>
  <si>
    <t>Městys Černá Hora</t>
  </si>
  <si>
    <t>Rekonstrukce učebny cvičného bytu</t>
  </si>
  <si>
    <t>zpracovaná projkektová dokumentace</t>
  </si>
  <si>
    <t>Základní škola Jedovnice, příspěvková organizace</t>
  </si>
  <si>
    <t>Městys Jedovnice</t>
  </si>
  <si>
    <t>Vestavba odborných učeben na ZŠ Jedovnice</t>
  </si>
  <si>
    <t>Jihomoravský kraj</t>
  </si>
  <si>
    <t>Jedovnice</t>
  </si>
  <si>
    <t>×</t>
  </si>
  <si>
    <t>probíhá aktualizace projektové dokumentace</t>
  </si>
  <si>
    <t>Základní škola a Mateřská škola Olomučany, okres Blansko, příspěvková organizace</t>
  </si>
  <si>
    <t>Obec Olomučany</t>
  </si>
  <si>
    <t>Obnova vybavební ICT učebny ZŠ</t>
  </si>
  <si>
    <t>Olomučany</t>
  </si>
  <si>
    <t xml:space="preserve"> -</t>
  </si>
  <si>
    <t>Základní škola a mateřská škola Rájec-Jestřebí, okres Blansko</t>
  </si>
  <si>
    <t>Město Rájec-Jestřebí</t>
  </si>
  <si>
    <t>Polyfunkční učebna a učebny školní družiny na ZŠ Rájec-Jestřebí</t>
  </si>
  <si>
    <t>Rájec-Jestřebí</t>
  </si>
  <si>
    <t>Posouzení statiky budovy, na které plánujeme nástavbu. Jsme ve stavu tvorby PD.</t>
  </si>
  <si>
    <t>Záměrem je vybudování nových učeben, které by vznikly nástavbou 1. a 2. poschodí (podkroví) nad stávající stavbou krčku, který propojuje hlavní budovu školy s tělocvičnou. Ve škole nám chybí větší víceúčelová učebna, která by sloužila například k setkávání žáků při projektových aktivitách, sdílené výuce, spolupráci tříd ve výuce přírodních věd, jazyků nebo environmentální výchově. K těmto aktivitám by právě sloužila polyfunkční učebna. Chybí nám také učebny školní družiny a školního klubu s odpovídajícím zázemím. Vybudování učeben by nám pomohlo tuto situaci vyřešit. Samozřejmostí by bylo zajištění bezbariérového přístupu a konektivity v nově vzniklých prostorách.</t>
  </si>
  <si>
    <t>Základní škola a Mateřská škola Hugo Sáňky, Rudice, okres Blansko</t>
  </si>
  <si>
    <t>obec Rudice</t>
  </si>
  <si>
    <t xml:space="preserve">68685718
</t>
  </si>
  <si>
    <t>Rozvoj infrastruktury v ZŠ a MŠ Hugo Sáňky Rudice</t>
  </si>
  <si>
    <t>Rudice</t>
  </si>
  <si>
    <t>Cílem projektu je nadstavba základní školy v podobě budování zázemí školních družin a kabinetů v neposlední řadě také řešení bezbariérovosti školy a modernizaci odborných učeben.</t>
  </si>
  <si>
    <t>zpracovaná PD a rozpočty</t>
  </si>
  <si>
    <t>ZŠ Vysočany</t>
  </si>
  <si>
    <t>Vysočany</t>
  </si>
  <si>
    <t>Rekonstrukce učeben</t>
  </si>
  <si>
    <t>Základní škola a Mateřská škola Blansko, Salmova 17</t>
  </si>
  <si>
    <t>město Blansko</t>
  </si>
  <si>
    <t>Odborná učebna přírodopisu</t>
  </si>
  <si>
    <t xml:space="preserve">Zbudování nové učebny přírodopisu. </t>
  </si>
  <si>
    <t>nepřipraveno</t>
  </si>
  <si>
    <t>Základní škola Tomáše Garrigua Masaryka Blansko, Rodkovského 2</t>
  </si>
  <si>
    <t>Odborné učebny školy</t>
  </si>
  <si>
    <t>Zbudování nových odborných učeben - pro výuku cizích jazyků, informatiky, přírodovědných předmětů. Vzhledem k velikosti školy bude zbudováno i nové zázemí pro ŠPP.</t>
  </si>
  <si>
    <t>nová škola</t>
  </si>
  <si>
    <t>Navýšení kapacity předškolních zařízení v Blansku</t>
  </si>
  <si>
    <t>Cílem projektu je zásadní zvýšení kapacity předškolních zařízení zřizovaných městem Blansko. Městem vlastněná a dosud pronajímaná budova bude rekonstruována a adaptována na min. 4třídní mateřskou školu s kapacitou min. 100 dětí. Nová MŠ bude zřízena buď jako nové zařízení, nebo jako odloučené pracoviště. Navýšením kapacity předškolních zařízení bude umožněna docházka také dětem mladším 3let. Dosud město Blansko cílí na děti starší 3let s tím, že ročně umožní stávající kapacita přijmout do MŠ cca 10 % 2letých dětí.</t>
  </si>
  <si>
    <t>budova v majetku města, v roce 2022 zpracování PD</t>
  </si>
  <si>
    <t>Multifunkční učebny</t>
  </si>
  <si>
    <t>Přístavba tělocvičny ZŠ a MŠ Ostrov u Macochy</t>
  </si>
  <si>
    <t>Rekonstrukce učeben neúplné školy</t>
  </si>
  <si>
    <t>Přístavba tělocvičny ZŠ a MŠ Ostrov u Macochy pro žáky, veřejnost a a sociální inkluzi.</t>
  </si>
  <si>
    <t>Rekonstrukce nevyužité části půdních prostor, vytvoření nové odborné učebny s 30 pracovními stanicemi vybavenými kvalitní výpočetní technikou pro výuku informatiky a cizích jazyků. Konektivita školy.</t>
  </si>
  <si>
    <t xml:space="preserve">Rekonstrukce sportoviště v areálu školy určeného pro výuku ZŠ, MŠ, ŠD, neformální vzdělávání, zájmové aktivity. Rekonstrukce zahrnuje atletický ovál s umělým povrchem, zatravněná plocha sloužící jako víceúčelové hřiště, odhoziště a dopadová plocha pro hody a vrhy, rozběhová dráha a doskočiště pro skok daleký, workoutové prvky, úpava ostatních ploch, oplocení areálu. </t>
  </si>
  <si>
    <t>Rekonstrukcí prostor stávajícího kabinetu dojde k vytvoření učebny pro badatelskou výuku přírodovědných předmětů. Pořízení nábytku, projekční techniky, vybavení pro badatelskou výuku.</t>
  </si>
  <si>
    <t>Rekonstrukcí prostor stávajícího kabinetu dojde k vytvoření poradenského pracoviště určeného zejména ke komunikaci s žáky a rodiči. Pořízení nábytku.</t>
  </si>
  <si>
    <t>Obnova hardwaru i softwaru ICT učebny ZŠ - server, PC žákovské stanice (25ks), + licence antivir, operační systém, aktualizace nainstalovaných výukových programů.</t>
  </si>
  <si>
    <t>Modernizace odborné výuky na ZŠ Jedovnice</t>
  </si>
  <si>
    <t xml:space="preserve">Předmětem projektu je vybudování moderní odborné učebny odpovídající současnému vývoji a moderním výukovým metodám pro praktické i teoretické vyučování tak, aby byla na požadované úrovni technického vývoje a umožňovala rozšíření nových forem výuky a byl zvýšen zájem žáků o výuku přírodních věd, cizích jazyků, technických oborů a zvýšil se zájem o digitální technologie. V rámci projektu dojde k realizaci stavebních úprav pro zajištění bezbariérovosti, vybavení učebny moderními výukovými pomůckami a ICT technikou, zajištění standardu konektivity a pořízení schodolezu. </t>
  </si>
  <si>
    <t>8/2023</t>
  </si>
  <si>
    <t>1/2023</t>
  </si>
  <si>
    <t>12/2025</t>
  </si>
  <si>
    <t>7/2023</t>
  </si>
  <si>
    <t>12/ 2026</t>
  </si>
  <si>
    <t>6/2024</t>
  </si>
  <si>
    <t>12/2024</t>
  </si>
  <si>
    <t>4/2023</t>
  </si>
  <si>
    <t>4/2026</t>
  </si>
  <si>
    <t>10/2022</t>
  </si>
  <si>
    <t>12/2026</t>
  </si>
  <si>
    <t>x
novostavba MŠ</t>
  </si>
  <si>
    <t>Mateřská škola pod Dubovým kopcem Svinošice p.o.</t>
  </si>
  <si>
    <t>Obec Svinošice</t>
  </si>
  <si>
    <t>Navýšení kapacity MŠ</t>
  </si>
  <si>
    <t>Svinošice</t>
  </si>
  <si>
    <t>dispoziční změny - navýšení kapacity</t>
  </si>
  <si>
    <t>příprava PD</t>
  </si>
  <si>
    <t>Základní škola Lipůvka, příspěvková organizace</t>
  </si>
  <si>
    <t>Obec Lipůvka</t>
  </si>
  <si>
    <t>8/2024</t>
  </si>
  <si>
    <t>Přístavba a modernizace Základní školy  - Lipůvka</t>
  </si>
  <si>
    <t>Předmětem projektu je přístavba ZŠ Lipůvka za účelem vybudování nových odborných učeben, družiny, jídelny s vývařovnou, šaten a modernizace stávajícího objektu školy a řešení bezbariérového přístupu.</t>
  </si>
  <si>
    <t>studie i projektová dokumentace připravena k stavebnímu řízení</t>
  </si>
  <si>
    <t>Nová učebna školních dílen - rozvoj polytechnické výchovy</t>
  </si>
  <si>
    <t>6/2023</t>
  </si>
  <si>
    <t>Rekonstrukce počítačové učebny vč. kabinetu pro vyučujícího</t>
  </si>
  <si>
    <t>Rekonstrukce počítačové učebny - pořízení nového nábytku a ICT vybavení (HW a SW) pro žáky a vyučujícího, zbudování zázemí pro vyučujícího (kabinet).</t>
  </si>
  <si>
    <t>PD v řešení</t>
  </si>
  <si>
    <t>Dovybavení učebny přírodopisu - nábytek vč. rozvodů elektřiny, vody a odpadů, výukové pomůcky, ICT vybavení.</t>
  </si>
  <si>
    <t>Přístavba Základní školy Rájec-Jestřebí</t>
  </si>
  <si>
    <t>Záměrem je vybudování nových učeben, které by vznikly přístavbou krčku, který propojuje hlavní budovu školy s tělocvičnou a nástavbou nad tímto krčkem. Ve škole nám chybí větší víceúčelová učebna, která by sloužila například k setkávání žáků při projektových aktivitách, sdílené výuce, spolupráci tříd ve výuce přírodních věd, jazyků nebo environmentální výchově. K těmto aktivitám by právě sloužila polyfunkční učebna. Chybí nám také učebny školní družiny a školního klubu s odpovídajícím zázemím. Vybudování učeben by nám pomohlo tuto situaci vyřešit. Samozřejmostí by bylo zajištění bezbariérového přístupu a konektivity v nově vzniklých prostorách.</t>
  </si>
  <si>
    <t>10/2026</t>
  </si>
  <si>
    <t>PD před dokončením</t>
  </si>
  <si>
    <t>Mateřská škola pod Dubovým kopcem Svinošice, příspěvková organizace</t>
  </si>
  <si>
    <t>Navýšeni kapacity MŠ pod Dubovým kopcem Svinošice</t>
  </si>
  <si>
    <t>Cílem projektu je navýšení kapacity stávající mateřské školy Pod Dubovým kopcem Svinošice. Výstavba odloučeného pracoviště - MŠ u hřiště</t>
  </si>
  <si>
    <t>Zbudování nových odborných učeben - pro výuku informatiky a matematiky, modernizace zázemí pro polytechnickou výuku</t>
  </si>
  <si>
    <t>zpracovávaná PD</t>
  </si>
  <si>
    <t>Strategický rámec MAP - seznam investičních priorit ZŠ (2021-2027)</t>
  </si>
  <si>
    <t>Strategický rámec MAP - seznam investičních priorit MŠ (2021-2027)</t>
  </si>
  <si>
    <t>vnitřní/ venkovní zázemí pro komunitní aktivity vedoucí k sociální inkluzi</t>
  </si>
  <si>
    <t xml:space="preserve">Kompletní rekonstrukce stávající učebny včetně rekonstrukce elektroinstalace a osvětlení, nová sanitární technika, vybavení novými pracovišti i spotřebiči. </t>
  </si>
  <si>
    <t xml:space="preserve">Projekt je zaměřen na vybudování nových odborných učeben na ZŠ Jedovnice. Nové učebny včetně zázemí pro pedagogy, sociálních zařízení  a zajištění bezbariérového přístupu budou realizovány prostřenictvím půdní vestavby. Půdní prostory školy poskytují dostatečný prostor pro vybudování počítačové učebny, sálu pro pohybovou výuku, pracovnu výtvarné výchovy a učebny pro výuku cizích jazyků. V projektu bude řešeno zajištění vnitřní konektivity daných prostor. Vytvořené učebny budou sloužit rovněž  pro aktivity školní družiny a školního klubu.   </t>
  </si>
  <si>
    <t>Zřízení nové učebny školních dílen vč. pořízení nového nábytku a vybavení pro polytechnickou výchovu pro žáky a vyučujícího.</t>
  </si>
  <si>
    <t>Rekonstrukce učeben MŠ Ostrov u Macochy</t>
  </si>
  <si>
    <t>Oprava nevyhovujících prostor učeben a přilehlých prostor chodby včetně školní jídelny mateřské školy, vybavení vhodným nábytkem, technikou a pomůckami včetně kabinetu pro pedagogy MŠ</t>
  </si>
  <si>
    <t>06.2025</t>
  </si>
  <si>
    <t>08.2026</t>
  </si>
  <si>
    <t>PD není třeba, projekt rozparován a připraven k realizaci</t>
  </si>
  <si>
    <t>Rekonstrukce jurty LMŠ Ostrov u Macochy</t>
  </si>
  <si>
    <t xml:space="preserve">Výměna krycí plachty a doplnění zateplení jurty, která tvoří zázemí lesní mateřské školy </t>
  </si>
  <si>
    <t>Mateřská škola Jedovnice, příspěvková organizace</t>
  </si>
  <si>
    <t>Rekonstrukce nevyužitých prostor MŠ</t>
  </si>
  <si>
    <t>Rekonstrukce nevyužívaných - dříve pronajímaných prostor, pro zřízení multifunkční učebny, která by sloužila jako místo komunitního setkávání na úrovni školy (rodiče, pedagogové, děti), vedoucí k sociální inkluzi. Dále jako prostor pro vzdělávání dětí a dalšího vzdělávání pedagogů.</t>
  </si>
  <si>
    <t>Zastřešení a vybavení terasy MŠ pro polytechnickou výuku</t>
  </si>
  <si>
    <t>Zastřešením terasy, náležející k jedné ze tříd MŠ vznikne učebna pro polytechnickou výuku, pro veškeré polytechnické činnosti včetně pěstitelských. Učebna bude přístupna pro všechny děti MŠ.</t>
  </si>
  <si>
    <t xml:space="preserve">„Hrajeme si, učíme se v naší přírodní zahradě“ </t>
  </si>
  <si>
    <t>SO ORP Blansko</t>
  </si>
  <si>
    <t>Oslovena projektantka</t>
  </si>
  <si>
    <t>NE</t>
  </si>
  <si>
    <t>ZŠ A MŠ KOTVRDOVICE Kotvrdovice 124, 679 07</t>
  </si>
  <si>
    <t>Obec Kotvrdovice</t>
  </si>
  <si>
    <t>Rekonstrukce střechy, přístavba a stavební úpravy všech budov</t>
  </si>
  <si>
    <t>Kotvrdovice</t>
  </si>
  <si>
    <t xml:space="preserve">Rekonstrukce střechy, přístavba nového vchodu, schodiště, umístění nového výtahu, výstavba nového kabinetu a multifunkční místnosti pro potřeby školy </t>
  </si>
  <si>
    <t>Rekonstrukce školní kuchyně a výdejny jídla</t>
  </si>
  <si>
    <t>Výměna vybavení školní kuchyně, rekonstrukce elektroinstalace, stavební úpravy kuchyně i výdejny jídla</t>
  </si>
  <si>
    <t>Výstavba venkovní učebny</t>
  </si>
  <si>
    <t>Výstavba nové venkovní učebny pro potřeby školy</t>
  </si>
  <si>
    <t>Mateřská škola Bukovinka, okres Blansko, příspěvková organizace</t>
  </si>
  <si>
    <t>Obec Bukovinka</t>
  </si>
  <si>
    <t>sanace vlhkosti staré budovy MŠ</t>
  </si>
  <si>
    <t>Bukovinka</t>
  </si>
  <si>
    <t>I.26</t>
  </si>
  <si>
    <t>IX.26</t>
  </si>
  <si>
    <t>orientační cenová nabídka</t>
  </si>
  <si>
    <t>Vybudování multifunkční učebny včetně zázemí pro pedagogy pro výuku cizích jazyků, přírodních věd,  polytechnického vzdělávání a práce s digitálními technologiemi, využitelné pro výuku, komunitní využití, zájmové a neformální vzdělávání a komunitní aktivity podporující sociální inkluzi</t>
  </si>
  <si>
    <t>rozpracovaná dokumentace</t>
  </si>
  <si>
    <t xml:space="preserve"> Učebna robotiky, 3D tisku, ICT a informační gramotnosti</t>
  </si>
  <si>
    <t xml:space="preserve">Cílem projektu je vybudovat a vybavit moderní odbornou učebnu pro výuku přírodních věd, technických oborů, používání cizích jazyků v praxi s využitím moderních výukových metod pro praktické i teoretické vyučování a podporu zájmu o digitální technologie. Součástí jsou drobné stavební úpravy, zajištění bezbariérovosti, vybavení učebny moderními výukovými pomůckami, 3D tiskárnami a roboty včetně  ICT techniky a zajištění standardu konektivity. </t>
  </si>
  <si>
    <t>zpracovaná  dokumentace</t>
  </si>
  <si>
    <t>Odborná učebna hudební a výtvarné výchovy</t>
  </si>
  <si>
    <t>Záměrem je vytvořit učebnu pro odbornou výuku humanitních předmětů, zejména hudební a výtvarné výchovy s podporou výuky výchovy ke zdraví a občanské výchovy, vybavit učebnu zázemím  a pomůckami včetně zázemí pro učitele a doplnit o vybavení pro podporu výuky žáků ohroženými školním neúspěchem</t>
  </si>
  <si>
    <t>Rekonstrukce sociálního zařízení pro školní družinu</t>
  </si>
  <si>
    <t>Vytvořit a opravit sociální zařízení pro dívky a pro chlapce, pořídit vybavení a sociální zařízení, které bude k dispozici pro žáky školní družiny a pro děti v rámci volnočasových a sociálněinkluzivních aktivit</t>
  </si>
  <si>
    <t>příprava  dokumentace</t>
  </si>
  <si>
    <t>Zřízení zázemí pro školní poradenské pracoviště</t>
  </si>
  <si>
    <t>Rekonstrukce prostor, kde bude působit školské poradenské pracoviště, drobné stavební úpravy, vybavení, výpočetní technika, nábytek, pomůcky pro žáky s podpůrným opatřeními, kompenzační pomůcky, odborná literatura a vytvoření zázemí pro pracovníky školského poradenské pracoviště.</t>
  </si>
  <si>
    <t>Rekonstrukce zázemí pro pedagogy</t>
  </si>
  <si>
    <t>Rekonstrukce kabinetů pro pedagogy, drobné stavební úpravy, vybavení, výpočetní a informační technika, zázemí, nábytek</t>
  </si>
  <si>
    <t>Venkovní učebna</t>
  </si>
  <si>
    <t>Vybudování multifunkční venkovní přírodní učebny pro výuku zejména přírodních věd s využitím výpočetní techniky a zapojením polytechnické výchovy, učebna bude sloužit jako zázemí pro školní družinu a pro zájmovou činnost včetně aktivit podporující sociální inkluzi.</t>
  </si>
  <si>
    <t>připravení podklady</t>
  </si>
  <si>
    <t>VII.25</t>
  </si>
  <si>
    <t>VIII.27</t>
  </si>
  <si>
    <t xml:space="preserve">Přístavba ZŠ Jedovnice, zajištění bezbarierového, přístupu a provozu, částečná rekonstrukce </t>
  </si>
  <si>
    <t xml:space="preserve">Projekt je zaměřen na vybudování nových odborných učeben na ZŠ Jedovnice. Nové učebny včetně zázemí pro pedagogy, sociálních zařízení  a zajištění bezbariérového přístupu budou realizovány prostřenictvím přístavby školy. V nové přístavbě budou vybudovány odborné učebny - učebna chemie, fyziky, informatiky , učebna pro výuku cizích jazyků. Na střeše vzniknou přírodní učebny pro potřeby ZŠ, ale také pro pobyt dětí ŠD a ŠK. V projektu bude řešeno zajištění vnitřní konektivity daných prostor. Vytvořené učebny budou sloužit rovněž  pro aktivity školní družiny a školního klubu.  Zároveň dojde k částečné rekonstrukci stávající budovy školy 
pro pohybovou výuku, pracovnu výtvarné výchovy a učebny pro výuku cizích jazyků. V projektu bude řešeno zajištění vnitřní konektivity daných prostor. Vytvořené učebny budou sloužit rovněž  pro aktivity školní družiny a školního klubu.  </t>
  </si>
  <si>
    <t>VI.25</t>
  </si>
  <si>
    <t>XII.27</t>
  </si>
  <si>
    <t>zpracovaná PD, příprava na stavební řízení</t>
  </si>
  <si>
    <t>Víceúčelové školní hříště</t>
  </si>
  <si>
    <t>Vybudování víceúčelového sportoviště v bezprostřední blízkosti základní školy, které bude sloužit k výuce tělesné výchovy žáků obou stupňů ZŠ a jako prostor k realizaci volnočasových sportovních aktivit.</t>
  </si>
  <si>
    <t>6/2025</t>
  </si>
  <si>
    <t>PD v řešení, pozemek ve vlastnictví obce</t>
  </si>
  <si>
    <t>ZŠ Blansko, Nad čertovkou, příspěvková organizace</t>
  </si>
  <si>
    <t>Obnova vybavení ICT učebny v ZŠ</t>
  </si>
  <si>
    <t>Obnova hadwaru i softwaru ICT učebny ZŠ - PC žákovské sestavy (PC, motitory, myši, reproduktory, klávesnice) 10 ks - OS, licence antivir. sw, výukové programy, multifunkční tiskárna, , sestava pro výuku robotiky, 3D tiskárna, 10 tabletů+dobíjecí stanice + obaly, 10ks židle</t>
  </si>
  <si>
    <t>IX.25</t>
  </si>
  <si>
    <t>XII.25</t>
  </si>
  <si>
    <t>obec Vysočany</t>
  </si>
  <si>
    <t>IV.26</t>
  </si>
  <si>
    <t>XII.26</t>
  </si>
  <si>
    <t>Rekonstrukce tělocvičny školy určené pro výuku ZŠ, MŠ, ŠD, neformální vzdělávání, zájmové aktivity, kulturní akce. Rekonstrukce zahrnuje podhledovou část stropu, podlahu tělocvičny, podlahu pódia, zázemí pro uskladnění sportovního náčiní, zázemí pro sportovce, instalace ochranných sítí na okna.</t>
  </si>
  <si>
    <t>Rekonstrukce zahrady a parku v areálu školy, zbudování venkovní učebny, zbudování venkovní terasy, terénní úpravy, výsadba stromů a keřů, přírodní výukové prvky, cesty, oplocení, parkovací místa.</t>
  </si>
  <si>
    <t>zpracovaná studie</t>
  </si>
  <si>
    <t>V rámci projektu proběhne modernizace 6 odborných učeben a jejich zázemí vč. zajištění bezbariérovosti. Součástí budou i stavební práce a revitalizace venkovního prostranství.</t>
  </si>
  <si>
    <t>PD zpracována</t>
  </si>
  <si>
    <t>městys Sloup</t>
  </si>
  <si>
    <t xml:space="preserve"> Rekonstrukce bazénu</t>
  </si>
  <si>
    <t>Rekonstrukce bazénu školy určeného pro výuku ZŠ, MŠ, ŠD, neformální vzdělávání, zájmové aktivity. Rekonstrukce zahrnuje bazénovou halu, podlahu, zázemí pro uskladnění sportovního náčiní, sprchy, zázemí pro sportovce. Bazén bude také využívaný ve výuce přírodovědných předmětů.</t>
  </si>
  <si>
    <t xml:space="preserve">          V.25</t>
  </si>
  <si>
    <t xml:space="preserve">        XII.27</t>
  </si>
  <si>
    <t xml:space="preserve"> Rekonstrukce výtahu</t>
  </si>
  <si>
    <t>Plánem projektu je rekonstrukce výtahu pro kuchyň v budově ZŠ Sloup. Přínosů pro městys, resp. pracovníky školy a strávníky je několik: Zvýšení efektivity: Rekonstrukce výtahu zefektivní proces přepravy hotových pokrmů ze školní kuchyně do jídelny. To povede ke: kratším čekacím dobám pro žáky, teplejšímu a chutnějšímu jídlu, snížení plýtvání jídlem a uvolnění personálu kuchyně a jídelny k jiným úkolům. Dále také dojde ke zvýšení bezpečnosti: moderní výtahy jsou vybaveny bezpečnostními prvky, které chrání personál před zraněním. To může zahrnovat: automatické dveře, protiskluzové podlahy, nouzové zastavení a telefonní komunikace. V neposlední řadě dojde ke zvýšení komfortu využívání výtahu, což zahrnuje plynulou jízdu, dostatek prostoru pro přepravu velkého množství jídla, kvalitnější osvětlení, snadné ovládání a snížení hluku.</t>
  </si>
  <si>
    <t>Identifikace organizace (školského/vzdělávacího zařízení)</t>
  </si>
  <si>
    <r>
      <rPr>
        <b/>
        <sz val="10"/>
        <color indexed="8"/>
        <rFont val="Calibri"/>
      </rPr>
      <t>Výdaje projektu</t>
    </r>
    <r>
      <rPr>
        <b/>
        <i/>
        <sz val="10"/>
        <color indexed="8"/>
        <rFont val="Calibri"/>
      </rPr>
      <t xml:space="preserve"> </t>
    </r>
    <r>
      <rPr>
        <sz val="10"/>
        <color indexed="8"/>
        <rFont val="Calibri"/>
      </rPr>
      <t xml:space="preserve">v Kč </t>
    </r>
    <r>
      <rPr>
        <vertAlign val="superscript"/>
        <sz val="10"/>
        <color indexed="8"/>
        <rFont val="Calibri"/>
      </rPr>
      <t>1)</t>
    </r>
  </si>
  <si>
    <r>
      <rPr>
        <b/>
        <sz val="10"/>
        <color indexed="8"/>
        <rFont val="Calibri"/>
      </rPr>
      <t xml:space="preserve">Předpokládaný termín realizace </t>
    </r>
    <r>
      <rPr>
        <i/>
        <sz val="10"/>
        <color indexed="8"/>
        <rFont val="Calibri"/>
      </rPr>
      <t>měsíc, rok</t>
    </r>
  </si>
  <si>
    <r>
      <rPr>
        <b/>
        <sz val="10"/>
        <color indexed="8"/>
        <rFont val="Calibri"/>
      </rPr>
      <t xml:space="preserve">Typ projektu </t>
    </r>
    <r>
      <rPr>
        <vertAlign val="superscript"/>
        <sz val="10"/>
        <color indexed="8"/>
        <rFont val="Calibri"/>
      </rPr>
      <t>2)</t>
    </r>
  </si>
  <si>
    <t>Název organizace</t>
  </si>
  <si>
    <t>Zřizovatel (název)</t>
  </si>
  <si>
    <t>IČ organizace</t>
  </si>
  <si>
    <t>celkové výdaje projektu</t>
  </si>
  <si>
    <r>
      <rPr>
        <sz val="10"/>
        <color indexed="8"/>
        <rFont val="Calibri"/>
      </rPr>
      <t>z toho předpokládané výdaje</t>
    </r>
    <r>
      <rPr>
        <sz val="10"/>
        <color indexed="12"/>
        <rFont val="Calibri"/>
      </rPr>
      <t xml:space="preserve"> </t>
    </r>
    <r>
      <rPr>
        <sz val="10"/>
        <color indexed="8"/>
        <rFont val="Calibri"/>
      </rPr>
      <t>EFRR</t>
    </r>
  </si>
  <si>
    <r>
      <rPr>
        <sz val="10"/>
        <color indexed="8"/>
        <rFont val="Calibri"/>
      </rPr>
      <t>stručný popis, např. zpracovaná PD, zajištěné výkupy, výber dodavatele</t>
    </r>
  </si>
  <si>
    <r>
      <rPr>
        <sz val="10"/>
        <color indexed="8"/>
        <rFont val="Calibri"/>
      </rPr>
      <t>přírodní vědy</t>
    </r>
    <r>
      <rPr>
        <vertAlign val="superscript"/>
        <sz val="10"/>
        <color indexed="8"/>
        <rFont val="Calibri"/>
      </rPr>
      <t>3)</t>
    </r>
    <r>
      <rPr>
        <sz val="10"/>
        <color indexed="8"/>
        <rFont val="Calibri"/>
      </rPr>
      <t xml:space="preserve"> 
</t>
    </r>
  </si>
  <si>
    <r>
      <rPr>
        <sz val="10"/>
        <color indexed="8"/>
        <rFont val="Calibri"/>
      </rPr>
      <t>polytech. vzdělávání</t>
    </r>
    <r>
      <rPr>
        <vertAlign val="superscript"/>
        <sz val="10"/>
        <color indexed="8"/>
        <rFont val="Calibri"/>
      </rPr>
      <t>4)</t>
    </r>
  </si>
  <si>
    <r>
      <rPr>
        <sz val="10"/>
        <color indexed="8"/>
        <rFont val="Calibri"/>
      </rPr>
      <t>práce s digitálními tech.</t>
    </r>
    <r>
      <rPr>
        <vertAlign val="superscript"/>
        <sz val="10"/>
        <color indexed="8"/>
        <rFont val="Calibri"/>
      </rPr>
      <t>5)</t>
    </r>
    <r>
      <rPr>
        <sz val="10"/>
        <color indexed="8"/>
        <rFont val="Calibri"/>
      </rPr>
      <t xml:space="preserve">
</t>
    </r>
  </si>
  <si>
    <t>Vybudování prostor pro neformální vzdělávání a komunitní setkávání</t>
  </si>
  <si>
    <t>ORP Blansko</t>
  </si>
  <si>
    <t>Vybudování prostor pro neformální a zájmové vzdělávání se zázemím v areálu bývalého panského dvora Na Kopci. Prostory budou sloužit ke komunitnímu setkávání a vzdělávání dětí, mládeže i dospělých.</t>
  </si>
  <si>
    <t>Junák – český skaut, středisko Jedovnice, z. s.</t>
  </si>
  <si>
    <t>Junák – český skaut, z. s.</t>
  </si>
  <si>
    <t>zpracovaná studie, budoucí smlouva o dlouho-dobém pronájmu</t>
  </si>
  <si>
    <t>Rekonstrukce tělocvičny ZŠ Komenského</t>
  </si>
  <si>
    <t>Rekonstrukce tělocvičny v areálu školy a jeho vybavení sportovním nářadím. Hlavní využití uživatelé ZŠ/MŠ, zájmové spolky.</t>
  </si>
  <si>
    <t>Rekonstrukce a školního hřiště v areálu školy a jeho vybavení sportovním nářadím. Hřiště je využíváno i pro zájmové a neformální vzdělávání.</t>
  </si>
  <si>
    <t>Přírodní zahrada</t>
  </si>
  <si>
    <t>Tábory nás baví z.s.</t>
  </si>
  <si>
    <t>JMK</t>
  </si>
  <si>
    <t>Vybudování prostor pro neformální a zájmové vzdělávání se zázemím v budově ZEMSPOL Sloup 221. V prostorách realizujeme zájmové vzdělávání, komunitní školu, komunitní setkávání pro mládež i dospělé</t>
  </si>
  <si>
    <t>smlouva o dlouhodobém pronájmu, architektonická studie prostor</t>
  </si>
  <si>
    <t>Svět nás baví s.r.o.</t>
  </si>
  <si>
    <t>Mateřská škola Újezd u Černé Hory, příspěvková organizace</t>
  </si>
  <si>
    <t>Obec Újezd u Černé Hory</t>
  </si>
  <si>
    <t>Vybudování školní přírodní zahrady</t>
  </si>
  <si>
    <t>Újezd u Černé Hory</t>
  </si>
  <si>
    <t>04/2026</t>
  </si>
  <si>
    <t>11/2026</t>
  </si>
  <si>
    <t>zpracovaná studie, řeší se majetkoprávní vztahy</t>
  </si>
  <si>
    <t>Strategický rámec MAP - seznam investičních priorit zájmové, neformální vzdělávání (2021-2027)</t>
  </si>
  <si>
    <t>Pozn.</t>
  </si>
  <si>
    <t>Vybudované odborné učebny mohu být využívány i pro zájmové a neformální vzdělávání.</t>
  </si>
  <si>
    <t xml:space="preserve">1) Uveďte celkové předpokládané náklady na realizaci projektu. </t>
  </si>
  <si>
    <t xml:space="preserve">Podíl EFRR bude vypočten dle podílu spolufinancování z EU v daném kraji.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</si>
  <si>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</si>
  <si>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</si>
  <si>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</si>
  <si>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</si>
  <si>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</si>
  <si>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</si>
  <si>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</si>
  <si>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</si>
  <si>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</si>
  <si>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</si>
  <si>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</si>
  <si>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</si>
  <si>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</si>
  <si>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</si>
  <si>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</si>
  <si>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</si>
  <si>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Schváleno ve Sloupě dne 18. 7. 2025 "Řídícím výborem MAP ORP Blansko - IV. projekt"………………………... Podpis</t>
  </si>
  <si>
    <t>František Novotný, předseda Řídícího výboru MAP</t>
  </si>
  <si>
    <t xml:space="preserve">     Schváleno ve Sloupě dne 18. 7. 2025 "Řídícím výborem MAP ORP Blansko - IV. projekt"………………………... Podpis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</si>
</sst>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29" x14ac:knownFonts="1">
    <font>
      <sz val="11"/>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sz val="11"/>
      <name val="Calibri"/>
      <family val="2"/>
      <charset val="238"/>
      <scheme val="minor"/>
    </font>
    <font>
      <b/>
      <sz val="10"/>
      <name val="Calibri"/>
      <family val="2"/>
      <charset val="238"/>
      <scheme val="minor"/>
    </font>
    <font>
      <sz val="11"/>
      <color indexed="8"/>
      <name val="Calibri"/>
      <family val="2"/>
      <charset val="238"/>
    </font>
    <font>
      <sz val="10"/>
      <color theme="1"/>
      <name val="Arial"/>
      <family val="2"/>
      <charset val="238"/>
    </font>
    <font>
      <sz val="11"/>
      <color rgb="FF000000"/>
      <name val="Calibri"/>
      <family val="2"/>
      <charset val="238"/>
    </font>
    <font>
      <u/>
      <sz val="11"/>
      <color rgb="FF0563C1"/>
      <name val="Calibri"/>
      <family val="2"/>
      <charset val="238"/>
    </font>
    <font>
      <sz val="10.5"/>
      <color rgb="FF000000"/>
      <name val="Calibri"/>
      <family val="2"/>
      <charset val="238"/>
    </font>
    <font>
      <sz val="11"/>
      <color rgb="FF222222"/>
      <name val="Calibri"/>
      <family val="2"/>
      <charset val="238"/>
      <scheme val="minor"/>
    </font>
    <font>
      <sz val="10"/>
      <name val="Arial"/>
      <family val="2"/>
      <charset val="238"/>
    </font>
    <font>
      <sz val="26"/>
      <color theme="1"/>
      <name val="Calibri"/>
      <family val="2"/>
      <charset val="238"/>
      <scheme val="minor"/>
    </font>
    <font>
      <b/>
      <sz val="10"/>
      <color indexed="8"/>
      <name val="Calibri"/>
    </font>
    <font>
      <b/>
      <i/>
      <sz val="10"/>
      <color indexed="8"/>
      <name val="Calibri"/>
    </font>
    <font>
      <sz val="10"/>
      <color indexed="8"/>
      <name val="Calibri"/>
    </font>
    <font>
      <vertAlign val="superscript"/>
      <sz val="10"/>
      <color indexed="8"/>
      <name val="Calibri"/>
    </font>
    <font>
      <i/>
      <sz val="10"/>
      <color indexed="8"/>
      <name val="Calibri"/>
    </font>
    <font>
      <sz val="10"/>
      <color indexed="12"/>
      <name val="Calibri"/>
    </font>
    <font>
      <sz val="11"/>
      <color theme="1"/>
      <name val="Calibri"/>
    </font>
    <font>
      <sz val="14"/>
      <color indexed="8"/>
      <name val="Calibri"/>
      <family val="2"/>
      <charset val="238"/>
    </font>
  </fonts>
  <fills count="6">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theme="7" tint="0.79998168889431442"/>
        <bgColor indexed="64"/>
      </patternFill>
    </fill>
    <fill>
      <patternFill patternType="solid">
        <fgColor theme="7" tint="0.79998168889431442"/>
        <bgColor rgb="FFFEF2CB"/>
      </patternFill>
    </fill>
  </fills>
  <borders count="7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medium">
        <color auto="1"/>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top style="thin">
        <color indexed="8"/>
      </top>
      <bottom/>
      <diagonal/>
    </border>
    <border>
      <left/>
      <right style="medium">
        <color indexed="8"/>
      </right>
      <top style="thin">
        <color indexed="8"/>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8"/>
      </left>
      <right style="medium">
        <color indexed="8"/>
      </right>
      <top style="thin">
        <color indexed="8"/>
      </top>
      <bottom style="medium">
        <color indexed="8"/>
      </bottom>
      <diagonal/>
    </border>
    <border>
      <left style="thin">
        <color indexed="13"/>
      </left>
      <right style="thin">
        <color indexed="13"/>
      </right>
      <top style="medium">
        <color indexed="8"/>
      </top>
      <bottom style="medium">
        <color indexed="8"/>
      </bottom>
      <diagonal/>
    </border>
    <border>
      <left style="thin">
        <color indexed="13"/>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thin">
        <color indexed="13"/>
      </bottom>
      <diagonal/>
    </border>
    <border>
      <left style="medium">
        <color indexed="8"/>
      </left>
      <right style="thin">
        <color indexed="13"/>
      </right>
      <top style="medium">
        <color indexed="8"/>
      </top>
      <bottom style="thin">
        <color indexed="8"/>
      </bottom>
      <diagonal/>
    </border>
    <border>
      <left style="thin">
        <color indexed="13"/>
      </left>
      <right style="medium">
        <color indexed="8"/>
      </right>
      <top style="medium">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style="thin">
        <color indexed="13"/>
      </top>
      <bottom style="thin">
        <color indexed="13"/>
      </bottom>
      <diagonal/>
    </border>
    <border>
      <left style="medium">
        <color indexed="8"/>
      </left>
      <right style="medium">
        <color indexed="8"/>
      </right>
      <top style="thin">
        <color indexed="8"/>
      </top>
      <bottom style="thin">
        <color indexed="13"/>
      </bottom>
      <diagonal/>
    </border>
    <border>
      <left style="medium">
        <color indexed="8"/>
      </left>
      <right style="thin">
        <color indexed="8"/>
      </right>
      <top style="thin">
        <color indexed="8"/>
      </top>
      <bottom style="thin">
        <color indexed="13"/>
      </bottom>
      <diagonal/>
    </border>
    <border>
      <left style="thin">
        <color indexed="8"/>
      </left>
      <right style="medium">
        <color indexed="8"/>
      </right>
      <top style="thin">
        <color indexed="8"/>
      </top>
      <bottom style="thin">
        <color indexed="13"/>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style="thin">
        <color indexed="13"/>
      </top>
      <bottom style="medium">
        <color indexed="8"/>
      </bottom>
      <diagonal/>
    </border>
    <border>
      <left style="medium">
        <color indexed="8"/>
      </left>
      <right style="thin">
        <color indexed="8"/>
      </right>
      <top style="thin">
        <color indexed="13"/>
      </top>
      <bottom style="medium">
        <color indexed="8"/>
      </bottom>
      <diagonal/>
    </border>
    <border>
      <left style="thin">
        <color indexed="8"/>
      </left>
      <right style="medium">
        <color indexed="8"/>
      </right>
      <top style="thin">
        <color indexed="13"/>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8"/>
      </left>
      <right style="thin">
        <color indexed="8"/>
      </right>
      <top/>
      <bottom/>
      <diagonal/>
    </border>
    <border>
      <left style="thin">
        <color indexed="8"/>
      </left>
      <right style="medium">
        <color indexed="8"/>
      </right>
      <top/>
      <bottom/>
      <diagonal/>
    </border>
    <border>
      <left style="medium">
        <color rgb="FF000000"/>
      </left>
      <right style="medium">
        <color rgb="FF000000"/>
      </right>
      <top style="thin">
        <color rgb="FF000000"/>
      </top>
      <bottom style="thin">
        <color rgb="FF000000"/>
      </bottom>
      <diagonal/>
    </border>
    <border>
      <left/>
      <right/>
      <top/>
      <bottom style="medium">
        <color auto="1"/>
      </bottom>
      <diagonal/>
    </border>
  </borders>
  <cellStyleXfs count="5">
    <xf numFmtId="0" fontId="0" fillId="0" borderId="0"/>
    <xf numFmtId="0" fontId="13" fillId="0" borderId="0" applyNumberFormat="0" applyFill="0" applyBorder="0" applyProtection="0"/>
    <xf numFmtId="164" fontId="15" fillId="0" borderId="0" applyBorder="0" applyProtection="0"/>
    <xf numFmtId="0" fontId="15" fillId="0" borderId="0"/>
    <xf numFmtId="0" fontId="16" fillId="0" borderId="0" applyBorder="0" applyProtection="0"/>
  </cellStyleXfs>
  <cellXfs count="360">
    <xf numFmtId="0" fontId="0" fillId="0" borderId="0" xfId="0"/>
    <xf numFmtId="0" fontId="10" fillId="0" borderId="4" xfId="0" applyFont="1" applyFill="1" applyBorder="1" applyAlignment="1" applyProtection="1">
      <alignment horizontal="center" vertical="center" wrapText="1"/>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8" xfId="0" applyBorder="1" applyAlignment="1" applyProtection="1">
      <alignment horizontal="right" vertical="center" wrapText="1"/>
      <protection locked="0"/>
    </xf>
    <xf numFmtId="0" fontId="0" fillId="0" borderId="6" xfId="0" applyFill="1" applyBorder="1" applyAlignment="1" applyProtection="1">
      <alignment horizontal="left" vertical="top" wrapText="1"/>
      <protection locked="0"/>
    </xf>
    <xf numFmtId="0" fontId="0" fillId="0" borderId="6" xfId="0" applyFill="1" applyBorder="1" applyAlignment="1" applyProtection="1">
      <alignment horizontal="center" vertical="center" wrapText="1"/>
      <protection locked="0"/>
    </xf>
    <xf numFmtId="0" fontId="0" fillId="2" borderId="6" xfId="0" applyFill="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15" fillId="0" borderId="6" xfId="3" applyFont="1" applyBorder="1" applyAlignment="1" applyProtection="1">
      <alignment horizontal="left" vertical="top" wrapText="1"/>
      <protection locked="0"/>
    </xf>
    <xf numFmtId="0" fontId="0" fillId="0" borderId="6" xfId="0" applyFont="1" applyBorder="1" applyAlignment="1" applyProtection="1">
      <alignment horizontal="center" vertical="center" wrapText="1"/>
      <protection locked="0"/>
    </xf>
    <xf numFmtId="0" fontId="15" fillId="0" borderId="6" xfId="3" applyFont="1" applyBorder="1" applyAlignment="1" applyProtection="1">
      <alignment horizontal="center" vertical="center" wrapText="1"/>
      <protection locked="0"/>
    </xf>
    <xf numFmtId="0" fontId="0" fillId="0" borderId="6" xfId="0" applyBorder="1" applyAlignment="1" applyProtection="1">
      <alignment horizontal="right" vertical="center" wrapText="1"/>
      <protection locked="0"/>
    </xf>
    <xf numFmtId="0" fontId="0" fillId="0" borderId="6" xfId="0" applyFill="1" applyBorder="1" applyAlignment="1" applyProtection="1">
      <alignment horizontal="right" vertical="center" wrapText="1"/>
      <protection locked="0"/>
    </xf>
    <xf numFmtId="0" fontId="0" fillId="0" borderId="6" xfId="0" applyFont="1" applyBorder="1" applyAlignment="1" applyProtection="1">
      <alignment horizontal="right" vertical="center" wrapText="1"/>
      <protection locked="0"/>
    </xf>
    <xf numFmtId="0" fontId="15" fillId="0" borderId="6" xfId="3" applyBorder="1" applyAlignment="1" applyProtection="1">
      <alignment horizontal="right" vertical="center" wrapText="1"/>
      <protection locked="0"/>
    </xf>
    <xf numFmtId="0" fontId="17" fillId="0" borderId="6" xfId="3" applyFont="1" applyBorder="1" applyAlignment="1" applyProtection="1">
      <alignment horizontal="right" vertical="center" wrapText="1"/>
      <protection locked="0"/>
    </xf>
    <xf numFmtId="3" fontId="0" fillId="0" borderId="6" xfId="0" applyNumberFormat="1" applyBorder="1" applyAlignment="1" applyProtection="1">
      <alignment horizontal="right" vertical="center" wrapText="1"/>
      <protection locked="0"/>
    </xf>
    <xf numFmtId="0" fontId="18" fillId="0" borderId="6" xfId="0" applyFont="1" applyBorder="1" applyAlignment="1">
      <alignment horizontal="right" vertical="center" wrapText="1"/>
    </xf>
    <xf numFmtId="0" fontId="14" fillId="0" borderId="6" xfId="0" applyFont="1" applyBorder="1" applyAlignment="1">
      <alignment horizontal="left" vertical="top" wrapText="1"/>
    </xf>
    <xf numFmtId="0" fontId="15" fillId="0" borderId="6" xfId="3" applyBorder="1" applyAlignment="1" applyProtection="1">
      <alignment horizontal="center" vertical="center" wrapText="1"/>
      <protection locked="0"/>
    </xf>
    <xf numFmtId="3" fontId="11" fillId="0" borderId="6" xfId="0" applyNumberFormat="1" applyFont="1" applyBorder="1" applyAlignment="1" applyProtection="1">
      <alignment horizontal="right" vertical="center" wrapText="1"/>
      <protection locked="0"/>
    </xf>
    <xf numFmtId="3" fontId="0" fillId="0" borderId="6" xfId="0" applyNumberFormat="1" applyFont="1" applyBorder="1" applyAlignment="1" applyProtection="1">
      <alignment horizontal="right" vertical="center" wrapText="1"/>
      <protection locked="0"/>
    </xf>
    <xf numFmtId="3" fontId="15" fillId="0" borderId="6" xfId="3" applyNumberFormat="1" applyBorder="1" applyAlignment="1" applyProtection="1">
      <alignment horizontal="right" vertical="center" wrapText="1"/>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wrapText="1"/>
      <protection locked="0"/>
    </xf>
    <xf numFmtId="0" fontId="15" fillId="0" borderId="2" xfId="3"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11" fillId="0" borderId="6" xfId="0" applyFont="1" applyFill="1" applyBorder="1" applyAlignment="1" applyProtection="1">
      <alignment horizontal="left" vertical="top" wrapText="1"/>
      <protection locked="0"/>
    </xf>
    <xf numFmtId="0" fontId="19" fillId="3" borderId="6" xfId="3" applyFont="1" applyFill="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5" fillId="0" borderId="6" xfId="3"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0" borderId="1" xfId="0" applyBorder="1" applyAlignment="1">
      <alignment horizontal="center" vertical="center" wrapText="1"/>
    </xf>
    <xf numFmtId="3" fontId="4" fillId="0" borderId="4" xfId="0" applyNumberFormat="1" applyFont="1" applyFill="1" applyBorder="1" applyAlignment="1" applyProtection="1">
      <alignment vertical="center" wrapText="1"/>
    </xf>
    <xf numFmtId="0" fontId="4" fillId="2" borderId="4" xfId="0" applyFont="1" applyFill="1" applyBorder="1" applyAlignment="1" applyProtection="1">
      <alignment horizontal="center" vertical="center" wrapText="1"/>
    </xf>
    <xf numFmtId="0" fontId="0" fillId="0" borderId="6" xfId="0" applyBorder="1" applyAlignment="1">
      <alignment horizontal="left" vertical="top" wrapText="1"/>
    </xf>
    <xf numFmtId="0" fontId="0" fillId="0" borderId="2" xfId="0"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17" fontId="0" fillId="0" borderId="6" xfId="0" quotePrefix="1" applyNumberFormat="1" applyBorder="1" applyAlignment="1" applyProtection="1">
      <alignment horizontal="center" vertical="center" wrapText="1"/>
      <protection locked="0"/>
    </xf>
    <xf numFmtId="0" fontId="0" fillId="0" borderId="6" xfId="0" quotePrefix="1" applyBorder="1" applyAlignment="1" applyProtection="1">
      <alignment horizontal="center" vertical="center" wrapText="1"/>
      <protection locked="0"/>
    </xf>
    <xf numFmtId="0" fontId="0" fillId="0" borderId="6" xfId="0" quotePrefix="1" applyFont="1" applyBorder="1" applyAlignment="1" applyProtection="1">
      <alignment horizontal="center" vertical="center" wrapText="1"/>
      <protection locked="0"/>
    </xf>
    <xf numFmtId="17" fontId="0" fillId="0" borderId="11" xfId="0" quotePrefix="1" applyNumberFormat="1" applyBorder="1" applyAlignment="1" applyProtection="1">
      <alignment horizontal="center" vertical="center" wrapText="1"/>
      <protection locked="0"/>
    </xf>
    <xf numFmtId="0" fontId="0" fillId="0" borderId="11" xfId="0" quotePrefix="1" applyBorder="1" applyAlignment="1" applyProtection="1">
      <alignment horizontal="center" vertical="center" wrapText="1"/>
      <protection locked="0"/>
    </xf>
    <xf numFmtId="3" fontId="0" fillId="0" borderId="6" xfId="0" applyNumberFormat="1" applyBorder="1" applyAlignment="1" applyProtection="1">
      <alignment horizontal="right" vertical="center"/>
      <protection locked="0"/>
    </xf>
    <xf numFmtId="0" fontId="15" fillId="0" borderId="6" xfId="3" quotePrefix="1" applyFont="1" applyBorder="1" applyAlignment="1" applyProtection="1">
      <alignment horizontal="center" vertical="center" wrapText="1"/>
      <protection locked="0"/>
    </xf>
    <xf numFmtId="14" fontId="0" fillId="0" borderId="6" xfId="0" quotePrefix="1" applyNumberFormat="1" applyBorder="1" applyAlignment="1" applyProtection="1">
      <alignment horizontal="center" vertical="center" wrapText="1"/>
      <protection locked="0"/>
    </xf>
    <xf numFmtId="0" fontId="0" fillId="0" borderId="6" xfId="0" quotePrefix="1" applyBorder="1" applyAlignment="1" applyProtection="1">
      <alignment horizontal="center" vertical="center"/>
      <protection locked="0"/>
    </xf>
    <xf numFmtId="0" fontId="0" fillId="0" borderId="6" xfId="0"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0" fillId="0" borderId="1" xfId="0" applyBorder="1" applyAlignment="1">
      <alignment horizontal="center" vertical="center"/>
    </xf>
    <xf numFmtId="0" fontId="11" fillId="0" borderId="6" xfId="0" applyFont="1" applyFill="1" applyBorder="1" applyAlignment="1" applyProtection="1">
      <alignment horizontal="center" vertical="center" wrapText="1"/>
      <protection locked="0"/>
    </xf>
    <xf numFmtId="1" fontId="0" fillId="0" borderId="6" xfId="0" applyNumberFormat="1" applyBorder="1" applyAlignment="1" applyProtection="1">
      <alignment horizontal="right" vertical="center" wrapText="1"/>
      <protection locked="0"/>
    </xf>
    <xf numFmtId="0" fontId="0" fillId="0" borderId="0" xfId="0" applyAlignment="1">
      <alignment horizontal="center" vertical="center"/>
    </xf>
    <xf numFmtId="0" fontId="0" fillId="0" borderId="11" xfId="0" applyFill="1" applyBorder="1" applyAlignment="1" applyProtection="1">
      <alignment horizontal="left" vertical="center" wrapText="1"/>
      <protection locked="0"/>
    </xf>
    <xf numFmtId="0" fontId="0" fillId="0" borderId="11" xfId="0" applyFill="1" applyBorder="1" applyAlignment="1" applyProtection="1">
      <alignment horizontal="center" vertical="center" wrapText="1"/>
      <protection locked="0"/>
    </xf>
    <xf numFmtId="0" fontId="0" fillId="0" borderId="11" xfId="0" applyFill="1" applyBorder="1" applyAlignment="1" applyProtection="1">
      <alignment horizontal="right" vertical="center" wrapText="1"/>
      <protection locked="0"/>
    </xf>
    <xf numFmtId="0" fontId="0" fillId="0" borderId="11" xfId="0" applyBorder="1" applyAlignment="1">
      <alignment horizontal="left" vertical="center" wrapText="1"/>
    </xf>
    <xf numFmtId="49"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5" xfId="0" applyFill="1" applyBorder="1" applyAlignment="1" applyProtection="1">
      <alignment horizontal="center" vertical="center" wrapText="1"/>
      <protection locked="0"/>
    </xf>
    <xf numFmtId="0" fontId="0" fillId="0" borderId="11" xfId="0" applyBorder="1" applyAlignment="1" applyProtection="1">
      <alignment horizontal="left" vertical="top" wrapText="1"/>
      <protection locked="0"/>
    </xf>
    <xf numFmtId="0" fontId="0" fillId="0" borderId="11" xfId="0" applyBorder="1" applyAlignment="1" applyProtection="1">
      <alignment horizontal="right" vertical="center" wrapText="1"/>
      <protection locked="0"/>
    </xf>
    <xf numFmtId="0" fontId="0" fillId="0" borderId="11" xfId="0" applyBorder="1" applyAlignment="1" applyProtection="1">
      <alignment horizontal="left" vertical="top"/>
      <protection locked="0"/>
    </xf>
    <xf numFmtId="0" fontId="0" fillId="0" borderId="11" xfId="0" applyBorder="1" applyAlignment="1" applyProtection="1">
      <alignment horizontal="center" vertical="center"/>
      <protection locked="0"/>
    </xf>
    <xf numFmtId="0" fontId="0" fillId="2" borderId="11" xfId="0" applyFill="1" applyBorder="1" applyAlignment="1" applyProtection="1">
      <alignment horizontal="left" vertical="top"/>
      <protection locked="0"/>
    </xf>
    <xf numFmtId="3" fontId="0" fillId="0" borderId="11" xfId="0" applyNumberFormat="1" applyBorder="1" applyAlignment="1" applyProtection="1">
      <alignment horizontal="right" vertical="center"/>
      <protection locked="0"/>
    </xf>
    <xf numFmtId="49" fontId="0" fillId="0" borderId="11" xfId="0" applyNumberForma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1" xfId="0" applyBorder="1" applyProtection="1">
      <protection locked="0"/>
    </xf>
    <xf numFmtId="0" fontId="0" fillId="0" borderId="15" xfId="0" applyBorder="1" applyAlignment="1" applyProtection="1">
      <alignment horizontal="center" vertical="center"/>
      <protection locked="0"/>
    </xf>
    <xf numFmtId="0" fontId="0" fillId="0" borderId="11" xfId="0" applyFill="1" applyBorder="1" applyAlignment="1" applyProtection="1">
      <alignment horizontal="left" vertical="top" wrapText="1"/>
      <protection locked="0"/>
    </xf>
    <xf numFmtId="3" fontId="0" fillId="0" borderId="11" xfId="0" applyNumberFormat="1" applyFill="1" applyBorder="1" applyAlignment="1" applyProtection="1">
      <alignment vertical="center" wrapText="1"/>
      <protection locked="0"/>
    </xf>
    <xf numFmtId="3" fontId="11" fillId="0" borderId="14" xfId="0" applyNumberFormat="1" applyFont="1" applyBorder="1" applyAlignment="1" applyProtection="1">
      <alignment vertical="center" wrapText="1"/>
      <protection locked="0"/>
    </xf>
    <xf numFmtId="0" fontId="0" fillId="0" borderId="8" xfId="0" applyFill="1" applyBorder="1" applyAlignment="1" applyProtection="1">
      <alignment horizontal="left" vertical="top" wrapText="1"/>
      <protection locked="0"/>
    </xf>
    <xf numFmtId="3" fontId="0" fillId="0" borderId="8" xfId="0" applyNumberFormat="1" applyBorder="1" applyAlignment="1" applyProtection="1">
      <alignment horizontal="right" vertical="center" wrapText="1"/>
      <protection locked="0"/>
    </xf>
    <xf numFmtId="3" fontId="0" fillId="2" borderId="8" xfId="0" applyNumberFormat="1" applyFill="1" applyBorder="1" applyAlignment="1" applyProtection="1">
      <alignment horizontal="right" vertical="center" wrapText="1"/>
      <protection locked="0"/>
    </xf>
    <xf numFmtId="1" fontId="0" fillId="0" borderId="11" xfId="0" applyNumberFormat="1" applyFill="1" applyBorder="1" applyAlignment="1" applyProtection="1">
      <alignment horizontal="right" vertical="center" wrapText="1"/>
      <protection locked="0"/>
    </xf>
    <xf numFmtId="3" fontId="11" fillId="0" borderId="11" xfId="0" applyNumberFormat="1" applyFont="1" applyFill="1" applyBorder="1" applyAlignment="1" applyProtection="1">
      <alignment vertical="center" wrapText="1"/>
      <protection locked="0"/>
    </xf>
    <xf numFmtId="14" fontId="0" fillId="0" borderId="11" xfId="0" quotePrefix="1" applyNumberFormat="1" applyFill="1" applyBorder="1" applyAlignment="1" applyProtection="1">
      <alignment horizontal="center" vertical="center" wrapText="1"/>
      <protection locked="0"/>
    </xf>
    <xf numFmtId="17" fontId="0" fillId="0" borderId="11" xfId="0" quotePrefix="1" applyNumberFormat="1" applyFill="1" applyBorder="1" applyAlignment="1" applyProtection="1">
      <alignment horizontal="center" vertical="center" wrapText="1"/>
      <protection locked="0"/>
    </xf>
    <xf numFmtId="0" fontId="11" fillId="0" borderId="4" xfId="0" applyFont="1" applyFill="1" applyBorder="1" applyAlignment="1" applyProtection="1">
      <alignment vertical="center" wrapText="1"/>
      <protection locked="0"/>
    </xf>
    <xf numFmtId="0" fontId="11" fillId="0" borderId="4" xfId="0" applyFont="1" applyFill="1" applyBorder="1" applyAlignment="1" applyProtection="1">
      <alignment horizontal="center" vertical="center" wrapText="1"/>
      <protection locked="0"/>
    </xf>
    <xf numFmtId="0" fontId="11" fillId="0" borderId="4" xfId="0" applyFont="1" applyFill="1" applyBorder="1" applyAlignment="1">
      <alignment horizontal="center" vertical="center" wrapText="1"/>
    </xf>
    <xf numFmtId="0" fontId="11" fillId="0" borderId="4" xfId="0" applyFont="1" applyFill="1" applyBorder="1" applyAlignment="1" applyProtection="1">
      <alignment horizontal="left" vertical="top" wrapText="1"/>
      <protection locked="0"/>
    </xf>
    <xf numFmtId="3" fontId="11" fillId="0" borderId="4" xfId="0" applyNumberFormat="1" applyFont="1" applyFill="1" applyBorder="1" applyAlignment="1" applyProtection="1">
      <alignment vertical="center" wrapText="1"/>
      <protection locked="0"/>
    </xf>
    <xf numFmtId="0" fontId="11" fillId="0" borderId="5" xfId="0" applyFont="1" applyFill="1" applyBorder="1" applyAlignment="1" applyProtection="1">
      <alignment horizontal="center" vertical="center" wrapText="1"/>
      <protection locked="0"/>
    </xf>
    <xf numFmtId="0" fontId="0" fillId="0" borderId="4" xfId="0" applyFill="1" applyBorder="1" applyAlignment="1" applyProtection="1">
      <alignment wrapText="1"/>
      <protection locked="0"/>
    </xf>
    <xf numFmtId="0" fontId="0" fillId="0" borderId="4" xfId="0" applyFill="1" applyBorder="1" applyAlignment="1" applyProtection="1">
      <alignment horizontal="center" vertical="center" wrapText="1"/>
      <protection locked="0"/>
    </xf>
    <xf numFmtId="0" fontId="0" fillId="0" borderId="4" xfId="0" applyFill="1" applyBorder="1" applyAlignment="1" applyProtection="1">
      <alignment vertical="center"/>
      <protection locked="0"/>
    </xf>
    <xf numFmtId="0" fontId="0" fillId="0" borderId="4" xfId="0" applyFill="1" applyBorder="1" applyAlignment="1" applyProtection="1">
      <alignment vertical="top" wrapText="1"/>
      <protection locked="0"/>
    </xf>
    <xf numFmtId="0" fontId="0" fillId="0" borderId="4" xfId="0" applyFill="1" applyBorder="1" applyAlignment="1" applyProtection="1">
      <alignment horizontal="center" vertical="center"/>
      <protection locked="0"/>
    </xf>
    <xf numFmtId="0" fontId="0" fillId="0" borderId="4" xfId="0" applyFill="1" applyBorder="1" applyAlignment="1" applyProtection="1">
      <alignment vertical="center" wrapText="1"/>
      <protection locked="0"/>
    </xf>
    <xf numFmtId="3" fontId="0" fillId="0" borderId="4" xfId="0" applyNumberFormat="1" applyFill="1" applyBorder="1" applyAlignment="1" applyProtection="1">
      <alignment vertical="center"/>
      <protection locked="0"/>
    </xf>
    <xf numFmtId="0" fontId="0" fillId="0" borderId="4" xfId="0" applyFont="1" applyFill="1" applyBorder="1" applyAlignment="1" applyProtection="1">
      <alignment horizontal="center" vertical="center"/>
      <protection locked="0"/>
    </xf>
    <xf numFmtId="0" fontId="0" fillId="0" borderId="4" xfId="0" applyFill="1" applyBorder="1" applyAlignment="1" applyProtection="1">
      <alignment horizontal="left" vertical="top"/>
      <protection locked="0"/>
    </xf>
    <xf numFmtId="0" fontId="0" fillId="0" borderId="5" xfId="0" applyFill="1" applyBorder="1" applyAlignment="1" applyProtection="1">
      <alignment horizontal="center" vertical="center"/>
      <protection locked="0"/>
    </xf>
    <xf numFmtId="49" fontId="23" fillId="4" borderId="68" xfId="0" applyNumberFormat="1" applyFont="1" applyFill="1" applyBorder="1" applyAlignment="1">
      <alignment horizontal="center" vertical="center" wrapText="1"/>
    </xf>
    <xf numFmtId="49" fontId="23" fillId="4" borderId="69" xfId="0" applyNumberFormat="1" applyFont="1" applyFill="1" applyBorder="1" applyAlignment="1">
      <alignment horizontal="center" vertical="center" wrapText="1"/>
    </xf>
    <xf numFmtId="49" fontId="23" fillId="4" borderId="70" xfId="0" applyNumberFormat="1" applyFont="1" applyFill="1" applyBorder="1" applyAlignment="1">
      <alignment horizontal="center" vertical="center" wrapText="1"/>
    </xf>
    <xf numFmtId="0" fontId="0" fillId="4" borderId="34" xfId="0" applyNumberFormat="1" applyFont="1" applyFill="1" applyBorder="1" applyAlignment="1">
      <alignment horizontal="center"/>
    </xf>
    <xf numFmtId="0" fontId="0" fillId="4" borderId="38" xfId="0" applyFont="1" applyFill="1" applyBorder="1" applyAlignment="1"/>
    <xf numFmtId="0" fontId="0" fillId="4" borderId="39" xfId="0" applyFont="1" applyFill="1" applyBorder="1" applyAlignment="1"/>
    <xf numFmtId="0" fontId="0" fillId="4" borderId="40" xfId="0" applyFont="1" applyFill="1" applyBorder="1" applyAlignment="1"/>
    <xf numFmtId="0" fontId="0" fillId="4" borderId="34" xfId="0" applyFont="1" applyFill="1" applyBorder="1" applyAlignment="1">
      <alignment wrapText="1"/>
    </xf>
    <xf numFmtId="0" fontId="0" fillId="4" borderId="34" xfId="0" applyFont="1" applyFill="1" applyBorder="1" applyAlignment="1"/>
    <xf numFmtId="49" fontId="0" fillId="4" borderId="34" xfId="0" applyNumberFormat="1" applyFont="1" applyFill="1" applyBorder="1" applyAlignment="1">
      <alignment wrapText="1"/>
    </xf>
    <xf numFmtId="3" fontId="0" fillId="4" borderId="34" xfId="0" applyNumberFormat="1" applyFont="1" applyFill="1" applyBorder="1" applyAlignment="1"/>
    <xf numFmtId="17" fontId="0" fillId="4" borderId="38" xfId="0" applyNumberFormat="1" applyFont="1" applyFill="1" applyBorder="1" applyAlignment="1"/>
    <xf numFmtId="17" fontId="0" fillId="4" borderId="40" xfId="0" applyNumberFormat="1" applyFont="1" applyFill="1" applyBorder="1" applyAlignment="1"/>
    <xf numFmtId="0" fontId="0" fillId="4" borderId="38" xfId="0" applyFont="1" applyFill="1" applyBorder="1" applyAlignment="1">
      <alignment wrapText="1"/>
    </xf>
    <xf numFmtId="0" fontId="0" fillId="4" borderId="17" xfId="0" applyNumberFormat="1" applyFont="1" applyFill="1" applyBorder="1" applyAlignment="1">
      <alignment horizontal="center"/>
    </xf>
    <xf numFmtId="0" fontId="0" fillId="4" borderId="18" xfId="0" applyFont="1" applyFill="1" applyBorder="1" applyAlignment="1">
      <alignment wrapText="1"/>
    </xf>
    <xf numFmtId="0" fontId="0" fillId="4" borderId="19" xfId="0" applyFont="1" applyFill="1" applyBorder="1" applyAlignment="1">
      <alignment wrapText="1"/>
    </xf>
    <xf numFmtId="0" fontId="0" fillId="4" borderId="20" xfId="0" applyFont="1" applyFill="1" applyBorder="1" applyAlignment="1"/>
    <xf numFmtId="0" fontId="0" fillId="4" borderId="17" xfId="0" applyFont="1" applyFill="1" applyBorder="1" applyAlignment="1">
      <alignment wrapText="1"/>
    </xf>
    <xf numFmtId="0" fontId="0" fillId="4" borderId="17" xfId="0" applyFont="1" applyFill="1" applyBorder="1" applyAlignment="1"/>
    <xf numFmtId="49" fontId="0" fillId="4" borderId="17" xfId="0" applyNumberFormat="1" applyFont="1" applyFill="1" applyBorder="1" applyAlignment="1">
      <alignment wrapText="1"/>
    </xf>
    <xf numFmtId="3" fontId="0" fillId="4" borderId="17" xfId="0" applyNumberFormat="1" applyFont="1" applyFill="1" applyBorder="1" applyAlignment="1"/>
    <xf numFmtId="17" fontId="0" fillId="4" borderId="18" xfId="0" applyNumberFormat="1" applyFont="1" applyFill="1" applyBorder="1" applyAlignment="1"/>
    <xf numFmtId="17" fontId="0" fillId="4" borderId="20" xfId="0" applyNumberFormat="1" applyFont="1" applyFill="1" applyBorder="1" applyAlignment="1"/>
    <xf numFmtId="0" fontId="0" fillId="4" borderId="18" xfId="0" applyFont="1" applyFill="1" applyBorder="1" applyAlignment="1"/>
    <xf numFmtId="0" fontId="0" fillId="4" borderId="19" xfId="0" applyFont="1" applyFill="1" applyBorder="1" applyAlignment="1"/>
    <xf numFmtId="49" fontId="0" fillId="4" borderId="35" xfId="0" applyNumberFormat="1" applyFont="1" applyFill="1" applyBorder="1" applyAlignment="1">
      <alignment horizontal="center" vertical="center" wrapText="1"/>
    </xf>
    <xf numFmtId="49" fontId="0" fillId="4" borderId="36" xfId="0" applyNumberFormat="1" applyFont="1" applyFill="1" applyBorder="1" applyAlignment="1">
      <alignment horizontal="center" vertical="center" wrapText="1"/>
    </xf>
    <xf numFmtId="0" fontId="0" fillId="4" borderId="36" xfId="0" applyNumberFormat="1" applyFont="1" applyFill="1" applyBorder="1" applyAlignment="1">
      <alignment horizontal="center" vertical="center" wrapText="1"/>
    </xf>
    <xf numFmtId="0" fontId="0" fillId="4" borderId="37" xfId="0" applyNumberFormat="1" applyFont="1" applyFill="1" applyBorder="1" applyAlignment="1">
      <alignment horizontal="center" vertical="center" wrapText="1"/>
    </xf>
    <xf numFmtId="49" fontId="0" fillId="4" borderId="16" xfId="0" applyNumberFormat="1" applyFont="1" applyFill="1" applyBorder="1" applyAlignment="1">
      <alignment horizontal="center" vertical="center" wrapText="1"/>
    </xf>
    <xf numFmtId="3" fontId="0" fillId="4" borderId="16" xfId="0" applyNumberFormat="1" applyFont="1" applyFill="1" applyBorder="1" applyAlignment="1">
      <alignment horizontal="center" vertical="center" wrapText="1"/>
    </xf>
    <xf numFmtId="0" fontId="0" fillId="4" borderId="35" xfId="0" applyFont="1" applyFill="1" applyBorder="1" applyAlignment="1">
      <alignment horizontal="center" vertical="center" wrapText="1"/>
    </xf>
    <xf numFmtId="0" fontId="0" fillId="4" borderId="37" xfId="0" applyFont="1" applyFill="1" applyBorder="1" applyAlignment="1">
      <alignment horizontal="center" vertical="center" wrapText="1"/>
    </xf>
    <xf numFmtId="49" fontId="0" fillId="4" borderId="38" xfId="0" applyNumberFormat="1" applyFont="1" applyFill="1" applyBorder="1" applyAlignment="1">
      <alignment horizontal="center" vertical="center" wrapText="1"/>
    </xf>
    <xf numFmtId="49" fontId="0" fillId="4" borderId="39" xfId="0" applyNumberFormat="1" applyFont="1" applyFill="1" applyBorder="1" applyAlignment="1">
      <alignment horizontal="center" vertical="center" wrapText="1"/>
    </xf>
    <xf numFmtId="0" fontId="0" fillId="4" borderId="39" xfId="0" applyNumberFormat="1" applyFont="1" applyFill="1" applyBorder="1" applyAlignment="1">
      <alignment horizontal="center" vertical="center" wrapText="1"/>
    </xf>
    <xf numFmtId="0" fontId="0" fillId="4" borderId="40" xfId="0" applyNumberFormat="1" applyFont="1" applyFill="1" applyBorder="1" applyAlignment="1">
      <alignment horizontal="center" vertical="center" wrapText="1"/>
    </xf>
    <xf numFmtId="49" fontId="0" fillId="4" borderId="34" xfId="0" applyNumberFormat="1" applyFont="1" applyFill="1" applyBorder="1" applyAlignment="1">
      <alignment horizontal="center" vertical="center" wrapText="1"/>
    </xf>
    <xf numFmtId="3" fontId="0" fillId="4" borderId="40" xfId="0" applyNumberFormat="1" applyFont="1" applyFill="1" applyBorder="1" applyAlignment="1">
      <alignment horizontal="center" vertical="center" wrapText="1"/>
    </xf>
    <xf numFmtId="3" fontId="0" fillId="4" borderId="34" xfId="0" applyNumberFormat="1" applyFont="1" applyFill="1" applyBorder="1" applyAlignment="1">
      <alignment horizontal="center" vertical="center" wrapText="1"/>
    </xf>
    <xf numFmtId="0" fontId="0" fillId="4" borderId="38" xfId="0" applyFont="1" applyFill="1" applyBorder="1" applyAlignment="1">
      <alignment horizontal="center" vertical="center" wrapText="1"/>
    </xf>
    <xf numFmtId="0" fontId="0" fillId="4" borderId="40" xfId="0" applyFont="1" applyFill="1" applyBorder="1" applyAlignment="1">
      <alignment horizontal="center" vertical="center" wrapText="1"/>
    </xf>
    <xf numFmtId="0" fontId="0" fillId="4" borderId="22" xfId="0" applyFont="1" applyFill="1" applyBorder="1" applyAlignment="1"/>
    <xf numFmtId="0" fontId="0" fillId="4" borderId="23" xfId="0" applyFont="1" applyFill="1" applyBorder="1" applyAlignment="1"/>
    <xf numFmtId="0" fontId="0" fillId="4" borderId="24" xfId="0" applyFont="1" applyFill="1" applyBorder="1" applyAlignment="1"/>
    <xf numFmtId="0" fontId="0" fillId="4" borderId="21" xfId="0" applyFont="1" applyFill="1" applyBorder="1" applyAlignment="1">
      <alignment wrapText="1"/>
    </xf>
    <xf numFmtId="0" fontId="0" fillId="4" borderId="21" xfId="0" applyFont="1" applyFill="1" applyBorder="1" applyAlignment="1"/>
    <xf numFmtId="3" fontId="0" fillId="4" borderId="22" xfId="0" applyNumberFormat="1" applyFont="1" applyFill="1" applyBorder="1" applyAlignment="1"/>
    <xf numFmtId="3" fontId="0" fillId="4" borderId="24" xfId="0" applyNumberFormat="1" applyFont="1" applyFill="1" applyBorder="1" applyAlignment="1"/>
    <xf numFmtId="0" fontId="0" fillId="4" borderId="22" xfId="0" applyFont="1" applyFill="1" applyBorder="1" applyAlignment="1">
      <alignment wrapText="1"/>
    </xf>
    <xf numFmtId="0" fontId="0" fillId="4" borderId="23" xfId="0" applyFont="1" applyFill="1" applyBorder="1" applyAlignment="1">
      <alignment wrapText="1"/>
    </xf>
    <xf numFmtId="3" fontId="0" fillId="4" borderId="23" xfId="0" applyNumberFormat="1" applyFont="1" applyFill="1" applyBorder="1" applyAlignment="1"/>
    <xf numFmtId="0" fontId="0" fillId="4" borderId="25" xfId="0" applyFont="1" applyFill="1" applyBorder="1" applyAlignment="1"/>
    <xf numFmtId="0" fontId="0" fillId="4" borderId="6" xfId="0" applyFont="1" applyFill="1" applyBorder="1" applyAlignment="1"/>
    <xf numFmtId="0" fontId="0" fillId="4" borderId="26" xfId="0" applyFont="1" applyFill="1" applyBorder="1" applyAlignment="1"/>
    <xf numFmtId="17" fontId="0" fillId="4" borderId="22" xfId="0" applyNumberFormat="1" applyFont="1" applyFill="1" applyBorder="1" applyAlignment="1"/>
    <xf numFmtId="17" fontId="0" fillId="4" borderId="24" xfId="0" applyNumberFormat="1" applyFont="1" applyFill="1" applyBorder="1" applyAlignment="1"/>
    <xf numFmtId="0" fontId="13" fillId="4" borderId="22" xfId="0" applyFont="1" applyFill="1" applyBorder="1" applyAlignment="1"/>
    <xf numFmtId="0" fontId="0" fillId="4" borderId="6" xfId="0" applyNumberFormat="1" applyFont="1" applyFill="1" applyBorder="1" applyAlignment="1"/>
    <xf numFmtId="0" fontId="0" fillId="4" borderId="33" xfId="0" applyFont="1" applyFill="1" applyBorder="1" applyAlignment="1"/>
    <xf numFmtId="3" fontId="0" fillId="4" borderId="38" xfId="0" applyNumberFormat="1" applyFont="1" applyFill="1" applyBorder="1" applyAlignment="1">
      <alignment horizontal="center" vertical="center" wrapText="1"/>
    </xf>
    <xf numFmtId="0" fontId="0" fillId="4" borderId="35" xfId="0" applyNumberFormat="1" applyFont="1" applyFill="1" applyBorder="1" applyAlignment="1">
      <alignment horizontal="center" vertical="center" wrapText="1"/>
    </xf>
    <xf numFmtId="0" fontId="0" fillId="4" borderId="36" xfId="0" applyFont="1" applyFill="1" applyBorder="1" applyAlignment="1">
      <alignment horizontal="center" vertical="center" wrapText="1"/>
    </xf>
    <xf numFmtId="49" fontId="0" fillId="4" borderId="37" xfId="0" applyNumberFormat="1" applyFont="1" applyFill="1" applyBorder="1" applyAlignment="1">
      <alignment horizontal="center" vertical="center" wrapText="1"/>
    </xf>
    <xf numFmtId="0" fontId="0" fillId="4" borderId="16" xfId="0" applyFont="1" applyFill="1" applyBorder="1" applyAlignment="1">
      <alignment horizontal="center" vertical="center" wrapText="1"/>
    </xf>
    <xf numFmtId="3" fontId="0" fillId="4" borderId="35" xfId="0" applyNumberFormat="1" applyFont="1" applyFill="1" applyBorder="1" applyAlignment="1">
      <alignment horizontal="center" vertical="center" wrapText="1"/>
    </xf>
    <xf numFmtId="3" fontId="0" fillId="4" borderId="37" xfId="0" applyNumberFormat="1" applyFont="1" applyFill="1" applyBorder="1" applyAlignment="1">
      <alignment horizontal="center" vertical="center" wrapText="1"/>
    </xf>
    <xf numFmtId="49" fontId="0" fillId="4" borderId="43" xfId="0" applyNumberFormat="1" applyFont="1" applyFill="1" applyBorder="1" applyAlignment="1">
      <alignment horizontal="left" vertical="center" wrapText="1"/>
    </xf>
    <xf numFmtId="0" fontId="0" fillId="4" borderId="38" xfId="0" applyNumberFormat="1" applyFont="1" applyFill="1" applyBorder="1" applyAlignment="1">
      <alignment horizontal="center" vertical="center" wrapText="1"/>
    </xf>
    <xf numFmtId="49" fontId="0" fillId="4" borderId="40" xfId="0" applyNumberFormat="1" applyFont="1" applyFill="1" applyBorder="1" applyAlignment="1">
      <alignment horizontal="center" vertical="center" wrapText="1"/>
    </xf>
    <xf numFmtId="0" fontId="0" fillId="4" borderId="34" xfId="0" applyFont="1" applyFill="1" applyBorder="1" applyAlignment="1">
      <alignment horizontal="center" vertical="center" wrapText="1"/>
    </xf>
    <xf numFmtId="0" fontId="0" fillId="4" borderId="24" xfId="0" applyFont="1" applyFill="1" applyBorder="1" applyAlignment="1">
      <alignment wrapText="1"/>
    </xf>
    <xf numFmtId="0" fontId="0" fillId="4" borderId="21" xfId="0" applyFont="1" applyFill="1" applyBorder="1" applyAlignment="1">
      <alignment horizontal="center" vertical="center" wrapText="1"/>
    </xf>
    <xf numFmtId="3" fontId="0" fillId="4" borderId="22" xfId="0" applyNumberFormat="1" applyFont="1" applyFill="1" applyBorder="1" applyAlignment="1">
      <alignment wrapText="1"/>
    </xf>
    <xf numFmtId="3" fontId="0" fillId="4" borderId="24" xfId="0" applyNumberFormat="1" applyFont="1" applyFill="1" applyBorder="1" applyAlignment="1">
      <alignment wrapText="1"/>
    </xf>
    <xf numFmtId="0" fontId="0" fillId="4" borderId="30" xfId="0" applyFill="1" applyBorder="1" applyAlignment="1" applyProtection="1">
      <alignment horizontal="left" vertical="top" wrapText="1"/>
      <protection locked="0"/>
    </xf>
    <xf numFmtId="0" fontId="0" fillId="4" borderId="30" xfId="0" applyFill="1" applyBorder="1" applyAlignment="1" applyProtection="1">
      <alignment horizontal="center" vertical="center" wrapText="1"/>
      <protection locked="0"/>
    </xf>
    <xf numFmtId="0" fontId="0" fillId="4" borderId="30" xfId="0" applyFill="1" applyBorder="1" applyAlignment="1" applyProtection="1">
      <alignment horizontal="center" vertical="center"/>
      <protection locked="0"/>
    </xf>
    <xf numFmtId="0" fontId="0" fillId="4" borderId="30" xfId="0" applyFill="1" applyBorder="1" applyAlignment="1" applyProtection="1">
      <alignment horizontal="right" vertical="center" wrapText="1"/>
      <protection locked="0"/>
    </xf>
    <xf numFmtId="0" fontId="0" fillId="4" borderId="29" xfId="0" applyFill="1" applyBorder="1" applyAlignment="1" applyProtection="1">
      <alignment vertical="center"/>
      <protection locked="0"/>
    </xf>
    <xf numFmtId="0" fontId="0" fillId="4" borderId="27" xfId="0" applyFill="1" applyBorder="1" applyAlignment="1" applyProtection="1">
      <alignment horizontal="center" vertical="center" wrapText="1"/>
      <protection locked="0"/>
    </xf>
    <xf numFmtId="0" fontId="0" fillId="4" borderId="27" xfId="0" applyFill="1" applyBorder="1" applyAlignment="1" applyProtection="1">
      <alignment horizontal="center" vertical="center"/>
      <protection locked="0"/>
    </xf>
    <xf numFmtId="3" fontId="0" fillId="4" borderId="28" xfId="0" applyNumberFormat="1" applyFill="1" applyBorder="1" applyAlignment="1" applyProtection="1">
      <alignment horizontal="center" vertical="center" wrapText="1"/>
      <protection locked="0"/>
    </xf>
    <xf numFmtId="3" fontId="0" fillId="4" borderId="29" xfId="0" applyNumberFormat="1" applyFill="1" applyBorder="1" applyAlignment="1" applyProtection="1">
      <alignment horizontal="center" vertical="center" wrapText="1"/>
      <protection locked="0"/>
    </xf>
    <xf numFmtId="17" fontId="0" fillId="4" borderId="28" xfId="0" quotePrefix="1" applyNumberFormat="1" applyFill="1" applyBorder="1" applyAlignment="1" applyProtection="1">
      <alignment horizontal="center" vertical="center" wrapText="1"/>
      <protection locked="0"/>
    </xf>
    <xf numFmtId="17" fontId="0" fillId="4" borderId="29" xfId="0" quotePrefix="1" applyNumberFormat="1" applyFill="1" applyBorder="1" applyAlignment="1" applyProtection="1">
      <alignment horizontal="center" vertical="center" wrapText="1"/>
      <protection locked="0"/>
    </xf>
    <xf numFmtId="0" fontId="0" fillId="4" borderId="28" xfId="0" applyFill="1" applyBorder="1" applyProtection="1">
      <protection locked="0"/>
    </xf>
    <xf numFmtId="0" fontId="0" fillId="4" borderId="30" xfId="0" applyFill="1" applyBorder="1" applyProtection="1">
      <protection locked="0"/>
    </xf>
    <xf numFmtId="0" fontId="0" fillId="4" borderId="29" xfId="0" applyFill="1" applyBorder="1" applyProtection="1">
      <protection locked="0"/>
    </xf>
    <xf numFmtId="0" fontId="0" fillId="4" borderId="27" xfId="0" applyFill="1" applyBorder="1" applyProtection="1">
      <protection locked="0"/>
    </xf>
    <xf numFmtId="0" fontId="0" fillId="4" borderId="6" xfId="0" applyFill="1" applyBorder="1" applyAlignment="1" applyProtection="1">
      <alignment horizontal="center" vertical="center" wrapText="1"/>
      <protection locked="0"/>
    </xf>
    <xf numFmtId="0" fontId="0" fillId="4" borderId="28" xfId="0" applyFill="1" applyBorder="1" applyAlignment="1" applyProtection="1">
      <alignment horizontal="center" vertical="center" wrapText="1"/>
      <protection locked="0"/>
    </xf>
    <xf numFmtId="0" fontId="0" fillId="4" borderId="29" xfId="0" applyFill="1" applyBorder="1" applyAlignment="1" applyProtection="1">
      <alignment horizontal="center" vertical="center"/>
      <protection locked="0"/>
    </xf>
    <xf numFmtId="0" fontId="0" fillId="4" borderId="28" xfId="0" applyFont="1" applyFill="1" applyBorder="1" applyAlignment="1" applyProtection="1">
      <alignment horizontal="center" vertical="center" wrapText="1" shrinkToFit="1"/>
      <protection locked="0"/>
    </xf>
    <xf numFmtId="0" fontId="0" fillId="4" borderId="30" xfId="0" applyFont="1" applyFill="1" applyBorder="1" applyAlignment="1" applyProtection="1">
      <alignment horizontal="center" vertical="center" wrapText="1" shrinkToFit="1"/>
      <protection locked="0"/>
    </xf>
    <xf numFmtId="0" fontId="0" fillId="4" borderId="30" xfId="0" applyFont="1" applyFill="1" applyBorder="1" applyAlignment="1" applyProtection="1">
      <alignment horizontal="center" vertical="center" wrapText="1"/>
      <protection locked="0"/>
    </xf>
    <xf numFmtId="0" fontId="0" fillId="4" borderId="27" xfId="0" applyFont="1" applyFill="1" applyBorder="1" applyAlignment="1" applyProtection="1">
      <alignment horizontal="center" vertical="center" wrapText="1"/>
      <protection locked="0"/>
    </xf>
    <xf numFmtId="3" fontId="0" fillId="4" borderId="28" xfId="0" applyNumberFormat="1" applyFont="1" applyFill="1" applyBorder="1" applyAlignment="1" applyProtection="1">
      <alignment horizontal="center" vertical="center" wrapText="1"/>
      <protection locked="0"/>
    </xf>
    <xf numFmtId="3" fontId="0" fillId="4" borderId="29" xfId="0" applyNumberFormat="1" applyFont="1" applyFill="1" applyBorder="1" applyAlignment="1" applyProtection="1">
      <alignment horizontal="center" vertical="center" wrapText="1"/>
      <protection locked="0"/>
    </xf>
    <xf numFmtId="0" fontId="0" fillId="4" borderId="28" xfId="0" applyFont="1" applyFill="1" applyBorder="1" applyAlignment="1" applyProtection="1">
      <alignment horizontal="center" vertical="center" wrapText="1"/>
      <protection locked="0"/>
    </xf>
    <xf numFmtId="0" fontId="0" fillId="4" borderId="29" xfId="0" applyFont="1" applyFill="1" applyBorder="1" applyAlignment="1" applyProtection="1">
      <alignment horizontal="center" vertical="center" wrapText="1"/>
      <protection locked="0"/>
    </xf>
    <xf numFmtId="0" fontId="0" fillId="4" borderId="1" xfId="0" applyFont="1" applyFill="1" applyBorder="1" applyAlignment="1" applyProtection="1">
      <alignment horizontal="center" vertical="center" wrapText="1" shrinkToFit="1"/>
      <protection locked="0"/>
    </xf>
    <xf numFmtId="0" fontId="0" fillId="4" borderId="6" xfId="0" applyFont="1" applyFill="1" applyBorder="1" applyAlignment="1" applyProtection="1">
      <alignment horizontal="center" vertical="center" wrapText="1" shrinkToFit="1"/>
      <protection locked="0"/>
    </xf>
    <xf numFmtId="0" fontId="0" fillId="4" borderId="32" xfId="0" applyFont="1" applyFill="1" applyBorder="1" applyAlignment="1" applyProtection="1">
      <alignment horizontal="center" vertical="center" wrapText="1" shrinkToFit="1"/>
      <protection locked="0"/>
    </xf>
    <xf numFmtId="3" fontId="0" fillId="4" borderId="1" xfId="0" applyNumberFormat="1" applyFont="1" applyFill="1" applyBorder="1" applyAlignment="1" applyProtection="1">
      <alignment horizontal="center" vertical="center" wrapText="1" shrinkToFit="1"/>
      <protection locked="0"/>
    </xf>
    <xf numFmtId="3" fontId="0" fillId="4" borderId="2" xfId="0" applyNumberFormat="1" applyFont="1" applyFill="1" applyBorder="1" applyAlignment="1" applyProtection="1">
      <alignment horizontal="center" vertical="center" wrapText="1" shrinkToFit="1"/>
      <protection locked="0"/>
    </xf>
    <xf numFmtId="0" fontId="0" fillId="4" borderId="2" xfId="0" applyFont="1" applyFill="1" applyBorder="1" applyAlignment="1" applyProtection="1">
      <alignment horizontal="center" vertical="center" wrapText="1" shrinkToFit="1"/>
      <protection locked="0"/>
    </xf>
    <xf numFmtId="0" fontId="0" fillId="4" borderId="0" xfId="0" applyFont="1" applyFill="1" applyAlignment="1" applyProtection="1">
      <alignment horizontal="center" vertical="center" wrapText="1" shrinkToFit="1"/>
      <protection locked="0"/>
    </xf>
    <xf numFmtId="3" fontId="0" fillId="4" borderId="2" xfId="0" applyNumberFormat="1" applyFont="1" applyFill="1" applyBorder="1" applyAlignment="1" applyProtection="1">
      <alignment wrapText="1" shrinkToFit="1"/>
      <protection locked="0"/>
    </xf>
    <xf numFmtId="0" fontId="0" fillId="4" borderId="1" xfId="0" applyFont="1" applyFill="1" applyBorder="1" applyAlignment="1" applyProtection="1">
      <alignment wrapText="1" shrinkToFit="1"/>
      <protection locked="0"/>
    </xf>
    <xf numFmtId="0" fontId="0" fillId="4" borderId="2" xfId="0" applyFont="1" applyFill="1" applyBorder="1" applyAlignment="1" applyProtection="1">
      <alignment wrapText="1" shrinkToFit="1"/>
      <protection locked="0"/>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wrapText="1"/>
      <protection locked="0"/>
    </xf>
    <xf numFmtId="0" fontId="0" fillId="0" borderId="8" xfId="0" applyFill="1" applyBorder="1" applyAlignment="1" applyProtection="1">
      <alignment horizontal="right" vertical="center" wrapText="1"/>
      <protection locked="0"/>
    </xf>
    <xf numFmtId="3" fontId="11" fillId="0" borderId="8" xfId="0" applyNumberFormat="1" applyFont="1" applyFill="1" applyBorder="1" applyAlignment="1" applyProtection="1">
      <alignment horizontal="right" vertical="center" wrapText="1"/>
      <protection locked="0"/>
    </xf>
    <xf numFmtId="3" fontId="11" fillId="0" borderId="12" xfId="0" applyNumberFormat="1" applyFont="1" applyFill="1" applyBorder="1" applyAlignment="1" applyProtection="1">
      <alignment horizontal="right" vertical="center" wrapText="1"/>
      <protection locked="0"/>
    </xf>
    <xf numFmtId="17" fontId="0" fillId="0" borderId="12" xfId="0" quotePrefix="1" applyNumberFormat="1"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0" fillId="4" borderId="41" xfId="0" applyFont="1" applyFill="1" applyBorder="1" applyAlignment="1" applyProtection="1">
      <alignment horizontal="center" vertical="center" wrapText="1"/>
      <protection locked="0"/>
    </xf>
    <xf numFmtId="0" fontId="0" fillId="4" borderId="42" xfId="0" applyFont="1" applyFill="1" applyBorder="1" applyAlignment="1" applyProtection="1">
      <alignment horizontal="center" vertical="center" wrapText="1"/>
      <protection locked="0"/>
    </xf>
    <xf numFmtId="0" fontId="0" fillId="4" borderId="31" xfId="0" applyFont="1" applyFill="1" applyBorder="1" applyAlignment="1" applyProtection="1">
      <alignment horizontal="center" vertical="center" wrapText="1" shrinkToFit="1"/>
      <protection locked="0"/>
    </xf>
    <xf numFmtId="0" fontId="0" fillId="4" borderId="6" xfId="0" applyFill="1" applyBorder="1" applyAlignment="1" applyProtection="1">
      <alignment horizontal="left" vertical="top" wrapText="1"/>
      <protection locked="0"/>
    </xf>
    <xf numFmtId="0" fontId="0" fillId="4" borderId="6" xfId="0" applyFill="1" applyBorder="1" applyAlignment="1" applyProtection="1">
      <alignment horizontal="right" vertical="center" wrapText="1"/>
      <protection locked="0"/>
    </xf>
    <xf numFmtId="3" fontId="0" fillId="4" borderId="6" xfId="0" applyNumberFormat="1" applyFill="1" applyBorder="1" applyAlignment="1" applyProtection="1">
      <alignment horizontal="right" vertical="center" wrapText="1"/>
      <protection locked="0"/>
    </xf>
    <xf numFmtId="3" fontId="11" fillId="4" borderId="6" xfId="0" applyNumberFormat="1" applyFont="1" applyFill="1" applyBorder="1" applyAlignment="1" applyProtection="1">
      <alignment horizontal="right" vertical="center" wrapText="1"/>
      <protection locked="0"/>
    </xf>
    <xf numFmtId="0" fontId="0" fillId="4" borderId="2" xfId="0" applyFill="1" applyBorder="1" applyAlignment="1" applyProtection="1">
      <alignment horizontal="center" vertical="center" wrapText="1"/>
      <protection locked="0"/>
    </xf>
    <xf numFmtId="0" fontId="0" fillId="4" borderId="11" xfId="0" applyFont="1" applyFill="1" applyBorder="1" applyAlignment="1" applyProtection="1">
      <alignment horizontal="center" vertical="center" wrapText="1" shrinkToFit="1"/>
      <protection locked="0"/>
    </xf>
    <xf numFmtId="0" fontId="0" fillId="4" borderId="11" xfId="0" applyNumberFormat="1" applyFont="1" applyFill="1" applyBorder="1" applyAlignment="1"/>
    <xf numFmtId="0" fontId="0" fillId="4" borderId="12" xfId="0" applyFont="1" applyFill="1" applyBorder="1" applyAlignment="1" applyProtection="1">
      <alignment horizontal="center" vertical="center" wrapText="1"/>
      <protection locked="0"/>
    </xf>
    <xf numFmtId="0" fontId="0" fillId="4" borderId="71" xfId="0" applyFont="1" applyFill="1" applyBorder="1" applyAlignment="1" applyProtection="1">
      <alignment horizontal="center" vertical="center" wrapText="1" shrinkToFit="1"/>
      <protection locked="0"/>
    </xf>
    <xf numFmtId="0" fontId="0" fillId="4" borderId="72" xfId="0" applyFont="1" applyFill="1" applyBorder="1" applyAlignment="1" applyProtection="1">
      <alignment horizontal="center" vertical="center" wrapText="1"/>
      <protection locked="0"/>
    </xf>
    <xf numFmtId="3" fontId="0" fillId="4" borderId="13" xfId="0" applyNumberFormat="1" applyFont="1" applyFill="1" applyBorder="1" applyAlignment="1" applyProtection="1">
      <alignment horizontal="center" vertical="center" wrapText="1" shrinkToFit="1"/>
      <protection locked="0"/>
    </xf>
    <xf numFmtId="3" fontId="0" fillId="4" borderId="15" xfId="0" applyNumberFormat="1" applyFont="1" applyFill="1" applyBorder="1" applyAlignment="1" applyProtection="1">
      <alignment wrapText="1" shrinkToFit="1"/>
      <protection locked="0"/>
    </xf>
    <xf numFmtId="0" fontId="0" fillId="4" borderId="13" xfId="0" applyFont="1" applyFill="1" applyBorder="1" applyAlignment="1" applyProtection="1">
      <alignment wrapText="1" shrinkToFit="1"/>
      <protection locked="0"/>
    </xf>
    <xf numFmtId="0" fontId="0" fillId="4" borderId="15" xfId="0" applyFont="1" applyFill="1" applyBorder="1" applyAlignment="1" applyProtection="1">
      <alignment wrapText="1" shrinkToFit="1"/>
      <protection locked="0"/>
    </xf>
    <xf numFmtId="0" fontId="0" fillId="4" borderId="13" xfId="0" applyFont="1" applyFill="1" applyBorder="1" applyAlignment="1" applyProtection="1">
      <alignment horizontal="center" vertical="center" wrapText="1" shrinkToFit="1"/>
      <protection locked="0"/>
    </xf>
    <xf numFmtId="0" fontId="0" fillId="4" borderId="11" xfId="0" applyFont="1" applyFill="1" applyBorder="1" applyAlignment="1" applyProtection="1">
      <alignment wrapText="1" shrinkToFit="1"/>
      <protection locked="0"/>
    </xf>
    <xf numFmtId="0" fontId="0" fillId="4" borderId="71" xfId="0" applyFont="1" applyFill="1" applyBorder="1" applyAlignment="1" applyProtection="1">
      <alignment wrapText="1" shrinkToFit="1"/>
      <protection locked="0"/>
    </xf>
    <xf numFmtId="0" fontId="0" fillId="4" borderId="15" xfId="0" applyFont="1" applyFill="1" applyBorder="1" applyAlignment="1" applyProtection="1">
      <alignment horizontal="center" vertical="center" wrapText="1" shrinkToFit="1"/>
      <protection locked="0"/>
    </xf>
    <xf numFmtId="0" fontId="0" fillId="4" borderId="6" xfId="0" applyFill="1" applyBorder="1" applyAlignment="1">
      <alignment wrapText="1"/>
    </xf>
    <xf numFmtId="3" fontId="0" fillId="4" borderId="6" xfId="0" applyNumberFormat="1" applyFill="1" applyBorder="1" applyAlignment="1">
      <alignment wrapText="1"/>
    </xf>
    <xf numFmtId="0" fontId="11" fillId="4" borderId="6"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0" fillId="4" borderId="6" xfId="0" applyFont="1" applyFill="1" applyBorder="1" applyAlignment="1" applyProtection="1">
      <alignment horizontal="center" vertical="center" wrapText="1"/>
      <protection locked="0"/>
    </xf>
    <xf numFmtId="0" fontId="0" fillId="4" borderId="6" xfId="0" applyFont="1" applyFill="1" applyBorder="1" applyAlignment="1" applyProtection="1">
      <alignment horizontal="right" vertical="center" wrapText="1"/>
      <protection locked="0"/>
    </xf>
    <xf numFmtId="3" fontId="0" fillId="4" borderId="6" xfId="0" applyNumberFormat="1" applyFont="1" applyFill="1" applyBorder="1" applyAlignment="1" applyProtection="1">
      <alignment horizontal="right" vertical="center" wrapText="1"/>
      <protection locked="0"/>
    </xf>
    <xf numFmtId="17" fontId="0" fillId="4" borderId="6" xfId="0" quotePrefix="1" applyNumberFormat="1" applyFont="1" applyFill="1" applyBorder="1" applyAlignment="1" applyProtection="1">
      <alignment horizontal="center" vertical="center" wrapText="1"/>
      <protection locked="0"/>
    </xf>
    <xf numFmtId="0" fontId="0" fillId="4" borderId="6" xfId="0" quotePrefix="1" applyFont="1" applyFill="1" applyBorder="1" applyAlignment="1" applyProtection="1">
      <alignment horizontal="center" vertical="center" wrapText="1"/>
      <protection locked="0"/>
    </xf>
    <xf numFmtId="49" fontId="0" fillId="4" borderId="6" xfId="0" applyNumberFormat="1" applyFont="1" applyFill="1" applyBorder="1" applyAlignment="1">
      <alignment horizontal="left" vertical="top" wrapText="1"/>
    </xf>
    <xf numFmtId="49" fontId="0" fillId="4" borderId="6" xfId="0" applyNumberFormat="1" applyFont="1" applyFill="1" applyBorder="1" applyAlignment="1">
      <alignment horizontal="center" vertical="center" wrapText="1"/>
    </xf>
    <xf numFmtId="0" fontId="0" fillId="4" borderId="6" xfId="0" applyNumberFormat="1" applyFont="1" applyFill="1" applyBorder="1" applyAlignment="1">
      <alignment horizontal="right" vertical="center" wrapText="1"/>
    </xf>
    <xf numFmtId="3" fontId="0" fillId="4" borderId="6" xfId="0" applyNumberFormat="1" applyFont="1" applyFill="1" applyBorder="1" applyAlignment="1">
      <alignment horizontal="right" vertical="center" wrapText="1"/>
    </xf>
    <xf numFmtId="0" fontId="0" fillId="4" borderId="6" xfId="0"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0" fontId="0" fillId="4" borderId="6" xfId="0" applyNumberFormat="1" applyFont="1" applyFill="1" applyBorder="1" applyAlignment="1">
      <alignment horizontal="center" vertical="center" wrapText="1"/>
    </xf>
    <xf numFmtId="0" fontId="0" fillId="4" borderId="6" xfId="0" quotePrefix="1" applyNumberFormat="1" applyFont="1" applyFill="1" applyBorder="1" applyAlignment="1">
      <alignment horizontal="center" vertical="center" wrapText="1"/>
    </xf>
    <xf numFmtId="0" fontId="0" fillId="4" borderId="73" xfId="0" applyFont="1" applyFill="1" applyBorder="1" applyAlignment="1">
      <alignment wrapText="1"/>
    </xf>
    <xf numFmtId="0" fontId="0" fillId="4" borderId="33" xfId="0" applyFont="1" applyFill="1" applyBorder="1" applyAlignment="1">
      <alignment wrapText="1"/>
    </xf>
    <xf numFmtId="0" fontId="0" fillId="4" borderId="74" xfId="0" applyFont="1" applyFill="1" applyBorder="1" applyAlignment="1">
      <alignment wrapText="1"/>
    </xf>
    <xf numFmtId="0" fontId="0" fillId="4" borderId="53" xfId="0" applyFont="1" applyFill="1" applyBorder="1" applyAlignment="1">
      <alignment wrapText="1"/>
    </xf>
    <xf numFmtId="0" fontId="0" fillId="4" borderId="53" xfId="0" applyFont="1" applyFill="1" applyBorder="1" applyAlignment="1">
      <alignment horizontal="center" vertical="center" wrapText="1"/>
    </xf>
    <xf numFmtId="3" fontId="0" fillId="4" borderId="73" xfId="0" applyNumberFormat="1" applyFont="1" applyFill="1" applyBorder="1" applyAlignment="1">
      <alignment wrapText="1"/>
    </xf>
    <xf numFmtId="3" fontId="0" fillId="4" borderId="74" xfId="0" applyNumberFormat="1" applyFont="1" applyFill="1" applyBorder="1" applyAlignment="1">
      <alignment wrapText="1"/>
    </xf>
    <xf numFmtId="0" fontId="0" fillId="2" borderId="6" xfId="0" applyFont="1" applyFill="1" applyBorder="1" applyAlignment="1">
      <alignment wrapText="1"/>
    </xf>
    <xf numFmtId="0" fontId="0" fillId="2" borderId="6" xfId="0" applyFont="1" applyFill="1" applyBorder="1" applyAlignment="1">
      <alignment horizontal="center" vertical="center" wrapText="1"/>
    </xf>
    <xf numFmtId="3" fontId="0" fillId="2" borderId="6" xfId="0" applyNumberFormat="1" applyFont="1" applyFill="1" applyBorder="1" applyAlignment="1">
      <alignment wrapText="1"/>
    </xf>
    <xf numFmtId="0" fontId="0" fillId="4" borderId="21" xfId="0" applyFont="1" applyFill="1" applyBorder="1" applyAlignment="1">
      <alignment horizontal="center" wrapText="1"/>
    </xf>
    <xf numFmtId="0" fontId="27" fillId="5" borderId="75" xfId="0" applyFont="1" applyFill="1" applyBorder="1" applyAlignment="1">
      <alignment wrapText="1"/>
    </xf>
    <xf numFmtId="3" fontId="27" fillId="5" borderId="75" xfId="0" applyNumberFormat="1" applyFont="1" applyFill="1" applyBorder="1"/>
    <xf numFmtId="17" fontId="27" fillId="5" borderId="75" xfId="0" applyNumberFormat="1" applyFont="1" applyFill="1" applyBorder="1" applyAlignment="1">
      <alignment wrapText="1"/>
    </xf>
    <xf numFmtId="0" fontId="0" fillId="4" borderId="6" xfId="0" applyFill="1" applyBorder="1" applyAlignment="1" applyProtection="1">
      <alignment vertical="center" wrapText="1"/>
      <protection locked="0"/>
    </xf>
    <xf numFmtId="0" fontId="0" fillId="4" borderId="6" xfId="0" applyFill="1" applyBorder="1" applyAlignment="1" applyProtection="1">
      <alignment vertical="center"/>
      <protection locked="0"/>
    </xf>
    <xf numFmtId="3" fontId="0" fillId="4" borderId="6" xfId="0" applyNumberFormat="1" applyFill="1" applyBorder="1" applyAlignment="1" applyProtection="1">
      <alignment vertical="center"/>
      <protection locked="0"/>
    </xf>
    <xf numFmtId="49" fontId="0" fillId="4" borderId="6" xfId="0" applyNumberFormat="1" applyFill="1" applyBorder="1" applyAlignment="1" applyProtection="1">
      <alignment vertical="center"/>
      <protection locked="0"/>
    </xf>
    <xf numFmtId="0" fontId="0" fillId="4" borderId="6" xfId="0" applyFill="1" applyBorder="1" applyAlignment="1" applyProtection="1">
      <alignment vertical="top"/>
      <protection locked="0"/>
    </xf>
    <xf numFmtId="0" fontId="18" fillId="4" borderId="6" xfId="0" applyFont="1" applyFill="1" applyBorder="1"/>
    <xf numFmtId="0" fontId="0" fillId="2" borderId="22" xfId="0" applyFont="1" applyFill="1" applyBorder="1" applyAlignment="1">
      <alignment wrapText="1"/>
    </xf>
    <xf numFmtId="0" fontId="0" fillId="2" borderId="23" xfId="0" applyFont="1" applyFill="1" applyBorder="1" applyAlignment="1">
      <alignment wrapText="1"/>
    </xf>
    <xf numFmtId="0" fontId="0" fillId="2" borderId="24" xfId="0" applyFont="1" applyFill="1" applyBorder="1" applyAlignment="1">
      <alignment wrapText="1"/>
    </xf>
    <xf numFmtId="0" fontId="0" fillId="2" borderId="21" xfId="0" applyFont="1" applyFill="1" applyBorder="1" applyAlignment="1">
      <alignment wrapText="1"/>
    </xf>
    <xf numFmtId="0" fontId="0" fillId="2" borderId="21" xfId="0" applyFont="1" applyFill="1" applyBorder="1" applyAlignment="1">
      <alignment horizontal="center" vertical="center" wrapText="1"/>
    </xf>
    <xf numFmtId="3" fontId="0" fillId="2" borderId="22" xfId="0" applyNumberFormat="1" applyFont="1" applyFill="1" applyBorder="1" applyAlignment="1">
      <alignment wrapText="1"/>
    </xf>
    <xf numFmtId="3" fontId="0" fillId="2" borderId="24" xfId="0" applyNumberFormat="1" applyFont="1" applyFill="1" applyBorder="1" applyAlignment="1">
      <alignment wrapText="1"/>
    </xf>
    <xf numFmtId="0" fontId="1" fillId="0" borderId="8" xfId="0" applyFont="1" applyFill="1" applyBorder="1" applyAlignment="1" applyProtection="1">
      <alignment horizontal="center" vertical="top" wrapText="1"/>
    </xf>
    <xf numFmtId="0" fontId="2"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top" wrapText="1"/>
    </xf>
    <xf numFmtId="0" fontId="4" fillId="0" borderId="2"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20" fillId="0" borderId="76" xfId="0" applyFont="1" applyBorder="1" applyAlignment="1">
      <alignment horizontal="center" vertical="center"/>
    </xf>
    <xf numFmtId="0" fontId="9" fillId="2" borderId="6"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3" fontId="1" fillId="0" borderId="8" xfId="0" applyNumberFormat="1" applyFont="1" applyFill="1" applyBorder="1" applyAlignment="1" applyProtection="1">
      <alignment horizontal="center" vertical="center"/>
    </xf>
    <xf numFmtId="0" fontId="1" fillId="2" borderId="8"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28" fillId="2" borderId="44" xfId="0" applyFont="1" applyFill="1" applyBorder="1" applyAlignment="1">
      <alignment horizontal="center"/>
    </xf>
    <xf numFmtId="0" fontId="28" fillId="2" borderId="45" xfId="0" applyFont="1" applyFill="1" applyBorder="1" applyAlignment="1">
      <alignment horizontal="center"/>
    </xf>
    <xf numFmtId="49" fontId="21" fillId="4" borderId="46" xfId="0" applyNumberFormat="1" applyFont="1" applyFill="1" applyBorder="1" applyAlignment="1">
      <alignment horizontal="center" vertical="center" wrapText="1"/>
    </xf>
    <xf numFmtId="0" fontId="21" fillId="4" borderId="53" xfId="0" applyFont="1" applyFill="1" applyBorder="1" applyAlignment="1">
      <alignment horizontal="center" vertical="center" wrapText="1"/>
    </xf>
    <xf numFmtId="0" fontId="21" fillId="4" borderId="61" xfId="0" applyFont="1" applyFill="1" applyBorder="1" applyAlignment="1">
      <alignment horizontal="center" vertical="center" wrapText="1"/>
    </xf>
    <xf numFmtId="49" fontId="21" fillId="4" borderId="38" xfId="0" applyNumberFormat="1" applyFont="1" applyFill="1" applyBorder="1" applyAlignment="1">
      <alignment horizontal="center" vertical="center" wrapText="1"/>
    </xf>
    <xf numFmtId="0" fontId="21" fillId="4" borderId="39" xfId="0" applyFont="1" applyFill="1" applyBorder="1" applyAlignment="1">
      <alignment horizontal="center" vertical="center" wrapText="1"/>
    </xf>
    <xf numFmtId="0" fontId="21" fillId="4" borderId="40" xfId="0" applyFont="1" applyFill="1" applyBorder="1" applyAlignment="1">
      <alignment horizontal="center" vertical="center" wrapText="1"/>
    </xf>
    <xf numFmtId="49" fontId="21" fillId="4" borderId="47"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65" xfId="0" applyFont="1" applyFill="1" applyBorder="1" applyAlignment="1">
      <alignment horizontal="center" vertical="center" wrapText="1"/>
    </xf>
    <xf numFmtId="49" fontId="21" fillId="4" borderId="48" xfId="0" applyNumberFormat="1" applyFont="1" applyFill="1" applyBorder="1" applyAlignment="1">
      <alignment horizontal="center" vertical="center"/>
    </xf>
    <xf numFmtId="3" fontId="21" fillId="4" borderId="49" xfId="0" applyNumberFormat="1" applyFont="1" applyFill="1" applyBorder="1" applyAlignment="1">
      <alignment horizontal="center" vertical="center"/>
    </xf>
    <xf numFmtId="49" fontId="21" fillId="4" borderId="38" xfId="0" applyNumberFormat="1" applyFont="1" applyFill="1" applyBorder="1" applyAlignment="1">
      <alignment horizontal="center" vertical="top" wrapText="1"/>
    </xf>
    <xf numFmtId="0" fontId="21" fillId="4" borderId="40" xfId="0" applyFont="1" applyFill="1" applyBorder="1" applyAlignment="1">
      <alignment horizontal="center" vertical="top" wrapText="1"/>
    </xf>
    <xf numFmtId="49" fontId="23" fillId="4" borderId="18" xfId="0" applyNumberFormat="1" applyFont="1" applyFill="1" applyBorder="1" applyAlignment="1">
      <alignment horizontal="center" vertical="center" wrapText="1"/>
    </xf>
    <xf numFmtId="0" fontId="23" fillId="4" borderId="68" xfId="0" applyFont="1" applyFill="1" applyBorder="1" applyAlignment="1">
      <alignment horizontal="center" vertical="center" wrapText="1"/>
    </xf>
    <xf numFmtId="49" fontId="23" fillId="4" borderId="20" xfId="0" applyNumberFormat="1" applyFont="1" applyFill="1" applyBorder="1" applyAlignment="1">
      <alignment horizontal="center" vertical="center" wrapText="1"/>
    </xf>
    <xf numFmtId="0" fontId="23" fillId="4" borderId="70" xfId="0" applyFont="1" applyFill="1" applyBorder="1" applyAlignment="1">
      <alignment horizontal="center" vertical="center" wrapText="1"/>
    </xf>
    <xf numFmtId="49" fontId="21" fillId="4" borderId="50" xfId="0" applyNumberFormat="1" applyFont="1" applyFill="1" applyBorder="1" applyAlignment="1">
      <alignment horizontal="center" vertical="center"/>
    </xf>
    <xf numFmtId="0" fontId="21" fillId="4" borderId="51" xfId="0" applyFont="1" applyFill="1" applyBorder="1" applyAlignment="1">
      <alignment horizontal="center" vertical="center"/>
    </xf>
    <xf numFmtId="0" fontId="21" fillId="4" borderId="52" xfId="0" applyFont="1" applyFill="1" applyBorder="1" applyAlignment="1">
      <alignment horizontal="center" vertical="center"/>
    </xf>
    <xf numFmtId="49" fontId="21" fillId="4" borderId="22" xfId="0" applyNumberFormat="1" applyFont="1" applyFill="1" applyBorder="1" applyAlignment="1">
      <alignment horizontal="center" vertical="center" wrapText="1"/>
    </xf>
    <xf numFmtId="0" fontId="21" fillId="4" borderId="62" xfId="0" applyFont="1" applyFill="1" applyBorder="1" applyAlignment="1">
      <alignment horizontal="center" vertical="center" wrapText="1"/>
    </xf>
    <xf numFmtId="49" fontId="21" fillId="4" borderId="23" xfId="0" applyNumberFormat="1" applyFont="1" applyFill="1" applyBorder="1" applyAlignment="1">
      <alignment horizontal="center" vertical="center" wrapText="1"/>
    </xf>
    <xf numFmtId="0" fontId="21" fillId="4" borderId="63" xfId="0" applyFont="1" applyFill="1" applyBorder="1" applyAlignment="1">
      <alignment horizontal="center" vertical="center" wrapText="1"/>
    </xf>
    <xf numFmtId="49" fontId="23" fillId="4" borderId="58" xfId="0" applyNumberFormat="1" applyFont="1" applyFill="1" applyBorder="1" applyAlignment="1">
      <alignment horizontal="center" vertical="center" wrapText="1"/>
    </xf>
    <xf numFmtId="0" fontId="23" fillId="4" borderId="59" xfId="0" applyFont="1" applyFill="1" applyBorder="1" applyAlignment="1">
      <alignment horizontal="center" vertical="center" wrapText="1"/>
    </xf>
    <xf numFmtId="0" fontId="23" fillId="4" borderId="60" xfId="0" applyFont="1" applyFill="1" applyBorder="1" applyAlignment="1">
      <alignment horizontal="center" vertical="center" wrapText="1"/>
    </xf>
    <xf numFmtId="49" fontId="21" fillId="4" borderId="24" xfId="0" applyNumberFormat="1" applyFont="1" applyFill="1" applyBorder="1" applyAlignment="1">
      <alignment horizontal="center" vertical="center" wrapText="1"/>
    </xf>
    <xf numFmtId="0" fontId="21" fillId="4" borderId="64" xfId="0" applyFont="1" applyFill="1" applyBorder="1" applyAlignment="1">
      <alignment horizontal="center" vertical="center" wrapText="1"/>
    </xf>
    <xf numFmtId="49" fontId="23" fillId="4" borderId="55" xfId="0" applyNumberFormat="1" applyFont="1" applyFill="1" applyBorder="1" applyAlignment="1">
      <alignment horizontal="center" vertical="center" wrapText="1"/>
    </xf>
    <xf numFmtId="3" fontId="23" fillId="4" borderId="65" xfId="0" applyNumberFormat="1" applyFont="1" applyFill="1" applyBorder="1" applyAlignment="1">
      <alignment horizontal="center" vertical="center" wrapText="1"/>
    </xf>
    <xf numFmtId="49" fontId="23" fillId="4" borderId="56" xfId="0" applyNumberFormat="1" applyFont="1" applyFill="1" applyBorder="1" applyAlignment="1">
      <alignment horizontal="center" vertical="center" wrapText="1"/>
    </xf>
    <xf numFmtId="0" fontId="23" fillId="4" borderId="66" xfId="0" applyFont="1" applyFill="1" applyBorder="1" applyAlignment="1">
      <alignment horizontal="center" vertical="center" wrapText="1"/>
    </xf>
    <xf numFmtId="49" fontId="23" fillId="4" borderId="57" xfId="0" applyNumberFormat="1" applyFont="1" applyFill="1" applyBorder="1" applyAlignment="1">
      <alignment horizontal="center" vertical="center" wrapText="1"/>
    </xf>
    <xf numFmtId="0" fontId="23" fillId="4" borderId="67" xfId="0" applyFont="1" applyFill="1" applyBorder="1" applyAlignment="1">
      <alignment horizontal="center" vertical="center" wrapText="1"/>
    </xf>
  </cellXfs>
  <cellStyles count="5">
    <cellStyle name="Hypertextový odkaz 2" xfId="4" xr:uid="{00000000-0005-0000-0000-000031000000}"/>
    <cellStyle name="Normální" xfId="0" builtinId="0"/>
    <cellStyle name="Normální 2" xfId="1" xr:uid="{00000000-0005-0000-0000-00002F000000}"/>
    <cellStyle name="Normální 3" xfId="3" xr:uid="{00000000-0005-0000-0000-000032000000}"/>
    <cellStyle name="Procenta 2" xfId="2"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1C7C-B5AA-4082-914F-E9BD48A564F7}">
  <sheetPr>
    <pageSetUpPr fitToPage="1"/>
  </sheetPr>
  <dimension ref="A1:Z80"/>
  <sheetViews>
    <sheetView tabSelected="1" topLeftCell="A50" zoomScaleNormal="100" workbookViewId="0">
      <selection activeCell="J53" sqref="J53"/>
    </sheetView>
  </sheetViews>
  <sheetFormatPr defaultRowHeight="14.4" x14ac:dyDescent="0.3"/>
  <cols>
    <col min="1" max="1" width="5.33203125" customWidth="1"/>
    <col min="2" max="2" width="18.6640625" customWidth="1"/>
    <col min="3" max="3" width="14.44140625" customWidth="1"/>
    <col min="4" max="4" width="12.5546875" customWidth="1"/>
    <col min="5" max="5" width="14.33203125" customWidth="1"/>
    <col min="6" max="6" width="11.5546875" customWidth="1"/>
    <col min="7" max="7" width="19.5546875" customWidth="1"/>
    <col min="8" max="8" width="15.88671875" customWidth="1"/>
    <col min="9" max="9" width="10.109375" customWidth="1"/>
    <col min="10" max="10" width="16.6640625" customWidth="1"/>
    <col min="11" max="11" width="47.6640625" customWidth="1"/>
    <col min="12" max="12" width="16.77734375" customWidth="1"/>
    <col min="13" max="13" width="15.6640625" customWidth="1"/>
    <col min="14" max="14" width="17.33203125" customWidth="1"/>
    <col min="15" max="15" width="13.6640625" customWidth="1"/>
    <col min="16" max="16" width="5.77734375" customWidth="1"/>
    <col min="17" max="17" width="7.21875" customWidth="1"/>
    <col min="19" max="19" width="6.44140625" customWidth="1"/>
    <col min="20" max="20" width="10.44140625" customWidth="1"/>
    <col min="21" max="21" width="10" customWidth="1"/>
    <col min="22" max="22" width="13.21875" customWidth="1"/>
    <col min="23" max="23" width="9.5546875" customWidth="1"/>
    <col min="24" max="24" width="8.6640625" customWidth="1"/>
    <col min="25" max="25" width="18.77734375" customWidth="1"/>
    <col min="26" max="26" width="8" customWidth="1"/>
  </cols>
  <sheetData>
    <row r="1" spans="1:26" ht="43.5" customHeight="1" thickBot="1" x14ac:dyDescent="0.35">
      <c r="A1" s="303" t="s">
        <v>185</v>
      </c>
      <c r="B1" s="303"/>
      <c r="C1" s="303"/>
      <c r="D1" s="303"/>
      <c r="E1" s="303"/>
      <c r="F1" s="303"/>
      <c r="G1" s="303"/>
      <c r="H1" s="303"/>
      <c r="I1" s="303"/>
      <c r="J1" s="303"/>
      <c r="K1" s="303"/>
      <c r="L1" s="303"/>
      <c r="M1" s="303"/>
      <c r="N1" s="303"/>
      <c r="O1" s="303"/>
      <c r="P1" s="303"/>
      <c r="Q1" s="303"/>
      <c r="R1" s="303"/>
      <c r="S1" s="303"/>
      <c r="T1" s="303"/>
      <c r="U1" s="303"/>
      <c r="V1" s="303"/>
      <c r="W1" s="303"/>
      <c r="X1" s="303"/>
      <c r="Y1" s="303"/>
      <c r="Z1" s="303"/>
    </row>
    <row r="2" spans="1:26" ht="15" x14ac:dyDescent="0.3">
      <c r="A2" s="308" t="s">
        <v>0</v>
      </c>
      <c r="B2" s="306" t="s">
        <v>1</v>
      </c>
      <c r="C2" s="306"/>
      <c r="D2" s="306"/>
      <c r="E2" s="306"/>
      <c r="F2" s="306"/>
      <c r="G2" s="306" t="s">
        <v>2</v>
      </c>
      <c r="H2" s="292" t="s">
        <v>3</v>
      </c>
      <c r="I2" s="313" t="s">
        <v>4</v>
      </c>
      <c r="J2" s="306" t="s">
        <v>5</v>
      </c>
      <c r="K2" s="306" t="s">
        <v>6</v>
      </c>
      <c r="L2" s="316" t="s">
        <v>7</v>
      </c>
      <c r="M2" s="316"/>
      <c r="N2" s="291" t="s">
        <v>8</v>
      </c>
      <c r="O2" s="291"/>
      <c r="P2" s="292" t="s">
        <v>9</v>
      </c>
      <c r="Q2" s="292"/>
      <c r="R2" s="292"/>
      <c r="S2" s="292"/>
      <c r="T2" s="292"/>
      <c r="U2" s="292"/>
      <c r="V2" s="292"/>
      <c r="W2" s="292"/>
      <c r="X2" s="292"/>
      <c r="Y2" s="291" t="s">
        <v>10</v>
      </c>
      <c r="Z2" s="293"/>
    </row>
    <row r="3" spans="1:26" x14ac:dyDescent="0.3">
      <c r="A3" s="309"/>
      <c r="B3" s="300" t="s">
        <v>11</v>
      </c>
      <c r="C3" s="300" t="s">
        <v>12</v>
      </c>
      <c r="D3" s="300" t="s">
        <v>13</v>
      </c>
      <c r="E3" s="300" t="s">
        <v>14</v>
      </c>
      <c r="F3" s="300" t="s">
        <v>15</v>
      </c>
      <c r="G3" s="300"/>
      <c r="H3" s="311"/>
      <c r="I3" s="314"/>
      <c r="J3" s="300"/>
      <c r="K3" s="300"/>
      <c r="L3" s="296" t="s">
        <v>16</v>
      </c>
      <c r="M3" s="296" t="s">
        <v>17</v>
      </c>
      <c r="N3" s="298" t="s">
        <v>18</v>
      </c>
      <c r="O3" s="298" t="s">
        <v>19</v>
      </c>
      <c r="P3" s="300" t="s">
        <v>20</v>
      </c>
      <c r="Q3" s="300"/>
      <c r="R3" s="300"/>
      <c r="S3" s="300"/>
      <c r="T3" s="301" t="s">
        <v>21</v>
      </c>
      <c r="U3" s="301" t="s">
        <v>22</v>
      </c>
      <c r="V3" s="301" t="s">
        <v>187</v>
      </c>
      <c r="W3" s="301" t="s">
        <v>23</v>
      </c>
      <c r="X3" s="304" t="s">
        <v>24</v>
      </c>
      <c r="Y3" s="298" t="s">
        <v>25</v>
      </c>
      <c r="Z3" s="294" t="s">
        <v>26</v>
      </c>
    </row>
    <row r="4" spans="1:26" ht="76.95" customHeight="1" thickBot="1" x14ac:dyDescent="0.35">
      <c r="A4" s="310"/>
      <c r="B4" s="307"/>
      <c r="C4" s="307"/>
      <c r="D4" s="307"/>
      <c r="E4" s="307"/>
      <c r="F4" s="307"/>
      <c r="G4" s="307"/>
      <c r="H4" s="312"/>
      <c r="I4" s="315"/>
      <c r="J4" s="307"/>
      <c r="K4" s="307"/>
      <c r="L4" s="297"/>
      <c r="M4" s="297"/>
      <c r="N4" s="299"/>
      <c r="O4" s="299"/>
      <c r="P4" s="1" t="s">
        <v>27</v>
      </c>
      <c r="Q4" s="1" t="s">
        <v>28</v>
      </c>
      <c r="R4" s="1" t="s">
        <v>29</v>
      </c>
      <c r="S4" s="1" t="s">
        <v>30</v>
      </c>
      <c r="T4" s="302"/>
      <c r="U4" s="302"/>
      <c r="V4" s="302"/>
      <c r="W4" s="302"/>
      <c r="X4" s="305"/>
      <c r="Y4" s="299"/>
      <c r="Z4" s="295"/>
    </row>
    <row r="5" spans="1:26" ht="90" customHeight="1" x14ac:dyDescent="0.3">
      <c r="A5" s="219">
        <v>1</v>
      </c>
      <c r="B5" s="84" t="s">
        <v>31</v>
      </c>
      <c r="C5" s="220" t="s">
        <v>32</v>
      </c>
      <c r="D5" s="221">
        <v>71004165</v>
      </c>
      <c r="E5" s="221">
        <v>102007624</v>
      </c>
      <c r="F5" s="221">
        <v>600106250</v>
      </c>
      <c r="G5" s="84" t="s">
        <v>170</v>
      </c>
      <c r="H5" s="220" t="s">
        <v>33</v>
      </c>
      <c r="I5" s="220" t="s">
        <v>34</v>
      </c>
      <c r="J5" s="220" t="s">
        <v>35</v>
      </c>
      <c r="K5" s="84" t="s">
        <v>190</v>
      </c>
      <c r="L5" s="222">
        <v>2100000</v>
      </c>
      <c r="M5" s="223">
        <f>PRODUCT(L5,70/100)</f>
        <v>1470000</v>
      </c>
      <c r="N5" s="224" t="s">
        <v>171</v>
      </c>
      <c r="O5" s="224" t="s">
        <v>152</v>
      </c>
      <c r="P5" s="220"/>
      <c r="Q5" s="220"/>
      <c r="R5" s="220" t="s">
        <v>36</v>
      </c>
      <c r="S5" s="220"/>
      <c r="T5" s="220"/>
      <c r="U5" s="220"/>
      <c r="V5" s="220"/>
      <c r="W5" s="220"/>
      <c r="X5" s="220"/>
      <c r="Y5" s="220" t="s">
        <v>90</v>
      </c>
      <c r="Z5" s="225" t="s">
        <v>64</v>
      </c>
    </row>
    <row r="6" spans="1:26" ht="72" x14ac:dyDescent="0.3">
      <c r="A6" s="29">
        <v>2</v>
      </c>
      <c r="B6" s="11" t="s">
        <v>31</v>
      </c>
      <c r="C6" s="4" t="s">
        <v>32</v>
      </c>
      <c r="D6" s="16">
        <v>71004165</v>
      </c>
      <c r="E6" s="16">
        <v>102007624</v>
      </c>
      <c r="F6" s="16">
        <v>600106250</v>
      </c>
      <c r="G6" s="11" t="s">
        <v>172</v>
      </c>
      <c r="H6" s="4" t="s">
        <v>33</v>
      </c>
      <c r="I6" s="4" t="s">
        <v>34</v>
      </c>
      <c r="J6" s="4" t="s">
        <v>35</v>
      </c>
      <c r="K6" s="9" t="s">
        <v>173</v>
      </c>
      <c r="L6" s="25">
        <v>800000</v>
      </c>
      <c r="M6" s="25">
        <f t="shared" ref="M6:M31" si="0">PRODUCT(L6,70/100)</f>
        <v>560000</v>
      </c>
      <c r="N6" s="47" t="s">
        <v>171</v>
      </c>
      <c r="O6" s="47" t="s">
        <v>152</v>
      </c>
      <c r="P6" s="4" t="s">
        <v>36</v>
      </c>
      <c r="Q6" s="4" t="s">
        <v>36</v>
      </c>
      <c r="R6" s="4"/>
      <c r="S6" s="4" t="s">
        <v>36</v>
      </c>
      <c r="T6" s="4"/>
      <c r="U6" s="4"/>
      <c r="V6" s="4"/>
      <c r="W6" s="4"/>
      <c r="X6" s="4"/>
      <c r="Y6" s="4" t="s">
        <v>174</v>
      </c>
      <c r="Z6" s="5" t="s">
        <v>62</v>
      </c>
    </row>
    <row r="7" spans="1:26" ht="72" x14ac:dyDescent="0.3">
      <c r="A7" s="29">
        <v>3</v>
      </c>
      <c r="B7" s="11" t="s">
        <v>31</v>
      </c>
      <c r="C7" s="4" t="s">
        <v>32</v>
      </c>
      <c r="D7" s="16">
        <v>71004165</v>
      </c>
      <c r="E7" s="16">
        <v>102007624</v>
      </c>
      <c r="F7" s="16">
        <v>600106250</v>
      </c>
      <c r="G7" s="11" t="s">
        <v>37</v>
      </c>
      <c r="H7" s="4" t="s">
        <v>33</v>
      </c>
      <c r="I7" s="4" t="s">
        <v>34</v>
      </c>
      <c r="J7" s="4" t="s">
        <v>35</v>
      </c>
      <c r="K7" s="36" t="s">
        <v>175</v>
      </c>
      <c r="L7" s="21">
        <v>900000</v>
      </c>
      <c r="M7" s="25">
        <f t="shared" si="0"/>
        <v>630000</v>
      </c>
      <c r="N7" s="47" t="s">
        <v>151</v>
      </c>
      <c r="O7" s="47" t="s">
        <v>148</v>
      </c>
      <c r="P7" s="4"/>
      <c r="Q7" s="4" t="s">
        <v>36</v>
      </c>
      <c r="R7" s="4" t="s">
        <v>36</v>
      </c>
      <c r="S7" s="8"/>
      <c r="T7" s="4"/>
      <c r="U7" s="4"/>
      <c r="V7" s="4"/>
      <c r="W7" s="4"/>
      <c r="X7" s="4"/>
      <c r="Y7" s="4" t="s">
        <v>174</v>
      </c>
      <c r="Z7" s="5" t="s">
        <v>62</v>
      </c>
    </row>
    <row r="8" spans="1:26" ht="106.95" customHeight="1" thickBot="1" x14ac:dyDescent="0.35">
      <c r="A8" s="30">
        <v>4</v>
      </c>
      <c r="B8" s="11" t="s">
        <v>38</v>
      </c>
      <c r="C8" s="4" t="s">
        <v>39</v>
      </c>
      <c r="D8" s="16">
        <v>65765907</v>
      </c>
      <c r="E8" s="16">
        <v>102007381</v>
      </c>
      <c r="F8" s="16">
        <v>600106144</v>
      </c>
      <c r="G8" s="11" t="s">
        <v>40</v>
      </c>
      <c r="H8" s="4" t="s">
        <v>33</v>
      </c>
      <c r="I8" s="4" t="s">
        <v>34</v>
      </c>
      <c r="J8" s="4" t="s">
        <v>41</v>
      </c>
      <c r="K8" s="7" t="s">
        <v>42</v>
      </c>
      <c r="L8" s="21">
        <v>2000000</v>
      </c>
      <c r="M8" s="25">
        <f t="shared" si="0"/>
        <v>1400000</v>
      </c>
      <c r="N8" s="4">
        <v>2022</v>
      </c>
      <c r="O8" s="4">
        <v>2023</v>
      </c>
      <c r="P8" s="4"/>
      <c r="Q8" s="4" t="s">
        <v>43</v>
      </c>
      <c r="R8" s="4"/>
      <c r="S8" s="4"/>
      <c r="T8" s="4"/>
      <c r="U8" s="4"/>
      <c r="V8" s="4"/>
      <c r="W8" s="4" t="s">
        <v>43</v>
      </c>
      <c r="X8" s="4"/>
      <c r="Y8" s="4" t="s">
        <v>44</v>
      </c>
      <c r="Z8" s="5" t="s">
        <v>45</v>
      </c>
    </row>
    <row r="9" spans="1:26" ht="58.2" thickBot="1" x14ac:dyDescent="0.35">
      <c r="A9" s="219">
        <v>5</v>
      </c>
      <c r="B9" s="229" t="s">
        <v>38</v>
      </c>
      <c r="C9" s="198" t="s">
        <v>39</v>
      </c>
      <c r="D9" s="230">
        <v>65765907</v>
      </c>
      <c r="E9" s="230">
        <v>102007381</v>
      </c>
      <c r="F9" s="230">
        <v>600106144</v>
      </c>
      <c r="G9" s="229" t="s">
        <v>46</v>
      </c>
      <c r="H9" s="198" t="s">
        <v>33</v>
      </c>
      <c r="I9" s="198" t="s">
        <v>34</v>
      </c>
      <c r="J9" s="198" t="s">
        <v>41</v>
      </c>
      <c r="K9" s="229" t="s">
        <v>47</v>
      </c>
      <c r="L9" s="231">
        <v>80000000</v>
      </c>
      <c r="M9" s="232">
        <v>56000000</v>
      </c>
      <c r="N9" s="198">
        <v>2026</v>
      </c>
      <c r="O9" s="198">
        <v>2030</v>
      </c>
      <c r="P9" s="198" t="s">
        <v>43</v>
      </c>
      <c r="Q9" s="198" t="s">
        <v>43</v>
      </c>
      <c r="R9" s="198" t="s">
        <v>43</v>
      </c>
      <c r="S9" s="198" t="s">
        <v>43</v>
      </c>
      <c r="T9" s="198"/>
      <c r="U9" s="198"/>
      <c r="V9" s="198"/>
      <c r="W9" s="198"/>
      <c r="X9" s="198"/>
      <c r="Y9" s="198"/>
      <c r="Z9" s="233" t="s">
        <v>45</v>
      </c>
    </row>
    <row r="10" spans="1:26" ht="43.2" x14ac:dyDescent="0.3">
      <c r="A10" s="219">
        <v>6</v>
      </c>
      <c r="B10" s="256" t="s">
        <v>38</v>
      </c>
      <c r="C10" s="257" t="s">
        <v>39</v>
      </c>
      <c r="D10" s="258">
        <v>65765907</v>
      </c>
      <c r="E10" s="258">
        <v>102007381</v>
      </c>
      <c r="F10" s="258">
        <v>600106144</v>
      </c>
      <c r="G10" s="256" t="s">
        <v>48</v>
      </c>
      <c r="H10" s="257" t="s">
        <v>33</v>
      </c>
      <c r="I10" s="257" t="s">
        <v>34</v>
      </c>
      <c r="J10" s="257" t="s">
        <v>41</v>
      </c>
      <c r="K10" s="256" t="s">
        <v>49</v>
      </c>
      <c r="L10" s="259">
        <v>2000000</v>
      </c>
      <c r="M10" s="232">
        <v>1400000</v>
      </c>
      <c r="N10" s="263">
        <v>2026</v>
      </c>
      <c r="O10" s="263">
        <v>2028</v>
      </c>
      <c r="P10" s="257"/>
      <c r="Q10" s="257" t="s">
        <v>43</v>
      </c>
      <c r="R10" s="257"/>
      <c r="S10" s="257"/>
      <c r="T10" s="260"/>
      <c r="U10" s="260"/>
      <c r="V10" s="260"/>
      <c r="W10" s="260"/>
      <c r="X10" s="257"/>
      <c r="Y10" s="257" t="s">
        <v>50</v>
      </c>
      <c r="Z10" s="261" t="s">
        <v>62</v>
      </c>
    </row>
    <row r="11" spans="1:26" ht="43.8" thickBot="1" x14ac:dyDescent="0.35">
      <c r="A11" s="29">
        <v>7</v>
      </c>
      <c r="B11" s="256" t="s">
        <v>38</v>
      </c>
      <c r="C11" s="257" t="s">
        <v>39</v>
      </c>
      <c r="D11" s="258">
        <v>65765907</v>
      </c>
      <c r="E11" s="258">
        <v>102007381</v>
      </c>
      <c r="F11" s="258">
        <v>600106144</v>
      </c>
      <c r="G11" s="256" t="s">
        <v>51</v>
      </c>
      <c r="H11" s="257" t="s">
        <v>33</v>
      </c>
      <c r="I11" s="257" t="s">
        <v>34</v>
      </c>
      <c r="J11" s="257" t="s">
        <v>41</v>
      </c>
      <c r="K11" s="256" t="s">
        <v>292</v>
      </c>
      <c r="L11" s="259">
        <v>5000000</v>
      </c>
      <c r="M11" s="232">
        <v>3500000</v>
      </c>
      <c r="N11" s="263">
        <v>2026</v>
      </c>
      <c r="O11" s="263">
        <v>2028</v>
      </c>
      <c r="P11" s="262"/>
      <c r="Q11" s="262"/>
      <c r="R11" s="262"/>
      <c r="S11" s="262"/>
      <c r="T11" s="260"/>
      <c r="U11" s="260"/>
      <c r="V11" s="257"/>
      <c r="W11" s="257" t="s">
        <v>43</v>
      </c>
      <c r="X11" s="257"/>
      <c r="Y11" s="257"/>
      <c r="Z11" s="261" t="s">
        <v>62</v>
      </c>
    </row>
    <row r="12" spans="1:26" ht="101.4" thickBot="1" x14ac:dyDescent="0.35">
      <c r="A12" s="29">
        <v>8</v>
      </c>
      <c r="B12" s="133" t="s">
        <v>59</v>
      </c>
      <c r="C12" s="134" t="s">
        <v>60</v>
      </c>
      <c r="D12" s="135">
        <v>62073346</v>
      </c>
      <c r="E12" s="135">
        <v>102007721</v>
      </c>
      <c r="F12" s="136">
        <v>600106306</v>
      </c>
      <c r="G12" s="137" t="s">
        <v>135</v>
      </c>
      <c r="H12" s="137" t="s">
        <v>33</v>
      </c>
      <c r="I12" s="137" t="s">
        <v>34</v>
      </c>
      <c r="J12" s="137" t="s">
        <v>61</v>
      </c>
      <c r="K12" s="145" t="s">
        <v>223</v>
      </c>
      <c r="L12" s="168">
        <v>3800000</v>
      </c>
      <c r="M12" s="146">
        <f>L12/100*70</f>
        <v>2660000</v>
      </c>
      <c r="N12" s="169">
        <v>2025</v>
      </c>
      <c r="O12" s="136">
        <v>2027</v>
      </c>
      <c r="P12" s="133" t="s">
        <v>43</v>
      </c>
      <c r="Q12" s="134" t="s">
        <v>43</v>
      </c>
      <c r="R12" s="170"/>
      <c r="S12" s="171" t="s">
        <v>43</v>
      </c>
      <c r="T12" s="172"/>
      <c r="U12" s="172"/>
      <c r="V12" s="172"/>
      <c r="W12" s="172"/>
      <c r="X12" s="137" t="s">
        <v>43</v>
      </c>
      <c r="Y12" s="133" t="s">
        <v>224</v>
      </c>
      <c r="Z12" s="171" t="s">
        <v>62</v>
      </c>
    </row>
    <row r="13" spans="1:26" ht="101.4" thickBot="1" x14ac:dyDescent="0.35">
      <c r="A13" s="30">
        <v>9</v>
      </c>
      <c r="B13" s="133" t="s">
        <v>59</v>
      </c>
      <c r="C13" s="134" t="s">
        <v>60</v>
      </c>
      <c r="D13" s="135">
        <v>62073346</v>
      </c>
      <c r="E13" s="135">
        <v>102007721</v>
      </c>
      <c r="F13" s="136">
        <v>600106306</v>
      </c>
      <c r="G13" s="137" t="s">
        <v>136</v>
      </c>
      <c r="H13" s="137" t="s">
        <v>33</v>
      </c>
      <c r="I13" s="137" t="s">
        <v>34</v>
      </c>
      <c r="J13" s="137" t="s">
        <v>61</v>
      </c>
      <c r="K13" s="175" t="s">
        <v>138</v>
      </c>
      <c r="L13" s="173">
        <v>98000000</v>
      </c>
      <c r="M13" s="174">
        <f>PRODUCT(L13,70/100)</f>
        <v>68600000</v>
      </c>
      <c r="N13" s="133" t="s">
        <v>193</v>
      </c>
      <c r="O13" s="171" t="s">
        <v>194</v>
      </c>
      <c r="P13" s="139"/>
      <c r="Q13" s="170"/>
      <c r="R13" s="170"/>
      <c r="S13" s="140"/>
      <c r="T13" s="172"/>
      <c r="U13" s="172"/>
      <c r="V13" s="137" t="s">
        <v>43</v>
      </c>
      <c r="W13" s="137" t="s">
        <v>43</v>
      </c>
      <c r="X13" s="137" t="s">
        <v>43</v>
      </c>
      <c r="Y13" s="133" t="s">
        <v>63</v>
      </c>
      <c r="Z13" s="171" t="s">
        <v>64</v>
      </c>
    </row>
    <row r="14" spans="1:26" ht="58.2" thickBot="1" x14ac:dyDescent="0.35">
      <c r="A14" s="219">
        <v>10</v>
      </c>
      <c r="B14" s="264" t="s">
        <v>65</v>
      </c>
      <c r="C14" s="265" t="s">
        <v>66</v>
      </c>
      <c r="D14" s="265">
        <v>47409908</v>
      </c>
      <c r="E14" s="265">
        <v>102807337</v>
      </c>
      <c r="F14" s="266">
        <v>600126005</v>
      </c>
      <c r="G14" s="267" t="s">
        <v>67</v>
      </c>
      <c r="H14" s="267" t="s">
        <v>33</v>
      </c>
      <c r="I14" s="267" t="s">
        <v>68</v>
      </c>
      <c r="J14" s="267" t="s">
        <v>69</v>
      </c>
      <c r="K14" s="268" t="s">
        <v>139</v>
      </c>
      <c r="L14" s="269">
        <v>13000000</v>
      </c>
      <c r="M14" s="270">
        <v>9100000</v>
      </c>
      <c r="N14" s="264">
        <v>2021</v>
      </c>
      <c r="O14" s="266">
        <v>2030</v>
      </c>
      <c r="P14" s="264" t="s">
        <v>36</v>
      </c>
      <c r="Q14" s="265"/>
      <c r="R14" s="265" t="s">
        <v>36</v>
      </c>
      <c r="S14" s="266" t="s">
        <v>36</v>
      </c>
      <c r="T14" s="267"/>
      <c r="U14" s="267"/>
      <c r="V14" s="267"/>
      <c r="W14" s="267"/>
      <c r="X14" s="267" t="s">
        <v>36</v>
      </c>
      <c r="Y14" s="264" t="s">
        <v>70</v>
      </c>
      <c r="Z14" s="266" t="s">
        <v>36</v>
      </c>
    </row>
    <row r="15" spans="1:26" ht="115.2" x14ac:dyDescent="0.3">
      <c r="A15" s="219">
        <v>11</v>
      </c>
      <c r="B15" s="11" t="s">
        <v>65</v>
      </c>
      <c r="C15" s="4" t="s">
        <v>66</v>
      </c>
      <c r="D15" s="16">
        <v>47409908</v>
      </c>
      <c r="E15" s="16">
        <v>102807337</v>
      </c>
      <c r="F15" s="16">
        <v>600126005</v>
      </c>
      <c r="G15" s="11" t="s">
        <v>71</v>
      </c>
      <c r="H15" s="4" t="s">
        <v>33</v>
      </c>
      <c r="I15" s="4" t="s">
        <v>68</v>
      </c>
      <c r="J15" s="4" t="s">
        <v>69</v>
      </c>
      <c r="K15" s="34" t="s">
        <v>140</v>
      </c>
      <c r="L15" s="21">
        <v>9000000</v>
      </c>
      <c r="M15" s="25">
        <f t="shared" si="0"/>
        <v>6300000</v>
      </c>
      <c r="N15" s="4">
        <v>2022</v>
      </c>
      <c r="O15" s="4">
        <v>2025</v>
      </c>
      <c r="P15" s="4"/>
      <c r="Q15" s="4"/>
      <c r="R15" s="4"/>
      <c r="S15" s="4"/>
      <c r="T15" s="4"/>
      <c r="U15" s="4"/>
      <c r="V15" s="4" t="s">
        <v>36</v>
      </c>
      <c r="W15" s="4"/>
      <c r="X15" s="4"/>
      <c r="Y15" s="4" t="s">
        <v>70</v>
      </c>
      <c r="Z15" s="5" t="s">
        <v>64</v>
      </c>
    </row>
    <row r="16" spans="1:26" ht="104.4" customHeight="1" x14ac:dyDescent="0.3">
      <c r="A16" s="29">
        <v>12</v>
      </c>
      <c r="B16" s="157" t="s">
        <v>65</v>
      </c>
      <c r="C16" s="158" t="s">
        <v>66</v>
      </c>
      <c r="D16" s="158">
        <v>47409908</v>
      </c>
      <c r="E16" s="158">
        <v>102807337</v>
      </c>
      <c r="F16" s="179">
        <v>600126005</v>
      </c>
      <c r="G16" s="153" t="s">
        <v>72</v>
      </c>
      <c r="H16" s="153" t="s">
        <v>33</v>
      </c>
      <c r="I16" s="153" t="s">
        <v>68</v>
      </c>
      <c r="J16" s="153" t="s">
        <v>69</v>
      </c>
      <c r="K16" s="180" t="s">
        <v>259</v>
      </c>
      <c r="L16" s="181">
        <v>4000000</v>
      </c>
      <c r="M16" s="182">
        <v>2800000</v>
      </c>
      <c r="N16" s="157">
        <v>2025</v>
      </c>
      <c r="O16" s="179">
        <v>2028</v>
      </c>
      <c r="P16" s="157"/>
      <c r="Q16" s="158"/>
      <c r="R16" s="158"/>
      <c r="S16" s="179"/>
      <c r="T16" s="153"/>
      <c r="U16" s="153"/>
      <c r="V16" s="153" t="s">
        <v>36</v>
      </c>
      <c r="W16" s="153"/>
      <c r="X16" s="153"/>
      <c r="Y16" s="157"/>
      <c r="Z16" s="179" t="s">
        <v>45</v>
      </c>
    </row>
    <row r="17" spans="1:26" ht="78" customHeight="1" x14ac:dyDescent="0.3">
      <c r="A17" s="29">
        <v>13</v>
      </c>
      <c r="B17" s="157" t="s">
        <v>65</v>
      </c>
      <c r="C17" s="158" t="s">
        <v>66</v>
      </c>
      <c r="D17" s="158">
        <v>47409908</v>
      </c>
      <c r="E17" s="158">
        <v>102807337</v>
      </c>
      <c r="F17" s="179">
        <v>600126005</v>
      </c>
      <c r="G17" s="153" t="s">
        <v>73</v>
      </c>
      <c r="H17" s="153" t="s">
        <v>33</v>
      </c>
      <c r="I17" s="153" t="s">
        <v>68</v>
      </c>
      <c r="J17" s="153" t="s">
        <v>69</v>
      </c>
      <c r="K17" s="180" t="s">
        <v>260</v>
      </c>
      <c r="L17" s="181">
        <v>4000000</v>
      </c>
      <c r="M17" s="182">
        <v>2800000</v>
      </c>
      <c r="N17" s="157">
        <v>2025</v>
      </c>
      <c r="O17" s="179">
        <v>2028</v>
      </c>
      <c r="P17" s="157"/>
      <c r="Q17" s="158" t="s">
        <v>36</v>
      </c>
      <c r="R17" s="158"/>
      <c r="S17" s="179"/>
      <c r="T17" s="153"/>
      <c r="U17" s="153"/>
      <c r="V17" s="153" t="s">
        <v>36</v>
      </c>
      <c r="W17" s="153"/>
      <c r="X17" s="153"/>
      <c r="Y17" s="157" t="s">
        <v>261</v>
      </c>
      <c r="Z17" s="179" t="s">
        <v>45</v>
      </c>
    </row>
    <row r="18" spans="1:26" ht="78" customHeight="1" thickBot="1" x14ac:dyDescent="0.35">
      <c r="A18" s="30">
        <v>14</v>
      </c>
      <c r="B18" s="271" t="s">
        <v>65</v>
      </c>
      <c r="C18" s="271" t="s">
        <v>66</v>
      </c>
      <c r="D18" s="271">
        <v>47409908</v>
      </c>
      <c r="E18" s="271">
        <v>102807337</v>
      </c>
      <c r="F18" s="271">
        <v>600126005</v>
      </c>
      <c r="G18" s="271" t="s">
        <v>74</v>
      </c>
      <c r="H18" s="271" t="s">
        <v>33</v>
      </c>
      <c r="I18" s="271" t="s">
        <v>68</v>
      </c>
      <c r="J18" s="271" t="s">
        <v>69</v>
      </c>
      <c r="K18" s="272" t="s">
        <v>141</v>
      </c>
      <c r="L18" s="273">
        <v>2000000</v>
      </c>
      <c r="M18" s="273">
        <v>1400000</v>
      </c>
      <c r="N18" s="271">
        <v>2022</v>
      </c>
      <c r="O18" s="271">
        <v>2025</v>
      </c>
      <c r="P18" s="271"/>
      <c r="Q18" s="271" t="s">
        <v>36</v>
      </c>
      <c r="R18" s="271"/>
      <c r="S18" s="271"/>
      <c r="T18" s="271"/>
      <c r="U18" s="271"/>
      <c r="V18" s="271"/>
      <c r="W18" s="271"/>
      <c r="X18" s="271"/>
      <c r="Y18" s="271"/>
      <c r="Z18" s="271" t="s">
        <v>45</v>
      </c>
    </row>
    <row r="19" spans="1:26" ht="61.05" customHeight="1" thickBot="1" x14ac:dyDescent="0.35">
      <c r="A19" s="219">
        <v>15</v>
      </c>
      <c r="B19" s="11" t="s">
        <v>65</v>
      </c>
      <c r="C19" s="4" t="s">
        <v>66</v>
      </c>
      <c r="D19" s="16">
        <v>47409908</v>
      </c>
      <c r="E19" s="16">
        <v>102807337</v>
      </c>
      <c r="F19" s="16">
        <v>600126005</v>
      </c>
      <c r="G19" s="11" t="s">
        <v>75</v>
      </c>
      <c r="H19" s="4" t="s">
        <v>33</v>
      </c>
      <c r="I19" s="4" t="s">
        <v>68</v>
      </c>
      <c r="J19" s="4" t="s">
        <v>69</v>
      </c>
      <c r="K19" s="34" t="s">
        <v>142</v>
      </c>
      <c r="L19" s="21">
        <v>100000</v>
      </c>
      <c r="M19" s="25">
        <f t="shared" si="0"/>
        <v>70000</v>
      </c>
      <c r="N19" s="4">
        <v>2022</v>
      </c>
      <c r="O19" s="4">
        <v>2025</v>
      </c>
      <c r="P19" s="4"/>
      <c r="Q19" s="4"/>
      <c r="R19" s="4"/>
      <c r="S19" s="4"/>
      <c r="T19" s="4"/>
      <c r="U19" s="61" t="s">
        <v>43</v>
      </c>
      <c r="V19" s="4"/>
      <c r="W19" s="4"/>
      <c r="X19" s="4"/>
      <c r="Y19" s="4"/>
      <c r="Z19" s="5" t="s">
        <v>45</v>
      </c>
    </row>
    <row r="20" spans="1:26" ht="138.44999999999999" customHeight="1" x14ac:dyDescent="0.3">
      <c r="A20" s="219">
        <v>16</v>
      </c>
      <c r="B20" s="7" t="s">
        <v>76</v>
      </c>
      <c r="C20" s="8" t="s">
        <v>82</v>
      </c>
      <c r="D20" s="17">
        <v>62073303</v>
      </c>
      <c r="E20" s="17">
        <v>102007161</v>
      </c>
      <c r="F20" s="17">
        <v>600105148</v>
      </c>
      <c r="G20" s="7" t="s">
        <v>77</v>
      </c>
      <c r="H20" s="8" t="s">
        <v>78</v>
      </c>
      <c r="I20" s="8" t="s">
        <v>34</v>
      </c>
      <c r="J20" s="8" t="s">
        <v>79</v>
      </c>
      <c r="K20" s="7" t="s">
        <v>80</v>
      </c>
      <c r="L20" s="21">
        <v>40000000</v>
      </c>
      <c r="M20" s="25">
        <f t="shared" si="0"/>
        <v>28000000</v>
      </c>
      <c r="N20" s="48" t="s">
        <v>147</v>
      </c>
      <c r="O20" s="48" t="s">
        <v>148</v>
      </c>
      <c r="P20" s="4" t="s">
        <v>43</v>
      </c>
      <c r="Q20" s="4" t="s">
        <v>43</v>
      </c>
      <c r="R20" s="4" t="s">
        <v>43</v>
      </c>
      <c r="S20" s="4" t="s">
        <v>43</v>
      </c>
      <c r="T20" s="4" t="s">
        <v>43</v>
      </c>
      <c r="U20" s="4" t="s">
        <v>43</v>
      </c>
      <c r="V20" s="4" t="s">
        <v>43</v>
      </c>
      <c r="W20" s="4" t="s">
        <v>43</v>
      </c>
      <c r="X20" s="4" t="s">
        <v>43</v>
      </c>
      <c r="Y20" s="8" t="s">
        <v>81</v>
      </c>
      <c r="Z20" s="31" t="s">
        <v>45</v>
      </c>
    </row>
    <row r="21" spans="1:26" ht="138.44999999999999" customHeight="1" x14ac:dyDescent="0.3">
      <c r="A21" s="29">
        <v>17</v>
      </c>
      <c r="B21" s="157" t="s">
        <v>86</v>
      </c>
      <c r="C21" s="158" t="s">
        <v>87</v>
      </c>
      <c r="D21" s="158">
        <v>62075942</v>
      </c>
      <c r="E21" s="158">
        <v>102007756</v>
      </c>
      <c r="F21" s="179">
        <v>600106322</v>
      </c>
      <c r="G21" s="153" t="s">
        <v>88</v>
      </c>
      <c r="H21" s="153" t="s">
        <v>33</v>
      </c>
      <c r="I21" s="153" t="s">
        <v>34</v>
      </c>
      <c r="J21" s="153" t="s">
        <v>89</v>
      </c>
      <c r="K21" s="180" t="s">
        <v>262</v>
      </c>
      <c r="L21" s="181">
        <v>40000000</v>
      </c>
      <c r="M21" s="182">
        <v>28000000</v>
      </c>
      <c r="N21" s="157" t="s">
        <v>255</v>
      </c>
      <c r="O21" s="179" t="s">
        <v>245</v>
      </c>
      <c r="P21" s="157" t="s">
        <v>43</v>
      </c>
      <c r="Q21" s="158" t="s">
        <v>43</v>
      </c>
      <c r="R21" s="158" t="s">
        <v>43</v>
      </c>
      <c r="S21" s="179" t="s">
        <v>43</v>
      </c>
      <c r="T21" s="153"/>
      <c r="U21" s="153"/>
      <c r="V21" s="153" t="s">
        <v>43</v>
      </c>
      <c r="W21" s="153" t="s">
        <v>43</v>
      </c>
      <c r="X21" s="153"/>
      <c r="Y21" s="157" t="s">
        <v>263</v>
      </c>
      <c r="Z21" s="179" t="s">
        <v>62</v>
      </c>
    </row>
    <row r="22" spans="1:26" ht="43.2" x14ac:dyDescent="0.3">
      <c r="A22" s="29">
        <v>18</v>
      </c>
      <c r="B22" s="250" t="s">
        <v>91</v>
      </c>
      <c r="C22" s="251" t="s">
        <v>92</v>
      </c>
      <c r="D22" s="252">
        <v>62073478</v>
      </c>
      <c r="E22" s="252">
        <v>102007527</v>
      </c>
      <c r="F22" s="252">
        <v>600106209</v>
      </c>
      <c r="G22" s="250" t="s">
        <v>93</v>
      </c>
      <c r="H22" s="251" t="s">
        <v>33</v>
      </c>
      <c r="I22" s="251" t="s">
        <v>34</v>
      </c>
      <c r="J22" s="251" t="s">
        <v>92</v>
      </c>
      <c r="K22" s="249" t="s">
        <v>188</v>
      </c>
      <c r="L22" s="253">
        <v>2700000</v>
      </c>
      <c r="M22" s="232"/>
      <c r="N22" s="254" t="s">
        <v>240</v>
      </c>
      <c r="O22" s="255" t="s">
        <v>241</v>
      </c>
      <c r="P22" s="251"/>
      <c r="Q22" s="251"/>
      <c r="R22" s="251" t="s">
        <v>43</v>
      </c>
      <c r="S22" s="251"/>
      <c r="T22" s="251"/>
      <c r="U22" s="251"/>
      <c r="V22" s="251"/>
      <c r="W22" s="251"/>
      <c r="X22" s="251"/>
      <c r="Y22" s="198" t="s">
        <v>94</v>
      </c>
      <c r="Z22" s="233" t="s">
        <v>45</v>
      </c>
    </row>
    <row r="23" spans="1:26" ht="178.5" customHeight="1" thickBot="1" x14ac:dyDescent="0.35">
      <c r="A23" s="30">
        <v>19</v>
      </c>
      <c r="B23" s="11" t="s">
        <v>95</v>
      </c>
      <c r="C23" s="4" t="s">
        <v>96</v>
      </c>
      <c r="D23" s="16">
        <v>62073095</v>
      </c>
      <c r="E23" s="16">
        <v>102007535</v>
      </c>
      <c r="F23" s="16">
        <v>600106217</v>
      </c>
      <c r="G23" s="23" t="s">
        <v>97</v>
      </c>
      <c r="H23" s="4" t="s">
        <v>98</v>
      </c>
      <c r="I23" s="4" t="s">
        <v>34</v>
      </c>
      <c r="J23" s="4" t="s">
        <v>99</v>
      </c>
      <c r="K23" s="9" t="s">
        <v>189</v>
      </c>
      <c r="L23" s="21">
        <v>35000000</v>
      </c>
      <c r="M23" s="25">
        <f t="shared" si="0"/>
        <v>24500000</v>
      </c>
      <c r="N23" s="50" t="s">
        <v>147</v>
      </c>
      <c r="O23" s="51" t="s">
        <v>150</v>
      </c>
      <c r="P23" s="46" t="s">
        <v>100</v>
      </c>
      <c r="Q23" s="46" t="s">
        <v>100</v>
      </c>
      <c r="R23" s="46" t="s">
        <v>100</v>
      </c>
      <c r="S23" s="46" t="s">
        <v>100</v>
      </c>
      <c r="T23" s="4"/>
      <c r="U23" s="4"/>
      <c r="V23" s="4"/>
      <c r="W23" s="4" t="s">
        <v>100</v>
      </c>
      <c r="X23" s="4" t="s">
        <v>100</v>
      </c>
      <c r="Y23" s="4" t="s">
        <v>101</v>
      </c>
      <c r="Z23" s="5" t="s">
        <v>45</v>
      </c>
    </row>
    <row r="24" spans="1:26" ht="193.95" customHeight="1" thickBot="1" x14ac:dyDescent="0.35">
      <c r="A24" s="219">
        <v>20</v>
      </c>
      <c r="B24" s="11" t="s">
        <v>95</v>
      </c>
      <c r="C24" s="4" t="s">
        <v>96</v>
      </c>
      <c r="D24" s="16">
        <v>62073095</v>
      </c>
      <c r="E24" s="16">
        <v>102007535</v>
      </c>
      <c r="F24" s="16">
        <v>600106217</v>
      </c>
      <c r="G24" s="11" t="s">
        <v>144</v>
      </c>
      <c r="H24" s="4" t="s">
        <v>98</v>
      </c>
      <c r="I24" s="4" t="s">
        <v>34</v>
      </c>
      <c r="J24" s="4" t="s">
        <v>99</v>
      </c>
      <c r="K24" s="9" t="s">
        <v>145</v>
      </c>
      <c r="L24" s="21">
        <v>4500000</v>
      </c>
      <c r="M24" s="25">
        <f t="shared" si="0"/>
        <v>3150000</v>
      </c>
      <c r="N24" s="48" t="s">
        <v>147</v>
      </c>
      <c r="O24" s="48" t="s">
        <v>150</v>
      </c>
      <c r="P24" s="39" t="s">
        <v>100</v>
      </c>
      <c r="Q24" s="39" t="s">
        <v>100</v>
      </c>
      <c r="R24" s="39" t="s">
        <v>100</v>
      </c>
      <c r="S24" s="39" t="s">
        <v>100</v>
      </c>
      <c r="T24" s="45"/>
      <c r="U24" s="4"/>
      <c r="V24" s="4"/>
      <c r="W24" s="4"/>
      <c r="X24" s="4" t="s">
        <v>100</v>
      </c>
      <c r="Y24" s="4" t="s">
        <v>44</v>
      </c>
      <c r="Z24" s="5" t="s">
        <v>45</v>
      </c>
    </row>
    <row r="25" spans="1:26" ht="72" x14ac:dyDescent="0.3">
      <c r="A25" s="219">
        <v>21</v>
      </c>
      <c r="B25" s="13" t="s">
        <v>102</v>
      </c>
      <c r="C25" s="15" t="s">
        <v>103</v>
      </c>
      <c r="D25" s="19">
        <v>71001727</v>
      </c>
      <c r="E25" s="20">
        <v>102007152</v>
      </c>
      <c r="F25" s="20">
        <v>600105997</v>
      </c>
      <c r="G25" s="13" t="s">
        <v>104</v>
      </c>
      <c r="H25" s="24" t="s">
        <v>33</v>
      </c>
      <c r="I25" s="24"/>
      <c r="J25" s="24" t="s">
        <v>105</v>
      </c>
      <c r="K25" s="35" t="s">
        <v>143</v>
      </c>
      <c r="L25" s="27">
        <v>795000</v>
      </c>
      <c r="M25" s="25">
        <f t="shared" si="0"/>
        <v>556500</v>
      </c>
      <c r="N25" s="53" t="s">
        <v>151</v>
      </c>
      <c r="O25" s="53" t="s">
        <v>152</v>
      </c>
      <c r="P25" s="24"/>
      <c r="Q25" s="24"/>
      <c r="R25" s="24"/>
      <c r="S25" s="15" t="s">
        <v>43</v>
      </c>
      <c r="T25" s="24"/>
      <c r="U25" s="24"/>
      <c r="V25" s="24"/>
      <c r="W25" s="24"/>
      <c r="X25" s="37"/>
      <c r="Y25" s="15" t="s">
        <v>106</v>
      </c>
      <c r="Z25" s="32" t="s">
        <v>45</v>
      </c>
    </row>
    <row r="26" spans="1:26" ht="208.95" customHeight="1" x14ac:dyDescent="0.3">
      <c r="A26" s="29">
        <v>22</v>
      </c>
      <c r="B26" s="11" t="s">
        <v>107</v>
      </c>
      <c r="C26" s="4" t="s">
        <v>108</v>
      </c>
      <c r="D26" s="16">
        <v>62073036</v>
      </c>
      <c r="E26" s="62">
        <v>102007748</v>
      </c>
      <c r="F26" s="16">
        <v>600106314</v>
      </c>
      <c r="G26" s="11" t="s">
        <v>109</v>
      </c>
      <c r="H26" s="4" t="s">
        <v>33</v>
      </c>
      <c r="I26" s="4" t="s">
        <v>34</v>
      </c>
      <c r="J26" s="4" t="s">
        <v>110</v>
      </c>
      <c r="K26" s="9" t="s">
        <v>112</v>
      </c>
      <c r="L26" s="21">
        <v>25000000</v>
      </c>
      <c r="M26" s="25">
        <f t="shared" si="0"/>
        <v>17500000</v>
      </c>
      <c r="N26" s="54" t="s">
        <v>153</v>
      </c>
      <c r="O26" s="47" t="s">
        <v>154</v>
      </c>
      <c r="P26" s="4" t="s">
        <v>43</v>
      </c>
      <c r="Q26" s="4" t="s">
        <v>43</v>
      </c>
      <c r="R26" s="4" t="s">
        <v>43</v>
      </c>
      <c r="S26" s="4" t="s">
        <v>43</v>
      </c>
      <c r="T26" s="4"/>
      <c r="U26" s="4" t="s">
        <v>43</v>
      </c>
      <c r="V26" s="8"/>
      <c r="W26" s="4" t="s">
        <v>43</v>
      </c>
      <c r="X26" s="4" t="s">
        <v>43</v>
      </c>
      <c r="Y26" s="4" t="s">
        <v>111</v>
      </c>
      <c r="Z26" s="5" t="s">
        <v>45</v>
      </c>
    </row>
    <row r="27" spans="1:26" ht="62.55" customHeight="1" x14ac:dyDescent="0.3">
      <c r="A27" s="29">
        <v>23</v>
      </c>
      <c r="B27" s="12" t="s">
        <v>113</v>
      </c>
      <c r="C27" s="14" t="s">
        <v>114</v>
      </c>
      <c r="D27" s="18" t="s">
        <v>115</v>
      </c>
      <c r="E27" s="22">
        <v>102007217</v>
      </c>
      <c r="F27" s="22">
        <v>600106021</v>
      </c>
      <c r="G27" s="12" t="s">
        <v>116</v>
      </c>
      <c r="H27" s="14" t="s">
        <v>98</v>
      </c>
      <c r="I27" s="14" t="s">
        <v>34</v>
      </c>
      <c r="J27" s="14" t="s">
        <v>117</v>
      </c>
      <c r="K27" s="12" t="s">
        <v>118</v>
      </c>
      <c r="L27" s="26">
        <v>35000000</v>
      </c>
      <c r="M27" s="25">
        <f t="shared" si="0"/>
        <v>24500000</v>
      </c>
      <c r="N27" s="49" t="s">
        <v>155</v>
      </c>
      <c r="O27" s="49" t="s">
        <v>152</v>
      </c>
      <c r="P27" s="14" t="s">
        <v>43</v>
      </c>
      <c r="Q27" s="14" t="s">
        <v>43</v>
      </c>
      <c r="R27" s="14" t="s">
        <v>43</v>
      </c>
      <c r="S27" s="14" t="s">
        <v>43</v>
      </c>
      <c r="T27" s="14"/>
      <c r="U27" s="14"/>
      <c r="V27" s="14" t="s">
        <v>43</v>
      </c>
      <c r="W27" s="14" t="s">
        <v>43</v>
      </c>
      <c r="X27" s="38"/>
      <c r="Y27" s="14" t="s">
        <v>119</v>
      </c>
      <c r="Z27" s="33" t="s">
        <v>64</v>
      </c>
    </row>
    <row r="28" spans="1:26" ht="62.55" customHeight="1" thickBot="1" x14ac:dyDescent="0.35">
      <c r="A28" s="30">
        <v>24</v>
      </c>
      <c r="B28" s="284" t="s">
        <v>120</v>
      </c>
      <c r="C28" s="285" t="s">
        <v>256</v>
      </c>
      <c r="D28" s="285">
        <v>62073435</v>
      </c>
      <c r="E28" s="285">
        <v>102007322</v>
      </c>
      <c r="F28" s="286">
        <v>600106110</v>
      </c>
      <c r="G28" s="287" t="s">
        <v>122</v>
      </c>
      <c r="H28" s="287" t="s">
        <v>33</v>
      </c>
      <c r="I28" s="287" t="s">
        <v>34</v>
      </c>
      <c r="J28" s="287" t="s">
        <v>121</v>
      </c>
      <c r="K28" s="288" t="s">
        <v>137</v>
      </c>
      <c r="L28" s="289">
        <v>10000000</v>
      </c>
      <c r="M28" s="290">
        <v>7000000</v>
      </c>
      <c r="N28" s="284" t="s">
        <v>257</v>
      </c>
      <c r="O28" s="286" t="s">
        <v>258</v>
      </c>
      <c r="P28" s="284"/>
      <c r="Q28" s="285"/>
      <c r="R28" s="285"/>
      <c r="S28" s="286"/>
      <c r="T28" s="287" t="s">
        <v>43</v>
      </c>
      <c r="U28" s="287"/>
      <c r="V28" s="287"/>
      <c r="W28" s="287"/>
      <c r="X28" s="287"/>
      <c r="Y28" s="284" t="s">
        <v>45</v>
      </c>
      <c r="Z28" s="286" t="s">
        <v>45</v>
      </c>
    </row>
    <row r="29" spans="1:26" ht="43.8" thickBot="1" x14ac:dyDescent="0.35">
      <c r="A29" s="219">
        <v>25</v>
      </c>
      <c r="B29" s="11" t="s">
        <v>123</v>
      </c>
      <c r="C29" s="4" t="s">
        <v>124</v>
      </c>
      <c r="D29" s="16">
        <v>49464213</v>
      </c>
      <c r="E29" s="16">
        <v>102007411</v>
      </c>
      <c r="F29" s="16">
        <v>600106179</v>
      </c>
      <c r="G29" s="11" t="s">
        <v>125</v>
      </c>
      <c r="H29" s="4" t="s">
        <v>33</v>
      </c>
      <c r="I29" s="4" t="s">
        <v>34</v>
      </c>
      <c r="J29" s="4" t="s">
        <v>34</v>
      </c>
      <c r="K29" s="9" t="s">
        <v>126</v>
      </c>
      <c r="L29" s="21">
        <v>3000000</v>
      </c>
      <c r="M29" s="25">
        <f t="shared" si="0"/>
        <v>2100000</v>
      </c>
      <c r="N29" s="4">
        <v>2023</v>
      </c>
      <c r="O29" s="4">
        <v>2023</v>
      </c>
      <c r="P29" s="4"/>
      <c r="Q29" s="4" t="s">
        <v>43</v>
      </c>
      <c r="R29" s="4"/>
      <c r="S29" s="8"/>
      <c r="T29" s="4"/>
      <c r="U29" s="4"/>
      <c r="V29" s="4"/>
      <c r="W29" s="4"/>
      <c r="X29" s="4"/>
      <c r="Y29" s="4" t="s">
        <v>127</v>
      </c>
      <c r="Z29" s="5" t="s">
        <v>45</v>
      </c>
    </row>
    <row r="30" spans="1:26" ht="57.6" x14ac:dyDescent="0.3">
      <c r="A30" s="219">
        <v>26</v>
      </c>
      <c r="B30" s="11" t="s">
        <v>128</v>
      </c>
      <c r="C30" s="4" t="s">
        <v>124</v>
      </c>
      <c r="D30" s="16">
        <v>49463276</v>
      </c>
      <c r="E30" s="16">
        <v>102007446</v>
      </c>
      <c r="F30" s="16">
        <v>600106187</v>
      </c>
      <c r="G30" s="11" t="s">
        <v>129</v>
      </c>
      <c r="H30" s="4" t="s">
        <v>33</v>
      </c>
      <c r="I30" s="4" t="s">
        <v>34</v>
      </c>
      <c r="J30" s="4" t="s">
        <v>34</v>
      </c>
      <c r="K30" s="11" t="s">
        <v>130</v>
      </c>
      <c r="L30" s="21">
        <v>20000000</v>
      </c>
      <c r="M30" s="25">
        <f t="shared" si="0"/>
        <v>14000000</v>
      </c>
      <c r="N30" s="4">
        <v>2025</v>
      </c>
      <c r="O30" s="4">
        <v>2027</v>
      </c>
      <c r="P30" s="4" t="s">
        <v>43</v>
      </c>
      <c r="Q30" s="4" t="s">
        <v>43</v>
      </c>
      <c r="R30" s="4"/>
      <c r="S30" s="4" t="s">
        <v>43</v>
      </c>
      <c r="T30" s="4"/>
      <c r="U30" s="4" t="s">
        <v>43</v>
      </c>
      <c r="V30" s="4"/>
      <c r="W30" s="4"/>
      <c r="X30" s="4"/>
      <c r="Y30" s="4" t="s">
        <v>127</v>
      </c>
      <c r="Z30" s="5" t="s">
        <v>45</v>
      </c>
    </row>
    <row r="31" spans="1:26" s="63" customFormat="1" ht="112.8" customHeight="1" x14ac:dyDescent="0.3">
      <c r="A31" s="29">
        <v>27</v>
      </c>
      <c r="B31" s="64" t="s">
        <v>164</v>
      </c>
      <c r="C31" s="65" t="s">
        <v>165</v>
      </c>
      <c r="D31" s="66">
        <v>62073184</v>
      </c>
      <c r="E31" s="66">
        <v>102007659</v>
      </c>
      <c r="F31" s="66">
        <v>600106268</v>
      </c>
      <c r="G31" s="81" t="s">
        <v>167</v>
      </c>
      <c r="H31" s="46" t="s">
        <v>33</v>
      </c>
      <c r="I31" s="46" t="s">
        <v>34</v>
      </c>
      <c r="J31" s="46" t="s">
        <v>34</v>
      </c>
      <c r="K31" s="67" t="s">
        <v>168</v>
      </c>
      <c r="L31" s="82">
        <v>80000000</v>
      </c>
      <c r="M31" s="83">
        <f t="shared" si="0"/>
        <v>56000000</v>
      </c>
      <c r="N31" s="68" t="s">
        <v>155</v>
      </c>
      <c r="O31" s="68" t="s">
        <v>166</v>
      </c>
      <c r="P31" s="65" t="s">
        <v>36</v>
      </c>
      <c r="Q31" s="65" t="s">
        <v>36</v>
      </c>
      <c r="R31" s="69" t="s">
        <v>36</v>
      </c>
      <c r="S31" s="65" t="s">
        <v>36</v>
      </c>
      <c r="T31" s="69"/>
      <c r="U31" s="65" t="s">
        <v>36</v>
      </c>
      <c r="V31" s="69" t="s">
        <v>36</v>
      </c>
      <c r="W31" s="65" t="s">
        <v>36</v>
      </c>
      <c r="X31" s="69" t="s">
        <v>36</v>
      </c>
      <c r="Y31" s="65" t="s">
        <v>169</v>
      </c>
      <c r="Z31" s="70" t="s">
        <v>45</v>
      </c>
    </row>
    <row r="32" spans="1:26" ht="214.05" customHeight="1" x14ac:dyDescent="0.3">
      <c r="A32" s="29">
        <v>28</v>
      </c>
      <c r="B32" s="81" t="s">
        <v>107</v>
      </c>
      <c r="C32" s="65" t="s">
        <v>108</v>
      </c>
      <c r="D32" s="66">
        <v>62073036</v>
      </c>
      <c r="E32" s="87">
        <v>102007748</v>
      </c>
      <c r="F32" s="66">
        <v>600106314</v>
      </c>
      <c r="G32" s="81" t="s">
        <v>176</v>
      </c>
      <c r="H32" s="65" t="s">
        <v>33</v>
      </c>
      <c r="I32" s="65" t="s">
        <v>34</v>
      </c>
      <c r="J32" s="65" t="s">
        <v>110</v>
      </c>
      <c r="K32" s="81" t="s">
        <v>177</v>
      </c>
      <c r="L32" s="82">
        <v>50000000</v>
      </c>
      <c r="M32" s="88">
        <f t="shared" ref="M32:M33" si="1">PRODUCT(L32,70/100)</f>
        <v>35000000</v>
      </c>
      <c r="N32" s="89" t="s">
        <v>153</v>
      </c>
      <c r="O32" s="90" t="s">
        <v>178</v>
      </c>
      <c r="P32" s="65" t="s">
        <v>43</v>
      </c>
      <c r="Q32" s="65" t="s">
        <v>43</v>
      </c>
      <c r="R32" s="65" t="s">
        <v>43</v>
      </c>
      <c r="S32" s="65" t="s">
        <v>43</v>
      </c>
      <c r="T32" s="65"/>
      <c r="U32" s="65" t="s">
        <v>43</v>
      </c>
      <c r="V32" s="65" t="s">
        <v>43</v>
      </c>
      <c r="W32" s="65" t="s">
        <v>43</v>
      </c>
      <c r="X32" s="65" t="s">
        <v>43</v>
      </c>
      <c r="Y32" s="65" t="s">
        <v>179</v>
      </c>
      <c r="Z32" s="70" t="s">
        <v>45</v>
      </c>
    </row>
    <row r="33" spans="1:26" ht="43.8" thickBot="1" x14ac:dyDescent="0.35">
      <c r="A33" s="30">
        <v>29</v>
      </c>
      <c r="B33" s="91" t="s">
        <v>123</v>
      </c>
      <c r="C33" s="92" t="s">
        <v>124</v>
      </c>
      <c r="D33" s="92">
        <v>49464213</v>
      </c>
      <c r="E33" s="92">
        <v>102007411</v>
      </c>
      <c r="F33" s="93">
        <v>600106179</v>
      </c>
      <c r="G33" s="94" t="s">
        <v>129</v>
      </c>
      <c r="H33" s="92" t="s">
        <v>33</v>
      </c>
      <c r="I33" s="92" t="s">
        <v>34</v>
      </c>
      <c r="J33" s="92" t="s">
        <v>34</v>
      </c>
      <c r="K33" s="91" t="s">
        <v>183</v>
      </c>
      <c r="L33" s="95">
        <v>10000000</v>
      </c>
      <c r="M33" s="95">
        <f t="shared" si="1"/>
        <v>7000000</v>
      </c>
      <c r="N33" s="92">
        <v>2023</v>
      </c>
      <c r="O33" s="92">
        <v>2024</v>
      </c>
      <c r="P33" s="92"/>
      <c r="Q33" s="92" t="s">
        <v>43</v>
      </c>
      <c r="R33" s="92" t="s">
        <v>43</v>
      </c>
      <c r="S33" s="92" t="s">
        <v>43</v>
      </c>
      <c r="T33" s="92"/>
      <c r="U33" s="92"/>
      <c r="V33" s="92"/>
      <c r="W33" s="92"/>
      <c r="X33" s="92"/>
      <c r="Y33" s="92" t="s">
        <v>184</v>
      </c>
      <c r="Z33" s="96" t="s">
        <v>45</v>
      </c>
    </row>
    <row r="34" spans="1:26" ht="144" customHeight="1" thickBot="1" x14ac:dyDescent="0.35">
      <c r="A34" s="219">
        <v>30</v>
      </c>
      <c r="B34" s="133" t="s">
        <v>59</v>
      </c>
      <c r="C34" s="134" t="s">
        <v>60</v>
      </c>
      <c r="D34" s="135">
        <v>62073346</v>
      </c>
      <c r="E34" s="135">
        <v>102007721</v>
      </c>
      <c r="F34" s="136">
        <v>600106306</v>
      </c>
      <c r="G34" s="137" t="s">
        <v>225</v>
      </c>
      <c r="H34" s="137" t="s">
        <v>33</v>
      </c>
      <c r="I34" s="137" t="s">
        <v>34</v>
      </c>
      <c r="J34" s="137" t="s">
        <v>61</v>
      </c>
      <c r="K34" s="137" t="s">
        <v>226</v>
      </c>
      <c r="L34" s="173">
        <v>2800000</v>
      </c>
      <c r="M34" s="174">
        <f t="shared" ref="M34:M38" si="2">L34/100*70</f>
        <v>1960000</v>
      </c>
      <c r="N34" s="169">
        <v>2025</v>
      </c>
      <c r="O34" s="136">
        <v>2026</v>
      </c>
      <c r="P34" s="133" t="s">
        <v>43</v>
      </c>
      <c r="Q34" s="170"/>
      <c r="R34" s="134" t="s">
        <v>43</v>
      </c>
      <c r="S34" s="171" t="s">
        <v>43</v>
      </c>
      <c r="T34" s="172"/>
      <c r="U34" s="172"/>
      <c r="V34" s="137" t="s">
        <v>43</v>
      </c>
      <c r="W34" s="137" t="s">
        <v>43</v>
      </c>
      <c r="X34" s="137" t="s">
        <v>43</v>
      </c>
      <c r="Y34" s="133" t="s">
        <v>227</v>
      </c>
      <c r="Z34" s="171" t="s">
        <v>62</v>
      </c>
    </row>
    <row r="35" spans="1:26" ht="101.4" thickBot="1" x14ac:dyDescent="0.35">
      <c r="A35" s="219">
        <v>31</v>
      </c>
      <c r="B35" s="133" t="s">
        <v>59</v>
      </c>
      <c r="C35" s="134" t="s">
        <v>60</v>
      </c>
      <c r="D35" s="135">
        <v>62073346</v>
      </c>
      <c r="E35" s="135">
        <v>102007721</v>
      </c>
      <c r="F35" s="136">
        <v>600106306</v>
      </c>
      <c r="G35" s="137" t="s">
        <v>228</v>
      </c>
      <c r="H35" s="137" t="s">
        <v>33</v>
      </c>
      <c r="I35" s="137" t="s">
        <v>34</v>
      </c>
      <c r="J35" s="137" t="s">
        <v>61</v>
      </c>
      <c r="K35" s="137" t="s">
        <v>229</v>
      </c>
      <c r="L35" s="173">
        <v>1500000</v>
      </c>
      <c r="M35" s="174">
        <f t="shared" si="2"/>
        <v>1050000</v>
      </c>
      <c r="N35" s="169">
        <v>2025</v>
      </c>
      <c r="O35" s="136">
        <v>2027</v>
      </c>
      <c r="P35" s="133" t="s">
        <v>43</v>
      </c>
      <c r="Q35" s="170"/>
      <c r="R35" s="170"/>
      <c r="S35" s="171" t="s">
        <v>43</v>
      </c>
      <c r="T35" s="172"/>
      <c r="U35" s="172"/>
      <c r="V35" s="137" t="s">
        <v>43</v>
      </c>
      <c r="W35" s="137" t="s">
        <v>43</v>
      </c>
      <c r="X35" s="137" t="s">
        <v>43</v>
      </c>
      <c r="Y35" s="133" t="s">
        <v>227</v>
      </c>
      <c r="Z35" s="171" t="s">
        <v>62</v>
      </c>
    </row>
    <row r="36" spans="1:26" ht="101.4" thickBot="1" x14ac:dyDescent="0.35">
      <c r="A36" s="29">
        <v>32</v>
      </c>
      <c r="B36" s="133" t="s">
        <v>59</v>
      </c>
      <c r="C36" s="134" t="s">
        <v>60</v>
      </c>
      <c r="D36" s="135">
        <v>62073346</v>
      </c>
      <c r="E36" s="135">
        <v>102007721</v>
      </c>
      <c r="F36" s="136">
        <v>600106306</v>
      </c>
      <c r="G36" s="137" t="s">
        <v>230</v>
      </c>
      <c r="H36" s="137" t="s">
        <v>33</v>
      </c>
      <c r="I36" s="137" t="s">
        <v>34</v>
      </c>
      <c r="J36" s="137" t="s">
        <v>61</v>
      </c>
      <c r="K36" s="137" t="s">
        <v>231</v>
      </c>
      <c r="L36" s="173">
        <v>1500000</v>
      </c>
      <c r="M36" s="174">
        <f t="shared" si="2"/>
        <v>1050000</v>
      </c>
      <c r="N36" s="169">
        <v>2025</v>
      </c>
      <c r="O36" s="136">
        <v>2027</v>
      </c>
      <c r="P36" s="139"/>
      <c r="Q36" s="170"/>
      <c r="R36" s="170"/>
      <c r="S36" s="140"/>
      <c r="T36" s="172"/>
      <c r="U36" s="172"/>
      <c r="V36" s="137" t="s">
        <v>43</v>
      </c>
      <c r="W36" s="137" t="s">
        <v>43</v>
      </c>
      <c r="X36" s="172"/>
      <c r="Y36" s="133" t="s">
        <v>232</v>
      </c>
      <c r="Z36" s="171" t="s">
        <v>62</v>
      </c>
    </row>
    <row r="37" spans="1:26" ht="101.4" thickBot="1" x14ac:dyDescent="0.35">
      <c r="A37" s="29">
        <v>33</v>
      </c>
      <c r="B37" s="133" t="s">
        <v>59</v>
      </c>
      <c r="C37" s="134" t="s">
        <v>60</v>
      </c>
      <c r="D37" s="135">
        <v>62073346</v>
      </c>
      <c r="E37" s="135">
        <v>102007721</v>
      </c>
      <c r="F37" s="136">
        <v>600106306</v>
      </c>
      <c r="G37" s="137" t="s">
        <v>233</v>
      </c>
      <c r="H37" s="137" t="s">
        <v>33</v>
      </c>
      <c r="I37" s="137" t="s">
        <v>34</v>
      </c>
      <c r="J37" s="137" t="s">
        <v>61</v>
      </c>
      <c r="K37" s="137" t="s">
        <v>234</v>
      </c>
      <c r="L37" s="173">
        <v>1300000</v>
      </c>
      <c r="M37" s="174">
        <f t="shared" si="2"/>
        <v>910000</v>
      </c>
      <c r="N37" s="169">
        <v>2025</v>
      </c>
      <c r="O37" s="136">
        <v>2027</v>
      </c>
      <c r="P37" s="139"/>
      <c r="Q37" s="170"/>
      <c r="R37" s="170"/>
      <c r="S37" s="140"/>
      <c r="T37" s="172"/>
      <c r="U37" s="137" t="s">
        <v>43</v>
      </c>
      <c r="V37" s="137" t="s">
        <v>43</v>
      </c>
      <c r="W37" s="137" t="s">
        <v>43</v>
      </c>
      <c r="X37" s="137" t="s">
        <v>43</v>
      </c>
      <c r="Y37" s="133" t="s">
        <v>232</v>
      </c>
      <c r="Z37" s="171" t="s">
        <v>62</v>
      </c>
    </row>
    <row r="38" spans="1:26" ht="101.4" thickBot="1" x14ac:dyDescent="0.35">
      <c r="A38" s="30">
        <v>34</v>
      </c>
      <c r="B38" s="133" t="s">
        <v>59</v>
      </c>
      <c r="C38" s="134" t="s">
        <v>60</v>
      </c>
      <c r="D38" s="135">
        <v>62073346</v>
      </c>
      <c r="E38" s="135">
        <v>102007721</v>
      </c>
      <c r="F38" s="136">
        <v>600106306</v>
      </c>
      <c r="G38" s="137" t="s">
        <v>235</v>
      </c>
      <c r="H38" s="137" t="s">
        <v>33</v>
      </c>
      <c r="I38" s="137" t="s">
        <v>34</v>
      </c>
      <c r="J38" s="137" t="s">
        <v>61</v>
      </c>
      <c r="K38" s="145" t="s">
        <v>236</v>
      </c>
      <c r="L38" s="173">
        <v>2500000</v>
      </c>
      <c r="M38" s="174">
        <f t="shared" si="2"/>
        <v>1750000</v>
      </c>
      <c r="N38" s="169">
        <v>2025</v>
      </c>
      <c r="O38" s="136">
        <v>2027</v>
      </c>
      <c r="P38" s="139"/>
      <c r="Q38" s="170"/>
      <c r="R38" s="170"/>
      <c r="S38" s="140"/>
      <c r="T38" s="172"/>
      <c r="U38" s="137" t="s">
        <v>43</v>
      </c>
      <c r="V38" s="137" t="s">
        <v>43</v>
      </c>
      <c r="W38" s="137" t="s">
        <v>43</v>
      </c>
      <c r="X38" s="137" t="s">
        <v>43</v>
      </c>
      <c r="Y38" s="133" t="s">
        <v>232</v>
      </c>
      <c r="Z38" s="171" t="s">
        <v>62</v>
      </c>
    </row>
    <row r="39" spans="1:26" ht="101.4" thickBot="1" x14ac:dyDescent="0.35">
      <c r="A39" s="219">
        <v>35</v>
      </c>
      <c r="B39" s="133" t="s">
        <v>59</v>
      </c>
      <c r="C39" s="134" t="s">
        <v>60</v>
      </c>
      <c r="D39" s="135">
        <v>62073346</v>
      </c>
      <c r="E39" s="135">
        <v>102007721</v>
      </c>
      <c r="F39" s="136">
        <v>600106306</v>
      </c>
      <c r="G39" s="137" t="s">
        <v>136</v>
      </c>
      <c r="H39" s="137" t="s">
        <v>33</v>
      </c>
      <c r="I39" s="137" t="s">
        <v>34</v>
      </c>
      <c r="J39" s="137" t="s">
        <v>61</v>
      </c>
      <c r="K39" s="175" t="s">
        <v>138</v>
      </c>
      <c r="L39" s="173">
        <v>98000000</v>
      </c>
      <c r="M39" s="174">
        <f>PRODUCT(L39,70/100)</f>
        <v>68600000</v>
      </c>
      <c r="N39" s="133" t="s">
        <v>193</v>
      </c>
      <c r="O39" s="171" t="s">
        <v>194</v>
      </c>
      <c r="P39" s="139"/>
      <c r="Q39" s="170"/>
      <c r="R39" s="170"/>
      <c r="S39" s="140"/>
      <c r="T39" s="172"/>
      <c r="U39" s="172"/>
      <c r="V39" s="137" t="s">
        <v>43</v>
      </c>
      <c r="W39" s="137" t="s">
        <v>43</v>
      </c>
      <c r="X39" s="137" t="s">
        <v>43</v>
      </c>
      <c r="Y39" s="133" t="s">
        <v>63</v>
      </c>
      <c r="Z39" s="171" t="s">
        <v>64</v>
      </c>
    </row>
    <row r="40" spans="1:26" ht="100.8" x14ac:dyDescent="0.3">
      <c r="A40" s="219">
        <v>36</v>
      </c>
      <c r="B40" s="141" t="s">
        <v>59</v>
      </c>
      <c r="C40" s="142" t="s">
        <v>60</v>
      </c>
      <c r="D40" s="143">
        <v>62073346</v>
      </c>
      <c r="E40" s="143">
        <v>102007721</v>
      </c>
      <c r="F40" s="144">
        <v>600106306</v>
      </c>
      <c r="G40" s="145" t="s">
        <v>237</v>
      </c>
      <c r="H40" s="145" t="s">
        <v>33</v>
      </c>
      <c r="I40" s="145" t="s">
        <v>34</v>
      </c>
      <c r="J40" s="145" t="s">
        <v>61</v>
      </c>
      <c r="K40" s="145" t="s">
        <v>238</v>
      </c>
      <c r="L40" s="168">
        <v>8000000</v>
      </c>
      <c r="M40" s="146">
        <f>PRODUCT(L40,70/100)</f>
        <v>5600000</v>
      </c>
      <c r="N40" s="176">
        <v>2025</v>
      </c>
      <c r="O40" s="144">
        <v>2026</v>
      </c>
      <c r="P40" s="141" t="s">
        <v>43</v>
      </c>
      <c r="Q40" s="142" t="s">
        <v>43</v>
      </c>
      <c r="R40" s="142" t="s">
        <v>43</v>
      </c>
      <c r="S40" s="177" t="s">
        <v>43</v>
      </c>
      <c r="T40" s="178"/>
      <c r="U40" s="178"/>
      <c r="V40" s="145" t="s">
        <v>43</v>
      </c>
      <c r="W40" s="145" t="s">
        <v>43</v>
      </c>
      <c r="X40" s="145" t="s">
        <v>43</v>
      </c>
      <c r="Y40" s="141" t="s">
        <v>239</v>
      </c>
      <c r="Z40" s="149"/>
    </row>
    <row r="41" spans="1:26" ht="284.39999999999998" customHeight="1" thickBot="1" x14ac:dyDescent="0.35">
      <c r="A41" s="29">
        <v>37</v>
      </c>
      <c r="B41" s="157" t="s">
        <v>95</v>
      </c>
      <c r="C41" s="158" t="s">
        <v>96</v>
      </c>
      <c r="D41" s="158">
        <v>62073095</v>
      </c>
      <c r="E41" s="158">
        <v>102007538</v>
      </c>
      <c r="F41" s="179">
        <v>600106217</v>
      </c>
      <c r="G41" s="153" t="s">
        <v>242</v>
      </c>
      <c r="H41" s="153" t="s">
        <v>33</v>
      </c>
      <c r="I41" s="153" t="s">
        <v>34</v>
      </c>
      <c r="J41" s="153" t="s">
        <v>99</v>
      </c>
      <c r="K41" s="180" t="s">
        <v>243</v>
      </c>
      <c r="L41" s="181">
        <v>55000000</v>
      </c>
      <c r="M41" s="182">
        <v>38500000</v>
      </c>
      <c r="N41" s="157" t="s">
        <v>244</v>
      </c>
      <c r="O41" s="179" t="s">
        <v>245</v>
      </c>
      <c r="P41" s="157" t="s">
        <v>100</v>
      </c>
      <c r="Q41" s="158" t="s">
        <v>100</v>
      </c>
      <c r="R41" s="158" t="s">
        <v>100</v>
      </c>
      <c r="S41" s="179" t="s">
        <v>100</v>
      </c>
      <c r="T41" s="153"/>
      <c r="U41" s="153"/>
      <c r="V41" s="153" t="s">
        <v>100</v>
      </c>
      <c r="W41" s="153" t="s">
        <v>100</v>
      </c>
      <c r="X41" s="153" t="s">
        <v>100</v>
      </c>
      <c r="Y41" s="157" t="s">
        <v>246</v>
      </c>
      <c r="Z41" s="179" t="s">
        <v>45</v>
      </c>
    </row>
    <row r="42" spans="1:26" ht="72" x14ac:dyDescent="0.3">
      <c r="A42" s="29">
        <v>38</v>
      </c>
      <c r="B42" s="183" t="s">
        <v>31</v>
      </c>
      <c r="C42" s="184" t="s">
        <v>32</v>
      </c>
      <c r="D42" s="185">
        <v>71004165</v>
      </c>
      <c r="E42" s="186">
        <v>102007624</v>
      </c>
      <c r="F42" s="187">
        <v>600106250</v>
      </c>
      <c r="G42" s="188" t="s">
        <v>247</v>
      </c>
      <c r="H42" s="189" t="s">
        <v>33</v>
      </c>
      <c r="I42" s="189" t="s">
        <v>34</v>
      </c>
      <c r="J42" s="189" t="s">
        <v>35</v>
      </c>
      <c r="K42" s="188" t="s">
        <v>248</v>
      </c>
      <c r="L42" s="190">
        <v>5000000</v>
      </c>
      <c r="M42" s="191">
        <f>L42/100*70</f>
        <v>3500000</v>
      </c>
      <c r="N42" s="192" t="s">
        <v>249</v>
      </c>
      <c r="O42" s="193" t="s">
        <v>156</v>
      </c>
      <c r="P42" s="194"/>
      <c r="Q42" s="195"/>
      <c r="R42" s="195"/>
      <c r="S42" s="196"/>
      <c r="T42" s="197"/>
      <c r="U42" s="197"/>
      <c r="V42" s="198" t="s">
        <v>36</v>
      </c>
      <c r="W42" s="198" t="s">
        <v>36</v>
      </c>
      <c r="X42" s="197"/>
      <c r="Y42" s="199" t="s">
        <v>250</v>
      </c>
      <c r="Z42" s="200" t="s">
        <v>45</v>
      </c>
    </row>
    <row r="43" spans="1:26" ht="124.8" customHeight="1" thickBot="1" x14ac:dyDescent="0.35">
      <c r="A43" s="30">
        <v>39</v>
      </c>
      <c r="B43" s="157" t="s">
        <v>251</v>
      </c>
      <c r="C43" s="158" t="s">
        <v>98</v>
      </c>
      <c r="D43" s="158">
        <v>62076060</v>
      </c>
      <c r="E43" s="158">
        <v>102007853</v>
      </c>
      <c r="F43" s="179">
        <v>600024831</v>
      </c>
      <c r="G43" s="153" t="s">
        <v>252</v>
      </c>
      <c r="H43" s="153" t="s">
        <v>33</v>
      </c>
      <c r="I43" s="153" t="s">
        <v>34</v>
      </c>
      <c r="J43" s="153" t="s">
        <v>34</v>
      </c>
      <c r="K43" s="180" t="s">
        <v>253</v>
      </c>
      <c r="L43" s="181">
        <v>490000</v>
      </c>
      <c r="M43" s="182">
        <v>343000</v>
      </c>
      <c r="N43" s="157" t="s">
        <v>254</v>
      </c>
      <c r="O43" s="179" t="s">
        <v>255</v>
      </c>
      <c r="P43" s="157"/>
      <c r="Q43" s="158"/>
      <c r="R43" s="158"/>
      <c r="S43" s="179" t="s">
        <v>43</v>
      </c>
      <c r="T43" s="153"/>
      <c r="U43" s="153"/>
      <c r="V43" s="153"/>
      <c r="W43" s="153"/>
      <c r="X43" s="153"/>
      <c r="Y43" s="157"/>
      <c r="Z43" s="179" t="s">
        <v>45</v>
      </c>
    </row>
    <row r="44" spans="1:26" ht="58.2" thickBot="1" x14ac:dyDescent="0.35">
      <c r="A44" s="219">
        <v>40</v>
      </c>
      <c r="B44" s="201" t="s">
        <v>207</v>
      </c>
      <c r="C44" s="202" t="s">
        <v>208</v>
      </c>
      <c r="D44" s="203">
        <v>75023741</v>
      </c>
      <c r="E44" s="166">
        <v>102007136</v>
      </c>
      <c r="F44" s="203">
        <v>600105989</v>
      </c>
      <c r="G44" s="204" t="s">
        <v>209</v>
      </c>
      <c r="H44" s="204" t="s">
        <v>33</v>
      </c>
      <c r="I44" s="204" t="s">
        <v>34</v>
      </c>
      <c r="J44" s="204" t="s">
        <v>210</v>
      </c>
      <c r="K44" s="204" t="s">
        <v>211</v>
      </c>
      <c r="L44" s="205">
        <v>21400000</v>
      </c>
      <c r="M44" s="206">
        <f>L44/100*70</f>
        <v>14980000</v>
      </c>
      <c r="N44" s="207">
        <v>2026</v>
      </c>
      <c r="O44" s="208">
        <v>2028</v>
      </c>
      <c r="P44" s="207" t="s">
        <v>43</v>
      </c>
      <c r="Q44" s="203" t="s">
        <v>43</v>
      </c>
      <c r="R44" s="203" t="s">
        <v>43</v>
      </c>
      <c r="S44" s="208" t="s">
        <v>43</v>
      </c>
      <c r="T44" s="204" t="s">
        <v>43</v>
      </c>
      <c r="U44" s="204" t="s">
        <v>43</v>
      </c>
      <c r="V44" s="204" t="s">
        <v>43</v>
      </c>
      <c r="W44" s="204"/>
      <c r="X44" s="204" t="s">
        <v>43</v>
      </c>
      <c r="Y44" s="207" t="s">
        <v>44</v>
      </c>
      <c r="Z44" s="208" t="s">
        <v>45</v>
      </c>
    </row>
    <row r="45" spans="1:26" ht="58.2" thickBot="1" x14ac:dyDescent="0.35">
      <c r="A45" s="219">
        <v>41</v>
      </c>
      <c r="B45" s="209" t="s">
        <v>207</v>
      </c>
      <c r="C45" s="210" t="s">
        <v>208</v>
      </c>
      <c r="D45" s="210">
        <v>75023741</v>
      </c>
      <c r="E45" s="166">
        <v>102007136</v>
      </c>
      <c r="F45" s="203">
        <v>600105989</v>
      </c>
      <c r="G45" s="211" t="s">
        <v>212</v>
      </c>
      <c r="H45" s="211" t="s">
        <v>33</v>
      </c>
      <c r="I45" s="204" t="s">
        <v>34</v>
      </c>
      <c r="J45" s="211" t="s">
        <v>210</v>
      </c>
      <c r="K45" s="211" t="s">
        <v>213</v>
      </c>
      <c r="L45" s="212">
        <v>2500000</v>
      </c>
      <c r="M45" s="213">
        <v>1750000</v>
      </c>
      <c r="N45" s="209">
        <v>2025</v>
      </c>
      <c r="O45" s="214">
        <v>2025</v>
      </c>
      <c r="P45" s="209"/>
      <c r="Q45" s="210"/>
      <c r="R45" s="210"/>
      <c r="S45" s="214"/>
      <c r="T45" s="211"/>
      <c r="U45" s="211"/>
      <c r="V45" s="211"/>
      <c r="W45" s="211"/>
      <c r="X45" s="211"/>
      <c r="Y45" s="209" t="s">
        <v>44</v>
      </c>
      <c r="Z45" s="214" t="s">
        <v>45</v>
      </c>
    </row>
    <row r="46" spans="1:26" ht="57.6" x14ac:dyDescent="0.3">
      <c r="A46" s="29">
        <v>42</v>
      </c>
      <c r="B46" s="215" t="s">
        <v>207</v>
      </c>
      <c r="C46" s="234" t="s">
        <v>208</v>
      </c>
      <c r="D46" s="234">
        <v>75023741</v>
      </c>
      <c r="E46" s="235">
        <v>102007136</v>
      </c>
      <c r="F46" s="236">
        <v>600105989</v>
      </c>
      <c r="G46" s="237" t="s">
        <v>214</v>
      </c>
      <c r="H46" s="237" t="s">
        <v>33</v>
      </c>
      <c r="I46" s="238" t="s">
        <v>34</v>
      </c>
      <c r="J46" s="237" t="s">
        <v>210</v>
      </c>
      <c r="K46" s="237" t="s">
        <v>215</v>
      </c>
      <c r="L46" s="239">
        <v>2000000</v>
      </c>
      <c r="M46" s="240">
        <v>1400000</v>
      </c>
      <c r="N46" s="241">
        <v>2026</v>
      </c>
      <c r="O46" s="242">
        <v>2026</v>
      </c>
      <c r="P46" s="243" t="s">
        <v>43</v>
      </c>
      <c r="Q46" s="234" t="s">
        <v>43</v>
      </c>
      <c r="R46" s="244"/>
      <c r="S46" s="242"/>
      <c r="T46" s="245"/>
      <c r="U46" s="245"/>
      <c r="V46" s="237" t="s">
        <v>43</v>
      </c>
      <c r="W46" s="237" t="s">
        <v>43</v>
      </c>
      <c r="X46" s="245"/>
      <c r="Y46" s="243" t="s">
        <v>44</v>
      </c>
      <c r="Z46" s="246" t="s">
        <v>45</v>
      </c>
    </row>
    <row r="47" spans="1:26" ht="43.2" x14ac:dyDescent="0.3">
      <c r="A47" s="29">
        <v>43</v>
      </c>
      <c r="B47" s="247" t="s">
        <v>38</v>
      </c>
      <c r="C47" s="247" t="s">
        <v>39</v>
      </c>
      <c r="D47" s="247">
        <v>65765907</v>
      </c>
      <c r="E47" s="247">
        <v>102007381</v>
      </c>
      <c r="F47" s="247">
        <v>600106144</v>
      </c>
      <c r="G47" s="247" t="s">
        <v>290</v>
      </c>
      <c r="H47" s="247" t="s">
        <v>33</v>
      </c>
      <c r="I47" s="247" t="s">
        <v>34</v>
      </c>
      <c r="J47" s="247" t="s">
        <v>41</v>
      </c>
      <c r="K47" s="247" t="s">
        <v>291</v>
      </c>
      <c r="L47" s="248">
        <v>2500000</v>
      </c>
      <c r="M47" s="248">
        <v>1750000</v>
      </c>
      <c r="N47" s="247">
        <v>2026</v>
      </c>
      <c r="O47" s="247">
        <v>2028</v>
      </c>
      <c r="P47" s="247"/>
      <c r="Q47" s="247"/>
      <c r="R47" s="247"/>
      <c r="S47" s="247"/>
      <c r="T47" s="247"/>
      <c r="U47" s="247"/>
      <c r="V47" s="247"/>
      <c r="W47" s="247" t="s">
        <v>43</v>
      </c>
      <c r="X47" s="247"/>
      <c r="Y47" s="247"/>
      <c r="Z47" s="247" t="s">
        <v>62</v>
      </c>
    </row>
    <row r="48" spans="1:26" ht="87" thickBot="1" x14ac:dyDescent="0.35">
      <c r="A48" s="30">
        <v>44</v>
      </c>
      <c r="B48" s="157" t="s">
        <v>86</v>
      </c>
      <c r="C48" s="158" t="s">
        <v>264</v>
      </c>
      <c r="D48" s="158">
        <v>62075942</v>
      </c>
      <c r="E48" s="158">
        <v>102007756</v>
      </c>
      <c r="F48" s="179">
        <v>600106322</v>
      </c>
      <c r="G48" s="153" t="s">
        <v>265</v>
      </c>
      <c r="H48" s="153" t="s">
        <v>33</v>
      </c>
      <c r="I48" s="153" t="s">
        <v>34</v>
      </c>
      <c r="J48" s="153" t="s">
        <v>89</v>
      </c>
      <c r="K48" s="180" t="s">
        <v>266</v>
      </c>
      <c r="L48" s="181">
        <v>20000000</v>
      </c>
      <c r="M48" s="182">
        <v>17000000</v>
      </c>
      <c r="N48" s="157" t="s">
        <v>267</v>
      </c>
      <c r="O48" s="179" t="s">
        <v>268</v>
      </c>
      <c r="P48" s="157"/>
      <c r="Q48" s="158" t="s">
        <v>43</v>
      </c>
      <c r="R48" s="158"/>
      <c r="S48" s="179" t="s">
        <v>43</v>
      </c>
      <c r="T48" s="153"/>
      <c r="U48" s="153"/>
      <c r="V48" s="153" t="s">
        <v>43</v>
      </c>
      <c r="W48" s="153" t="s">
        <v>43</v>
      </c>
      <c r="X48" s="153"/>
      <c r="Y48" s="157" t="s">
        <v>62</v>
      </c>
      <c r="Z48" s="179" t="s">
        <v>62</v>
      </c>
    </row>
    <row r="49" spans="1:26" ht="230.4" x14ac:dyDescent="0.3">
      <c r="A49" s="219">
        <v>45</v>
      </c>
      <c r="B49" s="157" t="s">
        <v>86</v>
      </c>
      <c r="C49" s="158" t="s">
        <v>87</v>
      </c>
      <c r="D49" s="158">
        <v>62075942</v>
      </c>
      <c r="E49" s="158">
        <v>102007756</v>
      </c>
      <c r="F49" s="179">
        <v>600106322</v>
      </c>
      <c r="G49" s="153" t="s">
        <v>269</v>
      </c>
      <c r="H49" s="153" t="s">
        <v>33</v>
      </c>
      <c r="I49" s="153" t="s">
        <v>34</v>
      </c>
      <c r="J49" s="153" t="s">
        <v>89</v>
      </c>
      <c r="K49" s="180" t="s">
        <v>270</v>
      </c>
      <c r="L49" s="181">
        <v>1200000</v>
      </c>
      <c r="M49" s="182">
        <v>1020000</v>
      </c>
      <c r="N49" s="157" t="s">
        <v>267</v>
      </c>
      <c r="O49" s="179" t="s">
        <v>268</v>
      </c>
      <c r="P49" s="157"/>
      <c r="Q49" s="158"/>
      <c r="R49" s="158"/>
      <c r="S49" s="179"/>
      <c r="T49" s="153"/>
      <c r="U49" s="153"/>
      <c r="V49" s="153"/>
      <c r="W49" s="153"/>
      <c r="X49" s="153"/>
      <c r="Y49" s="157" t="s">
        <v>62</v>
      </c>
      <c r="Z49" s="179" t="s">
        <v>62</v>
      </c>
    </row>
    <row r="55" spans="1:26" x14ac:dyDescent="0.3">
      <c r="B55" t="s">
        <v>329</v>
      </c>
    </row>
    <row r="56" spans="1:26" x14ac:dyDescent="0.3">
      <c r="G56" t="s">
        <v>328</v>
      </c>
    </row>
    <row r="57" spans="1:26" x14ac:dyDescent="0.3">
      <c r="B57" t="s">
        <v>307</v>
      </c>
    </row>
    <row r="58" spans="1:26" x14ac:dyDescent="0.3">
      <c r="B58" t="s">
        <v>308</v>
      </c>
    </row>
    <row r="59" spans="1:26" x14ac:dyDescent="0.3">
      <c r="B59" t="s">
        <v>309</v>
      </c>
    </row>
    <row r="60" spans="1:26" x14ac:dyDescent="0.3">
      <c r="B60" t="s">
        <v>310</v>
      </c>
    </row>
    <row r="62" spans="1:26" x14ac:dyDescent="0.3">
      <c r="B62" t="s">
        <v>311</v>
      </c>
    </row>
    <row r="64" spans="1:26" x14ac:dyDescent="0.3">
      <c r="B64" t="s">
        <v>312</v>
      </c>
    </row>
    <row r="65" spans="2:2" x14ac:dyDescent="0.3">
      <c r="B65" t="s">
        <v>313</v>
      </c>
    </row>
    <row r="66" spans="2:2" x14ac:dyDescent="0.3">
      <c r="B66" t="s">
        <v>314</v>
      </c>
    </row>
    <row r="67" spans="2:2" x14ac:dyDescent="0.3">
      <c r="B67" t="s">
        <v>315</v>
      </c>
    </row>
    <row r="68" spans="2:2" x14ac:dyDescent="0.3">
      <c r="B68" t="s">
        <v>316</v>
      </c>
    </row>
    <row r="69" spans="2:2" x14ac:dyDescent="0.3">
      <c r="B69" t="s">
        <v>317</v>
      </c>
    </row>
    <row r="70" spans="2:2" x14ac:dyDescent="0.3">
      <c r="B70" t="s">
        <v>318</v>
      </c>
    </row>
    <row r="71" spans="2:2" x14ac:dyDescent="0.3">
      <c r="B71" t="s">
        <v>319</v>
      </c>
    </row>
    <row r="72" spans="2:2" x14ac:dyDescent="0.3">
      <c r="B72" t="s">
        <v>320</v>
      </c>
    </row>
    <row r="73" spans="2:2" x14ac:dyDescent="0.3">
      <c r="B73" t="s">
        <v>321</v>
      </c>
    </row>
    <row r="75" spans="2:2" x14ac:dyDescent="0.3">
      <c r="B75" t="s">
        <v>322</v>
      </c>
    </row>
    <row r="76" spans="2:2" x14ac:dyDescent="0.3">
      <c r="B76" t="s">
        <v>323</v>
      </c>
    </row>
    <row r="78" spans="2:2" x14ac:dyDescent="0.3">
      <c r="B78" t="s">
        <v>324</v>
      </c>
    </row>
    <row r="79" spans="2:2" x14ac:dyDescent="0.3">
      <c r="B79" t="s">
        <v>325</v>
      </c>
    </row>
    <row r="80" spans="2:2" x14ac:dyDescent="0.3">
      <c r="B80" t="s">
        <v>326</v>
      </c>
    </row>
  </sheetData>
  <mergeCells count="29">
    <mergeCell ref="A1:Z1"/>
    <mergeCell ref="X3:X4"/>
    <mergeCell ref="J2:J4"/>
    <mergeCell ref="A2:A4"/>
    <mergeCell ref="B2:F2"/>
    <mergeCell ref="G2:G4"/>
    <mergeCell ref="H2:H4"/>
    <mergeCell ref="I2:I4"/>
    <mergeCell ref="B3:B4"/>
    <mergeCell ref="C3:C4"/>
    <mergeCell ref="D3:D4"/>
    <mergeCell ref="E3:E4"/>
    <mergeCell ref="F3:F4"/>
    <mergeCell ref="Y3:Y4"/>
    <mergeCell ref="K2:K4"/>
    <mergeCell ref="L2:M2"/>
    <mergeCell ref="N2:O2"/>
    <mergeCell ref="P2:X2"/>
    <mergeCell ref="Y2:Z2"/>
    <mergeCell ref="Z3:Z4"/>
    <mergeCell ref="L3:L4"/>
    <mergeCell ref="M3:M4"/>
    <mergeCell ref="N3:N4"/>
    <mergeCell ref="O3:O4"/>
    <mergeCell ref="P3:S3"/>
    <mergeCell ref="T3:T4"/>
    <mergeCell ref="U3:U4"/>
    <mergeCell ref="V3:V4"/>
    <mergeCell ref="W3:W4"/>
  </mergeCells>
  <pageMargins left="0.7" right="0.7" top="0.78740157499999996" bottom="0.78740157499999996" header="0.3" footer="0.3"/>
  <pageSetup paperSize="8"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99A2E-7404-499D-9417-B89E0310EA39}">
  <sheetPr>
    <pageSetUpPr fitToPage="1"/>
  </sheetPr>
  <dimension ref="A1:S51"/>
  <sheetViews>
    <sheetView topLeftCell="A15" zoomScale="80" zoomScaleNormal="80" workbookViewId="0">
      <selection activeCell="K31" sqref="K31"/>
    </sheetView>
  </sheetViews>
  <sheetFormatPr defaultRowHeight="14.4" x14ac:dyDescent="0.3"/>
  <cols>
    <col min="1" max="1" width="6.109375" customWidth="1"/>
    <col min="2" max="2" width="17.5546875" customWidth="1"/>
    <col min="3" max="3" width="12.5546875" customWidth="1"/>
    <col min="4" max="4" width="11.88671875" customWidth="1"/>
    <col min="5" max="5" width="13.109375" customWidth="1"/>
    <col min="6" max="6" width="13" customWidth="1"/>
    <col min="7" max="7" width="16.5546875" customWidth="1"/>
    <col min="8" max="8" width="13.109375" customWidth="1"/>
    <col min="9" max="9" width="11" customWidth="1"/>
    <col min="10" max="10" width="13.6640625" customWidth="1"/>
    <col min="11" max="11" width="44.21875" customWidth="1"/>
    <col min="12" max="12" width="12.5546875" customWidth="1"/>
    <col min="13" max="13" width="11.5546875" customWidth="1"/>
    <col min="14" max="14" width="9.109375" customWidth="1"/>
    <col min="15" max="15" width="10" customWidth="1"/>
    <col min="16" max="16" width="10.88671875" customWidth="1"/>
    <col min="17" max="17" width="12.21875" customWidth="1"/>
    <col min="18" max="18" width="15.44140625" customWidth="1"/>
    <col min="19" max="19" width="8.5546875" customWidth="1"/>
  </cols>
  <sheetData>
    <row r="1" spans="1:19" ht="42.45" customHeight="1" thickBot="1" x14ac:dyDescent="0.35">
      <c r="A1" s="303" t="s">
        <v>186</v>
      </c>
      <c r="B1" s="303"/>
      <c r="C1" s="303"/>
      <c r="D1" s="303"/>
      <c r="E1" s="303"/>
      <c r="F1" s="303"/>
      <c r="G1" s="303"/>
      <c r="H1" s="303"/>
      <c r="I1" s="303"/>
      <c r="J1" s="303"/>
      <c r="K1" s="303"/>
      <c r="L1" s="303"/>
      <c r="M1" s="303"/>
      <c r="N1" s="303"/>
      <c r="O1" s="303"/>
      <c r="P1" s="303"/>
      <c r="Q1" s="303"/>
      <c r="R1" s="303"/>
      <c r="S1" s="303"/>
    </row>
    <row r="2" spans="1:19" ht="15" x14ac:dyDescent="0.3">
      <c r="A2" s="308" t="s">
        <v>0</v>
      </c>
      <c r="B2" s="317" t="s">
        <v>1</v>
      </c>
      <c r="C2" s="317"/>
      <c r="D2" s="317"/>
      <c r="E2" s="317"/>
      <c r="F2" s="317"/>
      <c r="G2" s="317" t="s">
        <v>2</v>
      </c>
      <c r="H2" s="319" t="s">
        <v>52</v>
      </c>
      <c r="I2" s="321" t="s">
        <v>4</v>
      </c>
      <c r="J2" s="317" t="s">
        <v>5</v>
      </c>
      <c r="K2" s="317" t="s">
        <v>6</v>
      </c>
      <c r="L2" s="316" t="s">
        <v>53</v>
      </c>
      <c r="M2" s="316"/>
      <c r="N2" s="291" t="s">
        <v>8</v>
      </c>
      <c r="O2" s="291"/>
      <c r="P2" s="319" t="s">
        <v>54</v>
      </c>
      <c r="Q2" s="319"/>
      <c r="R2" s="291" t="s">
        <v>10</v>
      </c>
      <c r="S2" s="293"/>
    </row>
    <row r="3" spans="1:19" ht="98.4" thickBot="1" x14ac:dyDescent="0.35">
      <c r="A3" s="310"/>
      <c r="B3" s="59" t="s">
        <v>11</v>
      </c>
      <c r="C3" s="59" t="s">
        <v>12</v>
      </c>
      <c r="D3" s="59" t="s">
        <v>13</v>
      </c>
      <c r="E3" s="59" t="s">
        <v>14</v>
      </c>
      <c r="F3" s="59" t="s">
        <v>15</v>
      </c>
      <c r="G3" s="318"/>
      <c r="H3" s="320"/>
      <c r="I3" s="322"/>
      <c r="J3" s="318"/>
      <c r="K3" s="318"/>
      <c r="L3" s="41" t="s">
        <v>16</v>
      </c>
      <c r="M3" s="41" t="s">
        <v>55</v>
      </c>
      <c r="N3" s="57" t="s">
        <v>18</v>
      </c>
      <c r="O3" s="57" t="s">
        <v>19</v>
      </c>
      <c r="P3" s="42" t="s">
        <v>56</v>
      </c>
      <c r="Q3" s="42" t="s">
        <v>57</v>
      </c>
      <c r="R3" s="57" t="s">
        <v>25</v>
      </c>
      <c r="S3" s="58" t="s">
        <v>26</v>
      </c>
    </row>
    <row r="4" spans="1:19" ht="46.95" customHeight="1" x14ac:dyDescent="0.3">
      <c r="A4" s="28">
        <v>1</v>
      </c>
      <c r="B4" s="10" t="s">
        <v>38</v>
      </c>
      <c r="C4" s="3" t="s">
        <v>39</v>
      </c>
      <c r="D4" s="6">
        <v>65765907</v>
      </c>
      <c r="E4" s="6">
        <v>108028330</v>
      </c>
      <c r="F4" s="6">
        <v>600106144</v>
      </c>
      <c r="G4" s="10" t="s">
        <v>58</v>
      </c>
      <c r="H4" s="3" t="s">
        <v>33</v>
      </c>
      <c r="I4" s="3" t="s">
        <v>34</v>
      </c>
      <c r="J4" s="3" t="s">
        <v>41</v>
      </c>
      <c r="K4" s="84" t="s">
        <v>49</v>
      </c>
      <c r="L4" s="85">
        <v>2000000</v>
      </c>
      <c r="M4" s="86">
        <v>1400000</v>
      </c>
      <c r="N4" s="3">
        <v>2023</v>
      </c>
      <c r="O4" s="3">
        <v>2024</v>
      </c>
      <c r="P4" s="3"/>
      <c r="Q4" s="3" t="s">
        <v>43</v>
      </c>
      <c r="R4" s="10" t="s">
        <v>44</v>
      </c>
      <c r="S4" s="2" t="s">
        <v>45</v>
      </c>
    </row>
    <row r="5" spans="1:19" ht="78.45" customHeight="1" x14ac:dyDescent="0.3">
      <c r="A5" s="40">
        <v>2</v>
      </c>
      <c r="B5" s="43" t="s">
        <v>76</v>
      </c>
      <c r="C5" s="56" t="s">
        <v>82</v>
      </c>
      <c r="D5" s="16">
        <v>62073303</v>
      </c>
      <c r="E5" s="16">
        <v>103019324</v>
      </c>
      <c r="F5" s="16">
        <v>600105148</v>
      </c>
      <c r="G5" s="43" t="s">
        <v>83</v>
      </c>
      <c r="H5" s="39" t="s">
        <v>33</v>
      </c>
      <c r="I5" s="39" t="s">
        <v>34</v>
      </c>
      <c r="J5" s="39" t="s">
        <v>79</v>
      </c>
      <c r="K5" s="43" t="s">
        <v>84</v>
      </c>
      <c r="L5" s="52">
        <v>40000000</v>
      </c>
      <c r="M5" s="52">
        <v>28000000</v>
      </c>
      <c r="N5" s="55" t="s">
        <v>147</v>
      </c>
      <c r="O5" s="55" t="s">
        <v>148</v>
      </c>
      <c r="P5" s="39" t="s">
        <v>36</v>
      </c>
      <c r="Q5" s="39"/>
      <c r="R5" s="11" t="s">
        <v>85</v>
      </c>
      <c r="S5" s="44" t="s">
        <v>45</v>
      </c>
    </row>
    <row r="6" spans="1:19" ht="183" customHeight="1" thickBot="1" x14ac:dyDescent="0.35">
      <c r="A6" s="60">
        <v>3</v>
      </c>
      <c r="B6" s="11" t="s">
        <v>131</v>
      </c>
      <c r="C6" s="4" t="s">
        <v>124</v>
      </c>
      <c r="D6" s="4"/>
      <c r="E6" s="4"/>
      <c r="F6" s="4"/>
      <c r="G6" s="11" t="s">
        <v>132</v>
      </c>
      <c r="H6" s="4" t="s">
        <v>33</v>
      </c>
      <c r="I6" s="4" t="s">
        <v>34</v>
      </c>
      <c r="J6" s="4" t="s">
        <v>34</v>
      </c>
      <c r="K6" s="9" t="s">
        <v>133</v>
      </c>
      <c r="L6" s="21">
        <v>60000000</v>
      </c>
      <c r="M6" s="21">
        <v>42000000</v>
      </c>
      <c r="N6" s="4">
        <v>2023</v>
      </c>
      <c r="O6" s="4">
        <v>2024</v>
      </c>
      <c r="P6" s="4" t="s">
        <v>157</v>
      </c>
      <c r="Q6" s="48" t="s">
        <v>43</v>
      </c>
      <c r="R6" s="11" t="s">
        <v>134</v>
      </c>
      <c r="S6" s="5" t="s">
        <v>45</v>
      </c>
    </row>
    <row r="7" spans="1:19" ht="49.8" customHeight="1" x14ac:dyDescent="0.3">
      <c r="A7" s="28">
        <v>4</v>
      </c>
      <c r="B7" s="71" t="s">
        <v>158</v>
      </c>
      <c r="C7" s="46" t="s">
        <v>159</v>
      </c>
      <c r="D7" s="72">
        <v>7368089</v>
      </c>
      <c r="E7" s="72">
        <v>181099101</v>
      </c>
      <c r="F7" s="72">
        <v>691012687</v>
      </c>
      <c r="G7" s="71" t="s">
        <v>160</v>
      </c>
      <c r="H7" s="74" t="s">
        <v>33</v>
      </c>
      <c r="I7" s="74" t="s">
        <v>34</v>
      </c>
      <c r="J7" s="74" t="s">
        <v>161</v>
      </c>
      <c r="K7" s="75" t="s">
        <v>162</v>
      </c>
      <c r="L7" s="76">
        <v>900000</v>
      </c>
      <c r="M7" s="76">
        <v>630000</v>
      </c>
      <c r="N7" s="77" t="s">
        <v>149</v>
      </c>
      <c r="O7" s="77" t="s">
        <v>146</v>
      </c>
      <c r="P7" s="78" t="s">
        <v>36</v>
      </c>
      <c r="Q7" s="79"/>
      <c r="R7" s="73" t="s">
        <v>163</v>
      </c>
      <c r="S7" s="80" t="s">
        <v>45</v>
      </c>
    </row>
    <row r="8" spans="1:19" ht="72.599999999999994" thickBot="1" x14ac:dyDescent="0.35">
      <c r="A8" s="40">
        <v>5</v>
      </c>
      <c r="B8" s="97" t="s">
        <v>180</v>
      </c>
      <c r="C8" s="98" t="s">
        <v>159</v>
      </c>
      <c r="D8" s="99">
        <v>7368089</v>
      </c>
      <c r="E8" s="99">
        <v>181099101</v>
      </c>
      <c r="F8" s="99">
        <v>691012687</v>
      </c>
      <c r="G8" s="100" t="s">
        <v>181</v>
      </c>
      <c r="H8" s="101" t="s">
        <v>33</v>
      </c>
      <c r="I8" s="101" t="s">
        <v>34</v>
      </c>
      <c r="J8" s="101" t="s">
        <v>161</v>
      </c>
      <c r="K8" s="102" t="s">
        <v>182</v>
      </c>
      <c r="L8" s="103">
        <v>40000000</v>
      </c>
      <c r="M8" s="103">
        <v>28000000</v>
      </c>
      <c r="N8" s="101">
        <v>2023</v>
      </c>
      <c r="O8" s="101">
        <v>2025</v>
      </c>
      <c r="P8" s="104" t="s">
        <v>43</v>
      </c>
      <c r="Q8" s="101"/>
      <c r="R8" s="105" t="s">
        <v>90</v>
      </c>
      <c r="S8" s="106" t="s">
        <v>45</v>
      </c>
    </row>
    <row r="9" spans="1:19" ht="101.4" thickBot="1" x14ac:dyDescent="0.35">
      <c r="A9" s="60">
        <v>6</v>
      </c>
      <c r="B9" s="133" t="s">
        <v>59</v>
      </c>
      <c r="C9" s="134" t="s">
        <v>60</v>
      </c>
      <c r="D9" s="135">
        <v>62073346</v>
      </c>
      <c r="E9" s="135">
        <v>102007721</v>
      </c>
      <c r="F9" s="136">
        <v>600106306</v>
      </c>
      <c r="G9" s="137" t="s">
        <v>191</v>
      </c>
      <c r="H9" s="137" t="s">
        <v>33</v>
      </c>
      <c r="I9" s="137" t="s">
        <v>34</v>
      </c>
      <c r="J9" s="137" t="s">
        <v>61</v>
      </c>
      <c r="K9" s="137" t="s">
        <v>192</v>
      </c>
      <c r="L9" s="138">
        <v>10000000</v>
      </c>
      <c r="M9" s="138">
        <f>L9/100*70</f>
        <v>7000000</v>
      </c>
      <c r="N9" s="137" t="s">
        <v>193</v>
      </c>
      <c r="O9" s="137" t="s">
        <v>194</v>
      </c>
      <c r="P9" s="139"/>
      <c r="Q9" s="140"/>
      <c r="R9" s="137" t="s">
        <v>195</v>
      </c>
      <c r="S9" s="133" t="s">
        <v>45</v>
      </c>
    </row>
    <row r="10" spans="1:19" ht="100.8" x14ac:dyDescent="0.3">
      <c r="A10" s="28">
        <v>7</v>
      </c>
      <c r="B10" s="141" t="s">
        <v>59</v>
      </c>
      <c r="C10" s="142" t="s">
        <v>60</v>
      </c>
      <c r="D10" s="143">
        <v>62073346</v>
      </c>
      <c r="E10" s="143">
        <v>102007721</v>
      </c>
      <c r="F10" s="144">
        <v>600106306</v>
      </c>
      <c r="G10" s="145" t="s">
        <v>196</v>
      </c>
      <c r="H10" s="145" t="s">
        <v>33</v>
      </c>
      <c r="I10" s="145" t="s">
        <v>34</v>
      </c>
      <c r="J10" s="145" t="s">
        <v>61</v>
      </c>
      <c r="K10" s="141" t="s">
        <v>197</v>
      </c>
      <c r="L10" s="146">
        <v>1800000</v>
      </c>
      <c r="M10" s="147">
        <f>L10/100*70</f>
        <v>1260000</v>
      </c>
      <c r="N10" s="145" t="s">
        <v>193</v>
      </c>
      <c r="O10" s="145" t="s">
        <v>194</v>
      </c>
      <c r="P10" s="148"/>
      <c r="Q10" s="149"/>
      <c r="R10" s="145" t="s">
        <v>195</v>
      </c>
      <c r="S10" s="141" t="s">
        <v>45</v>
      </c>
    </row>
    <row r="11" spans="1:19" ht="86.4" x14ac:dyDescent="0.3">
      <c r="A11" s="40">
        <v>8</v>
      </c>
      <c r="B11" s="157" t="s">
        <v>198</v>
      </c>
      <c r="C11" s="158" t="s">
        <v>96</v>
      </c>
      <c r="D11" s="151">
        <v>62072889</v>
      </c>
      <c r="E11" s="159">
        <v>107600170</v>
      </c>
      <c r="F11" s="152">
        <v>600105270</v>
      </c>
      <c r="G11" s="153" t="s">
        <v>199</v>
      </c>
      <c r="H11" s="154" t="s">
        <v>33</v>
      </c>
      <c r="I11" s="154" t="s">
        <v>34</v>
      </c>
      <c r="J11" s="154" t="s">
        <v>99</v>
      </c>
      <c r="K11" s="153" t="s">
        <v>200</v>
      </c>
      <c r="L11" s="155">
        <v>3000000</v>
      </c>
      <c r="M11" s="156">
        <v>2100000</v>
      </c>
      <c r="N11" s="150">
        <v>2026</v>
      </c>
      <c r="O11" s="152">
        <v>2027</v>
      </c>
      <c r="P11" s="150" t="s">
        <v>43</v>
      </c>
      <c r="Q11" s="152"/>
      <c r="R11" s="153" t="s">
        <v>127</v>
      </c>
      <c r="S11" s="154" t="s">
        <v>45</v>
      </c>
    </row>
    <row r="12" spans="1:19" ht="72.599999999999994" thickBot="1" x14ac:dyDescent="0.35">
      <c r="A12" s="60">
        <v>9</v>
      </c>
      <c r="B12" s="157" t="s">
        <v>198</v>
      </c>
      <c r="C12" s="158" t="s">
        <v>96</v>
      </c>
      <c r="D12" s="151">
        <v>62072889</v>
      </c>
      <c r="E12" s="159">
        <v>107600170</v>
      </c>
      <c r="F12" s="152">
        <v>600105270</v>
      </c>
      <c r="G12" s="153" t="s">
        <v>201</v>
      </c>
      <c r="H12" s="154" t="s">
        <v>33</v>
      </c>
      <c r="I12" s="154" t="s">
        <v>34</v>
      </c>
      <c r="J12" s="154" t="s">
        <v>99</v>
      </c>
      <c r="K12" s="153" t="s">
        <v>202</v>
      </c>
      <c r="L12" s="155">
        <v>2000000</v>
      </c>
      <c r="M12" s="156">
        <v>1400000</v>
      </c>
      <c r="N12" s="150">
        <v>2025</v>
      </c>
      <c r="O12" s="152">
        <v>2026</v>
      </c>
      <c r="P12" s="150" t="s">
        <v>43</v>
      </c>
      <c r="Q12" s="152"/>
      <c r="R12" s="153" t="s">
        <v>127</v>
      </c>
      <c r="S12" s="154" t="s">
        <v>45</v>
      </c>
    </row>
    <row r="13" spans="1:19" ht="87" thickBot="1" x14ac:dyDescent="0.35">
      <c r="A13" s="28">
        <v>10</v>
      </c>
      <c r="B13" s="157" t="s">
        <v>102</v>
      </c>
      <c r="C13" s="158" t="s">
        <v>103</v>
      </c>
      <c r="D13" s="160">
        <v>71001727</v>
      </c>
      <c r="E13" s="161">
        <v>102007152</v>
      </c>
      <c r="F13" s="162">
        <v>600105997</v>
      </c>
      <c r="G13" s="153" t="s">
        <v>203</v>
      </c>
      <c r="H13" s="154" t="s">
        <v>33</v>
      </c>
      <c r="I13" s="153" t="s">
        <v>204</v>
      </c>
      <c r="J13" s="154" t="s">
        <v>105</v>
      </c>
      <c r="K13" s="274" t="s">
        <v>293</v>
      </c>
      <c r="L13" s="155">
        <v>600000</v>
      </c>
      <c r="M13" s="156">
        <v>420000</v>
      </c>
      <c r="N13" s="163">
        <v>45717</v>
      </c>
      <c r="O13" s="164">
        <v>47270</v>
      </c>
      <c r="P13" s="165" t="s">
        <v>43</v>
      </c>
      <c r="Q13" s="152"/>
      <c r="R13" s="153" t="s">
        <v>205</v>
      </c>
      <c r="S13" s="154" t="s">
        <v>206</v>
      </c>
    </row>
    <row r="14" spans="1:19" ht="58.2" thickBot="1" x14ac:dyDescent="0.35">
      <c r="A14" s="40">
        <v>11</v>
      </c>
      <c r="B14" s="201" t="s">
        <v>207</v>
      </c>
      <c r="C14" s="202" t="s">
        <v>208</v>
      </c>
      <c r="D14" s="226">
        <v>75023741</v>
      </c>
      <c r="E14" s="166">
        <v>107600200</v>
      </c>
      <c r="F14" s="227">
        <v>600105989</v>
      </c>
      <c r="G14" s="204" t="s">
        <v>209</v>
      </c>
      <c r="H14" s="204" t="s">
        <v>33</v>
      </c>
      <c r="I14" s="204" t="s">
        <v>34</v>
      </c>
      <c r="J14" s="204" t="s">
        <v>210</v>
      </c>
      <c r="K14" s="204" t="s">
        <v>211</v>
      </c>
      <c r="L14" s="205">
        <v>21400000</v>
      </c>
      <c r="M14" s="206">
        <f>L14/100*70</f>
        <v>14980000</v>
      </c>
      <c r="N14" s="207">
        <v>2026</v>
      </c>
      <c r="O14" s="208">
        <v>2028</v>
      </c>
      <c r="P14" s="207"/>
      <c r="Q14" s="203"/>
      <c r="R14" s="207" t="s">
        <v>44</v>
      </c>
      <c r="S14" s="208" t="s">
        <v>45</v>
      </c>
    </row>
    <row r="15" spans="1:19" ht="58.2" thickBot="1" x14ac:dyDescent="0.35">
      <c r="A15" s="60">
        <v>12</v>
      </c>
      <c r="B15" s="209" t="s">
        <v>207</v>
      </c>
      <c r="C15" s="210" t="s">
        <v>208</v>
      </c>
      <c r="D15" s="228">
        <v>75023741</v>
      </c>
      <c r="E15" s="166">
        <v>107600200</v>
      </c>
      <c r="F15" s="227">
        <v>600105989</v>
      </c>
      <c r="G15" s="211" t="s">
        <v>212</v>
      </c>
      <c r="H15" s="211" t="s">
        <v>33</v>
      </c>
      <c r="I15" s="204" t="s">
        <v>34</v>
      </c>
      <c r="J15" s="211" t="s">
        <v>210</v>
      </c>
      <c r="K15" s="211" t="s">
        <v>213</v>
      </c>
      <c r="L15" s="212">
        <v>2500000</v>
      </c>
      <c r="M15" s="213">
        <v>1750000</v>
      </c>
      <c r="N15" s="209">
        <v>2025</v>
      </c>
      <c r="O15" s="214">
        <v>2025</v>
      </c>
      <c r="P15" s="209"/>
      <c r="Q15" s="210"/>
      <c r="R15" s="209" t="s">
        <v>44</v>
      </c>
      <c r="S15" s="214" t="s">
        <v>45</v>
      </c>
    </row>
    <row r="16" spans="1:19" ht="57.6" x14ac:dyDescent="0.3">
      <c r="A16" s="28">
        <v>13</v>
      </c>
      <c r="B16" s="215" t="s">
        <v>207</v>
      </c>
      <c r="C16" s="210" t="s">
        <v>208</v>
      </c>
      <c r="D16" s="228">
        <v>75023741</v>
      </c>
      <c r="E16" s="166">
        <v>107600200</v>
      </c>
      <c r="F16" s="227">
        <v>600105989</v>
      </c>
      <c r="G16" s="211" t="s">
        <v>214</v>
      </c>
      <c r="H16" s="211" t="s">
        <v>33</v>
      </c>
      <c r="I16" s="204" t="s">
        <v>34</v>
      </c>
      <c r="J16" s="211" t="s">
        <v>210</v>
      </c>
      <c r="K16" s="211" t="s">
        <v>215</v>
      </c>
      <c r="L16" s="212">
        <v>2000000</v>
      </c>
      <c r="M16" s="216">
        <v>1400000</v>
      </c>
      <c r="N16" s="217">
        <v>2026</v>
      </c>
      <c r="O16" s="218">
        <v>2026</v>
      </c>
      <c r="P16" s="209"/>
      <c r="Q16" s="210"/>
      <c r="R16" s="209" t="s">
        <v>44</v>
      </c>
      <c r="S16" s="214" t="s">
        <v>45</v>
      </c>
    </row>
    <row r="17" spans="1:19" ht="72" x14ac:dyDescent="0.3">
      <c r="A17" s="40">
        <v>14</v>
      </c>
      <c r="B17" s="157" t="s">
        <v>216</v>
      </c>
      <c r="C17" s="158" t="s">
        <v>217</v>
      </c>
      <c r="D17" s="151">
        <v>70993823</v>
      </c>
      <c r="E17" s="167">
        <v>103031057</v>
      </c>
      <c r="F17" s="152">
        <v>600105164</v>
      </c>
      <c r="G17" s="153" t="s">
        <v>218</v>
      </c>
      <c r="H17" s="154" t="s">
        <v>33</v>
      </c>
      <c r="I17" s="153" t="s">
        <v>219</v>
      </c>
      <c r="J17" s="154" t="s">
        <v>219</v>
      </c>
      <c r="K17" s="153" t="s">
        <v>218</v>
      </c>
      <c r="L17" s="155">
        <v>1200000</v>
      </c>
      <c r="M17" s="156">
        <v>840000</v>
      </c>
      <c r="N17" s="163" t="s">
        <v>220</v>
      </c>
      <c r="O17" s="164" t="s">
        <v>221</v>
      </c>
      <c r="P17" s="150"/>
      <c r="Q17" s="152"/>
      <c r="R17" s="153" t="s">
        <v>222</v>
      </c>
      <c r="S17" s="154"/>
    </row>
    <row r="18" spans="1:19" ht="57.6" x14ac:dyDescent="0.3">
      <c r="A18" s="60">
        <v>15</v>
      </c>
      <c r="B18" s="278" t="s">
        <v>299</v>
      </c>
      <c r="C18" s="278" t="s">
        <v>300</v>
      </c>
      <c r="D18" s="278">
        <v>86652192</v>
      </c>
      <c r="E18" s="283">
        <v>181084597</v>
      </c>
      <c r="F18" s="283">
        <v>691009872</v>
      </c>
      <c r="G18" s="278" t="s">
        <v>301</v>
      </c>
      <c r="H18" s="279" t="s">
        <v>33</v>
      </c>
      <c r="I18" s="279" t="s">
        <v>34</v>
      </c>
      <c r="J18" s="278" t="s">
        <v>302</v>
      </c>
      <c r="K18" s="278" t="s">
        <v>301</v>
      </c>
      <c r="L18" s="280">
        <v>3000000</v>
      </c>
      <c r="M18" s="280">
        <f>L18/100*70</f>
        <v>2100000</v>
      </c>
      <c r="N18" s="281" t="s">
        <v>303</v>
      </c>
      <c r="O18" s="281" t="s">
        <v>304</v>
      </c>
      <c r="P18" s="282"/>
      <c r="Q18" s="282"/>
      <c r="R18" s="278" t="s">
        <v>305</v>
      </c>
      <c r="S18" s="278" t="s">
        <v>45</v>
      </c>
    </row>
    <row r="25" spans="1:19" x14ac:dyDescent="0.3">
      <c r="B25" t="s">
        <v>327</v>
      </c>
    </row>
    <row r="26" spans="1:19" x14ac:dyDescent="0.3">
      <c r="G26" t="s">
        <v>328</v>
      </c>
    </row>
    <row r="28" spans="1:19" x14ac:dyDescent="0.3">
      <c r="B28" t="s">
        <v>307</v>
      </c>
    </row>
    <row r="29" spans="1:19" x14ac:dyDescent="0.3">
      <c r="B29" t="s">
        <v>308</v>
      </c>
    </row>
    <row r="30" spans="1:19" x14ac:dyDescent="0.3">
      <c r="B30" t="s">
        <v>309</v>
      </c>
    </row>
    <row r="31" spans="1:19" x14ac:dyDescent="0.3">
      <c r="B31" t="s">
        <v>310</v>
      </c>
    </row>
    <row r="33" spans="2:2" x14ac:dyDescent="0.3">
      <c r="B33" t="s">
        <v>311</v>
      </c>
    </row>
    <row r="35" spans="2:2" x14ac:dyDescent="0.3">
      <c r="B35" t="s">
        <v>312</v>
      </c>
    </row>
    <row r="36" spans="2:2" x14ac:dyDescent="0.3">
      <c r="B36" t="s">
        <v>313</v>
      </c>
    </row>
    <row r="37" spans="2:2" x14ac:dyDescent="0.3">
      <c r="B37" t="s">
        <v>314</v>
      </c>
    </row>
    <row r="38" spans="2:2" x14ac:dyDescent="0.3">
      <c r="B38" t="s">
        <v>315</v>
      </c>
    </row>
    <row r="39" spans="2:2" x14ac:dyDescent="0.3">
      <c r="B39" t="s">
        <v>316</v>
      </c>
    </row>
    <row r="40" spans="2:2" x14ac:dyDescent="0.3">
      <c r="B40" t="s">
        <v>317</v>
      </c>
    </row>
    <row r="41" spans="2:2" x14ac:dyDescent="0.3">
      <c r="B41" t="s">
        <v>318</v>
      </c>
    </row>
    <row r="42" spans="2:2" x14ac:dyDescent="0.3">
      <c r="B42" t="s">
        <v>319</v>
      </c>
    </row>
    <row r="43" spans="2:2" x14ac:dyDescent="0.3">
      <c r="B43" t="s">
        <v>320</v>
      </c>
    </row>
    <row r="44" spans="2:2" x14ac:dyDescent="0.3">
      <c r="B44" t="s">
        <v>321</v>
      </c>
    </row>
    <row r="46" spans="2:2" x14ac:dyDescent="0.3">
      <c r="B46" t="s">
        <v>322</v>
      </c>
    </row>
    <row r="47" spans="2:2" x14ac:dyDescent="0.3">
      <c r="B47" t="s">
        <v>323</v>
      </c>
    </row>
    <row r="49" spans="2:2" x14ac:dyDescent="0.3">
      <c r="B49" t="s">
        <v>324</v>
      </c>
    </row>
    <row r="50" spans="2:2" x14ac:dyDescent="0.3">
      <c r="B50" t="s">
        <v>325</v>
      </c>
    </row>
    <row r="51" spans="2:2" x14ac:dyDescent="0.3">
      <c r="B51" t="s">
        <v>326</v>
      </c>
    </row>
  </sheetData>
  <mergeCells count="12">
    <mergeCell ref="A1:S1"/>
    <mergeCell ref="J2:J3"/>
    <mergeCell ref="A2:A3"/>
    <mergeCell ref="B2:F2"/>
    <mergeCell ref="G2:G3"/>
    <mergeCell ref="H2:H3"/>
    <mergeCell ref="I2:I3"/>
    <mergeCell ref="K2:K3"/>
    <mergeCell ref="L2:M2"/>
    <mergeCell ref="N2:O2"/>
    <mergeCell ref="P2:Q2"/>
    <mergeCell ref="R2:S2"/>
  </mergeCells>
  <pageMargins left="0.7" right="0.7" top="0.78740157499999996" bottom="0.78740157499999996" header="0.3" footer="0.3"/>
  <pageSetup paperSize="8"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62B35-4A7E-479C-A016-E895BE543C30}">
  <sheetPr>
    <pageSetUpPr fitToPage="1"/>
  </sheetPr>
  <dimension ref="A1:S39"/>
  <sheetViews>
    <sheetView topLeftCell="A8" workbookViewId="0">
      <selection activeCell="I17" sqref="I17"/>
    </sheetView>
  </sheetViews>
  <sheetFormatPr defaultRowHeight="14.4" x14ac:dyDescent="0.3"/>
  <cols>
    <col min="2" max="3" width="15.33203125" bestFit="1" customWidth="1"/>
    <col min="5" max="5" width="26.33203125" customWidth="1"/>
    <col min="7" max="7" width="20.109375" customWidth="1"/>
    <col min="9" max="9" width="41.44140625" customWidth="1"/>
    <col min="10" max="10" width="13.77734375" customWidth="1"/>
    <col min="18" max="18" width="18" customWidth="1"/>
  </cols>
  <sheetData>
    <row r="1" spans="1:19" ht="18.600000000000001" thickBot="1" x14ac:dyDescent="0.4">
      <c r="A1" s="323" t="s">
        <v>306</v>
      </c>
      <c r="B1" s="323"/>
      <c r="C1" s="323"/>
      <c r="D1" s="323"/>
      <c r="E1" s="323"/>
      <c r="F1" s="323"/>
      <c r="G1" s="323"/>
      <c r="H1" s="323"/>
      <c r="I1" s="323"/>
      <c r="J1" s="323"/>
      <c r="K1" s="323"/>
      <c r="L1" s="323"/>
      <c r="M1" s="323"/>
      <c r="N1" s="323"/>
      <c r="O1" s="323"/>
      <c r="P1" s="323"/>
      <c r="Q1" s="323"/>
      <c r="R1" s="323"/>
      <c r="S1" s="324"/>
    </row>
    <row r="2" spans="1:19" ht="58.2" customHeight="1" thickBot="1" x14ac:dyDescent="0.35">
      <c r="A2" s="325" t="s">
        <v>0</v>
      </c>
      <c r="B2" s="328" t="s">
        <v>271</v>
      </c>
      <c r="C2" s="329"/>
      <c r="D2" s="330"/>
      <c r="E2" s="325" t="s">
        <v>2</v>
      </c>
      <c r="F2" s="331" t="s">
        <v>3</v>
      </c>
      <c r="G2" s="331" t="s">
        <v>4</v>
      </c>
      <c r="H2" s="331" t="s">
        <v>5</v>
      </c>
      <c r="I2" s="325" t="s">
        <v>6</v>
      </c>
      <c r="J2" s="334" t="s">
        <v>272</v>
      </c>
      <c r="K2" s="335"/>
      <c r="L2" s="336" t="s">
        <v>273</v>
      </c>
      <c r="M2" s="337"/>
      <c r="N2" s="342" t="s">
        <v>274</v>
      </c>
      <c r="O2" s="343"/>
      <c r="P2" s="343"/>
      <c r="Q2" s="344"/>
      <c r="R2" s="336" t="s">
        <v>10</v>
      </c>
      <c r="S2" s="337"/>
    </row>
    <row r="3" spans="1:19" x14ac:dyDescent="0.3">
      <c r="A3" s="326"/>
      <c r="B3" s="345" t="s">
        <v>275</v>
      </c>
      <c r="C3" s="347" t="s">
        <v>276</v>
      </c>
      <c r="D3" s="352" t="s">
        <v>277</v>
      </c>
      <c r="E3" s="326"/>
      <c r="F3" s="332"/>
      <c r="G3" s="332"/>
      <c r="H3" s="332"/>
      <c r="I3" s="326"/>
      <c r="J3" s="354" t="s">
        <v>278</v>
      </c>
      <c r="K3" s="354" t="s">
        <v>279</v>
      </c>
      <c r="L3" s="356" t="s">
        <v>18</v>
      </c>
      <c r="M3" s="358" t="s">
        <v>19</v>
      </c>
      <c r="N3" s="349" t="s">
        <v>20</v>
      </c>
      <c r="O3" s="350"/>
      <c r="P3" s="350"/>
      <c r="Q3" s="351"/>
      <c r="R3" s="338" t="s">
        <v>280</v>
      </c>
      <c r="S3" s="340" t="s">
        <v>26</v>
      </c>
    </row>
    <row r="4" spans="1:19" ht="92.4" customHeight="1" thickBot="1" x14ac:dyDescent="0.35">
      <c r="A4" s="327"/>
      <c r="B4" s="346"/>
      <c r="C4" s="348"/>
      <c r="D4" s="353"/>
      <c r="E4" s="327"/>
      <c r="F4" s="333"/>
      <c r="G4" s="333"/>
      <c r="H4" s="333"/>
      <c r="I4" s="327"/>
      <c r="J4" s="355"/>
      <c r="K4" s="355"/>
      <c r="L4" s="357"/>
      <c r="M4" s="359"/>
      <c r="N4" s="107" t="s">
        <v>27</v>
      </c>
      <c r="O4" s="108" t="s">
        <v>281</v>
      </c>
      <c r="P4" s="108" t="s">
        <v>282</v>
      </c>
      <c r="Q4" s="109" t="s">
        <v>283</v>
      </c>
      <c r="R4" s="339"/>
      <c r="S4" s="341"/>
    </row>
    <row r="5" spans="1:19" ht="72" x14ac:dyDescent="0.3">
      <c r="A5" s="110">
        <v>1</v>
      </c>
      <c r="B5" s="111" t="s">
        <v>96</v>
      </c>
      <c r="C5" s="112" t="s">
        <v>96</v>
      </c>
      <c r="D5" s="113">
        <v>280283</v>
      </c>
      <c r="E5" s="114" t="s">
        <v>284</v>
      </c>
      <c r="F5" s="115" t="s">
        <v>33</v>
      </c>
      <c r="G5" s="115" t="s">
        <v>285</v>
      </c>
      <c r="H5" s="115" t="s">
        <v>99</v>
      </c>
      <c r="I5" s="116" t="s">
        <v>286</v>
      </c>
      <c r="J5" s="117">
        <v>12000000</v>
      </c>
      <c r="K5" s="117">
        <v>8400000</v>
      </c>
      <c r="L5" s="118">
        <v>46023</v>
      </c>
      <c r="M5" s="119">
        <v>46539</v>
      </c>
      <c r="N5" s="111"/>
      <c r="O5" s="112" t="s">
        <v>43</v>
      </c>
      <c r="P5" s="112" t="s">
        <v>43</v>
      </c>
      <c r="Q5" s="113"/>
      <c r="R5" s="120" t="s">
        <v>261</v>
      </c>
      <c r="S5" s="113" t="s">
        <v>45</v>
      </c>
    </row>
    <row r="6" spans="1:19" ht="72" x14ac:dyDescent="0.3">
      <c r="A6" s="121">
        <v>2</v>
      </c>
      <c r="B6" s="122" t="s">
        <v>287</v>
      </c>
      <c r="C6" s="123" t="s">
        <v>288</v>
      </c>
      <c r="D6" s="124">
        <v>49463977</v>
      </c>
      <c r="E6" s="125" t="s">
        <v>284</v>
      </c>
      <c r="F6" s="126" t="s">
        <v>33</v>
      </c>
      <c r="G6" s="126" t="s">
        <v>285</v>
      </c>
      <c r="H6" s="126" t="s">
        <v>99</v>
      </c>
      <c r="I6" s="127" t="s">
        <v>286</v>
      </c>
      <c r="J6" s="128">
        <v>12000000</v>
      </c>
      <c r="K6" s="128">
        <v>8400000</v>
      </c>
      <c r="L6" s="129">
        <v>46023</v>
      </c>
      <c r="M6" s="130">
        <v>46539</v>
      </c>
      <c r="N6" s="131"/>
      <c r="O6" s="132" t="s">
        <v>43</v>
      </c>
      <c r="P6" s="132" t="s">
        <v>43</v>
      </c>
      <c r="Q6" s="124"/>
      <c r="R6" s="122" t="s">
        <v>289</v>
      </c>
      <c r="S6" s="124" t="s">
        <v>45</v>
      </c>
    </row>
    <row r="7" spans="1:19" ht="72" x14ac:dyDescent="0.3">
      <c r="A7" s="275">
        <v>3</v>
      </c>
      <c r="B7" s="275" t="s">
        <v>294</v>
      </c>
      <c r="C7" s="275" t="s">
        <v>294</v>
      </c>
      <c r="D7" s="275">
        <v>4888243</v>
      </c>
      <c r="E7" s="275" t="s">
        <v>284</v>
      </c>
      <c r="F7" s="275" t="s">
        <v>295</v>
      </c>
      <c r="G7" s="275" t="s">
        <v>285</v>
      </c>
      <c r="H7" s="275" t="s">
        <v>89</v>
      </c>
      <c r="I7" s="275" t="s">
        <v>296</v>
      </c>
      <c r="J7" s="276">
        <v>5000000</v>
      </c>
      <c r="K7" s="276">
        <v>3500000</v>
      </c>
      <c r="L7" s="277">
        <v>45870</v>
      </c>
      <c r="M7" s="277">
        <v>46235</v>
      </c>
      <c r="N7" s="275" t="s">
        <v>43</v>
      </c>
      <c r="O7" s="275" t="s">
        <v>43</v>
      </c>
      <c r="P7" s="275" t="s">
        <v>43</v>
      </c>
      <c r="Q7" s="275" t="s">
        <v>43</v>
      </c>
      <c r="R7" s="275" t="s">
        <v>297</v>
      </c>
      <c r="S7" s="275" t="s">
        <v>45</v>
      </c>
    </row>
    <row r="8" spans="1:19" ht="72" x14ac:dyDescent="0.3">
      <c r="A8" s="275">
        <v>4</v>
      </c>
      <c r="B8" s="275" t="s">
        <v>298</v>
      </c>
      <c r="C8" s="275" t="s">
        <v>298</v>
      </c>
      <c r="D8" s="275">
        <v>22015914</v>
      </c>
      <c r="E8" s="275" t="s">
        <v>284</v>
      </c>
      <c r="F8" s="275" t="s">
        <v>295</v>
      </c>
      <c r="G8" s="275" t="s">
        <v>285</v>
      </c>
      <c r="H8" s="275" t="s">
        <v>89</v>
      </c>
      <c r="I8" s="275" t="s">
        <v>296</v>
      </c>
      <c r="J8" s="276">
        <v>5000000</v>
      </c>
      <c r="K8" s="276">
        <v>3500000</v>
      </c>
      <c r="L8" s="277">
        <v>45870</v>
      </c>
      <c r="M8" s="277">
        <v>46235</v>
      </c>
      <c r="N8" s="275" t="s">
        <v>43</v>
      </c>
      <c r="O8" s="275" t="s">
        <v>43</v>
      </c>
      <c r="P8" s="275" t="s">
        <v>43</v>
      </c>
      <c r="Q8" s="275" t="s">
        <v>43</v>
      </c>
      <c r="R8" s="275" t="s">
        <v>297</v>
      </c>
      <c r="S8" s="275" t="s">
        <v>45</v>
      </c>
    </row>
    <row r="14" spans="1:19" x14ac:dyDescent="0.3">
      <c r="B14" t="s">
        <v>327</v>
      </c>
    </row>
    <row r="15" spans="1:19" x14ac:dyDescent="0.3">
      <c r="F15" t="s">
        <v>328</v>
      </c>
    </row>
    <row r="16" spans="1:19" x14ac:dyDescent="0.3">
      <c r="B16" t="s">
        <v>307</v>
      </c>
    </row>
    <row r="17" spans="2:2" x14ac:dyDescent="0.3">
      <c r="B17" t="s">
        <v>308</v>
      </c>
    </row>
    <row r="18" spans="2:2" x14ac:dyDescent="0.3">
      <c r="B18" t="s">
        <v>309</v>
      </c>
    </row>
    <row r="19" spans="2:2" x14ac:dyDescent="0.3">
      <c r="B19" t="s">
        <v>310</v>
      </c>
    </row>
    <row r="21" spans="2:2" x14ac:dyDescent="0.3">
      <c r="B21" t="s">
        <v>311</v>
      </c>
    </row>
    <row r="23" spans="2:2" x14ac:dyDescent="0.3">
      <c r="B23" t="s">
        <v>312</v>
      </c>
    </row>
    <row r="24" spans="2:2" x14ac:dyDescent="0.3">
      <c r="B24" t="s">
        <v>313</v>
      </c>
    </row>
    <row r="25" spans="2:2" x14ac:dyDescent="0.3">
      <c r="B25" t="s">
        <v>314</v>
      </c>
    </row>
    <row r="26" spans="2:2" x14ac:dyDescent="0.3">
      <c r="B26" t="s">
        <v>315</v>
      </c>
    </row>
    <row r="27" spans="2:2" x14ac:dyDescent="0.3">
      <c r="B27" t="s">
        <v>316</v>
      </c>
    </row>
    <row r="28" spans="2:2" x14ac:dyDescent="0.3">
      <c r="B28" t="s">
        <v>317</v>
      </c>
    </row>
    <row r="29" spans="2:2" x14ac:dyDescent="0.3">
      <c r="B29" t="s">
        <v>318</v>
      </c>
    </row>
    <row r="30" spans="2:2" x14ac:dyDescent="0.3">
      <c r="B30" t="s">
        <v>319</v>
      </c>
    </row>
    <row r="31" spans="2:2" x14ac:dyDescent="0.3">
      <c r="B31" t="s">
        <v>320</v>
      </c>
    </row>
    <row r="32" spans="2:2" x14ac:dyDescent="0.3">
      <c r="B32" t="s">
        <v>321</v>
      </c>
    </row>
    <row r="34" spans="2:2" x14ac:dyDescent="0.3">
      <c r="B34" t="s">
        <v>322</v>
      </c>
    </row>
    <row r="35" spans="2:2" x14ac:dyDescent="0.3">
      <c r="B35" t="s">
        <v>323</v>
      </c>
    </row>
    <row r="37" spans="2:2" x14ac:dyDescent="0.3">
      <c r="B37" t="s">
        <v>324</v>
      </c>
    </row>
    <row r="38" spans="2:2" x14ac:dyDescent="0.3">
      <c r="B38" t="s">
        <v>325</v>
      </c>
    </row>
    <row r="39" spans="2:2" x14ac:dyDescent="0.3">
      <c r="B39" t="s">
        <v>326</v>
      </c>
    </row>
  </sheetData>
  <mergeCells count="22">
    <mergeCell ref="N3:Q3"/>
    <mergeCell ref="D3:D4"/>
    <mergeCell ref="J3:J4"/>
    <mergeCell ref="K3:K4"/>
    <mergeCell ref="L3:L4"/>
    <mergeCell ref="M3:M4"/>
    <mergeCell ref="A1:S1"/>
    <mergeCell ref="A2:A4"/>
    <mergeCell ref="B2:D2"/>
    <mergeCell ref="E2:E4"/>
    <mergeCell ref="F2:F4"/>
    <mergeCell ref="G2:G4"/>
    <mergeCell ref="H2:H4"/>
    <mergeCell ref="I2:I4"/>
    <mergeCell ref="J2:K2"/>
    <mergeCell ref="L2:M2"/>
    <mergeCell ref="R3:R4"/>
    <mergeCell ref="S3:S4"/>
    <mergeCell ref="N2:Q2"/>
    <mergeCell ref="R2:S2"/>
    <mergeCell ref="B3:B4"/>
    <mergeCell ref="C3:C4"/>
  </mergeCells>
  <pageMargins left="0.7" right="0.7" top="0.78740157499999996" bottom="0.78740157499999996" header="0.3" footer="0.3"/>
  <pageSetup paperSize="8"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ZŠ</vt:lpstr>
      <vt:lpstr>MŠ</vt:lpstr>
      <vt:lpstr>zájmové, neformální</vt:lpstr>
      <vt:lpstr>MŠ!Print_Area</vt:lpstr>
      <vt:lpstr>ZŠ!Print_Area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masmk</dc:creator>
  <cp:lastModifiedBy>masmk</cp:lastModifiedBy>
  <cp:lastPrinted>2025-05-26T12:23:11Z</cp:lastPrinted>
  <dcterms:created xsi:type="dcterms:W3CDTF">2022-01-16T15:31:41Z</dcterms:created>
  <dcterms:modified xsi:type="dcterms:W3CDTF">2025-07-30T10:32:07Z</dcterms:modified>
</cp:coreProperties>
</file>