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FrkováIveta\Documents\MAPIII\Realizace\SR MAP\SR MAP aktualizace 4_6_2023\FINAL SR MAP_INVESTICE 6_2023\SR MAP vč. investic ke schválení ŘV\"/>
    </mc:Choice>
  </mc:AlternateContent>
  <xr:revisionPtr revIDLastSave="0" documentId="13_ncr:1_{737F9D92-9495-44C2-857B-C67ECB4B68E8}" xr6:coauthVersionLast="47" xr6:coauthVersionMax="47" xr10:uidLastSave="{00000000-0000-0000-0000-000000000000}"/>
  <bookViews>
    <workbookView xWindow="-120" yWindow="-120" windowWidth="29040" windowHeight="15840" activeTab="3" xr2:uid="{EBE9F0B7-5343-488E-97ED-ADE3BE59A796}"/>
  </bookViews>
  <sheets>
    <sheet name="OBSAH" sheetId="5" r:id="rId1"/>
    <sheet name="MŠ" sheetId="2" r:id="rId2"/>
    <sheet name="ZŠ" sheetId="1" r:id="rId3"/>
    <sheet name="Zájmové, neformální vzdělávání"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7" i="3" l="1"/>
  <c r="K86" i="3"/>
  <c r="K85" i="3"/>
  <c r="K84" i="3"/>
  <c r="K83" i="3"/>
  <c r="K82" i="3"/>
  <c r="K81" i="3"/>
  <c r="K80" i="3"/>
  <c r="M110" i="1" l="1"/>
  <c r="M242" i="1"/>
  <c r="M241" i="1"/>
  <c r="M188" i="2"/>
  <c r="M187" i="2"/>
  <c r="M186" i="2"/>
  <c r="M185" i="2"/>
  <c r="M142" i="1"/>
  <c r="M126" i="1"/>
  <c r="M125" i="1"/>
  <c r="M124" i="1"/>
  <c r="M123" i="1"/>
  <c r="M122" i="1"/>
  <c r="M121" i="1"/>
  <c r="M109" i="1" l="1"/>
  <c r="M107" i="1"/>
  <c r="M106" i="1"/>
  <c r="M105" i="1"/>
  <c r="M104" i="1"/>
  <c r="M103" i="1"/>
  <c r="M102" i="1"/>
  <c r="M101" i="1"/>
  <c r="M100" i="1"/>
  <c r="M99" i="1"/>
  <c r="M98" i="1"/>
  <c r="M97" i="1"/>
  <c r="M96" i="1"/>
  <c r="M66" i="2" l="1"/>
  <c r="M65" i="2"/>
  <c r="M179" i="2" l="1"/>
  <c r="M178" i="2"/>
  <c r="M177" i="2"/>
  <c r="M176" i="2"/>
  <c r="M170" i="2"/>
  <c r="M226" i="1" l="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26" i="2"/>
  <c r="M125" i="2"/>
  <c r="M124" i="2"/>
  <c r="M123" i="2"/>
  <c r="M122" i="2"/>
  <c r="M121" i="2"/>
  <c r="M120" i="2"/>
  <c r="M119" i="2"/>
  <c r="M118" i="2"/>
  <c r="M117" i="2"/>
  <c r="M269" i="1"/>
  <c r="M268" i="1"/>
  <c r="M169" i="2" l="1"/>
  <c r="M175" i="1"/>
  <c r="M174" i="1"/>
  <c r="M173" i="1"/>
  <c r="M172" i="1"/>
  <c r="M171" i="1"/>
  <c r="M162" i="1"/>
  <c r="K73" i="3"/>
  <c r="K72" i="3"/>
  <c r="K71" i="3"/>
  <c r="M287" i="1" l="1"/>
  <c r="M288" i="1"/>
  <c r="M87" i="1"/>
  <c r="M103" i="2"/>
  <c r="K64" i="3"/>
  <c r="K39" i="3"/>
  <c r="K40" i="3"/>
  <c r="M157" i="2"/>
  <c r="M158" i="2"/>
  <c r="M76" i="2"/>
  <c r="M74" i="2"/>
  <c r="M52" i="1" l="1"/>
  <c r="M53" i="1"/>
  <c r="M54" i="1"/>
  <c r="M55" i="1"/>
  <c r="M56" i="1"/>
  <c r="M57" i="1"/>
  <c r="M58" i="1"/>
  <c r="M59" i="1"/>
  <c r="M60" i="1"/>
  <c r="M61" i="1"/>
  <c r="M62" i="1"/>
  <c r="M7" i="2"/>
  <c r="M8" i="2"/>
  <c r="M9" i="2"/>
  <c r="M10" i="2"/>
  <c r="M11" i="2"/>
  <c r="M12" i="2"/>
  <c r="M79" i="1"/>
  <c r="M80" i="1"/>
  <c r="M81" i="1"/>
  <c r="M82" i="1"/>
  <c r="M83" i="1"/>
  <c r="M84" i="1"/>
  <c r="M85" i="1"/>
  <c r="M86" i="1"/>
  <c r="M158" i="1"/>
  <c r="M159" i="1"/>
  <c r="M160" i="1"/>
  <c r="M161" i="1"/>
  <c r="M163" i="1"/>
  <c r="M164" i="1"/>
  <c r="M165" i="1"/>
  <c r="M166" i="1"/>
  <c r="M167" i="1"/>
  <c r="M168" i="1"/>
  <c r="M169" i="1"/>
  <c r="M170" i="1"/>
  <c r="M142" i="2"/>
  <c r="M143" i="2"/>
  <c r="M144" i="2"/>
  <c r="M145" i="2"/>
  <c r="M146" i="2"/>
  <c r="M147" i="2"/>
  <c r="M148" i="2"/>
  <c r="M82" i="2"/>
  <c r="M83" i="2"/>
  <c r="M84" i="2"/>
  <c r="M85" i="2"/>
  <c r="M168" i="2"/>
  <c r="M39" i="1"/>
  <c r="M38" i="1"/>
  <c r="M37" i="1"/>
  <c r="M36" i="1"/>
  <c r="M35" i="1"/>
  <c r="M34" i="1"/>
  <c r="M33" i="1"/>
  <c r="M32" i="1"/>
  <c r="M31" i="1"/>
  <c r="M30" i="1"/>
  <c r="M29" i="1"/>
  <c r="M28" i="1"/>
  <c r="M27" i="1"/>
  <c r="M26" i="1"/>
  <c r="M120" i="1"/>
  <c r="M119" i="1"/>
  <c r="M118" i="1"/>
  <c r="M117" i="1"/>
  <c r="K57" i="3" l="1"/>
  <c r="K56" i="3"/>
  <c r="K55" i="3"/>
  <c r="K54" i="3"/>
  <c r="M141" i="1"/>
  <c r="M286" i="1" l="1"/>
  <c r="M285" i="1"/>
  <c r="M284" i="1"/>
  <c r="M277" i="1"/>
  <c r="M276" i="1"/>
  <c r="M275" i="1"/>
  <c r="M267" i="1"/>
  <c r="M266" i="1"/>
  <c r="M265" i="1"/>
  <c r="M264" i="1"/>
  <c r="M263" i="1"/>
  <c r="M262" i="1"/>
  <c r="M261" i="1"/>
  <c r="M167" i="2"/>
  <c r="M166" i="2"/>
  <c r="M165" i="2"/>
  <c r="M164" i="2"/>
  <c r="K47" i="3" l="1"/>
  <c r="M189" i="1"/>
  <c r="M188" i="1"/>
  <c r="M187" i="1"/>
  <c r="M186" i="1"/>
  <c r="M185" i="1"/>
  <c r="M184" i="1"/>
  <c r="M86" i="2"/>
  <c r="M197" i="1"/>
  <c r="M196" i="1"/>
  <c r="M116" i="2"/>
  <c r="M115" i="2"/>
  <c r="M18" i="1" l="1"/>
  <c r="M17" i="1"/>
  <c r="M16" i="1"/>
  <c r="M15" i="1"/>
  <c r="M14" i="1"/>
  <c r="M13" i="1"/>
  <c r="M12" i="1"/>
  <c r="M11" i="1"/>
  <c r="M10" i="1"/>
  <c r="M9" i="1"/>
  <c r="M14" i="2"/>
  <c r="M13" i="2"/>
  <c r="K38" i="3" l="1"/>
  <c r="K37" i="3"/>
  <c r="K36" i="3"/>
  <c r="M156" i="2" l="1"/>
  <c r="M155" i="2"/>
  <c r="M154" i="2"/>
  <c r="M64" i="2"/>
  <c r="M63" i="2"/>
  <c r="M62" i="2"/>
  <c r="K29" i="3"/>
  <c r="M25" i="2"/>
  <c r="M24" i="2"/>
  <c r="M23" i="2"/>
  <c r="M22" i="2"/>
  <c r="M21" i="2"/>
  <c r="M20" i="2"/>
  <c r="M40" i="2"/>
  <c r="M39" i="2"/>
  <c r="M69" i="1"/>
  <c r="M70" i="1"/>
  <c r="M71" i="1"/>
  <c r="M72" i="1"/>
  <c r="M73" i="1"/>
  <c r="M74" i="1"/>
  <c r="M75" i="1"/>
  <c r="M76" i="1"/>
  <c r="M77" i="1"/>
  <c r="M78" i="1"/>
  <c r="K8" i="3" l="1"/>
  <c r="A43" i="5"/>
  <c r="A42" i="5"/>
  <c r="A39" i="5"/>
  <c r="A21" i="5"/>
  <c r="A34" i="5"/>
  <c r="A33" i="5"/>
  <c r="A32" i="5"/>
  <c r="A31" i="5"/>
  <c r="A30" i="5"/>
  <c r="A29" i="5"/>
  <c r="A28" i="5"/>
  <c r="A27" i="5"/>
  <c r="A26" i="5"/>
  <c r="A25" i="5"/>
  <c r="A24" i="5"/>
  <c r="A23" i="5"/>
  <c r="A5" i="5"/>
  <c r="A6" i="5"/>
  <c r="A17" i="5"/>
  <c r="A16" i="5"/>
  <c r="A15" i="5"/>
  <c r="A14" i="5"/>
  <c r="A13" i="5"/>
  <c r="A12" i="5"/>
  <c r="A11" i="5"/>
  <c r="A10" i="5"/>
  <c r="A9" i="5"/>
  <c r="A8" i="5"/>
  <c r="A7" i="5"/>
  <c r="A3" i="5"/>
  <c r="K15" i="3"/>
  <c r="K22" i="3"/>
  <c r="M254" i="1"/>
  <c r="M253" i="1"/>
  <c r="M252" i="1"/>
  <c r="M251" i="1"/>
  <c r="M250" i="1"/>
  <c r="M249" i="1"/>
  <c r="M134" i="2" l="1"/>
  <c r="M135" i="2"/>
  <c r="M136" i="2"/>
  <c r="M133" i="2"/>
  <c r="M132" i="2"/>
  <c r="M238" i="1"/>
  <c r="M239" i="1"/>
  <c r="M240" i="1"/>
  <c r="M237" i="1"/>
  <c r="M234" i="1"/>
  <c r="M235" i="1"/>
  <c r="M233" i="1"/>
  <c r="M109" i="2"/>
  <c r="M93" i="2"/>
  <c r="M94" i="2"/>
  <c r="M95" i="2"/>
  <c r="M96" i="2"/>
  <c r="M97" i="2"/>
  <c r="M98" i="2"/>
  <c r="M99" i="2"/>
  <c r="M100" i="2"/>
  <c r="M101" i="2"/>
  <c r="M102" i="2"/>
  <c r="M92" i="2"/>
  <c r="M183" i="1"/>
  <c r="M182" i="1"/>
  <c r="M73" i="2"/>
  <c r="M72" i="2"/>
  <c r="M139" i="1"/>
  <c r="M140" i="1"/>
  <c r="M94" i="1"/>
  <c r="M95" i="1"/>
  <c r="M57" i="2"/>
  <c r="M58" i="2"/>
  <c r="M59" i="2"/>
  <c r="M60" i="2"/>
  <c r="M61" i="2"/>
  <c r="M56" i="2"/>
  <c r="M48" i="2"/>
  <c r="M49" i="2"/>
  <c r="M50" i="2"/>
  <c r="M47" i="2"/>
  <c r="M46" i="1"/>
  <c r="M47" i="1"/>
  <c r="M48" i="1"/>
  <c r="M49" i="1"/>
  <c r="M50" i="1"/>
  <c r="M51" i="1"/>
  <c r="M38" i="2"/>
  <c r="M37" i="2"/>
  <c r="M31" i="2"/>
  <c r="M25" i="1"/>
  <c r="M8" i="1"/>
</calcChain>
</file>

<file path=xl/sharedStrings.xml><?xml version="1.0" encoding="utf-8"?>
<sst xmlns="http://schemas.openxmlformats.org/spreadsheetml/2006/main" count="3272" uniqueCount="878">
  <si>
    <t xml:space="preserve">Identifikace školy </t>
  </si>
  <si>
    <t>Název projektu</t>
  </si>
  <si>
    <t>Kraj realizace</t>
  </si>
  <si>
    <t>Obec s rozšířenou působností - realizace</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</si>
  <si>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</si>
  <si>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</si>
  <si>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</si>
  <si>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</si>
  <si>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</si>
  <si>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</si>
  <si>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</si>
  <si>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</si>
  <si>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</si>
  <si>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</si>
  <si>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</si>
  <si>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</si>
  <si>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 vazbou na podporovanou oblast</t>
  </si>
  <si>
    <t>rekonstrukce učeben neúplných škol v CLLD</t>
  </si>
  <si>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</si>
  <si>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</si>
  <si>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</si>
  <si>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</si>
  <si>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</si>
  <si>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</si>
  <si>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</si>
  <si>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</si>
  <si>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ZŠ M.J.Husa a MŠ Husinec</t>
  </si>
  <si>
    <t>Město Husinec</t>
  </si>
  <si>
    <t>Jazyková učebna</t>
  </si>
  <si>
    <t>Jihočeský</t>
  </si>
  <si>
    <t>Prachatice</t>
  </si>
  <si>
    <t>Husinec</t>
  </si>
  <si>
    <t>Vybavení jazykové učebny - nábytek, IT technika</t>
  </si>
  <si>
    <t>x</t>
  </si>
  <si>
    <t>ve fázi záměru</t>
  </si>
  <si>
    <t>ne</t>
  </si>
  <si>
    <t>Modernizace školní kuchyně</t>
  </si>
  <si>
    <t>Učebna polytechnické výchovy na ZŠ</t>
  </si>
  <si>
    <t>Rekonstrukce podlahy a elektroinstalace v učebně dílen, nákup pomůcek pro polytechnickou výchovu</t>
  </si>
  <si>
    <t>Půdní vestavba - vybudování multifunkčních prostor</t>
  </si>
  <si>
    <t>Rekonstrukce půdních prostor - aula, odborné učebny, školní studio pro tvorbu multimediálního obsahu</t>
  </si>
  <si>
    <t>Sportoviště na ZŠ Husinec</t>
  </si>
  <si>
    <t>Rekonstrukce sportovišť - atletický ovál, víceúčelová hřiště</t>
  </si>
  <si>
    <t>Bezbariérovost</t>
  </si>
  <si>
    <t>Vybudování bezbariérového přístupu do budovy</t>
  </si>
  <si>
    <t>zpracována PD</t>
  </si>
  <si>
    <t>Oplocení areálu školy</t>
  </si>
  <si>
    <t>Pomůcky pro rozvoj zájmové činnosti</t>
  </si>
  <si>
    <t>Nákup pomůcek pro zájmovou činnost - stavebnice, hry, pomůcky pro rozvoj polytechnické výchovy</t>
  </si>
  <si>
    <t>Strategický rámec MAP ORP Prachatice - seznam investičních priorit ZŠ (2021-2027)</t>
  </si>
  <si>
    <t>Strategický rámec MAP - seznam investičních priorit MŠ (2021-2027)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</si>
  <si>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</si>
  <si>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</si>
  <si>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</si>
  <si>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</si>
  <si>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</si>
  <si>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</si>
  <si>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Polytechnická výchova v MŠ</t>
  </si>
  <si>
    <t>Nákup pomůcek pro rozvoj polytechnické výchovy</t>
  </si>
  <si>
    <t>Rekonstrukce sociálního zařízení</t>
  </si>
  <si>
    <t>Výměna WC</t>
  </si>
  <si>
    <t>Úprava zahrady, doplnění herními prvky, zastřešené pískoviště</t>
  </si>
  <si>
    <t>Podpora předčtenářské a předmatematické gramotnosti</t>
  </si>
  <si>
    <t>Nákup pomůcek pro rozvoj předčtenářské a předmatematické gramotnosti</t>
  </si>
  <si>
    <t>Logopedická péče v MŠ</t>
  </si>
  <si>
    <t>Nákup pomůcek pro logopedickou péči</t>
  </si>
  <si>
    <t>Rekonstrukce vnitřních prostor</t>
  </si>
  <si>
    <t>Rekonstrukce prostor - dlažba, koberce, obložení zdí, výměna dveří, zábradlí</t>
  </si>
  <si>
    <t>Vybavení vnitřních prostor</t>
  </si>
  <si>
    <t>Vybavení - nábytek do tříd, úložné prostory</t>
  </si>
  <si>
    <t>Souhrnný rámec pro investice do infrastruktury pro zájmové, neformální a celoživotní učení (2021 - 2027)</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</si>
  <si>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</si>
  <si>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</si>
  <si>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</si>
  <si>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</si>
  <si>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</si>
  <si>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</si>
  <si>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Základní škola Mistra Jana Husa a Mateřská škola Husinec</t>
  </si>
  <si>
    <t>Základní škola Zbytiny, okres Prachatice</t>
  </si>
  <si>
    <t>Obec Zbytiny</t>
  </si>
  <si>
    <t>Rekonstrukce půdy</t>
  </si>
  <si>
    <t>Zbytiny</t>
  </si>
  <si>
    <t>Vybudování multifunkčních prostor pro výuku a vzdělávání.</t>
  </si>
  <si>
    <t>NE</t>
  </si>
  <si>
    <t>Přírodní zahrada</t>
  </si>
  <si>
    <t>Vybudování přírodní zahrady s multifunkčním zařízením a přírodní učebnou.</t>
  </si>
  <si>
    <t>Běžecká dráha s doskočištěm</t>
  </si>
  <si>
    <t>Vybudování atletické dráhy s doskočištěm pro skok daleký.</t>
  </si>
  <si>
    <t>Počítačová učebna</t>
  </si>
  <si>
    <t>Modernizace vybavení IT techniky, nábytku v učebně.</t>
  </si>
  <si>
    <t>Nový nábytek do tříd</t>
  </si>
  <si>
    <t>Nákup nového nábytku do tříd a školní družiny.</t>
  </si>
  <si>
    <t>Vzdělávání pedagogů</t>
  </si>
  <si>
    <t>Finanční prostředky pro seberozvoj pedagogů.</t>
  </si>
  <si>
    <t>Tělocvična školy</t>
  </si>
  <si>
    <t>Zajištění prostor místo stávající herny pro aktivnější podíl pohybových aktivit.</t>
  </si>
  <si>
    <t>Školní autobus</t>
  </si>
  <si>
    <t>Zajištění dopravy dojíždějícím žákům.</t>
  </si>
  <si>
    <t>Spolupráce s rodiči</t>
  </si>
  <si>
    <t>Finanční prostředky na společenské akce pro děti a rodiče školy.</t>
  </si>
  <si>
    <t>Bezbariérovost školy</t>
  </si>
  <si>
    <t>Nákup schodolezu či výtahu pro zajištění bezbariérovosti školy.</t>
  </si>
  <si>
    <t>Rozšíření rozvodů teplé užitkové vody na toaletách.</t>
  </si>
  <si>
    <t>Rekonstrukce WC v přízemí školy</t>
  </si>
  <si>
    <t>Modernizace toalet, podlahových krytin, výměna dveří, svítidel.</t>
  </si>
  <si>
    <t>Výmalba prostor školy</t>
  </si>
  <si>
    <t>Výmalba prostor školy - učebny, chodby, jídelna, herna.</t>
  </si>
  <si>
    <t>Mateřská škola Chroboly</t>
  </si>
  <si>
    <t>Obec Chroboly</t>
  </si>
  <si>
    <t>Revitalizace budovy MŠ</t>
  </si>
  <si>
    <t>Chroboly</t>
  </si>
  <si>
    <t>Zateplení objektu MŠ a rekonstrukce vnitřních prostor</t>
  </si>
  <si>
    <t>Rekonstrukce zdiva</t>
  </si>
  <si>
    <t>Výměna zdroje vytápění</t>
  </si>
  <si>
    <t>6/2023</t>
  </si>
  <si>
    <t>příprava projektové dokumentace</t>
  </si>
  <si>
    <t>Identifikace organizace (školského/vzdělávacího zařízení)</t>
  </si>
  <si>
    <t>Název organizace</t>
  </si>
  <si>
    <t>Zřizovatel (název)</t>
  </si>
  <si>
    <t>IČ organizace</t>
  </si>
  <si>
    <t>Oblastní spolek Českého červeného kříže Prachatice</t>
  </si>
  <si>
    <t>Český červený kříž</t>
  </si>
  <si>
    <t>Učebna první pomoci</t>
  </si>
  <si>
    <t>Vybavení učebny první pomoci (resuscitační fantomy, notebook, projektor, interaktivní tabule, tonometry, oxymetry, tablet, mobilní telefon, malá kuchyňská linka)</t>
  </si>
  <si>
    <t>MŠ Bušanovice</t>
  </si>
  <si>
    <t>Obec Bušanovice</t>
  </si>
  <si>
    <t>Stavební úpravy mateřské školy v obci Bušanovice</t>
  </si>
  <si>
    <t>Bušanovice</t>
  </si>
  <si>
    <t>Kompletní rekonstrukce vnitřních prostor + výměna dveří a oken</t>
  </si>
  <si>
    <t>Zpracovaná PD</t>
  </si>
  <si>
    <t>Mateřská škola Bušanovice</t>
  </si>
  <si>
    <t>ZŠ a MŠ Dub</t>
  </si>
  <si>
    <t>Městys Dub</t>
  </si>
  <si>
    <t>Nákup pomůcek pro polytechnickou výchovu, venkovní dílna</t>
  </si>
  <si>
    <t>Dub</t>
  </si>
  <si>
    <t>nerealizováno</t>
  </si>
  <si>
    <t>Obnova mobiliáře  MŠ</t>
  </si>
  <si>
    <t>výběr dodavatele</t>
  </si>
  <si>
    <t>Základní škola a Mateřská škola Dub, okres Prachatice</t>
  </si>
  <si>
    <t>Obnova vybavení PC učebny včetně int. Panelu</t>
  </si>
  <si>
    <t>Rekonstrukce školní kuchyně</t>
  </si>
  <si>
    <t>vybrán dodavatel</t>
  </si>
  <si>
    <t>Rozvoj čtenářství</t>
  </si>
  <si>
    <t>Ohřev vody fotovoltaikou</t>
  </si>
  <si>
    <t>Podpora DVPP  pedagogů ZŠ a MŠ - teambuilding 15 000</t>
  </si>
  <si>
    <t>ŠD - nový mobiliář</t>
  </si>
  <si>
    <t>Zateplení budovy školy</t>
  </si>
  <si>
    <t>Neuvedeno</t>
  </si>
  <si>
    <t>ZŠ Netolice</t>
  </si>
  <si>
    <t>Město Netolice</t>
  </si>
  <si>
    <t>68543972</t>
  </si>
  <si>
    <t> 107722089</t>
  </si>
  <si>
    <t>Zateplení budovy</t>
  </si>
  <si>
    <t xml:space="preserve">Jihočeský </t>
  </si>
  <si>
    <t xml:space="preserve">Prachatice </t>
  </si>
  <si>
    <t>Netolice</t>
  </si>
  <si>
    <t xml:space="preserve">Zateplení budovy Tržní </t>
  </si>
  <si>
    <t>Výměna oken</t>
  </si>
  <si>
    <t>Výměna oken Tržní</t>
  </si>
  <si>
    <t>Stavební úpravy</t>
  </si>
  <si>
    <t xml:space="preserve">Vytvoření nových učeben - Tržní </t>
  </si>
  <si>
    <t xml:space="preserve">Rekonstukce výdejny </t>
  </si>
  <si>
    <t>Rozšíření jídelny a výdejny stravy, celková rokonstrukce, Tržní</t>
  </si>
  <si>
    <t>Víceúčelové hřiště</t>
  </si>
  <si>
    <t>Víceúčelové hřiště Tržní</t>
  </si>
  <si>
    <t>Venkovní učebna</t>
  </si>
  <si>
    <t>Venkovní účebna Tržní včetně vybavení</t>
  </si>
  <si>
    <t>Venkovní učebna Staré Město</t>
  </si>
  <si>
    <t>Venkovní učebna Bavoroská 306</t>
  </si>
  <si>
    <t>Venkovní botanická učebna</t>
  </si>
  <si>
    <t>Venkovní botanická učebna Bavorovská 306</t>
  </si>
  <si>
    <t xml:space="preserve">Zázemí pro školní poradenské pracoviště </t>
  </si>
  <si>
    <t>Základní škola, Netolice, okres Prachatice</t>
  </si>
  <si>
    <t>Mateřská škola Chlumany, okres Prachatice</t>
  </si>
  <si>
    <t>Mateřská škola Chlumany, okr. Prachatice</t>
  </si>
  <si>
    <t>Obec Chlumany</t>
  </si>
  <si>
    <t>Nová PVC podlaha v MŠ</t>
  </si>
  <si>
    <t>Revitalizace zahrady MŠ</t>
  </si>
  <si>
    <t>Vytápění MŠ</t>
  </si>
  <si>
    <t>Nákup gastro vybavení kuchyně</t>
  </si>
  <si>
    <t>Chlumany</t>
  </si>
  <si>
    <t>Výměna nevyhovující podlahové krytiny za novou PVC podlahovou krytinu v prostorách MŠ</t>
  </si>
  <si>
    <t>Doplnění zahrady o prvky environmentální výchovy</t>
  </si>
  <si>
    <t>Výměna nevyhovujícího plynového kotle</t>
  </si>
  <si>
    <t>Nákup nové myčky a sporáku do školní kuchyně</t>
  </si>
  <si>
    <t>Mateřská škola Prachatice</t>
  </si>
  <si>
    <t>Mateřská škola 
Prachatice</t>
  </si>
  <si>
    <t>Město Prachatice</t>
  </si>
  <si>
    <t>Rekonstukce školní 
prádelny</t>
  </si>
  <si>
    <t>Jihočeský kraj</t>
  </si>
  <si>
    <t>Rekonstukce školní prádelny</t>
  </si>
  <si>
    <t>Oplocení školních 
zahrad všech 
pracovišť MŠ</t>
  </si>
  <si>
    <t>Oplocení školních zahrad všech pracovišť MŠ</t>
  </si>
  <si>
    <t>Rekonstrukce ŠJ Česká</t>
  </si>
  <si>
    <t>Rekonstrukce socialního 
zařízení Skalka</t>
  </si>
  <si>
    <t>Rekonstrukce socialního zařízení Skalka</t>
  </si>
  <si>
    <t>Revitalizace školní 
zahrady Krumlovská</t>
  </si>
  <si>
    <t>Revitalizace školní zahrady Krumlovská</t>
  </si>
  <si>
    <t>zhotovena PD</t>
  </si>
  <si>
    <t>Rekonstrukce chodníků 
pracoviště Skalka, Krumlovska</t>
  </si>
  <si>
    <t>PD</t>
  </si>
  <si>
    <t>Rekonstrukce povrchu před školou</t>
  </si>
  <si>
    <t>Rekonstrukce školních dílen</t>
  </si>
  <si>
    <t>Učebna robotiky</t>
  </si>
  <si>
    <t>Zázemí odborných 
učeben</t>
  </si>
  <si>
    <t>Přístavba zázemí odborných učeben - pomůcky, sbírky přír.př.</t>
  </si>
  <si>
    <t>Bezpečný školní 
dvůr</t>
  </si>
  <si>
    <t>Vytvoření bezpečného prostředí na šk.dvoře</t>
  </si>
  <si>
    <t>Základní škola Prachatice, Vodňanská 287</t>
  </si>
  <si>
    <t>IT vybavení pro budoucnost</t>
  </si>
  <si>
    <t>X</t>
  </si>
  <si>
    <t>v přípravě</t>
  </si>
  <si>
    <t>Pomáháme dětem, pomáháme pedagogům</t>
  </si>
  <si>
    <t>Oprava sociálního zařízení</t>
  </si>
  <si>
    <t>Oprava venkovního schodiště</t>
  </si>
  <si>
    <t>Modernizace kmenových učeben</t>
  </si>
  <si>
    <t>Základní škola Prachatice, Zlatá stezka 240</t>
  </si>
  <si>
    <t>Učebna cizích jazyků</t>
  </si>
  <si>
    <t>zpracovaná PD</t>
  </si>
  <si>
    <t>Zahrada v přírodním stylu - 3. etapa</t>
  </si>
  <si>
    <t>Dokončení 3. etapy přírodní zahrady - sedací schody a dřevěná terasa, lezecká stěna,  svahová skluzavka, pochozí povrchy</t>
  </si>
  <si>
    <t>Vybavení kabinetů</t>
  </si>
  <si>
    <t>zpracován rozpočet a vizualizace</t>
  </si>
  <si>
    <t>Vybavení učebny dílen</t>
  </si>
  <si>
    <t>Konektivita</t>
  </si>
  <si>
    <t>Vybavení školních družin</t>
  </si>
  <si>
    <t>umístění umělého povrchu na současný asfaltový povrch</t>
  </si>
  <si>
    <t>cenová nabídka</t>
  </si>
  <si>
    <t>Rekonstrukce hracích ploch u školních družin</t>
  </si>
  <si>
    <t>Výměna VZT jednotky pro větrání kuchyně</t>
  </si>
  <si>
    <t>výměna VZT jednotky ve školní kuchyni</t>
  </si>
  <si>
    <t>Mateřská škola Hracholusky, okres Prachatice</t>
  </si>
  <si>
    <t>Obec Hracholusky</t>
  </si>
  <si>
    <t>Rekonstrukce a obnova vybavení školní výdejny - Modernizace zařízení školní výdejny</t>
  </si>
  <si>
    <t>Hracholusky</t>
  </si>
  <si>
    <t>Rekonstrukce a obnova vybavení školní výdejny</t>
  </si>
  <si>
    <t xml:space="preserve">Modernizace vybavení třídy MŠ </t>
  </si>
  <si>
    <t xml:space="preserve">Modernizace vybavení třídy MŠ  vč. vybavení třídy interaktivní tabulí </t>
  </si>
  <si>
    <t xml:space="preserve">Odvlhčení zdiva u budovy školy vč. revitalizace školního dvora  </t>
  </si>
  <si>
    <t>Město Vlachovo Březí</t>
  </si>
  <si>
    <t>Vlachovo Březí</t>
  </si>
  <si>
    <t>Vybudování moderní venkovní učebny v blízkém okolí areálu školy.</t>
  </si>
  <si>
    <t>30.6.2027</t>
  </si>
  <si>
    <t>nerealizováno – ve fázi záměru</t>
  </si>
  <si>
    <t>Modernizace výuky cizích jazyků a technicky a přírodovědně zaměřených předmětů</t>
  </si>
  <si>
    <t>Rekonstrukce odborných učeben a jejich vybavení pomůckami pro výuku a vybavení digitální technikou</t>
  </si>
  <si>
    <t>30.6.2023</t>
  </si>
  <si>
    <t>Multifunkční hřiště</t>
  </si>
  <si>
    <t>Vybudování multifunkčního hřiště v areálu školy</t>
  </si>
  <si>
    <t>Rekonstrukce odborné učebny a její vybavení nábytkem, pomůckami pro výuku a vybavení digitální technikou</t>
  </si>
  <si>
    <t>Rekonstrukce vodovodní a teplovodní sítě základní školy</t>
  </si>
  <si>
    <t xml:space="preserve">Výměna funkčně dosluhující teplovodní a vodovodní sítě v prostorách základní školy. </t>
  </si>
  <si>
    <t>Workoutové hřiště</t>
  </si>
  <si>
    <t>Rekonstrukce technického zázemí školní jídelny a obnova vybavení školní jídelny.</t>
  </si>
  <si>
    <t>Geoexpozice – přírodní učebna přírodovědných předmětů</t>
  </si>
  <si>
    <t>Zhotovení přírodní učebny na školní zahradě. Umístění hornin především z regionu Prachaticka. Vybudování naučných panelů a popisů vystavených hornin.</t>
  </si>
  <si>
    <t>Základní škola profesora Josefa Brože, Vlachovo Březí, okres Prachatice</t>
  </si>
  <si>
    <t>ZŠ a MŠ Strunkovice nad Blanicí</t>
  </si>
  <si>
    <t>Městys Strunkovice nad Blanicí</t>
  </si>
  <si>
    <t>107722011/01</t>
  </si>
  <si>
    <t>Rekonstrukce a vybavení učebny školních dílen</t>
  </si>
  <si>
    <t>Strunkovice nad Blanicí</t>
  </si>
  <si>
    <t>výměna podlahových krytin, nové dispoziční řešení učebny, pořízení vybavení -  nářadí, nábytek, IA tabule</t>
  </si>
  <si>
    <t>Revitalizace školního dvora</t>
  </si>
  <si>
    <t>připravena projektová dokumentace</t>
  </si>
  <si>
    <t>výměna sanitární techniky, dlažby, obklady, rozvody</t>
  </si>
  <si>
    <t xml:space="preserve">Zajištění bezpečnost školy </t>
  </si>
  <si>
    <t>výměna dveří, zavedení centrálního klíče</t>
  </si>
  <si>
    <t>Základní škola a Mateřská škola Strunkovice nad Blanicí</t>
  </si>
  <si>
    <t>Revitalizace  dvora MŠ</t>
  </si>
  <si>
    <t>rekonstrukce dvora, chodníků a cest v areálu MŠ, výsadby, mobiliář, oplocení</t>
  </si>
  <si>
    <t>Adaptace venkovní terasy - zastřešení, vybavení, dispoziční úpravy</t>
  </si>
  <si>
    <t>Zastřešení, vybavení, dispoziční úpravy</t>
  </si>
  <si>
    <t xml:space="preserve">Revitalizace školní zahrady </t>
  </si>
  <si>
    <t>Dispoziční úpravy, hrací prvky, výsadba zeleně, chodníky, veknovní učebna - altán</t>
  </si>
  <si>
    <t>Mateřská škola Netolice</t>
  </si>
  <si>
    <t>Přístavba pavilonu MŠ</t>
  </si>
  <si>
    <t>Bezbariérový přístup pro děti s hendikepem</t>
  </si>
  <si>
    <t>Didaktické a kompenzační pomůcky</t>
  </si>
  <si>
    <t>Zateplení budov</t>
  </si>
  <si>
    <t>Rekonstrukce a modernizace zahrady</t>
  </si>
  <si>
    <t>Vybavení tříd interaktivními tabulemi</t>
  </si>
  <si>
    <t>Zřízení prostor na polytechnické vzdělávání</t>
  </si>
  <si>
    <t>Modernizace zařízení školní kuchyně</t>
  </si>
  <si>
    <t>Rekonstrukce rozvodů vody</t>
  </si>
  <si>
    <t>Rekonstrukce sociálních zařízení</t>
  </si>
  <si>
    <t>Rekonstrukce elektroinstalace</t>
  </si>
  <si>
    <t xml:space="preserve">vybudování nové třídy </t>
  </si>
  <si>
    <t>přístup pro hendikepované děti do všech tříd</t>
  </si>
  <si>
    <t>moderní didaktické a kompenzační pomůcky</t>
  </si>
  <si>
    <t>zateplení a nová fasáda</t>
  </si>
  <si>
    <t>obměna herních prvků na školní zahradě</t>
  </si>
  <si>
    <t>vybavení všech tříd interaktivní tabulí</t>
  </si>
  <si>
    <t>keramická, přírodovědná dílna</t>
  </si>
  <si>
    <t>modernizace veškerého kuchyňského zařízení</t>
  </si>
  <si>
    <t>dokončení rekonstrukce vodovodního potrubí</t>
  </si>
  <si>
    <t>nové obklady, dlažba, sanitární zařízení</t>
  </si>
  <si>
    <t>celková výměna elektroinstalace</t>
  </si>
  <si>
    <t>v částečné realizaci</t>
  </si>
  <si>
    <t>neuvedeno</t>
  </si>
  <si>
    <t>nezrealizováno</t>
  </si>
  <si>
    <t>příprava PD</t>
  </si>
  <si>
    <t>Mateřská škola Vitějovice, okres Prachatice</t>
  </si>
  <si>
    <t>Mateřská škola Vitějovice</t>
  </si>
  <si>
    <t>Obec Vitějovice</t>
  </si>
  <si>
    <t>Přístavba MŠ Vitějovice</t>
  </si>
  <si>
    <t>Vitějovice</t>
  </si>
  <si>
    <t>Zvýšení kapacity MŠ Vitějovice</t>
  </si>
  <si>
    <t>příprava studie proveditelnosti</t>
  </si>
  <si>
    <t>Základní škola a Mateřská škola Lhenice</t>
  </si>
  <si>
    <t>Městys Lhenice</t>
  </si>
  <si>
    <t>Interaktivně v MŠ</t>
  </si>
  <si>
    <t>Hřiště pirátů</t>
  </si>
  <si>
    <t>Knihovna MŠ</t>
  </si>
  <si>
    <t>Polytechnika v MŠ</t>
  </si>
  <si>
    <t>Relaxační koutky</t>
  </si>
  <si>
    <t>Lhenice</t>
  </si>
  <si>
    <t>Nákup interaktivních mobilních displejů do tříd MŠ, nákup interaktivních výukových materiálů a pomůcek</t>
  </si>
  <si>
    <t>Rekonstrukce stávajícího hřiště MŠ, výměna herních prvků</t>
  </si>
  <si>
    <t>Aktualizace a obnova knižního fondu pro děti i pedagogy</t>
  </si>
  <si>
    <t>2022</t>
  </si>
  <si>
    <t>Zahrada - včelín</t>
  </si>
  <si>
    <t>Tělocvična</t>
  </si>
  <si>
    <t>Nákup interaktivních tabulí nebo interaktivních mobilních displejů do kmenových učeben, možnost zavedení tabletů do výuky</t>
  </si>
  <si>
    <t>Rekonstrukce stávajících kabinetů, výměna podlahových krytin, vybavení novým nábytkem odpovídajícímu hygienickým normám</t>
  </si>
  <si>
    <t xml:space="preserve">zázemí pro školní poradenské pracoviště </t>
  </si>
  <si>
    <r>
      <t xml:space="preserve">Výdaje projektu  </t>
    </r>
    <r>
      <rPr>
        <sz val="11"/>
        <color theme="1"/>
        <rFont val="Calibri"/>
        <family val="2"/>
        <scheme val="minor"/>
      </rPr>
      <t xml:space="preserve">v Kč </t>
    </r>
    <r>
      <rPr>
        <i/>
        <vertAlign val="superscript"/>
        <sz val="11"/>
        <color theme="1"/>
        <rFont val="Calibri"/>
        <family val="2"/>
        <scheme val="minor"/>
      </rPr>
      <t>1)</t>
    </r>
  </si>
  <si>
    <r>
      <t xml:space="preserve">Předpokládaný termín realizace </t>
    </r>
    <r>
      <rPr>
        <i/>
        <sz val="11"/>
        <color theme="1"/>
        <rFont val="Calibri"/>
        <family val="2"/>
        <scheme val="minor"/>
      </rPr>
      <t>měsíc, rok</t>
    </r>
  </si>
  <si>
    <r>
      <t>Typ projektu</t>
    </r>
    <r>
      <rPr>
        <sz val="11"/>
        <color rgb="FFFF0000"/>
        <rFont val="Calibri"/>
        <family val="2"/>
        <scheme val="minor"/>
      </rPr>
      <t xml:space="preserve"> </t>
    </r>
    <r>
      <rPr>
        <vertAlign val="superscript"/>
        <sz val="11"/>
        <color theme="1"/>
        <rFont val="Calibri"/>
        <family val="2"/>
        <scheme val="minor"/>
      </rPr>
      <t>2)</t>
    </r>
  </si>
  <si>
    <r>
      <t xml:space="preserve">z toho předpokládané výdaje </t>
    </r>
    <r>
      <rPr>
        <sz val="11"/>
        <rFont val="Calibri"/>
        <family val="2"/>
        <scheme val="minor"/>
      </rPr>
      <t>EFRR</t>
    </r>
  </si>
  <si>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</si>
  <si>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</si>
  <si>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r>
      <t>práce s digi. tech.</t>
    </r>
    <r>
      <rPr>
        <vertAlign val="superscript"/>
        <sz val="11"/>
        <color theme="1"/>
        <rFont val="Calibri"/>
        <family val="2"/>
        <scheme val="minor"/>
      </rPr>
      <t>5)</t>
    </r>
    <r>
      <rPr>
        <sz val="11"/>
        <color theme="1"/>
        <rFont val="Calibri"/>
        <family val="2"/>
        <scheme val="minor"/>
      </rPr>
      <t xml:space="preserve">
</t>
    </r>
  </si>
  <si>
    <r>
      <t>polytech. vzdělávání</t>
    </r>
    <r>
      <rPr>
        <vertAlign val="superscript"/>
        <sz val="11"/>
        <color theme="1"/>
        <rFont val="Calibri"/>
        <family val="2"/>
        <charset val="238"/>
        <scheme val="minor"/>
      </rPr>
      <t>4)</t>
    </r>
  </si>
  <si>
    <r>
      <t xml:space="preserve">Výdaje projektu  </t>
    </r>
    <r>
      <rPr>
        <sz val="11"/>
        <color theme="1"/>
        <rFont val="Calibri"/>
        <family val="2"/>
        <charset val="238"/>
        <scheme val="minor"/>
      </rPr>
      <t xml:space="preserve">v Kč </t>
    </r>
    <r>
      <rPr>
        <i/>
        <vertAlign val="superscript"/>
        <sz val="11"/>
        <color theme="1"/>
        <rFont val="Calibri"/>
        <family val="2"/>
        <charset val="238"/>
        <scheme val="minor"/>
      </rPr>
      <t>1)</t>
    </r>
  </si>
  <si>
    <r>
      <t xml:space="preserve">Předpokládaný termín realizace </t>
    </r>
    <r>
      <rPr>
        <i/>
        <sz val="11"/>
        <color theme="1"/>
        <rFont val="Calibri"/>
        <family val="2"/>
        <charset val="238"/>
        <scheme val="minor"/>
      </rPr>
      <t>měsíc, rok</t>
    </r>
  </si>
  <si>
    <r>
      <t>Typ projektu</t>
    </r>
    <r>
      <rPr>
        <sz val="11"/>
        <color rgb="FFFF0000"/>
        <rFont val="Calibri"/>
        <family val="2"/>
        <charset val="238"/>
        <scheme val="minor"/>
      </rPr>
      <t xml:space="preserve"> </t>
    </r>
    <r>
      <rPr>
        <vertAlign val="superscript"/>
        <sz val="11"/>
        <color theme="1"/>
        <rFont val="Calibri"/>
        <family val="2"/>
        <charset val="238"/>
        <scheme val="minor"/>
      </rPr>
      <t>2)</t>
    </r>
  </si>
  <si>
    <r>
      <t xml:space="preserve">z toho předpokládané výdaje </t>
    </r>
    <r>
      <rPr>
        <sz val="11"/>
        <rFont val="Calibri"/>
        <family val="2"/>
        <charset val="238"/>
        <scheme val="minor"/>
      </rPr>
      <t>EFRR</t>
    </r>
  </si>
  <si>
    <r>
      <t>přírodní vědy</t>
    </r>
    <r>
      <rPr>
        <vertAlign val="superscript"/>
        <sz val="11"/>
        <color theme="1"/>
        <rFont val="Calibri"/>
        <family val="2"/>
        <charset val="238"/>
        <scheme val="minor"/>
      </rPr>
      <t>3)</t>
    </r>
    <r>
      <rPr>
        <sz val="11"/>
        <color theme="1"/>
        <rFont val="Calibri"/>
        <family val="2"/>
        <scheme val="minor"/>
      </rPr>
      <t xml:space="preserve"> 
</t>
    </r>
  </si>
  <si>
    <r>
      <t>práce s digi. tech.</t>
    </r>
    <r>
      <rPr>
        <vertAlign val="superscript"/>
        <sz val="11"/>
        <color theme="1"/>
        <rFont val="Calibri"/>
        <family val="2"/>
        <charset val="238"/>
        <scheme val="minor"/>
      </rPr>
      <t>5)</t>
    </r>
    <r>
      <rPr>
        <sz val="11"/>
        <color theme="1"/>
        <rFont val="Calibri"/>
        <family val="2"/>
        <scheme val="minor"/>
      </rPr>
      <t xml:space="preserve">
</t>
    </r>
  </si>
  <si>
    <t>Digitální a informační oblast</t>
  </si>
  <si>
    <t>Rekonstrukce. chodníků pracoviště Skalka, Krumlovská</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</si>
  <si>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</si>
  <si>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</si>
  <si>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</si>
  <si>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r>
      <t>zázemí pro školní poradenské pracoviště</t>
    </r>
    <r>
      <rPr>
        <sz val="10"/>
        <color theme="1"/>
        <rFont val="Calibri"/>
        <family val="2"/>
        <scheme val="minor"/>
      </rPr>
      <t xml:space="preserve"> </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</si>
  <si>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</si>
  <si>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a Mateřská škola Ktiš</t>
  </si>
  <si>
    <t>Obec Ktiš</t>
  </si>
  <si>
    <t>107721945</t>
  </si>
  <si>
    <t>Modernizace učebny pro výuku ICT a jazyků</t>
  </si>
  <si>
    <t>Ktiš</t>
  </si>
  <si>
    <t>Pořízení vhodného nabýtku pro výuku ICT a jazyků včetně výpočetní techniky a interaktivní tabule. Bude nutné udělat nové rozvody elektriky, vody a topení)</t>
  </si>
  <si>
    <t>2027</t>
  </si>
  <si>
    <t>Zázemí školního klubu (prostory pro volnočasové aktivity)</t>
  </si>
  <si>
    <t>Kompletněvybudování školního klubu včetně vybavení</t>
  </si>
  <si>
    <t>Laboratoř pro mladé vynálezce</t>
  </si>
  <si>
    <t>Kompletní vybavení laboratoře, dále bude nutné provést nové rozvody elektriky, světel a vody</t>
  </si>
  <si>
    <t>Modernizace školní kuchyně a jídelny</t>
  </si>
  <si>
    <t>Modernizace prostor školní kuchyně, jídelny. Kompletní nové rozvody elektriky, vody, topení, podlah</t>
  </si>
  <si>
    <t>Modernizace školní kuchyně a jídelny II.</t>
  </si>
  <si>
    <t xml:space="preserve">Pořízení nového nerezového vybavení kuchně; sporák; konvektomat; lednice; odvětrávání; vhodný nábytek do kuchyně a jídelny; regály na potraviny </t>
  </si>
  <si>
    <t>Škola v přírodě</t>
  </si>
  <si>
    <t>Doplnění herních, vzdělávácích prvků včetně revitalizace zeleně</t>
  </si>
  <si>
    <t>Modernizace ZŠ II.</t>
  </si>
  <si>
    <t>Nové rozveody elektriky, vody, topení. Kompletní výměna nábytku ve všech prostorách školy</t>
  </si>
  <si>
    <t>Rekonstrukce WC a umýváren II.</t>
  </si>
  <si>
    <t>Kompletní nové rozvody elektriky, vody, topení, výměna sanity, doplnění sprch pro učitelé i žáky</t>
  </si>
  <si>
    <t>Stručný popis investic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</si>
  <si>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</si>
  <si>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t>00250503</t>
  </si>
  <si>
    <t>Volnočasové centrum Ktiš</t>
  </si>
  <si>
    <t>Vybudování nového volnočasového centra pro neformální vzdělávání včetně vybavení</t>
  </si>
  <si>
    <t>z toho předpokládané způsobilé výdaje EFRR</t>
  </si>
  <si>
    <t>Modernizace MŠ I.</t>
  </si>
  <si>
    <t>Výměna elektroinstalace - nová světla, modernizace podlah v celém objektu MŠ, nové rozvody vodovody, kanalizace a topení</t>
  </si>
  <si>
    <t>Asistent pedagoga MŠ</t>
  </si>
  <si>
    <t>Modernizace MŠ II.</t>
  </si>
  <si>
    <t>Nové vybavení (nábytek) šaten, vstupní chodba, herny, zázemí pro učitele, nové postýlky na spaní</t>
  </si>
  <si>
    <t>Rozšíření MŠ</t>
  </si>
  <si>
    <t>Vybudování nové třídy včetně vybvení</t>
  </si>
  <si>
    <t>Zahrada</t>
  </si>
  <si>
    <t xml:space="preserve">Dotvoření školní zahrady, výsadba zeleně, umístění zastínění na některé herní plochy, pořízení vodních a herních prvků pro rozvoj pohybových schopností a dovedností žáků; </t>
  </si>
  <si>
    <t>Podpora pozice asistent pedagoga</t>
  </si>
  <si>
    <t>Základní škola a
Mateřská škola
Nová Pec</t>
  </si>
  <si>
    <t>Nová Pec</t>
  </si>
  <si>
    <t>Projekt bude řešit modernizaci podlah v budově MŠ, kde půjde o kompletní výměnu povrchů</t>
  </si>
  <si>
    <t>Projekt spočívá v modernizaci zařízení a nábytku v prostorách MŠ, nové vybavení do hlavní místnosti (nastavitelné stoly a židle, úložný systém), nové postýlky, skříně. Dále půjde o modernizaci prostor šatny, ředitelny a sborovny (zázemí pro učitelky)</t>
  </si>
  <si>
    <t>Modernizace MŠ III.</t>
  </si>
  <si>
    <t>Projekt se zaměří na prostory jídelny. Půjde o novou elektroinstalaci, výměnu podlah a pořízení vhodného nábytku.</t>
  </si>
  <si>
    <t>Nová elektroinstalace v budově školy</t>
  </si>
  <si>
    <t>Projekt spočívá v kompletní výměně elektroinstalace v celém objektu školy</t>
  </si>
  <si>
    <t>Sociální zařízení</t>
  </si>
  <si>
    <t>Modernizace/rekonstrukce sociálního zařízení (kompletně nová elektroinstalace, voda, kanalizace, obklady, dlažby, dveře, výmalba, sanita)</t>
  </si>
  <si>
    <t>Projekt přírodní zahrady bude spočívat ve vytváření kontaktu s přírodou (děti potřebují více přírodních elementů ve veřejném prostoru. Důležitý je bezprostřední kontakt s vegetací, vodou, ohněm, zemí a se zvířaty. Bude vybudován venkovní pavilon, vodní a herní prvky, mobiliář a doplňková zeleň</t>
  </si>
  <si>
    <t>Péče o douleté děti</t>
  </si>
  <si>
    <t>Projekt bude řešit úpravy objektu, nákup vhodného vnitřního i venkovního vybavení pro bezpečný pobyt dvouletých dětí</t>
  </si>
  <si>
    <t>Základní škola a Mateřská škola Nová Pec</t>
  </si>
  <si>
    <r>
      <t xml:space="preserve">z toho předpokládané výdaje </t>
    </r>
    <r>
      <rPr>
        <sz val="10"/>
        <rFont val="Calibri"/>
        <family val="2"/>
        <charset val="238"/>
        <scheme val="minor"/>
      </rPr>
      <t>EFRR</t>
    </r>
  </si>
  <si>
    <t>Modernizace školní kuchyně I.</t>
  </si>
  <si>
    <t>Projekt bude spočívat v modernizaci gastro vybavení,  elektrospotřebičů a nábytku</t>
  </si>
  <si>
    <t>Modernizace školní kuchyně II.</t>
  </si>
  <si>
    <t>Projekt bude spočívat v rekonstrukci podlah, elektroinstalace, vzduchotechniky a omítek</t>
  </si>
  <si>
    <t>Školní klub</t>
  </si>
  <si>
    <t>V projektu se bude rekonstruovat prostor pro nový klub; dále se pořídí vhodné vybavení reflektující věkovou skupinu</t>
  </si>
  <si>
    <t>Modernizace/rekonstrukce sociálního zařízení (kompletně nová elektroinstalace, voda, kanalizace, obklady, dlažby, výmalba, sanita)</t>
  </si>
  <si>
    <t>Vybudování venkovní učebny včetně vybavení</t>
  </si>
  <si>
    <t>Projekt spočívá v kompletní ýměně elektroinstalace v celém objektu školy</t>
  </si>
  <si>
    <t>Volnočasové centrum</t>
  </si>
  <si>
    <t>Projekt řeší vybudování nového volnočasového prosturu pro neformální vzdělávání včetně vybavení</t>
  </si>
  <si>
    <t>00250619</t>
  </si>
  <si>
    <t>Obec Nová Pec</t>
  </si>
  <si>
    <t>OBSAH</t>
  </si>
  <si>
    <t>číslo řádku</t>
  </si>
  <si>
    <t>číslo řádky</t>
  </si>
  <si>
    <t>X (RVP Člověk a jeho svět)</t>
  </si>
  <si>
    <t>nerelevantní</t>
  </si>
  <si>
    <t>Revitalizace  a vybavení školní zahrady včetně venkovní učebny</t>
  </si>
  <si>
    <t>2023</t>
  </si>
  <si>
    <t>Zpracována projektová dokumentace</t>
  </si>
  <si>
    <t>Výstavba venkovního sportoviště</t>
  </si>
  <si>
    <t>Příprava realizace</t>
  </si>
  <si>
    <t>Zřízení PC učebny, nákup interaktivních tabulí nebo panelů</t>
  </si>
  <si>
    <t>Rekonstrukce školní tělocvičny</t>
  </si>
  <si>
    <t>Rekonstrukce tříd - výměna podlahových krytin a osvětlení</t>
  </si>
  <si>
    <t>V realizaci</t>
  </si>
  <si>
    <t>Obnova mobiliáře</t>
  </si>
  <si>
    <t>Částečně v realizaci</t>
  </si>
  <si>
    <t>Rekonstrukce sborovny ŠD s knihovnou (osvětlení, podlahové krytiny, mobiliář)</t>
  </si>
  <si>
    <t>Půdní vestavba, odborná učebna včetně vybavení</t>
  </si>
  <si>
    <t>Solární panely</t>
  </si>
  <si>
    <t>Podpora zájmového vzdělávání- vybavení pro badatelský, dramatický a sportovní klub</t>
  </si>
  <si>
    <t>Rekonstrukce MŠ- mobiliář</t>
  </si>
  <si>
    <t>Výběrové řízení</t>
  </si>
  <si>
    <t>Revitalizace a vybavení školní zahrady včetně venkovní učebny a oplocení</t>
  </si>
  <si>
    <t>Příprava projektové dokumentace</t>
  </si>
  <si>
    <t>Rekonstrukce tříd MŠ- výměna podlahových krytin a osvětlení</t>
  </si>
  <si>
    <t>Částečně realizováno</t>
  </si>
  <si>
    <t>10/2027</t>
  </si>
  <si>
    <t xml:space="preserve">Odvodnění suterénu budovy MŠ </t>
  </si>
  <si>
    <t>Výměna zdroje vytápění MŠ</t>
  </si>
  <si>
    <t>Rekonstrukce školní kuchyně a modernizace vybavení</t>
  </si>
  <si>
    <t>Rekonstrukce prostor kuchyně včetně modernizace zařízení pro fungování školní kuchyně</t>
  </si>
  <si>
    <t>Renovace a modernizace školní zahrady</t>
  </si>
  <si>
    <t>Herní prvky, pískoviště a jeho zastřešení, oplocení zahrady, úprava terénu</t>
  </si>
  <si>
    <t>Interaktivní tabule a programové vybavení</t>
  </si>
  <si>
    <t>Městská knihovna Prachatice</t>
  </si>
  <si>
    <t>00583197</t>
  </si>
  <si>
    <t>Multifunkční a knihovnické vzdělávací centrum Prachatice</t>
  </si>
  <si>
    <t>DSP-probíhá zpracování</t>
  </si>
  <si>
    <t>Rekonstrukce socialního 
zařízení MŠ Skalka - 2.etapa</t>
  </si>
  <si>
    <t>Modernizace dle platných hygienických požadavků</t>
  </si>
  <si>
    <t>Modernizace herních prvků - Školní zahrada MŠ Skalka a MŠ Zahradní</t>
  </si>
  <si>
    <t>Obnova herních prvků dle platných norem</t>
  </si>
  <si>
    <t>Výměna podlahových krytin v interiérech všech pracovišť MŠ Prachatice</t>
  </si>
  <si>
    <t>Modernizace podlahových krytin</t>
  </si>
  <si>
    <t>Číslo řádku</t>
  </si>
  <si>
    <r>
      <t xml:space="preserve">Výdaje projektu </t>
    </r>
    <r>
      <rPr>
        <sz val="10"/>
        <color indexed="8"/>
        <rFont val="Calibri"/>
        <family val="2"/>
        <charset val="238"/>
      </rPr>
      <t xml:space="preserve">v Kč </t>
    </r>
    <r>
      <rPr>
        <vertAlign val="superscript"/>
        <sz val="10"/>
        <color indexed="8"/>
        <rFont val="Calibri"/>
        <family val="2"/>
        <charset val="238"/>
      </rPr>
      <t>1)</t>
    </r>
  </si>
  <si>
    <r>
      <t xml:space="preserve">Předpokládaný termín realizace </t>
    </r>
    <r>
      <rPr>
        <i/>
        <sz val="10"/>
        <color indexed="8"/>
        <rFont val="Calibri"/>
        <family val="2"/>
        <charset val="238"/>
      </rPr>
      <t>měsíc, rok</t>
    </r>
  </si>
  <si>
    <r>
      <t>Typ projektu</t>
    </r>
    <r>
      <rPr>
        <sz val="10"/>
        <color indexed="8"/>
        <rFont val="Calibri"/>
        <family val="2"/>
        <charset val="238"/>
      </rPr>
      <t xml:space="preserve"> </t>
    </r>
    <r>
      <rPr>
        <vertAlign val="superscript"/>
        <sz val="10"/>
        <color indexed="8"/>
        <rFont val="Calibri"/>
        <family val="2"/>
        <charset val="238"/>
      </rPr>
      <t>2)</t>
    </r>
  </si>
  <si>
    <r>
      <t>navýšení kapacity MŠ / novostavba MŠ</t>
    </r>
    <r>
      <rPr>
        <vertAlign val="superscript"/>
        <sz val="10"/>
        <color indexed="8"/>
        <rFont val="Calibri"/>
        <family val="2"/>
        <charset val="238"/>
      </rPr>
      <t>3)</t>
    </r>
    <r>
      <rPr>
        <sz val="10"/>
        <color indexed="8"/>
        <rFont val="Calibri"/>
        <family val="2"/>
        <charset val="238"/>
      </rPr>
      <t xml:space="preserve"> </t>
    </r>
  </si>
  <si>
    <r>
      <t>zajištění hygienických požadavků u MŠ, kde jsou nedostatky identifikovány KHS</t>
    </r>
    <r>
      <rPr>
        <vertAlign val="superscript"/>
        <sz val="10"/>
        <color indexed="8"/>
        <rFont val="Calibri"/>
        <family val="2"/>
        <charset val="238"/>
      </rPr>
      <t>4)</t>
    </r>
  </si>
  <si>
    <t>Město Vl.Březí</t>
  </si>
  <si>
    <t>Rekonstrukce ŠJ – výdejny při MŠ</t>
  </si>
  <si>
    <t>Rekonstrukce stávající ŠJ – výdejny při MŠ včetně modernizace vybavení</t>
  </si>
  <si>
    <t>Bezbariérový přístup do MŠ</t>
  </si>
  <si>
    <t>Vybudování bezbariérového přístupu do MŠ</t>
  </si>
  <si>
    <t xml:space="preserve">Logopedická prevence u předškolních dětí </t>
  </si>
  <si>
    <t>Zajištění logopedické prevence u předškolních dětí v MŠ</t>
  </si>
  <si>
    <t>Základní umělecká škola a Mateřská škola, Vlachovo Březí, okres Prachatice</t>
  </si>
  <si>
    <r>
      <t>Výdaje projektu</t>
    </r>
    <r>
      <rPr>
        <b/>
        <i/>
        <sz val="10"/>
        <color indexed="8"/>
        <rFont val="Calibri"/>
        <family val="2"/>
        <charset val="238"/>
      </rPr>
      <t xml:space="preserve"> </t>
    </r>
    <r>
      <rPr>
        <sz val="10"/>
        <color indexed="8"/>
        <rFont val="Calibri"/>
        <family val="2"/>
        <charset val="238"/>
      </rPr>
      <t xml:space="preserve">v Kč </t>
    </r>
    <r>
      <rPr>
        <vertAlign val="superscript"/>
        <sz val="10"/>
        <color indexed="8"/>
        <rFont val="Calibri"/>
        <family val="2"/>
        <charset val="238"/>
      </rPr>
      <t>1)</t>
    </r>
  </si>
  <si>
    <r>
      <t xml:space="preserve">Typ projektu </t>
    </r>
    <r>
      <rPr>
        <vertAlign val="superscript"/>
        <sz val="10"/>
        <color indexed="8"/>
        <rFont val="Calibri"/>
        <family val="2"/>
        <charset val="238"/>
      </rPr>
      <t>2)</t>
    </r>
  </si>
  <si>
    <r>
      <t>z toho předpokládané výdaje</t>
    </r>
    <r>
      <rPr>
        <sz val="10"/>
        <color indexed="10"/>
        <rFont val="Calibri"/>
        <family val="2"/>
        <charset val="238"/>
      </rPr>
      <t xml:space="preserve"> </t>
    </r>
    <r>
      <rPr>
        <sz val="10"/>
        <color indexed="8"/>
        <rFont val="Calibri"/>
        <family val="2"/>
        <charset val="238"/>
      </rPr>
      <t>EFRR</t>
    </r>
  </si>
  <si>
    <t>stručný popis, např. zpracovaná PD, zajištěné výkupy, výber dodavatele</t>
  </si>
  <si>
    <r>
      <t>přírodní vědy</t>
    </r>
    <r>
      <rPr>
        <vertAlign val="superscript"/>
        <sz val="10"/>
        <color indexed="8"/>
        <rFont val="Calibri"/>
        <family val="2"/>
        <charset val="238"/>
      </rPr>
      <t>3)</t>
    </r>
    <r>
      <rPr>
        <sz val="10"/>
        <color indexed="8"/>
        <rFont val="Calibri"/>
        <family val="2"/>
        <charset val="1"/>
      </rPr>
      <t xml:space="preserve"> 
</t>
    </r>
  </si>
  <si>
    <r>
      <t>polytech. vzdělávání</t>
    </r>
    <r>
      <rPr>
        <vertAlign val="superscript"/>
        <sz val="10"/>
        <color indexed="8"/>
        <rFont val="Calibri"/>
        <family val="2"/>
        <charset val="238"/>
      </rPr>
      <t>4)</t>
    </r>
  </si>
  <si>
    <r>
      <t>práce s digitálními tech.</t>
    </r>
    <r>
      <rPr>
        <vertAlign val="superscript"/>
        <sz val="10"/>
        <color indexed="8"/>
        <rFont val="Calibri"/>
        <family val="2"/>
        <charset val="238"/>
      </rPr>
      <t xml:space="preserve">5)
</t>
    </r>
  </si>
  <si>
    <t>Město Vlach.Březí       60098767</t>
  </si>
  <si>
    <t>Hudeb.nástroje pro ZUŠ</t>
  </si>
  <si>
    <t>pořízení hud.nástrojů pro výuku s digitál.tech.</t>
  </si>
  <si>
    <t>příprava dokumentace</t>
  </si>
  <si>
    <t>Interakt.tabule pro HN         Jihočeský</t>
  </si>
  <si>
    <t>pořízení interakt.tabule pro výuku HN v ZUŠ</t>
  </si>
  <si>
    <t>Bezbariérový přístup</t>
  </si>
  <si>
    <t>vybudování bezbariérového přístupu do ZUŠ</t>
  </si>
  <si>
    <t>kanalizace</t>
  </si>
  <si>
    <t>řešení nové kanalizace</t>
  </si>
  <si>
    <t xml:space="preserve">úprava zahrady MŠ                                                     </t>
  </si>
  <si>
    <t>úprava zahrady,oplocení areálu, zastřešení pískoviště</t>
  </si>
  <si>
    <t>Rekonstrukce a pořízení moderního vybavení školní kuchyně, výměna vzduchotechnické jednotky pro větrání</t>
  </si>
  <si>
    <t xml:space="preserve"> veškerá dokumentace ke stavebnímu povolení </t>
  </si>
  <si>
    <t>ano</t>
  </si>
  <si>
    <t>Fotovoltaické panely, úprava střechy, půdní prostory</t>
  </si>
  <si>
    <t xml:space="preserve">Rekonstrukce a vybavení venkovní učebny </t>
  </si>
  <si>
    <t>Rekonstrukce stávajících kabinetů, výměna podlahových krytin, vybavení nábytkem</t>
  </si>
  <si>
    <t>Fotovoltaika</t>
  </si>
  <si>
    <t>Odborné kabinety</t>
  </si>
  <si>
    <t>Dovybavení prostoru šaten MŠ o "sušáky" na mokrou obuv a oděv</t>
  </si>
  <si>
    <t>Interakivní kmenové učebny</t>
  </si>
  <si>
    <t>Kompletní rekonstrukce stávajícího nefunkčního včelína na výukový prostor (spolupráce s GS Lalling)</t>
  </si>
  <si>
    <t>Revitalizace zahrady MŠ II. etapa</t>
  </si>
  <si>
    <t>Terénní úpravy, výsadby, mobiliář, herní prvky, povrchy ploch, schodiště, opěrné zídky</t>
  </si>
  <si>
    <t>Revitalizace dvora ZŠ a MŠ - rekonstrukce chodníků, zpevněných ploch, cest a veřejného osvětlení, nový mobiliář, výsadby, oplocení</t>
  </si>
  <si>
    <t>zpracovaná PD, výběr dodavatele</t>
  </si>
  <si>
    <t>Výměna sanitární techniky, rozvody vody, odpady, dlažby, obklady</t>
  </si>
  <si>
    <t>Adaptace venkovní terasy</t>
  </si>
  <si>
    <t>Zastřešení, vybavení mobiliářem</t>
  </si>
  <si>
    <t>Nová fasáda budovy I. stupně ZŠ</t>
  </si>
  <si>
    <t>Rekonstrukce budovy II. stupně ZŠ a MŠ</t>
  </si>
  <si>
    <t>Rozvody vody, odpady, elektroinstalace, podlahové krytiny (lina, dlažba), rozvody ústředního topení včetně otopných těles</t>
  </si>
  <si>
    <t>Vytápění budovy II. stupně ZŠ a MŠ</t>
  </si>
  <si>
    <t>Tepelné čerpadlo, fotovoltaika, elektrické kotle</t>
  </si>
  <si>
    <t>Stavební úpravy a přístavby budovy fary</t>
  </si>
  <si>
    <t>zpracovaná PD a výkaz výměr, rozpočet</t>
  </si>
  <si>
    <t>Základní škola a Mateřská škola Lenora, okres Prachatice</t>
  </si>
  <si>
    <t>ZŠ a MŠ Lenora</t>
  </si>
  <si>
    <t>Obec Lenora</t>
  </si>
  <si>
    <t>DiGi vzděláváme</t>
  </si>
  <si>
    <t>Lenora</t>
  </si>
  <si>
    <t>Vybavení učeben digitálními technologiemi</t>
  </si>
  <si>
    <t>Rádi se učíme</t>
  </si>
  <si>
    <t>Další vzdělávání pedagogů</t>
  </si>
  <si>
    <t>realizace</t>
  </si>
  <si>
    <t>Dvouleté děti</t>
  </si>
  <si>
    <t>Zajištění péče o dvouleté děti v MŠ</t>
  </si>
  <si>
    <t>Učíme se na zahradě</t>
  </si>
  <si>
    <t>Zahrada učením i hrou</t>
  </si>
  <si>
    <t>Mluvení mě baví</t>
  </si>
  <si>
    <t>Spolupráce s logopedem při nápravě řeči dětí</t>
  </si>
  <si>
    <t>příprava</t>
  </si>
  <si>
    <t>Cvičíme zdravě</t>
  </si>
  <si>
    <t>Vybavení sportoviště cvičebními prvky</t>
  </si>
  <si>
    <t>Vybavení učeben digitálními tehcnologiemi</t>
  </si>
  <si>
    <t>Máme pěkné prostředí</t>
  </si>
  <si>
    <t>Modernizace vnitřního vybavení školy</t>
  </si>
  <si>
    <t>Za kamarády za hranice</t>
  </si>
  <si>
    <t>Výměnné projekty a pobyty  s partnerskou školou</t>
  </si>
  <si>
    <t>Zkoumáme přírodu</t>
  </si>
  <si>
    <t>Vybavení učeben pomůckami do prvouky a přírodovědy</t>
  </si>
  <si>
    <t>Keramika</t>
  </si>
  <si>
    <t>Vybavení keramické dílny pomůckami</t>
  </si>
  <si>
    <t>Tvoříme rádi</t>
  </si>
  <si>
    <t>Vybavení tvořivé dílny pomůckami</t>
  </si>
  <si>
    <t xml:space="preserve">Celková rekonstrukce budovy Tržní </t>
  </si>
  <si>
    <t>ANO</t>
  </si>
  <si>
    <t xml:space="preserve">Rekonstrukce výdejny Tržní </t>
  </si>
  <si>
    <t>Venkovní učebna Bavorovská 306</t>
  </si>
  <si>
    <t xml:space="preserve">Zázemí pro školní poradenské pracoviště Tržní </t>
  </si>
  <si>
    <t xml:space="preserve">Venkovní botanická učebna Tržní </t>
  </si>
  <si>
    <t>Základní škola Vitějovice, okres Prachatice</t>
  </si>
  <si>
    <t>ZŠ Vitějovice</t>
  </si>
  <si>
    <t>Revitalizace šk. dvora</t>
  </si>
  <si>
    <t xml:space="preserve"> Vitějovice</t>
  </si>
  <si>
    <t>Nákup laviček, stolů, herních prvků</t>
  </si>
  <si>
    <t>2021</t>
  </si>
  <si>
    <t>Venkovní učebna - kryté stoly a lavice</t>
  </si>
  <si>
    <t>Školní poradenské pracoviště</t>
  </si>
  <si>
    <t>Zázemí pro školního logopeda - pomůcky</t>
  </si>
  <si>
    <t>1.1.2023</t>
  </si>
  <si>
    <t>Rekonstrukce kotelny základní školy</t>
  </si>
  <si>
    <t>Celková rekonstrukce objektu kotelny, včetně výměny kotlů, inženýrských sítí, vnitřních prostorů,  zatepletí budovy včetně výměny oken.</t>
  </si>
  <si>
    <t>Celková obnova zařízení pro vytápění budov základní školy</t>
  </si>
  <si>
    <t xml:space="preserve">Inovace zařízení pro výrobu tepla a teplé užitkové vody. </t>
  </si>
  <si>
    <t>Fotovoltaické zdroje budov základní školy</t>
  </si>
  <si>
    <t>Osazení vhodných střešních prostor  fotovoltaickými panely pro zajištění snížení energetických nároků budov základní školy.</t>
  </si>
  <si>
    <t>Zhotovení hřiště pro venkovní posilování a rozvoj pohybových schopností a dovedností  dětí.</t>
  </si>
  <si>
    <t>Rekonstrukce školní jídelny a kuchyně - 3. etapa</t>
  </si>
  <si>
    <t>Učebny na půdě</t>
  </si>
  <si>
    <t>Rozšíření kapacity učeben základní školy. Celková rekonstrukce prostor půdy staré budovy školy, včetně výměny střešní krytiny</t>
  </si>
  <si>
    <t>Základní škola Volary, příspěvková organizace</t>
  </si>
  <si>
    <t>Základní škola Volary,příspěvková organizace</t>
  </si>
  <si>
    <t>město Volary</t>
  </si>
  <si>
    <t>Modernizace odborných učeben na ZŠ Volary</t>
  </si>
  <si>
    <t>Volary</t>
  </si>
  <si>
    <t>V rámci projektu budou realizovány investice na vybudování venkovní odborné učebny, doplnění učeben na prvním stupni pro výuku dle ŠVP upraveného RVZ, doplnění odborné učebny pro druhý cizí jazyk. Dále bude investováno do školního informačního systému pro rozvoj digitální kompetence žáků</t>
  </si>
  <si>
    <t>2024</t>
  </si>
  <si>
    <t>Fiše projektu</t>
  </si>
  <si>
    <t>Fotovoltaická elektrárka v ZŠ Volary</t>
  </si>
  <si>
    <t>studie</t>
  </si>
  <si>
    <t>Projekt ve fázi záměru.</t>
  </si>
  <si>
    <t>Rekonstrukce prostor školy.</t>
  </si>
  <si>
    <t>Výmalba prostor školy - učebny, chodby, jídelna, herna, výměna podlahových krytin (dlažba, linolea, koberce), výměna dveří.</t>
  </si>
  <si>
    <t>Výběr dodavatele.</t>
  </si>
  <si>
    <t>Rekonstrukce zahrady</t>
  </si>
  <si>
    <t>není potřeba</t>
  </si>
  <si>
    <t>Výměna elektroinstalace</t>
  </si>
  <si>
    <t>zajištění konektivity po škole včetně souvisejícího vybavení a drobných stavebních úprav</t>
  </si>
  <si>
    <t>Rekonstrukce elektroinstalace  školní vývařovny včetně nového vybavení</t>
  </si>
  <si>
    <t>výměna elektroinstalace - fáze 4 včetně zářivek a zásuvek v těchto prostorách a výměna vybavení vývařovny školní jídelny, drobné stavební opravy</t>
  </si>
  <si>
    <t>PD se zpracovává</t>
  </si>
  <si>
    <t>Základní umělecká škola Volary, okres Prachatice</t>
  </si>
  <si>
    <t>Město Volary</t>
  </si>
  <si>
    <t>Modernizace odborných učeben</t>
  </si>
  <si>
    <t>Bezbariérovost - výtah</t>
  </si>
  <si>
    <t>V rámci projektu bude vybudován výtah a další bezbariérové přechody</t>
  </si>
  <si>
    <t>Výměna střešní krytiny</t>
  </si>
  <si>
    <t>V rámci projektu bude vyměněna střešní krytina. Je důležité učinit tento krok před osazením fotovoltaiky.</t>
  </si>
  <si>
    <t>V rámci projektu dojte k vybudování fotovoltaické elektrárny. Škola je v současné době vytápěna elektrickou energií. Dojde tím k výraznému zlepšení energetické situace.</t>
  </si>
  <si>
    <t>zpracovává se studie</t>
  </si>
  <si>
    <t>Učebna polytechniky a zájmového vzdělávání</t>
  </si>
  <si>
    <t>Učebna cizích jazyků I</t>
  </si>
  <si>
    <t>Učebna cizích jazyků II</t>
  </si>
  <si>
    <t>Vybudování zázemí  pro pedagogy</t>
  </si>
  <si>
    <t>Modernizace cvičné kuchyňky</t>
  </si>
  <si>
    <t>Konektivita školy</t>
  </si>
  <si>
    <t>Úprava školní zahrady pro výuku a komunitní setkávání</t>
  </si>
  <si>
    <t>PD - příprava</t>
  </si>
  <si>
    <t>Odstranění havariního stavu rozvodů TV a tepla</t>
  </si>
  <si>
    <t>Pokračování v rekonstrukci v etapě  II. a III.</t>
  </si>
  <si>
    <t>průzkum trhu</t>
  </si>
  <si>
    <t>Rozvody vody ve školní kuchyni a jídelně</t>
  </si>
  <si>
    <t>Rekonstrukce rozvodů ŠJ</t>
  </si>
  <si>
    <t>Zařízení školní kuchyně</t>
  </si>
  <si>
    <t>Rekonstrukce osvětlení</t>
  </si>
  <si>
    <t>Modernizace el.osvětlení vedoucí k úspoře el.energie a zkvalitnění osvětlení dle platných norem</t>
  </si>
  <si>
    <t>Oprava vstupního prostoru u hlavního vchodu, u šaten</t>
  </si>
  <si>
    <t>Oprava vstupů do školy, tj. u šaten, u hlavního vchodu</t>
  </si>
  <si>
    <t>Rodilí mluvčí podporují jazykové znalosti</t>
  </si>
  <si>
    <t>Aktivní zapojení rodilého mluvčího do výukového procesu</t>
  </si>
  <si>
    <t>Zelená zahrada</t>
  </si>
  <si>
    <t>Obnova zeleně na školní zahradě, podpora výukového procesu v přírodě</t>
  </si>
  <si>
    <t>Oprava střechy, zateplení nad školní družinou</t>
  </si>
  <si>
    <t>Obnova stávajícího osvětlení v budově školy</t>
  </si>
  <si>
    <t>Obnova stávajícího osvětlení, zabudování do stropních podhledů. Cílem je především úspora elektrické energie.</t>
  </si>
  <si>
    <t>Modernizace odborných učeben, zázemí pro pedagogy</t>
  </si>
  <si>
    <t>Modernizace odborné učebny výpočetní techniky, kabinetů a sboroven (zázemí pro pracovníky školy)</t>
  </si>
  <si>
    <t>Rekonstrukce hasičské zbrojnice na knihovnu - centrum celoživotního vzdělávání</t>
  </si>
  <si>
    <t>Celková rekonstrukce</t>
  </si>
  <si>
    <t>Rekonstrukce výdejny Tržní</t>
  </si>
  <si>
    <t>Venkovní botanická učebna Tržní</t>
  </si>
  <si>
    <t xml:space="preserve">V rámci projektu bude vybudouvána fotovoltaická elektrárna na střechách budov ZŠ Volary. Výkon elektrárny je stanoven na 216,5,kWp. Vyrobená el. energie bude spotřebovaná převážně v naší budově, přebytky budou poskytovány v rámci komunitní fotovoltaické elektrárny v některých jiných městských budovách. Návratnost projektu je 4 - 6 let. </t>
  </si>
  <si>
    <t>Vybudování multifunkčního sálu na ZŠ Volary</t>
  </si>
  <si>
    <t>V rámci projektu bude zrekonstruován multifunkční sál na dramatickou výchovu, pohybové aktivity, zázemí pro školní klub a družinu. Rekontrukce bývalé kotelny na multifunkční sál bude sloužit pro školní a mimoškolní aktivity.</t>
  </si>
  <si>
    <t>V rámci projektu budou vybaveny odborné učebny hudebními nástroji a digitálními technologiemi.</t>
  </si>
  <si>
    <t>Montáž vodoinstalace včetně souvisejích stav. prací.</t>
  </si>
  <si>
    <t>zřízení volnočasového prostoru zahrnujícího: knihovnu, klubovny pro komunitní setkávání, muzejní prostory, sociální zařízení, zastřešené pódiom pro venkovní vystoupení, vybavení prostor</t>
  </si>
  <si>
    <t xml:space="preserve">ZŠ a MMŠ Prachatice, Národní 1018
Prachatice
</t>
  </si>
  <si>
    <t>ZŠ a MMŠ Prachatice, Národní 1018</t>
  </si>
  <si>
    <t>Vybudování kvalitního zázemí pro volnočasové aktivity ŠD a ŠJ</t>
  </si>
  <si>
    <t>záměr</t>
  </si>
  <si>
    <t>                                                                                    </t>
  </si>
  <si>
    <t>              Podpis předsedy Řídícího výboru MAP ORP Prachatice                                                          </t>
  </si>
  <si>
    <t>              …...................................................................................................                                                                      </t>
  </si>
  <si>
    <t>              RNDr. Jana Krejsová                                                              </t>
  </si>
  <si>
    <t>modernizaci zařízení a nábytku v prostorách MŠ, nové vybavení do hlavní místnosti</t>
  </si>
  <si>
    <t xml:space="preserve">modernizace/rekonstrukce sociálního zařízení, výměna WC </t>
  </si>
  <si>
    <t>modernizace/rekonstrukce sociálního zařízení, výměna WC , kompletně nová elektroinstalace, voda, kanalizace, obklady, dlažby, dveře, výmalba, sanita</t>
  </si>
  <si>
    <t>Didaktické interaktivní pomůcky pro 5. třídu MŠ</t>
  </si>
  <si>
    <t>Vybavení nově zřízené 5. třídy MŠ didaktickými a interaktivními pomůckami pro předškolní děti</t>
  </si>
  <si>
    <t>Oprva stávajícího vybavení a pořízení nových herních prvků na školní zahradě MŠ</t>
  </si>
  <si>
    <t>Oprava a dovybavení školní zahrady MŠ</t>
  </si>
  <si>
    <t>příprava, výběr DPIP</t>
  </si>
  <si>
    <t>příprava, výběr ZHP</t>
  </si>
  <si>
    <t>Vybavení učebny pro VO</t>
  </si>
  <si>
    <t>Vybavení učebny pro VO výuka grafiky, designu</t>
  </si>
  <si>
    <t>Modernizace sálu pro TO - digit. Technologie</t>
  </si>
  <si>
    <t>Vybavení učebny pro TO</t>
  </si>
  <si>
    <t>Základní umělecká škola Netolice, okres Prachatice</t>
  </si>
  <si>
    <t>V rámci projektu bude vybavena učebna hudební teorie digitálními technologiemi</t>
  </si>
  <si>
    <t>zpracovaná cenová nabídka dodavatele</t>
  </si>
  <si>
    <t>Vybavení ložnice novým nábytkem</t>
  </si>
  <si>
    <t>vybavení ložnice novými lehátky vč. matrace</t>
  </si>
  <si>
    <t>Nákup vybavení pro výuku cizích jazyků a přírodních věd, zřízení poradenského pracoviště, zkvalitnění pracovního prostředí pedagogických pracovníků</t>
  </si>
  <si>
    <t>Rozšíření vybavení odborných učeben cizích jazyků a přírodovědné, zřízení poradenského pracoviště vč. kompletního vybavení a odpočinkových zón pro žákůy, vybavení a zkvalitnění pracovního prostředí pedagogických pracovníků</t>
  </si>
  <si>
    <t>Investice na modernizaci vnitřní konektivity</t>
  </si>
  <si>
    <t>Vybavení učebny informatiky</t>
  </si>
  <si>
    <t>V rámci projektu budou realizovány investice na modernizaci vnittřní konektivity školy</t>
  </si>
  <si>
    <t>v rámci projektu bude realizováno vybavení učebny informatiky zařízením pro práci s digitálními technologiemi (3d tisk)</t>
  </si>
  <si>
    <r>
      <rPr>
        <b/>
        <sz val="10"/>
        <color rgb="FF000000"/>
        <rFont val="Calibri"/>
        <family val="2"/>
        <charset val="238"/>
      </rPr>
      <t>Výdaje projektu</t>
    </r>
    <r>
      <rPr>
        <b/>
        <i/>
        <sz val="10"/>
        <color rgb="FF000000"/>
        <rFont val="Calibri"/>
        <family val="2"/>
        <charset val="238"/>
      </rPr>
      <t xml:space="preserve">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</si>
  <si>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238"/>
      </rPr>
      <t xml:space="preserve">Předpokládaný termín realizace </t>
    </r>
    <r>
      <rPr>
        <i/>
        <sz val="10"/>
        <color rgb="FF000000"/>
        <rFont val="Calibri"/>
        <family val="2"/>
        <charset val="238"/>
      </rPr>
      <t>měsíc, rok</t>
    </r>
  </si>
  <si>
    <r>
      <rPr>
        <b/>
        <sz val="10"/>
        <color rgb="FF000000"/>
        <rFont val="Calibri"/>
        <family val="2"/>
        <charset val="1"/>
      </rPr>
      <t xml:space="preserve">Typ projektu </t>
    </r>
    <r>
      <rPr>
        <vertAlign val="superscript"/>
        <sz val="10"/>
        <color rgb="FF000000"/>
        <rFont val="Calibri"/>
        <family val="2"/>
        <charset val="238"/>
      </rPr>
      <t>2)</t>
    </r>
  </si>
  <si>
    <r>
      <rPr>
        <sz val="10"/>
        <color rgb="FF000000"/>
        <rFont val="Calibri"/>
        <family val="2"/>
        <charset val="238"/>
      </rPr>
      <t>z toho předpokládané výdaje</t>
    </r>
    <r>
      <rPr>
        <sz val="10"/>
        <color rgb="FFFF0000"/>
        <rFont val="Calibri"/>
        <family val="2"/>
        <charset val="238"/>
      </rPr>
      <t xml:space="preserve"> </t>
    </r>
    <r>
      <rPr>
        <sz val="10"/>
        <color rgb="FF000000"/>
        <rFont val="Calibri"/>
        <family val="2"/>
        <charset val="238"/>
      </rPr>
      <t>EFRR</t>
    </r>
  </si>
  <si>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</si>
  <si>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238"/>
      </rPr>
      <t>polytech. vzdělávání</t>
    </r>
    <r>
      <rPr>
        <vertAlign val="superscript"/>
        <sz val="10"/>
        <color rgb="FF000000"/>
        <rFont val="Calibri"/>
        <family val="2"/>
        <charset val="238"/>
      </rPr>
      <t>4)</t>
    </r>
  </si>
  <si>
    <r>
      <rPr>
        <sz val="10"/>
        <color rgb="FF000000"/>
        <rFont val="Calibri"/>
        <family val="2"/>
        <charset val="1"/>
      </rPr>
      <t>práce s digitálními tech.</t>
    </r>
    <r>
      <rPr>
        <vertAlign val="superscript"/>
        <sz val="10"/>
        <color rgb="FF000000"/>
        <rFont val="Calibri"/>
        <family val="2"/>
        <charset val="238"/>
      </rPr>
      <t xml:space="preserve">5)
</t>
    </r>
  </si>
  <si>
    <t>Centrum apl.výzkumu a dalšího vzdělávání, o.p.s.</t>
  </si>
  <si>
    <t>Rozvoj vzdělávacího střediska Lštění</t>
  </si>
  <si>
    <t>Radhostice</t>
  </si>
  <si>
    <t>rekonstrukce půdních prostor vzdělávacího střediska Lštění, vytvoření kluboven</t>
  </si>
  <si>
    <t>Vybudování komunitního centra v obci Záblatí, části Řepešín</t>
  </si>
  <si>
    <t>Záblatí</t>
  </si>
  <si>
    <t>Zřízení volnočasového prostoru zahrnujícího: knihovnu, klubovny pro komunitní setkávání, prostory pro dětskou skupinu, prostory pro venkovní aktivity, příměstské tábory, atd., vybavení prostor.</t>
  </si>
  <si>
    <t>zakoupená nemovitost, zpracována proektová dokumentace, požádáno o stavební povolení</t>
  </si>
  <si>
    <t>Rozšíření vzdělávacího střediska Lštění, odstranění starých zátěží</t>
  </si>
  <si>
    <t>projektová dokumentace částečně zpracována</t>
  </si>
  <si>
    <t>Centrum aplikovaného výzkumu a dalšího vzdělávání, o.p.s.</t>
  </si>
  <si>
    <t xml:space="preserve">Rozšíření volnočasového centra ve Lštění, včetně přístavby a změny vytápění, odstranění starých zátěží </t>
  </si>
  <si>
    <t>1.1.2024</t>
  </si>
  <si>
    <t>30.6.2028</t>
  </si>
  <si>
    <t>Školní dílny 1. etapa</t>
  </si>
  <si>
    <t>Školní dílny 2. etapa</t>
  </si>
  <si>
    <t>Nová fasáda budovy II. stupně zś</t>
  </si>
  <si>
    <t>Rekonstrukce a vybavení kabinetů odborných učeben</t>
  </si>
  <si>
    <t>Interaktivní hřiště</t>
  </si>
  <si>
    <t>Zhotovení iHřiště umožňujícího digitální výuku žáků prostřednictvím komunikace chytrého telefonu a vysílajících bodů, které jsou fyzicky ukryty v prostoru</t>
  </si>
  <si>
    <t>oprava špatného stavu pláště historické budovy II. stupně ZŠ</t>
  </si>
  <si>
    <t>rekonstrukce dvora, chodníků a cest v areálu ZŠ, výsadba, mobiliář</t>
  </si>
  <si>
    <t>vybudování učebny robotiky - pořízení nového zařízení a vybavení souvisejícího s výukou robotiky</t>
  </si>
  <si>
    <t>Bezpečná MŠ</t>
  </si>
  <si>
    <t>Rekonstrukce podlahových krytin</t>
  </si>
  <si>
    <t>Zajištění bezbarierového vstupu do budovy školy</t>
  </si>
  <si>
    <t>Vybavení venkovní učebny uč. pom. a lavicemi</t>
  </si>
  <si>
    <t>Rekonstrukce hřiště MŠ - oplocení, úprava terénu</t>
  </si>
  <si>
    <t>Rekonstrukce stávajícího hřiště MŠ - úprava terénu, rekonstrukce oplocení areálu</t>
  </si>
  <si>
    <t>"Zahrada, která učí" - MŠ</t>
  </si>
  <si>
    <t>Vybudování přírodní zahrady v MŠ - rozvoj zahradní pedagogiky</t>
  </si>
  <si>
    <t>Komunitní setkávání - hřiště MŠ</t>
  </si>
  <si>
    <t>Vybudování zázemí pro komunitní setkávání MŠ, výměna a doplnění herních prvků, vybudování zastřešeného pískoviště, vybudování klidových (relaxačních) zón</t>
  </si>
  <si>
    <t>Vybavení center aktivit pro práci v programu "Začít spolu", nákup pomůcek pro rozvoj polytechnické výchovy</t>
  </si>
  <si>
    <t>Šatny MŠ</t>
  </si>
  <si>
    <t>Vybudování relaxačních koutků (klidových zón) pro děti a pedagogy v prostoru MŠ</t>
  </si>
  <si>
    <t>Zastínění oken na jižní straně budovy MŠ</t>
  </si>
  <si>
    <t>Instalace stínící techniky ve třídách na jižní straně budovy (venkovní rolety, žaluzie)</t>
  </si>
  <si>
    <t>WC pro zaměstnance</t>
  </si>
  <si>
    <t>Vybudování WC pro zaměstnance MŠ</t>
  </si>
  <si>
    <t>Vybavení nové třídy</t>
  </si>
  <si>
    <t>Vybavení nové třídy v souvislosti s otevřením dalšího oddělení; vybavení nábytkem, pomůckami, vybavení center aktivit</t>
  </si>
  <si>
    <t>Výměna interaktivních tabulí v učebnách</t>
  </si>
  <si>
    <t>Výměna a nákup interaktivních tabulí</t>
  </si>
  <si>
    <t>Digitalizace ZŠ</t>
  </si>
  <si>
    <t>Nákup mobilních interaktivních tabulí (displejů), tabletů a Ipadů</t>
  </si>
  <si>
    <t>Renovace, aktualizace počítačové učebny, výměna PC za nové</t>
  </si>
  <si>
    <t>Vybudování učebny, případně vybudování jiného zázemí k výuce robotiky</t>
  </si>
  <si>
    <t>Pomůcky - robotika, programování</t>
  </si>
  <si>
    <t>Nákup pomůcek k robotice a programování</t>
  </si>
  <si>
    <t>Relaxační koutky a zóny</t>
  </si>
  <si>
    <t>Vybudování relaxačních koutků a zón v prostoru školy, nákup sedacího nábytku, stolečků, herních prvků</t>
  </si>
  <si>
    <t>Rekonstrukce školní zahrady</t>
  </si>
  <si>
    <t>Rekonstrukce školní zahrady, včetně terénních úprav.</t>
  </si>
  <si>
    <t>Vybudování "zahrady, která učí"</t>
  </si>
  <si>
    <t>Realizace "zahrady, která učí" - vybudování "jedlé zahrady", "klidové zahrady", "smyslové zahrady" (osázení zahrady, bybudování smyslových chodníčků, pořízení výukových prvků k enviromentální výchověů</t>
  </si>
  <si>
    <t>Rekonstrukce schodiště na školní zahradě (u běžecké dráhy)</t>
  </si>
  <si>
    <t>Rekonstrukce schodiště na školní zahradě, včetně zábradlí (u běžecké dráhy)</t>
  </si>
  <si>
    <t>Rekonstrukce schodiště - školní družina</t>
  </si>
  <si>
    <t>Rekonstrukce schodiště včerně zábradlí na části školní zahrady, které využívá ŠD.</t>
  </si>
  <si>
    <t>Vyvýšené záhony</t>
  </si>
  <si>
    <t>Pořízení vyvýšených záhonů, včetně sazenic pro pěstitelské práce žáků v ZŠ a MŠ.</t>
  </si>
  <si>
    <t>Terénní úpravy u běžecké dráhy</t>
  </si>
  <si>
    <t>Realizace terénních úprav u běžecké dráhy.</t>
  </si>
  <si>
    <t>Opěrná zeď - školní zahrada</t>
  </si>
  <si>
    <t>Vybudování opěrné zdi u běžecké dráhy.</t>
  </si>
  <si>
    <t>Venkovní učebna s přírodní laboratoří</t>
  </si>
  <si>
    <t>Vybudování další venkovní učebny s přírodní laboratoří, včetně vybavení novým nábytkem a pomůckami.</t>
  </si>
  <si>
    <t>Rekonstrukce venkovní učebny</t>
  </si>
  <si>
    <t>Rekonstrukce stávající venkovní učebny a vybavení novým nábytkem.</t>
  </si>
  <si>
    <t>Venkovní pec, ohniště a posezení - komunitní setkávání</t>
  </si>
  <si>
    <t>Vybudování venkovní pece na chleba a pizzu, otevřeného ohniště s grillem a posezením pro komunitní aktivity ZŠ</t>
  </si>
  <si>
    <t>Sborovna - nábytek a vybavení</t>
  </si>
  <si>
    <t>Vybavení sborovny novým nábytkem, včetně dalšího vybavení včetně elektroniky vedoucím k vyšší kvalitě vzdělávání ve školách.</t>
  </si>
  <si>
    <t>Realizace zázemí pro školní poradenské pracoviště pro jednání s rodiči a pro práci se žáky se SVP.</t>
  </si>
  <si>
    <t xml:space="preserve">Rekonstrukce odborných učeben </t>
  </si>
  <si>
    <t>Rekonstrukce odborných učeben a vybavení včetně elektroniky, hardware a software vybavení odborných učeben (přírodní vědy, polytechnické vzdělávání, cizí jazyky, počítačová učebna)</t>
  </si>
  <si>
    <t>Výměna digestoře v učebně přírodních věd</t>
  </si>
  <si>
    <t>Výměna a přemístění digestoře v učebně přírodních věd.</t>
  </si>
  <si>
    <t>Rekonstrukce kabinetů</t>
  </si>
  <si>
    <t>Rekonstrukce kabinetů na 1. a 2. stupni ZŠ, výměna podlahových krytin, vybavení novým nábytkem, zakoupení dalšího vybavení a pomůcek vedoucím k vyšší kvalitě vzdělávání ve škole.</t>
  </si>
  <si>
    <t xml:space="preserve">Rekonstrukce odborných kabinetů </t>
  </si>
  <si>
    <t>Rekonstrukce a vybavení odborných kabinetů (přírodní vědy, polytechnické vzdělávání, cizí jazyky, práce s digitálními technologiemi) výměna podlahových krytin, vybavení novým nábytkem odpovídajícímu hygienickým normám, zakoupení nových pomůcek a sbírek.</t>
  </si>
  <si>
    <t>Rekonstrukce stávající tělocvičny a přilehlých prostor (nářaďovna), rekonstrukce podlahových krytin, vybavení novým sportovním a cvičebným nářadím, sportovnímiprvky a novým nábytkem.</t>
  </si>
  <si>
    <t>Kabinet TV</t>
  </si>
  <si>
    <t>Rekonstrukce kabinetu tělesné výchovy, vybavení novým nábytkem</t>
  </si>
  <si>
    <t>Školní klub - herna</t>
  </si>
  <si>
    <t xml:space="preserve">Vybudování prostoru pro realizaci školního klubu - herny pro žáky, vybavení herními prvky a nábytkem. </t>
  </si>
  <si>
    <t>Šipkařský kroužek</t>
  </si>
  <si>
    <t>Pořízení terčů na šipky s příslušenstvím pro realizaci šipkařského kroužku.</t>
  </si>
  <si>
    <t>Modernizace inženýrských sítí</t>
  </si>
  <si>
    <t>Modernizace inženýrských sítí ( vodovod, kanalizace, plyn, elektroinstalace)</t>
  </si>
  <si>
    <t>Výměna vnitřních dveří</t>
  </si>
  <si>
    <t>Výměna dveří v prostorách školy (spojovací chodby), které odpovídají současným požadavkům</t>
  </si>
  <si>
    <t>Vybudování nového zabezpečovacího zařízení školy</t>
  </si>
  <si>
    <t>Vybudování nového zabezpečovacího zařízení školy, zabezpečení jazykové učebny a dalších odborných učeben (ochrana majetku školy)</t>
  </si>
  <si>
    <t>dovybavení školní kuchyně</t>
  </si>
  <si>
    <t>Základní škola Prachatice, Zlatá stezka 241</t>
  </si>
  <si>
    <t>Mateřská škola Nebahovy, okres Prachatice</t>
  </si>
  <si>
    <t>Obec Nebahovy</t>
  </si>
  <si>
    <t>Mateřská škola Nebahovy</t>
  </si>
  <si>
    <t>Nabahovy</t>
  </si>
  <si>
    <t>Vybudování Mateřské školy vč. kompletního zázemí pro vzdělávání dětí - vybavení školy a školní zahrady</t>
  </si>
  <si>
    <t>pozemek ve vlastnictví obce, zpracovaná projektová dokumentace, vydané stavební povolení, zadaná prováděcí dokumentace</t>
  </si>
  <si>
    <t>Já umím to a ten zas tohle…</t>
  </si>
  <si>
    <t>Vytvoření řemeslných dílniček (truhlář, zahradník, opravář, malíř,…) pro tvořivou hru dětí s nářadím a materiálem pro podporu a rozvoj polytechnické gramotnosti u dětí předškolního věku</t>
  </si>
  <si>
    <t>projekt</t>
  </si>
  <si>
    <t>Kniha je můj kamarád</t>
  </si>
  <si>
    <t>Vznik čtenářského koutku, vybavení dětské knihovny a knižního fondu pro rozvoj pozitivního vztahu ke čtení a knihám pro rozvoj předčtenářské gramotnosti u dětí předškolního věku</t>
  </si>
  <si>
    <t>Naše zahrada</t>
  </si>
  <si>
    <t>Vytvoření školní zahrady v přírodním stylu pro výuku venku a rozvoj kompetencí a smyslového vnímání dětí předškolního věku, vč. oplocení</t>
  </si>
  <si>
    <t>pozemek, projekt</t>
  </si>
  <si>
    <t>realizována I.etapa 2022</t>
  </si>
  <si>
    <t>realizace proběhne 7/2023</t>
  </si>
  <si>
    <t xml:space="preserve">Oprava střešní krytiny MŠ Česká </t>
  </si>
  <si>
    <t>Oprava střešní krytiny MŠ Česká - zatéká</t>
  </si>
  <si>
    <t xml:space="preserve">nerealizováno </t>
  </si>
  <si>
    <t xml:space="preserve">Oprava střešní krytiny MŠ Skalka </t>
  </si>
  <si>
    <t>Oprava střešní krytiny MŠ Skalka - zatéká</t>
  </si>
  <si>
    <t>Vybudování učebny robotiky pro informatiku podle nového RVP</t>
  </si>
  <si>
    <t>Modernizace školních dílen pro polytechnickou výuku</t>
  </si>
  <si>
    <t>Přebudování nevyužívaného bytu školníka na multifunkční učebnu polytechnické výuky, informatiky a zájmového vzdělávání (prostory ŠD)</t>
  </si>
  <si>
    <t>Modernizace učebny cizích jazyků na digitální učebnu odpovídajícím požadavkům na výuku jazyků 21.stol.</t>
  </si>
  <si>
    <t>Rozšířením výuky cizích jazyků v učebním plánu je třeba zřídit novou učebnu jazyků z důvodů většího počtu jaz.skupin</t>
  </si>
  <si>
    <t>Z důvodu nárustu tříd je třeba vybudovat zázemí ( kabinet) pro pedagogy a zároveň zlepšit jejich pracovní prostředí</t>
  </si>
  <si>
    <t>Rekonstrukce cvičné kuchyňky pro žáky, výměna 30 let starého zařízení za nové, odpovídající současnému vybavení, podpora polytechnické výuky</t>
  </si>
  <si>
    <t>Zabezpečení konektivity školy pro kvalitní internetové připojení</t>
  </si>
  <si>
    <t>Úprava venkovních átrií pro výuku - zázemí pro pěstění rostlin (přírodovědné pokusy, hydroponická zahrádka) a pro komunitní setkávání</t>
  </si>
  <si>
    <t>Odstranění porušeného (havarijního)  povrchu před školou a nahrazení novým povrchem</t>
  </si>
  <si>
    <t>Obnova energeticky náročného vybavení školní kuchyně a stavební úpravy</t>
  </si>
  <si>
    <t>příprava pro podání dotace se souhlasem zřizovatele</t>
  </si>
  <si>
    <t>Vybudování interaktivní počítačové učebny - počítače, nábytek, rekonstrukce učebny, zastínění, interaktivní LCD panel, ozvučení, software</t>
  </si>
  <si>
    <t>09/2023</t>
  </si>
  <si>
    <t>12/2024</t>
  </si>
  <si>
    <t>Vybudování centra školního poradenského pracovište, obnova, rekonstrukce zázemí pro pedagogy i nepedagogy, kabinety - nábytek, vybavení, PC</t>
  </si>
  <si>
    <t>Modernizace toalet a přidružených prostor v celé budově školy</t>
  </si>
  <si>
    <t>12/2025</t>
  </si>
  <si>
    <t>Oprava venkovního schodiště - vstup do budovy školy, vstup před šatnami</t>
  </si>
  <si>
    <t>06/2024</t>
  </si>
  <si>
    <t>Podpora ŠD, ŠK</t>
  </si>
  <si>
    <t>Rekonstrukce prostor, které jsou využívány pro školní družinu, školní klub. Vybudování zázemí včetně opravy a zateplení střechy, opravy sociálních zařízení, úpravy venkovního zázemí pro volnočasové aktivity, rekonstrukce sociálních zařízení, vybavení nábytkem, herními prvky.</t>
  </si>
  <si>
    <t>Upgrade hardwaru, pořízení LCD výukových panelů, softwaru v jednotlivých kmenových třídách, kamery, mikrofony, nábytek, zastínění.</t>
  </si>
  <si>
    <t>01/2024</t>
  </si>
  <si>
    <t>Po celý rok na jazykové vlně</t>
  </si>
  <si>
    <t>Spolupráce s partnerskými školami, aktivity, setkávání se žáky a pedagogy z partnerských škol</t>
  </si>
  <si>
    <t>06/2023</t>
  </si>
  <si>
    <t>Rekonstrukce vzduchotechniky</t>
  </si>
  <si>
    <t>Obnovení, oprava, rekonstrukce stávajícího vzduchotechnického zařízení v budově školy</t>
  </si>
  <si>
    <t>Rumpálka - volnočasový a relaxační areál</t>
  </si>
  <si>
    <t>Vybudování výukového a volnočasového areálu, Podpora přírody, ekologie, sportu a vzdělávání na jednom místě</t>
  </si>
  <si>
    <t>PD, podaná žádost o dotaci</t>
  </si>
  <si>
    <t>Obnova stávajícího vybavení školní kuchyně, nové spotřebiče, odpady a další související návaznosti, za účelem úspory elektrické energie.</t>
  </si>
  <si>
    <t>ZŠ Prachatice Vodňanská 287</t>
  </si>
  <si>
    <t>Modernizace jazykové učebny - pořízení nového zařízení a vybavení, souvisejících pomůcek včetně ICT, SW, nábytku, drobné stavební úpravy, konektivita, elektroinstalace</t>
  </si>
  <si>
    <t>Multifukční učebna fyziky</t>
  </si>
  <si>
    <t>Modernizace učebny fyziky - pořízení nového zařízení a vybavení, souvisejících pomůcek včetně ICT, SW, nábytku, drobné stavební úpravy, konektivita, elektroinstalace</t>
  </si>
  <si>
    <t>nové vybavení kabinetů - nábytek (stoly, skříně, židle..), PC vybavení, pomůckové vybavení</t>
  </si>
  <si>
    <t>modernizace dílen - pořízení nového zařízení a vybavení, souvisejících pomůcek včetně nábytku, např. stoly se svěráky, stoličky atd., pořízení ICT, SW, drobné stavební úpravy</t>
  </si>
  <si>
    <t xml:space="preserve">výměna elektrických rozvodů, svítidel, zásuvek a rozvodných skříní v prostorách školy </t>
  </si>
  <si>
    <t>PD zpracována ze 2/3, 1/3 ve zpracování</t>
  </si>
  <si>
    <t>drobné stavební úpravy, elektroinstalace ve školní družině, pořízení zařízení a vybavení, ICT a SW, související nábytek</t>
  </si>
  <si>
    <t>Snížení energetické náročnosti ve školní jídelně</t>
  </si>
  <si>
    <t>výměna elektroinstalace, gastro zařízení, vzduchotechniky  a chlazení, další stavební úpravy, včetně zajištění rekuperací, nových rozvodů vody a odpadů</t>
  </si>
  <si>
    <t xml:space="preserve">PD zpracována </t>
  </si>
  <si>
    <t>vydáno stavební povolení</t>
  </si>
  <si>
    <t>bude zpracováno</t>
  </si>
  <si>
    <t>není 
potřeba</t>
  </si>
  <si>
    <t>rekonstrukce betonových ploch u školních družin za použití umělého povrchu</t>
  </si>
  <si>
    <t>Rekonstrukce venkovního sportovního hřiště včetně běžecké dráhy</t>
  </si>
  <si>
    <t xml:space="preserve">Základní škola a Mateřská škola Ktiš </t>
  </si>
  <si>
    <t xml:space="preserve">Rozšíření prostor MŠ </t>
  </si>
  <si>
    <t>nová venkovní učebna / propojení současné třídy s venkovním prostorem prostřednictvím nového prostoru, vybudování relaxačních koutků</t>
  </si>
  <si>
    <t>Modernizace zahrady</t>
  </si>
  <si>
    <t xml:space="preserve">výměna herních prvků, vybudování hřiště, které bude součástí venkovní učebny </t>
  </si>
  <si>
    <t>Modernizace MŠ</t>
  </si>
  <si>
    <t>rekonstrukce skladu pomůcek, vstupní chodby a zázemí pro učitele - kancelář</t>
  </si>
  <si>
    <t>nákup nového nábytku, vybudování knihovny pro MŠ, vybudování prostoru pro tvoření - dílny, nákup nových didaktických a kompenzačních pomůcek</t>
  </si>
  <si>
    <t>Vybudování odborné učebny</t>
  </si>
  <si>
    <t>vybudování odborné učebny v podkroví, vybavení učebny a vyřešení přístupu do učebny</t>
  </si>
  <si>
    <t>rozpracovaná PD, předjednáno na hygieně, stavebním úřadu a úzamním plánování</t>
  </si>
  <si>
    <t>Vybudování odborné učebny, dílny</t>
  </si>
  <si>
    <t xml:space="preserve">vybudování dílny i s vybavením v suterénu pro školní výuku, volnočasové aktivity a další vzdělávání </t>
  </si>
  <si>
    <t>Laboratoř chemie</t>
  </si>
  <si>
    <t>Rekonstrukce laboratoře chemie,  stavební úpravy,vybavení</t>
  </si>
  <si>
    <t xml:space="preserve">Městys Lhenice </t>
  </si>
  <si>
    <t>Rekonstrukce volnočasového centra</t>
  </si>
  <si>
    <t>Rekonstrukce prostor vyčleněných volnočasovému centru, rekonstrukce kuchyňky a sociálního zařízení, včetně nových rozvodů elektřiny</t>
  </si>
  <si>
    <t>Zřízení prostor komutního centra</t>
  </si>
  <si>
    <t>Rekonstrukce prostor pro možné využití zájmovými organizacemi a kroužky včetně sociálního zařízení, včetně nových rozvodů elektřiny</t>
  </si>
  <si>
    <t>Vybavení komunitního centra</t>
  </si>
  <si>
    <t>Vybavení pro potřeby komunitního centra, stínící technika</t>
  </si>
  <si>
    <t>Vybavení volnočasového centra</t>
  </si>
  <si>
    <t>Nábytek, hračky, elektronika, relaxační koutek, stínící technika do oken</t>
  </si>
  <si>
    <t>Rekonstukce vstupních prostor  do volnočasového / komunitního centra</t>
  </si>
  <si>
    <t>Rekonstrukce vstupní haly, schodiště a bezbariérového přístupu, včetně elektronistalace, vybavení a kamerového a bezpečnostního systému</t>
  </si>
  <si>
    <t>Vznik dětské skupiny I</t>
  </si>
  <si>
    <t xml:space="preserve">Rekonstrukce prostor pro zřízení dětské skupiny </t>
  </si>
  <si>
    <t>Vznik dětské skupiny II</t>
  </si>
  <si>
    <t>Vybavení pro dětskou skupinu</t>
  </si>
  <si>
    <t xml:space="preserve">Nové digitální technologie </t>
  </si>
  <si>
    <t>Vybavení novými digitálními technologiemi</t>
  </si>
  <si>
    <t>              Verze 3.0 SR MAP 2021 - 2027 ORP Prachatice k datu 2.8.2023                                              </t>
  </si>
  <si>
    <t>              Verze 3.0 SR MAP 2021 - 2027 ORP Prachatice k datu 2.8.2023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</si>
</sst>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 00"/>
  </numFmts>
  <fonts count="70" x14ac:knownFonts="1">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b/>
      <sz val="10"/>
      <name val="Calibri"/>
      <family val="2"/>
      <charset val="238"/>
      <scheme val="minor"/>
    </font>
    <font>
      <b/>
      <i/>
      <sz val="10"/>
      <color theme="1"/>
      <name val="Calibri"/>
      <family val="2"/>
      <charset val="238"/>
      <scheme val="minor"/>
    </font>
    <font>
      <i/>
      <sz val="10"/>
      <color rgb="FFFF0000"/>
      <name val="Calibri"/>
      <family val="2"/>
      <charset val="238"/>
      <scheme val="minor"/>
    </font>
    <font>
      <sz val="8"/>
      <name val="Calibri"/>
      <family val="2"/>
      <charset val="238"/>
      <scheme val="minor"/>
    </font>
    <font>
      <sz val="11"/>
      <color rgb="FFFF0000"/>
      <name val="Calibri"/>
      <family val="2"/>
      <charset val="238"/>
      <scheme val="minor"/>
    </font>
    <font>
      <sz val="11"/>
      <name val="Calibri"/>
      <family val="2"/>
      <charset val="238"/>
      <scheme val="minor"/>
    </font>
    <font>
      <sz val="14"/>
      <color theme="1"/>
      <name val="Calibri"/>
      <family val="2"/>
      <charset val="238"/>
      <scheme val="minor"/>
    </font>
    <font>
      <sz val="12"/>
      <color theme="1"/>
      <name val="Calibri"/>
      <family val="2"/>
      <charset val="238"/>
      <scheme val="minor"/>
    </font>
    <font>
      <b/>
      <sz val="14"/>
      <color theme="1"/>
      <name val="Calibri"/>
      <family val="2"/>
      <charset val="238"/>
      <scheme val="minor"/>
    </font>
    <font>
      <b/>
      <sz val="14"/>
      <color theme="4" tint="-0.249977111117893"/>
      <name val="Calibri"/>
      <family val="2"/>
      <charset val="238"/>
      <scheme val="minor"/>
    </font>
    <font>
      <b/>
      <sz val="11"/>
      <color theme="1"/>
      <name val="Calibri"/>
      <family val="2"/>
      <scheme val="minor"/>
    </font>
    <font>
      <b/>
      <sz val="11"/>
      <name val="Calibri"/>
      <family val="2"/>
      <scheme val="minor"/>
    </font>
    <font>
      <sz val="11"/>
      <color theme="1"/>
      <name val="Calibri"/>
      <family val="2"/>
      <scheme val="minor"/>
    </font>
    <font>
      <i/>
      <vertAlign val="superscript"/>
      <sz val="11"/>
      <color theme="1"/>
      <name val="Calibri"/>
      <family val="2"/>
      <scheme val="minor"/>
    </font>
    <font>
      <i/>
      <sz val="11"/>
      <color theme="1"/>
      <name val="Calibri"/>
      <family val="2"/>
      <scheme val="minor"/>
    </font>
    <font>
      <sz val="11"/>
      <color rgb="FFFF0000"/>
      <name val="Calibri"/>
      <family val="2"/>
      <scheme val="minor"/>
    </font>
    <font>
      <vertAlign val="superscript"/>
      <sz val="11"/>
      <color theme="1"/>
      <name val="Calibri"/>
      <family val="2"/>
      <scheme val="minor"/>
    </font>
    <font>
      <sz val="11"/>
      <name val="Calibri"/>
      <family val="2"/>
      <scheme val="minor"/>
    </font>
    <font>
      <i/>
      <sz val="11"/>
      <name val="Calibri"/>
      <family val="2"/>
      <scheme val="minor"/>
    </font>
    <font>
      <i/>
      <sz val="11"/>
      <color rgb="FFFF0000"/>
      <name val="Calibri"/>
      <family val="2"/>
      <scheme val="minor"/>
    </font>
    <font>
      <i/>
      <vertAlign val="superscript"/>
      <sz val="11"/>
      <color theme="1"/>
      <name val="Calibri"/>
      <family val="2"/>
      <charset val="238"/>
      <scheme val="minor"/>
    </font>
    <font>
      <i/>
      <sz val="11"/>
      <color theme="1"/>
      <name val="Calibri"/>
      <family val="2"/>
      <charset val="238"/>
      <scheme val="minor"/>
    </font>
    <font>
      <vertAlign val="superscript"/>
      <sz val="11"/>
      <color theme="1"/>
      <name val="Calibri"/>
      <family val="2"/>
      <charset val="238"/>
      <scheme val="minor"/>
    </font>
    <font>
      <i/>
      <vertAlign val="superscript"/>
      <sz val="10"/>
      <color theme="1"/>
      <name val="Calibri"/>
      <family val="2"/>
      <charset val="238"/>
      <scheme val="minor"/>
    </font>
    <font>
      <u/>
      <sz val="11"/>
      <color theme="10"/>
      <name val="Calibri"/>
      <family val="2"/>
      <charset val="238"/>
      <scheme val="minor"/>
    </font>
    <font>
      <b/>
      <u/>
      <sz val="14"/>
      <name val="Calibri"/>
      <family val="2"/>
      <charset val="238"/>
      <scheme val="minor"/>
    </font>
    <font>
      <b/>
      <u/>
      <sz val="14"/>
      <color theme="1"/>
      <name val="Calibri"/>
      <family val="2"/>
      <charset val="238"/>
      <scheme val="minor"/>
    </font>
    <font>
      <b/>
      <sz val="14"/>
      <name val="Calibri"/>
      <family val="2"/>
      <charset val="238"/>
      <scheme val="minor"/>
    </font>
    <font>
      <b/>
      <sz val="11"/>
      <color theme="10"/>
      <name val="Calibri"/>
      <family val="2"/>
      <charset val="238"/>
      <scheme val="minor"/>
    </font>
    <font>
      <sz val="11"/>
      <color indexed="8"/>
      <name val="Calibri"/>
      <family val="2"/>
      <charset val="238"/>
    </font>
    <font>
      <b/>
      <sz val="10"/>
      <color indexed="8"/>
      <name val="Calibri"/>
      <family val="2"/>
      <charset val="238"/>
    </font>
    <font>
      <b/>
      <sz val="10"/>
      <name val="Calibri"/>
      <family val="2"/>
      <charset val="238"/>
    </font>
    <font>
      <sz val="10"/>
      <color indexed="8"/>
      <name val="Calibri"/>
      <family val="2"/>
      <charset val="238"/>
    </font>
    <font>
      <vertAlign val="superscript"/>
      <sz val="10"/>
      <color indexed="8"/>
      <name val="Calibri"/>
      <family val="2"/>
      <charset val="238"/>
    </font>
    <font>
      <i/>
      <sz val="10"/>
      <color indexed="8"/>
      <name val="Calibri"/>
      <family val="2"/>
      <charset val="238"/>
    </font>
    <font>
      <i/>
      <sz val="10"/>
      <color indexed="10"/>
      <name val="Calibri"/>
      <family val="2"/>
      <charset val="238"/>
    </font>
    <font>
      <b/>
      <sz val="14"/>
      <color theme="8" tint="-0.249977111117893"/>
      <name val="Calibri"/>
      <family val="2"/>
      <charset val="238"/>
      <scheme val="minor"/>
    </font>
    <font>
      <b/>
      <sz val="10"/>
      <color indexed="8"/>
      <name val="Calibri"/>
      <family val="2"/>
      <charset val="1"/>
    </font>
    <font>
      <b/>
      <sz val="10"/>
      <name val="Calibri"/>
      <family val="2"/>
      <charset val="1"/>
    </font>
    <font>
      <b/>
      <i/>
      <sz val="10"/>
      <color indexed="8"/>
      <name val="Calibri"/>
      <family val="2"/>
      <charset val="238"/>
    </font>
    <font>
      <sz val="10"/>
      <color indexed="10"/>
      <name val="Calibri"/>
      <family val="2"/>
      <charset val="238"/>
    </font>
    <font>
      <sz val="10"/>
      <color indexed="8"/>
      <name val="Calibri"/>
      <family val="2"/>
      <charset val="1"/>
    </font>
    <font>
      <sz val="8"/>
      <color theme="1"/>
      <name val="Calibri"/>
      <family val="2"/>
      <charset val="238"/>
      <scheme val="minor"/>
    </font>
    <font>
      <sz val="11"/>
      <color theme="1"/>
      <name val="Calibri"/>
    </font>
    <font>
      <i/>
      <sz val="10"/>
      <color rgb="FFFF0000"/>
      <name val="Calibri"/>
    </font>
    <font>
      <sz val="11"/>
      <color theme="1"/>
      <name val="Calibri"/>
      <family val="2"/>
      <charset val="238"/>
    </font>
    <font>
      <i/>
      <sz val="11"/>
      <color rgb="FFFF0000"/>
      <name val="Calibri"/>
      <family val="2"/>
      <charset val="238"/>
      <scheme val="minor"/>
    </font>
    <font>
      <b/>
      <sz val="10"/>
      <color rgb="FF000000"/>
      <name val="Calibri"/>
      <family val="2"/>
      <charset val="238"/>
    </font>
    <font>
      <b/>
      <sz val="10"/>
      <color rgb="FF000000"/>
      <name val="Calibri"/>
      <family val="2"/>
      <charset val="1"/>
    </font>
    <font>
      <b/>
      <i/>
      <sz val="10"/>
      <color rgb="FF000000"/>
      <name val="Calibri"/>
      <family val="2"/>
      <charset val="238"/>
    </font>
    <font>
      <sz val="10"/>
      <color rgb="FF000000"/>
      <name val="Calibri"/>
      <family val="2"/>
      <charset val="238"/>
    </font>
    <font>
      <vertAlign val="superscript"/>
      <sz val="10"/>
      <color rgb="FF000000"/>
      <name val="Calibri"/>
      <family val="2"/>
      <charset val="238"/>
    </font>
    <font>
      <i/>
      <sz val="10"/>
      <color rgb="FF000000"/>
      <name val="Calibri"/>
      <family val="2"/>
      <charset val="238"/>
    </font>
    <font>
      <sz val="10"/>
      <color rgb="FFFF0000"/>
      <name val="Calibri"/>
      <family val="2"/>
      <charset val="238"/>
    </font>
    <font>
      <sz val="10"/>
      <color rgb="FF000000"/>
      <name val="Calibri"/>
      <family val="2"/>
      <charset val="1"/>
    </font>
    <font>
      <i/>
      <sz val="10"/>
      <color rgb="FFFF0000"/>
      <name val="Calibri"/>
      <family val="2"/>
      <charset val="238"/>
    </font>
    <font>
      <sz val="11"/>
      <color theme="8" tint="-0.249977111117893"/>
      <name val="Calibri"/>
      <family val="2"/>
      <charset val="238"/>
      <scheme val="minor"/>
    </font>
    <font>
      <sz val="7"/>
      <color rgb="FF000000"/>
      <name val="Verdana"/>
      <family val="2"/>
      <charset val="238"/>
    </font>
    <font>
      <sz val="9"/>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5" tint="0.59999389629810485"/>
        <bgColor rgb="FFFFFFCC"/>
      </patternFill>
    </fill>
  </fills>
  <borders count="42">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s>
  <cellStyleXfs count="3">
    <xf numFmtId="0" fontId="0" fillId="0" borderId="0"/>
    <xf numFmtId="0" fontId="35" fillId="0" borderId="0" applyNumberFormat="0" applyFill="0" applyBorder="0" applyAlignment="0" applyProtection="0"/>
    <xf numFmtId="0" fontId="40" fillId="0" borderId="0"/>
  </cellStyleXfs>
  <cellXfs count="392">
    <xf numFmtId="0" fontId="0" fillId="0" borderId="0" xfId="0"/>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0" fillId="0" borderId="34" xfId="0" applyBorder="1" applyAlignment="1" applyProtection="1">
      <alignment wrapText="1"/>
      <protection locked="0"/>
    </xf>
    <xf numFmtId="0" fontId="0" fillId="0" borderId="36" xfId="0" applyBorder="1" applyAlignment="1" applyProtection="1">
      <alignment wrapText="1"/>
      <protection locked="0"/>
    </xf>
    <xf numFmtId="0" fontId="19" fillId="0" borderId="0" xfId="0" applyFont="1"/>
    <xf numFmtId="0" fontId="20" fillId="0" borderId="0" xfId="0" applyFont="1"/>
    <xf numFmtId="0" fontId="0" fillId="0" borderId="0" xfId="0" applyAlignment="1" applyProtection="1">
      <alignment wrapText="1"/>
      <protection locked="0"/>
    </xf>
    <xf numFmtId="3" fontId="0" fillId="0" borderId="0" xfId="0" applyNumberFormat="1" applyAlignment="1" applyProtection="1">
      <alignment wrapText="1"/>
      <protection locked="0"/>
    </xf>
    <xf numFmtId="3" fontId="9" fillId="0" borderId="0" xfId="0" applyNumberFormat="1" applyFont="1" applyAlignment="1" applyProtection="1">
      <alignment wrapText="1"/>
      <protection locked="0"/>
    </xf>
    <xf numFmtId="17" fontId="0" fillId="0" borderId="0" xfId="0" applyNumberFormat="1" applyAlignment="1" applyProtection="1">
      <alignment wrapText="1"/>
      <protection locked="0"/>
    </xf>
    <xf numFmtId="0" fontId="20" fillId="0" borderId="0" xfId="0" applyFont="1" applyAlignment="1" applyProtection="1">
      <alignment wrapText="1"/>
      <protection locked="0"/>
    </xf>
    <xf numFmtId="0" fontId="0" fillId="0" borderId="28" xfId="0" applyBorder="1" applyAlignment="1">
      <alignment horizontal="center" vertical="center" wrapText="1"/>
    </xf>
    <xf numFmtId="49" fontId="0" fillId="0" borderId="28" xfId="0" applyNumberFormat="1" applyBorder="1" applyAlignment="1">
      <alignment horizontal="center" vertical="center" wrapText="1"/>
    </xf>
    <xf numFmtId="0" fontId="0" fillId="0" borderId="29" xfId="0" applyBorder="1" applyAlignment="1">
      <alignment horizontal="center" vertical="center" wrapText="1"/>
    </xf>
    <xf numFmtId="0" fontId="0" fillId="0" borderId="34" xfId="0" applyBorder="1" applyProtection="1">
      <protection locked="0"/>
    </xf>
    <xf numFmtId="3" fontId="0" fillId="0" borderId="37" xfId="0" applyNumberFormat="1" applyBorder="1" applyAlignment="1" applyProtection="1">
      <alignment wrapText="1"/>
      <protection locked="0"/>
    </xf>
    <xf numFmtId="0" fontId="0" fillId="0" borderId="6" xfId="0" applyBorder="1" applyProtection="1">
      <protection locked="0"/>
    </xf>
    <xf numFmtId="0" fontId="0" fillId="0" borderId="7" xfId="0" applyBorder="1" applyProtection="1">
      <protection locked="0"/>
    </xf>
    <xf numFmtId="0" fontId="0" fillId="0" borderId="6"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Alignment="1">
      <alignment horizontal="center" vertical="center" wrapText="1"/>
    </xf>
    <xf numFmtId="49" fontId="0" fillId="0" borderId="0" xfId="0" applyNumberFormat="1" applyAlignment="1">
      <alignment horizontal="center" vertical="center" wrapText="1"/>
    </xf>
    <xf numFmtId="3" fontId="0" fillId="0" borderId="0" xfId="0" applyNumberFormat="1" applyAlignment="1">
      <alignment horizontal="center" vertical="center" wrapText="1"/>
    </xf>
    <xf numFmtId="49" fontId="0" fillId="0" borderId="36" xfId="0" applyNumberFormat="1" applyBorder="1" applyAlignment="1" applyProtection="1">
      <alignment wrapText="1"/>
      <protection locked="0"/>
    </xf>
    <xf numFmtId="0" fontId="20" fillId="0" borderId="0" xfId="0" applyFont="1" applyAlignment="1">
      <alignment horizontal="left" vertical="center"/>
    </xf>
    <xf numFmtId="0" fontId="36" fillId="0" borderId="0" xfId="1" applyFont="1"/>
    <xf numFmtId="0" fontId="37" fillId="0" borderId="0" xfId="0" applyFont="1"/>
    <xf numFmtId="0" fontId="38" fillId="0" borderId="0" xfId="1" applyFont="1"/>
    <xf numFmtId="0" fontId="39" fillId="0" borderId="0" xfId="1" applyFont="1"/>
    <xf numFmtId="0" fontId="0" fillId="0" borderId="41" xfId="0" applyBorder="1" applyAlignment="1" applyProtection="1">
      <alignment wrapText="1"/>
      <protection locked="0"/>
    </xf>
    <xf numFmtId="0" fontId="0" fillId="0" borderId="1" xfId="0" applyBorder="1"/>
    <xf numFmtId="0" fontId="0" fillId="0" borderId="19" xfId="0" applyBorder="1"/>
    <xf numFmtId="0" fontId="0" fillId="0" borderId="39" xfId="0" applyBorder="1" applyAlignment="1">
      <alignment horizontal="center" vertical="center" wrapText="1"/>
    </xf>
    <xf numFmtId="0" fontId="0" fillId="0" borderId="23" xfId="0" applyBorder="1"/>
    <xf numFmtId="0" fontId="0" fillId="0" borderId="6" xfId="0" applyBorder="1" applyAlignment="1" applyProtection="1">
      <alignment horizontal="center" vertical="center" wrapText="1"/>
      <protection locked="0"/>
    </xf>
    <xf numFmtId="3"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47" fillId="0" borderId="0" xfId="0" applyFont="1"/>
    <xf numFmtId="0" fontId="10" fillId="2" borderId="18" xfId="0" applyFont="1" applyFill="1" applyBorder="1" applyAlignment="1">
      <alignment horizontal="center" vertical="center" wrapText="1"/>
    </xf>
    <xf numFmtId="0" fontId="0" fillId="0" borderId="18" xfId="0" applyBorder="1"/>
    <xf numFmtId="0" fontId="0" fillId="0" borderId="18" xfId="0" applyBorder="1" applyAlignment="1" applyProtection="1">
      <alignment wrapText="1"/>
      <protection locked="0"/>
    </xf>
    <xf numFmtId="0" fontId="5" fillId="2" borderId="18" xfId="0" applyFont="1" applyFill="1" applyBorder="1" applyAlignment="1">
      <alignment horizontal="center" vertical="center" wrapText="1"/>
    </xf>
    <xf numFmtId="3" fontId="57" fillId="0" borderId="28" xfId="0" applyNumberFormat="1" applyFont="1" applyBorder="1" applyAlignment="1">
      <alignment horizontal="center" vertical="center" wrapText="1"/>
    </xf>
    <xf numFmtId="4" fontId="0" fillId="0" borderId="28" xfId="0" applyNumberFormat="1" applyBorder="1" applyAlignment="1">
      <alignment horizontal="center" vertical="center" wrapText="1"/>
    </xf>
    <xf numFmtId="3" fontId="0" fillId="0" borderId="6" xfId="0" applyNumberFormat="1" applyBorder="1" applyAlignment="1" applyProtection="1">
      <alignment horizontal="center" vertical="center"/>
      <protection locked="0"/>
    </xf>
    <xf numFmtId="3" fontId="57" fillId="0" borderId="7" xfId="0" applyNumberFormat="1" applyFont="1" applyBorder="1" applyAlignment="1" applyProtection="1">
      <alignment horizontal="center" vertical="center"/>
      <protection locked="0"/>
    </xf>
    <xf numFmtId="0" fontId="0" fillId="0" borderId="0" xfId="0" applyAlignment="1" applyProtection="1">
      <alignment horizontal="center" wrapText="1"/>
      <protection locked="0"/>
    </xf>
    <xf numFmtId="3" fontId="0" fillId="0" borderId="0" xfId="0" applyNumberFormat="1" applyAlignment="1" applyProtection="1">
      <alignment horizontal="center" vertical="center"/>
      <protection locked="0"/>
    </xf>
    <xf numFmtId="3" fontId="13" fillId="0" borderId="0" xfId="0" applyNumberFormat="1" applyFont="1" applyAlignment="1" applyProtection="1">
      <alignment horizontal="center" vertical="center"/>
      <protection locked="0"/>
    </xf>
    <xf numFmtId="17" fontId="0" fillId="0" borderId="0" xfId="0" applyNumberFormat="1" applyProtection="1">
      <protection locked="0"/>
    </xf>
    <xf numFmtId="0" fontId="16" fillId="0" borderId="0" xfId="1" applyFont="1"/>
    <xf numFmtId="0" fontId="16" fillId="0" borderId="0" xfId="0" applyFont="1"/>
    <xf numFmtId="0" fontId="16" fillId="0" borderId="0" xfId="0" applyFont="1" applyProtection="1">
      <protection locked="0"/>
    </xf>
    <xf numFmtId="0" fontId="16" fillId="0" borderId="0" xfId="0" applyFont="1" applyAlignment="1">
      <alignment horizontal="left" vertical="center"/>
    </xf>
    <xf numFmtId="0" fontId="2"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17" fillId="0" borderId="0" xfId="0" applyFont="1"/>
    <xf numFmtId="0" fontId="18" fillId="0" borderId="0" xfId="0" applyFont="1"/>
    <xf numFmtId="0" fontId="23" fillId="0" borderId="18" xfId="0" applyFont="1" applyBorder="1" applyAlignment="1">
      <alignment horizontal="center" vertical="center" wrapText="1"/>
    </xf>
    <xf numFmtId="0" fontId="23" fillId="0" borderId="18" xfId="0" applyFont="1" applyBorder="1" applyAlignment="1" applyProtection="1">
      <alignment wrapText="1"/>
      <protection locked="0"/>
    </xf>
    <xf numFmtId="3" fontId="23" fillId="0" borderId="18" xfId="0" applyNumberFormat="1" applyFont="1" applyBorder="1" applyAlignment="1" applyProtection="1">
      <alignment wrapText="1"/>
      <protection locked="0"/>
    </xf>
    <xf numFmtId="3" fontId="13" fillId="0" borderId="18" xfId="0" applyNumberFormat="1" applyFont="1" applyBorder="1" applyProtection="1">
      <protection locked="0"/>
    </xf>
    <xf numFmtId="0" fontId="23" fillId="0" borderId="18" xfId="0" applyFont="1" applyBorder="1" applyAlignment="1" applyProtection="1">
      <alignment horizontal="center" wrapText="1"/>
      <protection locked="0"/>
    </xf>
    <xf numFmtId="3" fontId="0" fillId="0" borderId="18" xfId="0" applyNumberFormat="1" applyBorder="1" applyProtection="1">
      <protection locked="0"/>
    </xf>
    <xf numFmtId="49" fontId="0" fillId="0" borderId="18" xfId="0" applyNumberFormat="1" applyBorder="1" applyProtection="1">
      <protection locked="0"/>
    </xf>
    <xf numFmtId="0" fontId="0" fillId="0" borderId="18" xfId="0" applyBorder="1" applyProtection="1">
      <protection locked="0"/>
    </xf>
    <xf numFmtId="0" fontId="18" fillId="0" borderId="18" xfId="0" applyFont="1" applyBorder="1"/>
    <xf numFmtId="3" fontId="13" fillId="0" borderId="0" xfId="0" applyNumberFormat="1" applyFont="1" applyProtection="1">
      <protection locked="0"/>
    </xf>
    <xf numFmtId="0" fontId="23" fillId="0" borderId="18" xfId="0" applyFont="1" applyBorder="1" applyProtection="1">
      <protection locked="0"/>
    </xf>
    <xf numFmtId="3" fontId="23" fillId="0" borderId="18" xfId="0" applyNumberFormat="1" applyFont="1" applyBorder="1" applyProtection="1">
      <protection locked="0"/>
    </xf>
    <xf numFmtId="0" fontId="23" fillId="0" borderId="0" xfId="0" applyFont="1" applyAlignment="1" applyProtection="1">
      <alignment horizontal="center" vertical="center" textRotation="90" wrapText="1"/>
      <protection locked="0"/>
    </xf>
    <xf numFmtId="0" fontId="23" fillId="0" borderId="0" xfId="0" applyFont="1" applyAlignment="1" applyProtection="1">
      <alignment horizontal="center" vertical="center" textRotation="90"/>
      <protection locked="0"/>
    </xf>
    <xf numFmtId="1" fontId="23" fillId="0" borderId="0" xfId="0" applyNumberFormat="1" applyFont="1" applyAlignment="1">
      <alignment horizontal="center" vertical="center" textRotation="90"/>
    </xf>
    <xf numFmtId="0" fontId="23" fillId="0" borderId="0" xfId="0" applyFont="1" applyAlignment="1" applyProtection="1">
      <alignment wrapText="1"/>
      <protection locked="0"/>
    </xf>
    <xf numFmtId="3" fontId="23" fillId="0" borderId="0" xfId="0" applyNumberFormat="1" applyFont="1" applyProtection="1">
      <protection locked="0"/>
    </xf>
    <xf numFmtId="0" fontId="23" fillId="0" borderId="0" xfId="0" applyFont="1" applyProtection="1">
      <protection locked="0"/>
    </xf>
    <xf numFmtId="49" fontId="0" fillId="0" borderId="18" xfId="0" applyNumberFormat="1" applyBorder="1" applyAlignment="1" applyProtection="1">
      <alignment horizontal="right"/>
      <protection locked="0"/>
    </xf>
    <xf numFmtId="3" fontId="23" fillId="0" borderId="18" xfId="0" applyNumberFormat="1" applyFont="1" applyBorder="1" applyAlignment="1" applyProtection="1">
      <alignment shrinkToFit="1"/>
      <protection locked="0"/>
    </xf>
    <xf numFmtId="17" fontId="23" fillId="0" borderId="18" xfId="0" applyNumberFormat="1" applyFont="1" applyBorder="1" applyProtection="1">
      <protection locked="0"/>
    </xf>
    <xf numFmtId="0" fontId="23" fillId="0" borderId="18" xfId="0" applyFont="1" applyBorder="1" applyAlignment="1" applyProtection="1">
      <alignment horizontal="center"/>
      <protection locked="0"/>
    </xf>
    <xf numFmtId="17" fontId="23" fillId="0" borderId="18" xfId="0" applyNumberFormat="1" applyFont="1" applyBorder="1" applyAlignment="1" applyProtection="1">
      <alignment shrinkToFit="1"/>
      <protection locked="0"/>
    </xf>
    <xf numFmtId="0" fontId="23" fillId="0" borderId="18" xfId="0" applyFont="1" applyBorder="1" applyAlignment="1" applyProtection="1">
      <alignment horizontal="center" shrinkToFit="1"/>
      <protection locked="0"/>
    </xf>
    <xf numFmtId="3" fontId="23" fillId="0" borderId="18" xfId="0" applyNumberFormat="1" applyFont="1" applyBorder="1" applyAlignment="1" applyProtection="1">
      <alignment horizontal="center" shrinkToFit="1"/>
      <protection locked="0"/>
    </xf>
    <xf numFmtId="3" fontId="30" fillId="0" borderId="18" xfId="0" applyNumberFormat="1" applyFont="1" applyBorder="1" applyAlignment="1" applyProtection="1">
      <alignment horizontal="center"/>
      <protection locked="0"/>
    </xf>
    <xf numFmtId="17" fontId="23" fillId="0" borderId="18" xfId="0" applyNumberFormat="1" applyFont="1" applyBorder="1" applyAlignment="1" applyProtection="1">
      <alignment horizontal="center"/>
      <protection locked="0"/>
    </xf>
    <xf numFmtId="0" fontId="0" fillId="0" borderId="18" xfId="0" applyBorder="1" applyAlignment="1" applyProtection="1">
      <alignment shrinkToFit="1"/>
      <protection locked="0"/>
    </xf>
    <xf numFmtId="3" fontId="0" fillId="0" borderId="18" xfId="0" applyNumberFormat="1" applyBorder="1" applyAlignment="1" applyProtection="1">
      <alignment shrinkToFit="1"/>
      <protection locked="0"/>
    </xf>
    <xf numFmtId="17" fontId="0" fillId="0" borderId="18" xfId="0" applyNumberFormat="1" applyBorder="1" applyProtection="1">
      <protection locked="0"/>
    </xf>
    <xf numFmtId="0" fontId="0" fillId="0" borderId="18" xfId="0" applyBorder="1" applyAlignment="1" applyProtection="1">
      <alignment horizontal="center"/>
      <protection locked="0"/>
    </xf>
    <xf numFmtId="17" fontId="0" fillId="0" borderId="18" xfId="0" applyNumberFormat="1" applyBorder="1" applyAlignment="1" applyProtection="1">
      <alignment shrinkToFit="1"/>
      <protection locked="0"/>
    </xf>
    <xf numFmtId="0" fontId="0" fillId="0" borderId="18" xfId="0" applyBorder="1" applyAlignment="1" applyProtection="1">
      <alignment horizontal="center" shrinkToFit="1"/>
      <protection locked="0"/>
    </xf>
    <xf numFmtId="3" fontId="0" fillId="0" borderId="18" xfId="0" applyNumberFormat="1" applyBorder="1" applyAlignment="1" applyProtection="1">
      <alignment horizontal="center" shrinkToFit="1"/>
      <protection locked="0"/>
    </xf>
    <xf numFmtId="3" fontId="13" fillId="0" borderId="18" xfId="0" applyNumberFormat="1" applyFont="1" applyBorder="1" applyAlignment="1" applyProtection="1">
      <alignment horizontal="center"/>
      <protection locked="0"/>
    </xf>
    <xf numFmtId="17" fontId="0" fillId="0" borderId="18" xfId="0" applyNumberFormat="1" applyBorder="1" applyAlignment="1" applyProtection="1">
      <alignment horizontal="center"/>
      <protection locked="0"/>
    </xf>
    <xf numFmtId="3" fontId="0" fillId="0" borderId="18" xfId="0" applyNumberFormat="1" applyBorder="1" applyAlignment="1">
      <alignment horizontal="center" vertical="center" wrapText="1"/>
    </xf>
    <xf numFmtId="0" fontId="0" fillId="0" borderId="18" xfId="0" applyBorder="1" applyAlignment="1">
      <alignment horizontal="center" vertical="center" wrapText="1"/>
    </xf>
    <xf numFmtId="0" fontId="20" fillId="0" borderId="0" xfId="0" applyFont="1" applyProtection="1">
      <protection locked="0"/>
    </xf>
    <xf numFmtId="0" fontId="54" fillId="0" borderId="18" xfId="0" applyFont="1" applyBorder="1" applyAlignment="1">
      <alignment wrapText="1"/>
    </xf>
    <xf numFmtId="3" fontId="54" fillId="0" borderId="18" xfId="0" applyNumberFormat="1" applyFont="1" applyBorder="1"/>
    <xf numFmtId="3" fontId="55" fillId="0" borderId="18" xfId="0" applyNumberFormat="1" applyFont="1" applyBorder="1"/>
    <xf numFmtId="0" fontId="54" fillId="0" borderId="18" xfId="0" applyFont="1" applyBorder="1"/>
    <xf numFmtId="0" fontId="56" fillId="0" borderId="18" xfId="0" applyFont="1" applyBorder="1"/>
    <xf numFmtId="0" fontId="56" fillId="0" borderId="18" xfId="0" applyFont="1" applyBorder="1" applyAlignment="1">
      <alignment wrapText="1"/>
    </xf>
    <xf numFmtId="3" fontId="29" fillId="0" borderId="0" xfId="0" applyNumberFormat="1" applyFont="1" applyProtection="1">
      <protection locked="0"/>
    </xf>
    <xf numFmtId="0" fontId="20" fillId="0" borderId="0" xfId="0" applyFont="1" applyAlignment="1" applyProtection="1">
      <alignment vertical="top"/>
      <protection locked="0"/>
    </xf>
    <xf numFmtId="0" fontId="10" fillId="0" borderId="18" xfId="0" applyFont="1" applyBorder="1" applyAlignment="1">
      <alignment horizontal="center" vertical="center" wrapText="1"/>
    </xf>
    <xf numFmtId="0" fontId="0" fillId="0" borderId="18" xfId="0" applyBorder="1" applyAlignment="1">
      <alignment horizontal="left" vertical="center" wrapText="1"/>
    </xf>
    <xf numFmtId="3" fontId="0" fillId="0" borderId="18" xfId="0" applyNumberFormat="1" applyBorder="1" applyAlignment="1">
      <alignment horizontal="center" vertical="center"/>
    </xf>
    <xf numFmtId="49" fontId="0" fillId="0" borderId="18" xfId="0" applyNumberFormat="1"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vertical="center" wrapText="1"/>
    </xf>
    <xf numFmtId="0" fontId="0" fillId="0" borderId="18" xfId="0" applyBorder="1" applyAlignment="1" applyProtection="1">
      <alignment horizontal="center" vertical="center"/>
      <protection locked="0"/>
    </xf>
    <xf numFmtId="0" fontId="53" fillId="0" borderId="18" xfId="0" applyFont="1" applyBorder="1" applyProtection="1">
      <protection locked="0"/>
    </xf>
    <xf numFmtId="0" fontId="0" fillId="0" borderId="18" xfId="0" applyBorder="1" applyAlignment="1" applyProtection="1">
      <alignment horizontal="right"/>
      <protection locked="0"/>
    </xf>
    <xf numFmtId="0" fontId="0" fillId="0" borderId="0" xfId="0" applyAlignment="1" applyProtection="1">
      <alignment horizontal="center"/>
      <protection locked="0"/>
    </xf>
    <xf numFmtId="0" fontId="53" fillId="0" borderId="0" xfId="0" applyFont="1" applyProtection="1">
      <protection locked="0"/>
    </xf>
    <xf numFmtId="0" fontId="47" fillId="0" borderId="0" xfId="0" applyFont="1" applyProtection="1">
      <protection locked="0"/>
    </xf>
    <xf numFmtId="0" fontId="0" fillId="0" borderId="0" xfId="0" applyAlignment="1">
      <alignment vertical="center"/>
    </xf>
    <xf numFmtId="0" fontId="2" fillId="0" borderId="18" xfId="0" applyFont="1" applyBorder="1" applyAlignment="1">
      <alignment vertical="center"/>
    </xf>
    <xf numFmtId="3" fontId="5" fillId="0" borderId="18" xfId="0" applyNumberFormat="1" applyFont="1" applyBorder="1" applyAlignment="1">
      <alignment vertical="center" wrapText="1"/>
    </xf>
    <xf numFmtId="3" fontId="13" fillId="0" borderId="18" xfId="0" applyNumberFormat="1" applyFont="1" applyBorder="1" applyAlignment="1" applyProtection="1">
      <alignment wrapText="1"/>
      <protection locked="0"/>
    </xf>
    <xf numFmtId="3" fontId="0" fillId="0" borderId="18" xfId="0" applyNumberFormat="1" applyBorder="1" applyAlignment="1" applyProtection="1">
      <alignment wrapText="1"/>
      <protection locked="0"/>
    </xf>
    <xf numFmtId="49" fontId="0" fillId="0" borderId="18" xfId="0" applyNumberFormat="1" applyBorder="1" applyAlignment="1" applyProtection="1">
      <alignment wrapText="1"/>
      <protection locked="0"/>
    </xf>
    <xf numFmtId="0" fontId="0" fillId="0" borderId="18" xfId="0" applyBorder="1" applyAlignment="1" applyProtection="1">
      <alignment vertical="center" textRotation="90" wrapText="1"/>
      <protection locked="0"/>
    </xf>
    <xf numFmtId="17" fontId="0" fillId="0" borderId="18" xfId="0" applyNumberFormat="1" applyBorder="1" applyAlignment="1" applyProtection="1">
      <alignment wrapText="1"/>
      <protection locked="0"/>
    </xf>
    <xf numFmtId="0" fontId="0" fillId="0" borderId="0" xfId="0" applyAlignment="1" applyProtection="1">
      <alignment horizontal="center" vertical="center" textRotation="90"/>
      <protection locked="0"/>
    </xf>
    <xf numFmtId="3" fontId="16" fillId="0" borderId="0" xfId="0" applyNumberFormat="1" applyFont="1" applyProtection="1">
      <protection locked="0"/>
    </xf>
    <xf numFmtId="17" fontId="0" fillId="0" borderId="0" xfId="0" applyNumberFormat="1"/>
    <xf numFmtId="4" fontId="13" fillId="0" borderId="18" xfId="0" applyNumberFormat="1" applyFont="1" applyBorder="1" applyProtection="1">
      <protection locked="0"/>
    </xf>
    <xf numFmtId="4" fontId="0" fillId="0" borderId="18" xfId="0" applyNumberFormat="1" applyBorder="1" applyProtection="1">
      <protection locked="0"/>
    </xf>
    <xf numFmtId="0" fontId="0" fillId="0" borderId="0" xfId="0" applyAlignment="1" applyProtection="1">
      <alignment horizontal="center" vertical="center" textRotation="90" wrapText="1"/>
      <protection locked="0"/>
    </xf>
    <xf numFmtId="3" fontId="16" fillId="0" borderId="0" xfId="0" applyNumberFormat="1" applyFont="1" applyAlignment="1" applyProtection="1">
      <alignment wrapText="1"/>
      <protection locked="0"/>
    </xf>
    <xf numFmtId="0" fontId="20" fillId="0" borderId="0" xfId="0" applyFont="1" applyAlignment="1" applyProtection="1">
      <alignment horizontal="left" vertical="center"/>
      <protection locked="0"/>
    </xf>
    <xf numFmtId="3" fontId="13" fillId="0" borderId="0" xfId="0" applyNumberFormat="1" applyFont="1" applyAlignment="1" applyProtection="1">
      <alignment wrapText="1"/>
      <protection locked="0"/>
    </xf>
    <xf numFmtId="0" fontId="2" fillId="0" borderId="18" xfId="0" applyFont="1" applyBorder="1" applyAlignment="1">
      <alignment vertical="center" wrapText="1"/>
    </xf>
    <xf numFmtId="0" fontId="5" fillId="0" borderId="18" xfId="0" applyFont="1" applyBorder="1" applyAlignment="1">
      <alignment vertical="center" wrapText="1"/>
    </xf>
    <xf numFmtId="3" fontId="46" fillId="0" borderId="18" xfId="2" applyNumberFormat="1" applyFont="1" applyBorder="1" applyAlignment="1" applyProtection="1">
      <alignment wrapText="1"/>
      <protection locked="0"/>
    </xf>
    <xf numFmtId="49" fontId="2" fillId="0" borderId="18" xfId="0" applyNumberFormat="1" applyFont="1" applyBorder="1" applyAlignment="1">
      <alignment horizontal="center" vertical="center" wrapText="1"/>
    </xf>
    <xf numFmtId="0" fontId="41" fillId="0" borderId="18" xfId="2" applyFont="1" applyBorder="1" applyAlignment="1">
      <alignment horizontal="center" vertical="center" wrapText="1"/>
    </xf>
    <xf numFmtId="3" fontId="43" fillId="0" borderId="18" xfId="2" applyNumberFormat="1" applyFont="1" applyBorder="1" applyAlignment="1">
      <alignment vertical="center" wrapText="1"/>
    </xf>
    <xf numFmtId="0" fontId="43" fillId="0" borderId="18" xfId="2" applyFont="1" applyBorder="1" applyAlignment="1">
      <alignment horizontal="center" vertical="center" wrapText="1"/>
    </xf>
    <xf numFmtId="0" fontId="40" fillId="0" borderId="18" xfId="2" applyBorder="1" applyAlignment="1" applyProtection="1">
      <alignment horizontal="center"/>
      <protection locked="0"/>
    </xf>
    <xf numFmtId="0" fontId="40" fillId="0" borderId="18" xfId="2" applyBorder="1" applyAlignment="1" applyProtection="1">
      <alignment wrapText="1"/>
      <protection locked="0"/>
    </xf>
    <xf numFmtId="3" fontId="40" fillId="0" borderId="18" xfId="2" applyNumberFormat="1" applyBorder="1" applyAlignment="1" applyProtection="1">
      <alignment wrapText="1"/>
      <protection locked="0"/>
    </xf>
    <xf numFmtId="164" fontId="40" fillId="0" borderId="18" xfId="2" applyNumberFormat="1" applyBorder="1" applyAlignment="1" applyProtection="1">
      <alignment wrapText="1"/>
      <protection locked="0"/>
    </xf>
    <xf numFmtId="0" fontId="0" fillId="0" borderId="18" xfId="0" applyBorder="1" applyAlignment="1">
      <alignment wrapText="1"/>
    </xf>
    <xf numFmtId="0" fontId="40" fillId="0" borderId="0" xfId="2" applyAlignment="1" applyProtection="1">
      <alignment horizontal="center"/>
      <protection locked="0"/>
    </xf>
    <xf numFmtId="0" fontId="40" fillId="0" borderId="0" xfId="2" applyAlignment="1" applyProtection="1">
      <alignment horizontal="center" vertical="center" textRotation="90" wrapText="1"/>
      <protection locked="0"/>
    </xf>
    <xf numFmtId="0" fontId="40" fillId="0" borderId="0" xfId="2" applyAlignment="1" applyProtection="1">
      <alignment horizontal="center" vertical="center" textRotation="90"/>
      <protection locked="0"/>
    </xf>
    <xf numFmtId="0" fontId="40" fillId="0" borderId="0" xfId="2" applyAlignment="1" applyProtection="1">
      <alignment horizontal="left" vertical="center" textRotation="90" wrapText="1"/>
      <protection locked="0"/>
    </xf>
    <xf numFmtId="0" fontId="40" fillId="0" borderId="0" xfId="2" applyAlignment="1" applyProtection="1">
      <alignment wrapText="1"/>
      <protection locked="0"/>
    </xf>
    <xf numFmtId="0" fontId="40" fillId="0" borderId="0" xfId="2" applyAlignment="1" applyProtection="1">
      <alignment horizontal="center" textRotation="90" wrapText="1"/>
      <protection locked="0"/>
    </xf>
    <xf numFmtId="3" fontId="40" fillId="0" borderId="0" xfId="2" applyNumberFormat="1" applyAlignment="1" applyProtection="1">
      <alignment wrapText="1"/>
      <protection locked="0"/>
    </xf>
    <xf numFmtId="3" fontId="46" fillId="0" borderId="0" xfId="2" applyNumberFormat="1" applyFont="1" applyAlignment="1" applyProtection="1">
      <alignment wrapText="1"/>
      <protection locked="0"/>
    </xf>
    <xf numFmtId="164" fontId="40" fillId="0" borderId="0" xfId="2" applyNumberFormat="1" applyAlignment="1" applyProtection="1">
      <alignment wrapText="1"/>
      <protection locked="0"/>
    </xf>
    <xf numFmtId="0" fontId="40" fillId="3" borderId="18" xfId="2" applyFill="1" applyBorder="1" applyAlignment="1" applyProtection="1">
      <alignment horizontal="center"/>
      <protection locked="0"/>
    </xf>
    <xf numFmtId="0" fontId="40" fillId="3" borderId="18" xfId="2" applyFill="1" applyBorder="1" applyAlignment="1" applyProtection="1">
      <alignment wrapText="1"/>
      <protection locked="0"/>
    </xf>
    <xf numFmtId="3" fontId="40" fillId="3" borderId="18" xfId="2" applyNumberFormat="1" applyFill="1" applyBorder="1" applyAlignment="1" applyProtection="1">
      <alignment wrapText="1"/>
      <protection locked="0"/>
    </xf>
    <xf numFmtId="3" fontId="46" fillId="3" borderId="18" xfId="2" applyNumberFormat="1" applyFont="1" applyFill="1" applyBorder="1" applyAlignment="1" applyProtection="1">
      <alignment wrapText="1"/>
      <protection locked="0"/>
    </xf>
    <xf numFmtId="164" fontId="40" fillId="3" borderId="18" xfId="2" applyNumberFormat="1" applyFill="1" applyBorder="1" applyAlignment="1" applyProtection="1">
      <alignment wrapText="1"/>
      <protection locked="0"/>
    </xf>
    <xf numFmtId="0" fontId="0" fillId="3" borderId="18" xfId="0" applyFill="1" applyBorder="1"/>
    <xf numFmtId="14" fontId="0" fillId="3" borderId="18" xfId="0" applyNumberFormat="1" applyFill="1" applyBorder="1"/>
    <xf numFmtId="0" fontId="0" fillId="3" borderId="18" xfId="0" applyFill="1" applyBorder="1" applyAlignment="1">
      <alignment wrapText="1"/>
    </xf>
    <xf numFmtId="0" fontId="0" fillId="3" borderId="18" xfId="0" applyFill="1" applyBorder="1" applyAlignment="1" applyProtection="1">
      <alignment wrapText="1"/>
      <protection locked="0"/>
    </xf>
    <xf numFmtId="3" fontId="0" fillId="3" borderId="18" xfId="0" applyNumberFormat="1" applyFill="1" applyBorder="1" applyAlignment="1" applyProtection="1">
      <alignment wrapText="1"/>
      <protection locked="0"/>
    </xf>
    <xf numFmtId="3" fontId="13" fillId="3" borderId="18" xfId="0" applyNumberFormat="1" applyFont="1" applyFill="1" applyBorder="1" applyAlignment="1" applyProtection="1">
      <alignment wrapText="1"/>
      <protection locked="0"/>
    </xf>
    <xf numFmtId="17" fontId="0" fillId="3" borderId="18" xfId="0" applyNumberFormat="1" applyFill="1" applyBorder="1" applyAlignment="1" applyProtection="1">
      <alignment wrapText="1"/>
      <protection locked="0"/>
    </xf>
    <xf numFmtId="3" fontId="0" fillId="3" borderId="18" xfId="0" applyNumberFormat="1" applyFill="1" applyBorder="1" applyProtection="1">
      <protection locked="0"/>
    </xf>
    <xf numFmtId="17" fontId="0" fillId="3" borderId="18" xfId="0" applyNumberFormat="1" applyFill="1" applyBorder="1" applyProtection="1">
      <protection locked="0"/>
    </xf>
    <xf numFmtId="0" fontId="0" fillId="0" borderId="18" xfId="0" applyBorder="1" applyAlignment="1" applyProtection="1">
      <alignment horizontal="center" wrapText="1"/>
      <protection locked="0"/>
    </xf>
    <xf numFmtId="3" fontId="0" fillId="0" borderId="18" xfId="0" applyNumberFormat="1" applyBorder="1" applyAlignment="1" applyProtection="1">
      <alignment horizontal="center" vertical="center"/>
      <protection locked="0"/>
    </xf>
    <xf numFmtId="3" fontId="13" fillId="0" borderId="18" xfId="0" applyNumberFormat="1" applyFont="1" applyBorder="1" applyAlignment="1" applyProtection="1">
      <alignment horizontal="center" vertical="center"/>
      <protection locked="0"/>
    </xf>
    <xf numFmtId="3" fontId="57" fillId="0" borderId="18" xfId="0" applyNumberFormat="1" applyFont="1"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52" fillId="0" borderId="18" xfId="2" applyFont="1" applyBorder="1" applyAlignment="1">
      <alignment horizontal="center" vertical="center" wrapText="1"/>
    </xf>
    <xf numFmtId="3" fontId="40" fillId="0" borderId="18" xfId="2" applyNumberFormat="1" applyBorder="1" applyAlignment="1" applyProtection="1">
      <alignment horizontal="center" vertical="center"/>
      <protection locked="0"/>
    </xf>
    <xf numFmtId="3" fontId="46" fillId="0" borderId="18" xfId="2" applyNumberFormat="1" applyFont="1" applyBorder="1" applyAlignment="1" applyProtection="1">
      <alignment horizontal="center" vertical="center"/>
      <protection locked="0"/>
    </xf>
    <xf numFmtId="164" fontId="40" fillId="0" borderId="18" xfId="2" applyNumberFormat="1" applyBorder="1" applyProtection="1">
      <protection locked="0"/>
    </xf>
    <xf numFmtId="0" fontId="40" fillId="0" borderId="18" xfId="2" applyBorder="1" applyProtection="1">
      <protection locked="0"/>
    </xf>
    <xf numFmtId="3" fontId="15" fillId="0" borderId="18" xfId="0" applyNumberFormat="1" applyFont="1" applyBorder="1" applyAlignment="1" applyProtection="1">
      <alignment horizontal="center" vertical="center" wrapText="1"/>
      <protection locked="0"/>
    </xf>
    <xf numFmtId="3" fontId="15" fillId="0" borderId="18" xfId="0" applyNumberFormat="1" applyFont="1" applyBorder="1" applyAlignment="1" applyProtection="1">
      <alignment horizontal="center" vertical="center"/>
      <protection locked="0"/>
    </xf>
    <xf numFmtId="3" fontId="40" fillId="3" borderId="18" xfId="2" applyNumberFormat="1" applyFill="1" applyBorder="1" applyAlignment="1" applyProtection="1">
      <alignment horizontal="center" vertical="center"/>
      <protection locked="0"/>
    </xf>
    <xf numFmtId="3" fontId="46" fillId="3" borderId="18" xfId="2" applyNumberFormat="1" applyFont="1" applyFill="1" applyBorder="1" applyAlignment="1" applyProtection="1">
      <alignment horizontal="center" vertical="center"/>
      <protection locked="0"/>
    </xf>
    <xf numFmtId="164" fontId="40" fillId="3" borderId="18" xfId="2" applyNumberFormat="1" applyFill="1" applyBorder="1" applyProtection="1">
      <protection locked="0"/>
    </xf>
    <xf numFmtId="0" fontId="40" fillId="3" borderId="18" xfId="2" applyFill="1" applyBorder="1" applyProtection="1">
      <protection locked="0"/>
    </xf>
    <xf numFmtId="0" fontId="2" fillId="3" borderId="18"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3" borderId="18" xfId="0" applyFill="1" applyBorder="1" applyAlignment="1" applyProtection="1">
      <alignment horizontal="center"/>
      <protection locked="0"/>
    </xf>
    <xf numFmtId="0" fontId="0" fillId="3" borderId="18"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protection locked="0"/>
    </xf>
    <xf numFmtId="3" fontId="15" fillId="3" borderId="18" xfId="0" applyNumberFormat="1" applyFont="1" applyFill="1" applyBorder="1" applyAlignment="1" applyProtection="1">
      <alignment horizontal="center" vertical="center" wrapText="1"/>
      <protection locked="0"/>
    </xf>
    <xf numFmtId="3" fontId="13" fillId="3" borderId="18" xfId="0" applyNumberFormat="1" applyFont="1" applyFill="1" applyBorder="1" applyAlignment="1" applyProtection="1">
      <alignment horizontal="center" vertical="center"/>
      <protection locked="0"/>
    </xf>
    <xf numFmtId="0" fontId="0" fillId="3" borderId="18" xfId="0" applyFill="1" applyBorder="1" applyProtection="1">
      <protection locked="0"/>
    </xf>
    <xf numFmtId="0" fontId="23" fillId="3" borderId="18" xfId="0" applyFont="1" applyFill="1" applyBorder="1" applyAlignment="1" applyProtection="1">
      <alignment wrapText="1"/>
      <protection locked="0"/>
    </xf>
    <xf numFmtId="0" fontId="23" fillId="3" borderId="18" xfId="0" applyFont="1" applyFill="1" applyBorder="1" applyAlignment="1" applyProtection="1">
      <alignment horizontal="center" vertical="center" textRotation="90" shrinkToFit="1"/>
      <protection locked="0"/>
    </xf>
    <xf numFmtId="3" fontId="0" fillId="3" borderId="18" xfId="0" applyNumberFormat="1" applyFill="1" applyBorder="1" applyAlignment="1" applyProtection="1">
      <alignment shrinkToFit="1"/>
      <protection locked="0"/>
    </xf>
    <xf numFmtId="3" fontId="13" fillId="3" borderId="18" xfId="0" applyNumberFormat="1" applyFont="1" applyFill="1" applyBorder="1" applyProtection="1">
      <protection locked="0"/>
    </xf>
    <xf numFmtId="17" fontId="0" fillId="3" borderId="18" xfId="0" applyNumberFormat="1" applyFill="1" applyBorder="1" applyAlignment="1" applyProtection="1">
      <alignment shrinkToFit="1"/>
      <protection locked="0"/>
    </xf>
    <xf numFmtId="0" fontId="0" fillId="3" borderId="18" xfId="0" applyFill="1" applyBorder="1" applyAlignment="1" applyProtection="1">
      <alignment horizontal="center" shrinkToFit="1"/>
      <protection locked="0"/>
    </xf>
    <xf numFmtId="3" fontId="0" fillId="3" borderId="18" xfId="0" applyNumberFormat="1" applyFill="1" applyBorder="1" applyAlignment="1" applyProtection="1">
      <alignment horizontal="center" shrinkToFit="1"/>
      <protection locked="0"/>
    </xf>
    <xf numFmtId="3" fontId="13" fillId="3" borderId="18" xfId="0" applyNumberFormat="1" applyFont="1" applyFill="1" applyBorder="1" applyAlignment="1" applyProtection="1">
      <alignment horizontal="center"/>
      <protection locked="0"/>
    </xf>
    <xf numFmtId="17" fontId="0" fillId="3" borderId="18" xfId="0" applyNumberFormat="1" applyFill="1" applyBorder="1" applyAlignment="1" applyProtection="1">
      <alignment horizontal="center"/>
      <protection locked="0"/>
    </xf>
    <xf numFmtId="0" fontId="65" fillId="4" borderId="18" xfId="0" applyFont="1" applyFill="1" applyBorder="1" applyAlignment="1">
      <alignment horizontal="center" vertical="center" wrapText="1"/>
    </xf>
    <xf numFmtId="0" fontId="61" fillId="4" borderId="18" xfId="0" applyFont="1" applyFill="1" applyBorder="1" applyAlignment="1">
      <alignment horizontal="center" vertical="center" wrapText="1"/>
    </xf>
    <xf numFmtId="0" fontId="0" fillId="3" borderId="18" xfId="0" applyFill="1" applyBorder="1" applyAlignment="1" applyProtection="1">
      <alignment horizontal="center" wrapText="1"/>
      <protection locked="0"/>
    </xf>
    <xf numFmtId="3" fontId="66" fillId="3" borderId="18" xfId="0" applyNumberFormat="1" applyFont="1" applyFill="1" applyBorder="1" applyAlignment="1" applyProtection="1">
      <alignment wrapText="1"/>
      <protection locked="0"/>
    </xf>
    <xf numFmtId="3" fontId="66" fillId="3" borderId="18" xfId="0" applyNumberFormat="1" applyFont="1" applyFill="1" applyBorder="1" applyProtection="1">
      <protection locked="0"/>
    </xf>
    <xf numFmtId="49" fontId="0" fillId="3" borderId="18" xfId="0" applyNumberFormat="1" applyFill="1" applyBorder="1" applyProtection="1">
      <protection locked="0"/>
    </xf>
    <xf numFmtId="49" fontId="0" fillId="3" borderId="18" xfId="0" applyNumberFormat="1" applyFill="1" applyBorder="1" applyAlignment="1" applyProtection="1">
      <alignment horizontal="right"/>
      <protection locked="0"/>
    </xf>
    <xf numFmtId="0" fontId="67" fillId="0" borderId="18" xfId="0" applyFont="1" applyBorder="1" applyAlignment="1" applyProtection="1">
      <alignment wrapText="1"/>
      <protection locked="0"/>
    </xf>
    <xf numFmtId="3" fontId="5" fillId="3" borderId="18" xfId="0" applyNumberFormat="1" applyFont="1" applyFill="1" applyBorder="1" applyAlignment="1">
      <alignment vertical="center" wrapText="1"/>
    </xf>
    <xf numFmtId="3" fontId="15" fillId="3" borderId="18" xfId="0" applyNumberFormat="1" applyFont="1" applyFill="1" applyBorder="1" applyProtection="1">
      <protection locked="0"/>
    </xf>
    <xf numFmtId="0" fontId="0" fillId="3" borderId="18" xfId="0" applyFill="1" applyBorder="1" applyAlignment="1" applyProtection="1">
      <alignment vertical="center" wrapText="1"/>
      <protection locked="0"/>
    </xf>
    <xf numFmtId="0" fontId="5" fillId="3" borderId="18" xfId="0" applyFont="1" applyFill="1" applyBorder="1" applyAlignment="1" applyProtection="1">
      <alignment wrapText="1"/>
      <protection locked="0"/>
    </xf>
    <xf numFmtId="0" fontId="69" fillId="3" borderId="18" xfId="0" applyFont="1" applyFill="1" applyBorder="1" applyAlignment="1" applyProtection="1">
      <alignment wrapText="1"/>
      <protection locked="0"/>
    </xf>
    <xf numFmtId="0" fontId="5" fillId="3" borderId="18" xfId="0" applyFont="1" applyFill="1" applyBorder="1" applyProtection="1">
      <protection locked="0"/>
    </xf>
    <xf numFmtId="0" fontId="68" fillId="0" borderId="0" xfId="0" applyFont="1" applyAlignment="1" applyProtection="1">
      <alignment horizontal="center" vertical="center" textRotation="90"/>
      <protection locked="0"/>
    </xf>
    <xf numFmtId="0" fontId="0" fillId="0" borderId="0" xfId="0" applyAlignment="1" applyProtection="1">
      <alignment wrapText="1" shrinkToFit="1"/>
      <protection locked="0"/>
    </xf>
    <xf numFmtId="0" fontId="0" fillId="0" borderId="0" xfId="0" applyAlignment="1" applyProtection="1">
      <alignment horizontal="left"/>
      <protection locked="0"/>
    </xf>
    <xf numFmtId="0" fontId="0" fillId="3" borderId="18" xfId="0" applyFill="1" applyBorder="1" applyAlignment="1" applyProtection="1">
      <alignment wrapText="1" shrinkToFit="1"/>
      <protection locked="0"/>
    </xf>
    <xf numFmtId="0" fontId="0" fillId="3" borderId="18" xfId="0" applyFill="1" applyBorder="1" applyAlignment="1" applyProtection="1">
      <alignment horizontal="left"/>
      <protection locked="0"/>
    </xf>
    <xf numFmtId="0" fontId="0" fillId="0" borderId="18" xfId="0" applyBorder="1" applyAlignment="1" applyProtection="1">
      <alignment vertical="center" wrapText="1"/>
      <protection locked="0"/>
    </xf>
    <xf numFmtId="3" fontId="66" fillId="0" borderId="0" xfId="0" applyNumberFormat="1" applyFont="1" applyProtection="1">
      <protection locked="0"/>
    </xf>
    <xf numFmtId="0" fontId="0" fillId="3" borderId="17" xfId="0" applyFill="1" applyBorder="1" applyAlignment="1" applyProtection="1">
      <alignment horizontal="center" vertical="center" textRotation="90" wrapText="1"/>
      <protection locked="0"/>
    </xf>
    <xf numFmtId="0" fontId="0" fillId="3" borderId="38" xfId="0" applyFill="1" applyBorder="1" applyAlignment="1" applyProtection="1">
      <alignment horizontal="center" vertical="center" textRotation="90" wrapText="1"/>
      <protection locked="0"/>
    </xf>
    <xf numFmtId="0" fontId="0" fillId="3" borderId="26" xfId="0" applyFill="1" applyBorder="1" applyAlignment="1" applyProtection="1">
      <alignment horizontal="center" vertical="center" textRotation="90" wrapText="1"/>
      <protection locked="0"/>
    </xf>
    <xf numFmtId="0" fontId="2" fillId="3" borderId="18" xfId="0" applyFont="1" applyFill="1" applyBorder="1" applyAlignment="1">
      <alignment horizontal="center" vertical="center" wrapText="1"/>
    </xf>
    <xf numFmtId="0" fontId="2" fillId="3" borderId="18" xfId="0" applyFont="1" applyFill="1" applyBorder="1" applyAlignment="1">
      <alignment horizontal="center" vertical="top" wrapText="1"/>
    </xf>
    <xf numFmtId="0" fontId="11" fillId="3" borderId="18" xfId="0" applyFont="1" applyFill="1" applyBorder="1" applyAlignment="1">
      <alignment horizontal="center" vertical="center" wrapText="1"/>
    </xf>
    <xf numFmtId="3" fontId="2" fillId="3" borderId="18" xfId="0" applyNumberFormat="1" applyFont="1" applyFill="1" applyBorder="1" applyAlignment="1">
      <alignment horizontal="center" vertical="center"/>
    </xf>
    <xf numFmtId="0" fontId="0" fillId="0" borderId="18" xfId="0" applyBorder="1" applyAlignment="1" applyProtection="1">
      <alignment horizontal="center" vertical="center" textRotation="90" wrapText="1"/>
      <protection locked="0"/>
    </xf>
    <xf numFmtId="0" fontId="0" fillId="0" borderId="17" xfId="0" applyBorder="1" applyAlignment="1" applyProtection="1">
      <alignment horizontal="center" vertical="center" textRotation="90" wrapText="1"/>
      <protection locked="0"/>
    </xf>
    <xf numFmtId="0" fontId="0" fillId="0" borderId="38" xfId="0" applyBorder="1" applyAlignment="1" applyProtection="1">
      <alignment horizontal="center" vertical="center" textRotation="90" wrapText="1"/>
      <protection locked="0"/>
    </xf>
    <xf numFmtId="0" fontId="0" fillId="0" borderId="26" xfId="0" applyBorder="1" applyAlignment="1" applyProtection="1">
      <alignment horizontal="center" vertical="center" textRotation="90" wrapText="1"/>
      <protection locked="0"/>
    </xf>
    <xf numFmtId="0" fontId="0" fillId="0" borderId="17" xfId="0" applyBorder="1" applyAlignment="1" applyProtection="1">
      <alignment horizontal="center" vertical="center" textRotation="90"/>
      <protection locked="0"/>
    </xf>
    <xf numFmtId="0" fontId="0" fillId="0" borderId="38" xfId="0" applyBorder="1" applyAlignment="1" applyProtection="1">
      <alignment horizontal="center" vertical="center" textRotation="90"/>
      <protection locked="0"/>
    </xf>
    <xf numFmtId="0" fontId="0" fillId="0" borderId="26" xfId="0" applyBorder="1" applyAlignment="1" applyProtection="1">
      <alignment horizontal="center" vertical="center" textRotation="90"/>
      <protection locked="0"/>
    </xf>
    <xf numFmtId="0" fontId="40" fillId="0" borderId="18" xfId="2" applyBorder="1" applyAlignment="1" applyProtection="1">
      <alignment horizontal="center" vertical="center" textRotation="90" wrapText="1"/>
      <protection locked="0"/>
    </xf>
    <xf numFmtId="0" fontId="40" fillId="0" borderId="18" xfId="2" applyBorder="1" applyAlignment="1" applyProtection="1">
      <alignment horizontal="center" vertical="center" textRotation="90"/>
      <protection locked="0"/>
    </xf>
    <xf numFmtId="0" fontId="0" fillId="0" borderId="18" xfId="0" applyBorder="1" applyAlignment="1">
      <alignment wrapText="1"/>
    </xf>
    <xf numFmtId="0" fontId="0" fillId="0" borderId="18" xfId="0" applyBorder="1" applyAlignment="1" applyProtection="1">
      <alignment horizontal="center" vertical="center" textRotation="90"/>
      <protection locked="0"/>
    </xf>
    <xf numFmtId="0" fontId="0" fillId="0" borderId="18" xfId="0" applyBorder="1"/>
    <xf numFmtId="0" fontId="0" fillId="0" borderId="18" xfId="0" applyBorder="1" applyAlignment="1">
      <alignment horizontal="center" vertical="center" textRotation="90"/>
    </xf>
    <xf numFmtId="0" fontId="0" fillId="0" borderId="38" xfId="0" applyBorder="1" applyAlignment="1">
      <alignment wrapText="1"/>
    </xf>
    <xf numFmtId="0" fontId="0" fillId="0" borderId="26" xfId="0" applyBorder="1" applyAlignment="1">
      <alignment wrapText="1"/>
    </xf>
    <xf numFmtId="0" fontId="41" fillId="0" borderId="18" xfId="2" applyFont="1" applyBorder="1" applyAlignment="1">
      <alignment horizontal="center" vertical="center" wrapText="1"/>
    </xf>
    <xf numFmtId="0" fontId="2" fillId="0" borderId="18" xfId="0" applyFont="1" applyBorder="1" applyAlignment="1">
      <alignment horizontal="center" vertical="center" wrapText="1"/>
    </xf>
    <xf numFmtId="3" fontId="2" fillId="0" borderId="18" xfId="0" applyNumberFormat="1" applyFont="1" applyBorder="1" applyAlignment="1">
      <alignment horizontal="center" vertical="center"/>
    </xf>
    <xf numFmtId="0" fontId="2" fillId="0" borderId="18" xfId="0" applyFont="1" applyBorder="1" applyAlignment="1">
      <alignment horizontal="center" vertical="top" wrapText="1"/>
    </xf>
    <xf numFmtId="0" fontId="42" fillId="0" borderId="18" xfId="2" applyFont="1" applyBorder="1" applyAlignment="1">
      <alignment horizontal="center" vertical="center" wrapText="1"/>
    </xf>
    <xf numFmtId="3" fontId="41" fillId="0" borderId="18" xfId="2" applyNumberFormat="1" applyFont="1" applyBorder="1" applyAlignment="1">
      <alignment horizontal="center" vertical="center"/>
    </xf>
    <xf numFmtId="0" fontId="41" fillId="0" borderId="18" xfId="2" applyFont="1" applyBorder="1" applyAlignment="1">
      <alignment horizontal="center" vertical="top" wrapText="1"/>
    </xf>
    <xf numFmtId="0" fontId="11" fillId="0" borderId="18" xfId="0" applyFont="1" applyBorder="1" applyAlignment="1">
      <alignment horizontal="center" vertical="center" wrapText="1"/>
    </xf>
    <xf numFmtId="0" fontId="0" fillId="0" borderId="18" xfId="0" applyBorder="1" applyAlignment="1">
      <alignment horizontal="center" vertical="center" textRotation="90" wrapText="1"/>
    </xf>
    <xf numFmtId="0" fontId="2" fillId="0" borderId="18" xfId="0" applyFont="1" applyBorder="1" applyAlignment="1">
      <alignment vertical="center" wrapText="1"/>
    </xf>
    <xf numFmtId="0" fontId="2" fillId="0" borderId="18" xfId="0" applyFont="1" applyBorder="1" applyAlignment="1">
      <alignment horizontal="center" vertical="center"/>
    </xf>
    <xf numFmtId="49" fontId="0" fillId="0" borderId="18" xfId="0" applyNumberFormat="1" applyBorder="1" applyAlignment="1" applyProtection="1">
      <alignment horizontal="center" vertical="center" textRotation="90" wrapText="1"/>
      <protection locked="0"/>
    </xf>
    <xf numFmtId="49" fontId="0" fillId="0" borderId="18" xfId="0" applyNumberFormat="1" applyBorder="1" applyAlignment="1">
      <alignment horizontal="center" vertical="center" textRotation="90"/>
    </xf>
    <xf numFmtId="0" fontId="68" fillId="3" borderId="17" xfId="0" applyFont="1" applyFill="1" applyBorder="1" applyAlignment="1" applyProtection="1">
      <alignment horizontal="center" vertical="center" textRotation="90"/>
      <protection locked="0"/>
    </xf>
    <xf numFmtId="0" fontId="68" fillId="3" borderId="38" xfId="0" applyFont="1" applyFill="1" applyBorder="1" applyAlignment="1" applyProtection="1">
      <alignment horizontal="center" vertical="center" textRotation="90"/>
      <protection locked="0"/>
    </xf>
    <xf numFmtId="0" fontId="68" fillId="3" borderId="26" xfId="0" applyFont="1" applyFill="1" applyBorder="1" applyAlignment="1" applyProtection="1">
      <alignment horizontal="center" vertical="center" textRotation="90"/>
      <protection locked="0"/>
    </xf>
    <xf numFmtId="0" fontId="11" fillId="0" borderId="18" xfId="0" applyFont="1" applyBorder="1" applyAlignment="1">
      <alignment vertical="center" wrapText="1"/>
    </xf>
    <xf numFmtId="3" fontId="23" fillId="0" borderId="17" xfId="0" applyNumberFormat="1" applyFont="1" applyBorder="1" applyAlignment="1" applyProtection="1">
      <alignment horizontal="center" vertical="center" textRotation="90" wrapText="1"/>
      <protection locked="0"/>
    </xf>
    <xf numFmtId="3" fontId="23" fillId="0" borderId="38" xfId="0" applyNumberFormat="1" applyFont="1" applyBorder="1" applyAlignment="1" applyProtection="1">
      <alignment horizontal="center" vertical="center" textRotation="90" wrapText="1"/>
      <protection locked="0"/>
    </xf>
    <xf numFmtId="3" fontId="23" fillId="0" borderId="26" xfId="0" applyNumberFormat="1" applyFont="1" applyBorder="1" applyAlignment="1" applyProtection="1">
      <alignment horizontal="center" vertical="center" textRotation="90" wrapText="1"/>
      <protection locked="0"/>
    </xf>
    <xf numFmtId="0" fontId="23" fillId="0" borderId="17" xfId="0" applyFont="1" applyBorder="1" applyAlignment="1" applyProtection="1">
      <alignment horizontal="center" vertical="center" textRotation="90" wrapText="1"/>
      <protection locked="0"/>
    </xf>
    <xf numFmtId="0" fontId="23" fillId="0" borderId="38" xfId="0" applyFont="1" applyBorder="1" applyAlignment="1" applyProtection="1">
      <alignment horizontal="center" vertical="center" textRotation="90" wrapText="1"/>
      <protection locked="0"/>
    </xf>
    <xf numFmtId="0" fontId="23" fillId="0" borderId="26" xfId="0" applyFont="1" applyBorder="1" applyAlignment="1" applyProtection="1">
      <alignment horizontal="center" vertical="center" textRotation="90" wrapText="1"/>
      <protection locked="0"/>
    </xf>
    <xf numFmtId="0" fontId="23" fillId="0" borderId="17" xfId="0" applyFont="1" applyBorder="1" applyAlignment="1" applyProtection="1">
      <alignment horizontal="center" vertical="center" textRotation="90"/>
      <protection locked="0"/>
    </xf>
    <xf numFmtId="0" fontId="23" fillId="0" borderId="38" xfId="0" applyFont="1" applyBorder="1" applyAlignment="1" applyProtection="1">
      <alignment horizontal="center" vertical="center" textRotation="90"/>
      <protection locked="0"/>
    </xf>
    <xf numFmtId="0" fontId="23" fillId="0" borderId="26" xfId="0" applyFont="1" applyBorder="1" applyAlignment="1" applyProtection="1">
      <alignment horizontal="center" vertical="center" textRotation="90"/>
      <protection locked="0"/>
    </xf>
    <xf numFmtId="1" fontId="23" fillId="0" borderId="17" xfId="0" applyNumberFormat="1" applyFont="1" applyBorder="1" applyAlignment="1">
      <alignment horizontal="center" vertical="center" textRotation="90"/>
    </xf>
    <xf numFmtId="1" fontId="23" fillId="0" borderId="38" xfId="0" applyNumberFormat="1" applyFont="1" applyBorder="1" applyAlignment="1">
      <alignment horizontal="center" vertical="center" textRotation="90"/>
    </xf>
    <xf numFmtId="1" fontId="23" fillId="0" borderId="26" xfId="0" applyNumberFormat="1" applyFont="1" applyBorder="1" applyAlignment="1">
      <alignment horizontal="center" vertical="center" textRotation="90"/>
    </xf>
    <xf numFmtId="0" fontId="21" fillId="0" borderId="18" xfId="0" applyFont="1" applyBorder="1" applyAlignment="1">
      <alignment horizontal="center" vertical="center" wrapText="1"/>
    </xf>
    <xf numFmtId="49" fontId="23" fillId="0" borderId="18" xfId="0" applyNumberFormat="1" applyFont="1" applyBorder="1" applyAlignment="1" applyProtection="1">
      <alignment horizontal="center" vertical="center" textRotation="90" wrapText="1"/>
      <protection locked="0"/>
    </xf>
    <xf numFmtId="49" fontId="23" fillId="0" borderId="18" xfId="0" applyNumberFormat="1" applyFont="1" applyBorder="1" applyAlignment="1" applyProtection="1">
      <alignment horizontal="center" vertical="center" textRotation="90" shrinkToFit="1"/>
      <protection locked="0"/>
    </xf>
    <xf numFmtId="0" fontId="23" fillId="0" borderId="18" xfId="0" applyFont="1" applyBorder="1" applyAlignment="1" applyProtection="1">
      <alignment horizontal="center" vertical="center" textRotation="90" wrapText="1"/>
      <protection locked="0"/>
    </xf>
    <xf numFmtId="0" fontId="23" fillId="0" borderId="18" xfId="0" applyFont="1" applyBorder="1" applyAlignment="1" applyProtection="1">
      <alignment horizontal="center" vertical="center" textRotation="90"/>
      <protection locked="0"/>
    </xf>
    <xf numFmtId="1" fontId="23" fillId="0" borderId="17" xfId="0" applyNumberFormat="1" applyFont="1" applyBorder="1" applyAlignment="1" applyProtection="1">
      <alignment horizontal="center" vertical="center" textRotation="90" wrapText="1"/>
      <protection locked="0"/>
    </xf>
    <xf numFmtId="1" fontId="23" fillId="0" borderId="38" xfId="0" applyNumberFormat="1" applyFont="1" applyBorder="1" applyAlignment="1" applyProtection="1">
      <alignment horizontal="center" vertical="center" textRotation="90" wrapText="1"/>
      <protection locked="0"/>
    </xf>
    <xf numFmtId="1" fontId="23" fillId="0" borderId="26" xfId="0" applyNumberFormat="1" applyFont="1" applyBorder="1" applyAlignment="1" applyProtection="1">
      <alignment horizontal="center" vertical="center" textRotation="90" wrapText="1"/>
      <protection locked="0"/>
    </xf>
    <xf numFmtId="0" fontId="53" fillId="0" borderId="18" xfId="0" applyFont="1" applyBorder="1" applyAlignment="1" applyProtection="1">
      <alignment horizontal="center" vertical="center" textRotation="90"/>
      <protection locked="0"/>
    </xf>
    <xf numFmtId="0" fontId="3" fillId="0" borderId="18" xfId="0" applyFont="1" applyBorder="1" applyAlignment="1">
      <alignment horizontal="center" vertical="center" wrapText="1"/>
    </xf>
    <xf numFmtId="3"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23" fillId="0" borderId="18" xfId="0" applyFont="1" applyBorder="1" applyAlignment="1" applyProtection="1">
      <alignment horizontal="center" vertical="center" textRotation="90" shrinkToFit="1"/>
      <protection locked="0"/>
    </xf>
    <xf numFmtId="0" fontId="22" fillId="0" borderId="18" xfId="0" applyFont="1" applyBorder="1" applyAlignment="1">
      <alignment horizontal="center" vertical="center" wrapText="1"/>
    </xf>
    <xf numFmtId="0" fontId="23" fillId="0" borderId="18" xfId="0" applyFont="1" applyBorder="1" applyAlignment="1">
      <alignment horizontal="center" vertical="center" textRotation="90" shrinkToFit="1"/>
    </xf>
    <xf numFmtId="0" fontId="23" fillId="0" borderId="18" xfId="0" applyFont="1" applyBorder="1" applyAlignment="1">
      <alignment horizontal="center" vertical="center" wrapText="1"/>
    </xf>
    <xf numFmtId="3" fontId="23" fillId="0" borderId="18" xfId="0" applyNumberFormat="1" applyFont="1" applyBorder="1" applyAlignment="1">
      <alignment horizontal="center" vertical="center" wrapText="1"/>
    </xf>
    <xf numFmtId="3" fontId="21" fillId="0" borderId="18" xfId="0" applyNumberFormat="1" applyFont="1" applyBorder="1" applyAlignment="1">
      <alignment horizontal="center" vertical="center"/>
    </xf>
    <xf numFmtId="0" fontId="21" fillId="0" borderId="18" xfId="0" applyFont="1" applyBorder="1" applyAlignment="1">
      <alignment horizontal="center" vertical="top" wrapText="1"/>
    </xf>
    <xf numFmtId="0" fontId="28" fillId="0" borderId="18" xfId="0" applyFont="1" applyBorder="1" applyAlignment="1">
      <alignment horizontal="center" vertical="center" wrapText="1"/>
    </xf>
    <xf numFmtId="3" fontId="0" fillId="0" borderId="18" xfId="0" applyNumberFormat="1" applyBorder="1" applyAlignment="1">
      <alignment horizontal="center" vertical="center" wrapText="1"/>
    </xf>
    <xf numFmtId="0" fontId="0" fillId="0" borderId="18" xfId="0" applyBorder="1" applyAlignment="1">
      <alignment horizontal="center" vertical="center" wrapText="1"/>
    </xf>
    <xf numFmtId="3" fontId="1" fillId="0" borderId="18" xfId="0" applyNumberFormat="1" applyFont="1" applyBorder="1" applyAlignment="1">
      <alignment horizontal="center" vertical="center"/>
    </xf>
    <xf numFmtId="0" fontId="1" fillId="0" borderId="18" xfId="0" applyFont="1" applyBorder="1" applyAlignment="1">
      <alignment horizontal="center" vertical="top" wrapText="1"/>
    </xf>
    <xf numFmtId="0" fontId="16" fillId="0" borderId="18" xfId="0" applyFont="1" applyBorder="1" applyAlignment="1">
      <alignment horizontal="center" vertical="center" wrapText="1"/>
    </xf>
    <xf numFmtId="49" fontId="5" fillId="0" borderId="18" xfId="0" applyNumberFormat="1" applyFont="1" applyBorder="1" applyAlignment="1">
      <alignment horizontal="center" vertical="center" wrapText="1"/>
    </xf>
    <xf numFmtId="0" fontId="3" fillId="0" borderId="18" xfId="0" applyFont="1" applyBorder="1" applyAlignment="1">
      <alignment horizontal="center" vertical="center"/>
    </xf>
    <xf numFmtId="165" fontId="0" fillId="0" borderId="18" xfId="0" applyNumberFormat="1" applyBorder="1" applyAlignment="1" applyProtection="1">
      <alignment horizontal="center" vertical="center" textRotation="90"/>
      <protection locked="0"/>
    </xf>
    <xf numFmtId="0" fontId="5" fillId="0" borderId="18" xfId="0" applyFont="1" applyBorder="1" applyAlignment="1" applyProtection="1">
      <alignment horizontal="center" vertical="center" textRotation="90"/>
      <protection locked="0"/>
    </xf>
    <xf numFmtId="0" fontId="3" fillId="3" borderId="18" xfId="0" applyFont="1" applyFill="1" applyBorder="1" applyAlignment="1">
      <alignment horizontal="center" vertical="center"/>
    </xf>
    <xf numFmtId="0" fontId="3" fillId="3" borderId="18" xfId="0" applyFont="1" applyFill="1" applyBorder="1" applyAlignment="1">
      <alignment horizontal="center" vertical="center" wrapText="1"/>
    </xf>
    <xf numFmtId="3" fontId="5" fillId="3" borderId="18" xfId="0"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9" fillId="4" borderId="18" xfId="0" applyFont="1" applyFill="1" applyBorder="1" applyAlignment="1">
      <alignment horizontal="center" vertical="center" wrapText="1"/>
    </xf>
    <xf numFmtId="3" fontId="58" fillId="3" borderId="18" xfId="0" applyNumberFormat="1" applyFont="1" applyFill="1" applyBorder="1" applyAlignment="1">
      <alignment horizontal="center" vertical="center"/>
    </xf>
    <xf numFmtId="0" fontId="58" fillId="3" borderId="18" xfId="0" applyFont="1" applyFill="1" applyBorder="1" applyAlignment="1">
      <alignment horizontal="center" vertical="top" wrapText="1"/>
    </xf>
    <xf numFmtId="0" fontId="59" fillId="4" borderId="18" xfId="0" applyFont="1" applyFill="1" applyBorder="1" applyAlignment="1">
      <alignment horizontal="center" vertical="center"/>
    </xf>
    <xf numFmtId="0" fontId="59" fillId="4" borderId="18" xfId="0" applyFont="1" applyFill="1" applyBorder="1" applyAlignment="1">
      <alignment horizontal="center" vertical="center" wrapText="1"/>
    </xf>
    <xf numFmtId="3" fontId="61" fillId="3" borderId="18" xfId="0" applyNumberFormat="1" applyFont="1" applyFill="1" applyBorder="1" applyAlignment="1">
      <alignment horizontal="center" vertical="center" wrapText="1"/>
    </xf>
    <xf numFmtId="0" fontId="61" fillId="3" borderId="18" xfId="0" applyFont="1" applyFill="1" applyBorder="1" applyAlignment="1">
      <alignment horizontal="center" vertical="center" wrapText="1"/>
    </xf>
    <xf numFmtId="0" fontId="65" fillId="4" borderId="18" xfId="0" applyFont="1" applyFill="1" applyBorder="1" applyAlignment="1">
      <alignment horizontal="center" vertical="center" wrapText="1"/>
    </xf>
    <xf numFmtId="0" fontId="58" fillId="4" borderId="18" xfId="0" applyFont="1" applyFill="1" applyBorder="1" applyAlignment="1">
      <alignment horizontal="center" vertical="center" wrapText="1"/>
    </xf>
    <xf numFmtId="0" fontId="59" fillId="3" borderId="18" xfId="0" applyFont="1" applyFill="1" applyBorder="1" applyAlignment="1">
      <alignment horizontal="center" vertical="center" wrapText="1"/>
    </xf>
    <xf numFmtId="0" fontId="42" fillId="3" borderId="18" xfId="0" applyFont="1" applyFill="1" applyBorder="1" applyAlignment="1">
      <alignment horizontal="center" vertical="center" wrapText="1"/>
    </xf>
    <xf numFmtId="0" fontId="58" fillId="3" borderId="18" xfId="0" applyFont="1" applyFill="1" applyBorder="1" applyAlignment="1">
      <alignment horizontal="center" vertical="center" wrapText="1"/>
    </xf>
    <xf numFmtId="0" fontId="0" fillId="0" borderId="18" xfId="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40" fillId="0" borderId="18" xfId="2" applyBorder="1" applyAlignment="1" applyProtection="1">
      <alignment horizontal="center" vertical="center" wrapText="1"/>
      <protection locked="0"/>
    </xf>
    <xf numFmtId="0" fontId="40" fillId="0" borderId="18" xfId="2" applyBorder="1" applyAlignment="1" applyProtection="1">
      <alignment horizontal="center" vertical="center"/>
      <protection locked="0"/>
    </xf>
    <xf numFmtId="0" fontId="48" fillId="0" borderId="18" xfId="2" applyFont="1" applyBorder="1" applyAlignment="1">
      <alignment horizontal="center" vertical="center" wrapText="1"/>
    </xf>
    <xf numFmtId="0" fontId="43" fillId="0" borderId="18" xfId="2" applyFont="1" applyBorder="1" applyAlignment="1">
      <alignment horizontal="center" vertical="center" wrapText="1"/>
    </xf>
    <xf numFmtId="0" fontId="52" fillId="0" borderId="18" xfId="2" applyFont="1" applyBorder="1" applyAlignment="1">
      <alignment horizontal="center" vertical="center" wrapText="1"/>
    </xf>
    <xf numFmtId="3" fontId="43" fillId="0" borderId="18" xfId="2" applyNumberFormat="1" applyFont="1" applyBorder="1" applyAlignment="1">
      <alignment horizontal="center" vertical="center" wrapText="1"/>
    </xf>
    <xf numFmtId="0" fontId="49" fillId="0" borderId="18" xfId="2" applyFont="1" applyBorder="1" applyAlignment="1">
      <alignment horizontal="center" vertical="center" wrapText="1"/>
    </xf>
    <xf numFmtId="0" fontId="48" fillId="0" borderId="18" xfId="2" applyFont="1" applyBorder="1" applyAlignment="1">
      <alignment horizontal="center" vertical="center"/>
    </xf>
    <xf numFmtId="0" fontId="3" fillId="2" borderId="18" xfId="0" applyFont="1" applyFill="1" applyBorder="1" applyAlignment="1">
      <alignment horizontal="center" vertical="center"/>
    </xf>
    <xf numFmtId="0" fontId="10" fillId="2" borderId="18" xfId="0" applyFont="1" applyFill="1" applyBorder="1" applyAlignment="1">
      <alignment horizontal="center" vertical="center" wrapText="1"/>
    </xf>
    <xf numFmtId="0" fontId="2" fillId="0" borderId="18" xfId="0" applyFont="1" applyBorder="1" applyAlignment="1">
      <alignment horizontal="center"/>
    </xf>
    <xf numFmtId="0" fontId="3" fillId="2"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xf>
    <xf numFmtId="0" fontId="2" fillId="0" borderId="25" xfId="0" applyFont="1" applyBorder="1" applyAlignment="1">
      <alignment horizontal="center"/>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5" fillId="0" borderId="14" xfId="0" applyFont="1" applyBorder="1" applyAlignment="1">
      <alignment horizontal="center" vertical="center" wrapText="1"/>
    </xf>
    <xf numFmtId="0" fontId="5" fillId="0" borderId="2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 xfId="0" applyFont="1" applyBorder="1" applyAlignment="1">
      <alignment horizontal="center" vertical="top" wrapText="1"/>
    </xf>
    <xf numFmtId="0" fontId="2" fillId="0" borderId="5" xfId="0" applyFont="1" applyBorder="1" applyAlignment="1">
      <alignment horizontal="center" vertical="top" wrapTex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3" fillId="2" borderId="40"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9"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3" xfId="0" applyFont="1" applyFill="1" applyBorder="1" applyAlignment="1">
      <alignment horizontal="center" vertical="center" wrapText="1"/>
    </xf>
    <xf numFmtId="3" fontId="2" fillId="0" borderId="8" xfId="0" applyNumberFormat="1" applyFont="1" applyBorder="1" applyAlignment="1">
      <alignment horizontal="center" vertical="center"/>
    </xf>
    <xf numFmtId="3" fontId="2" fillId="0" borderId="4" xfId="0" applyNumberFormat="1" applyFont="1" applyBorder="1" applyAlignment="1">
      <alignment horizontal="center" vertical="center"/>
    </xf>
    <xf numFmtId="3" fontId="5" fillId="0" borderId="14" xfId="0" applyNumberFormat="1" applyFont="1" applyBorder="1" applyAlignment="1">
      <alignment horizontal="center" vertical="center" wrapText="1"/>
    </xf>
    <xf numFmtId="3" fontId="5" fillId="0" borderId="27" xfId="0" applyNumberFormat="1" applyFont="1" applyBorder="1" applyAlignment="1">
      <alignment horizontal="center" vertical="center" wrapText="1"/>
    </xf>
  </cellXfs>
  <cellStyles count="3">
    <cellStyle name="Excel Built-in Normal" xfId="2" xr:uid="{8CEADD65-DB0E-4C9C-8D35-E1A47805E52B}"/>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C728-3B28-4BE5-B756-8F0617261472}">
  <sheetPr>
    <pageSetUpPr fitToPage="1"/>
  </sheetPr>
  <dimension ref="A1:A49"/>
  <sheetViews>
    <sheetView topLeftCell="A41" workbookViewId="0">
      <selection activeCell="I45" sqref="I45"/>
    </sheetView>
  </sheetViews>
  <sheetFormatPr defaultRowHeight="15" x14ac:dyDescent="0.25"/>
  <sheetData>
    <row r="1" spans="1:1" ht="18.75" x14ac:dyDescent="0.3">
      <c r="A1" s="30" t="s">
        <v>412</v>
      </c>
    </row>
    <row r="3" spans="1:1" ht="18.75" x14ac:dyDescent="0.3">
      <c r="A3" s="31" t="str">
        <f>MŠ!B1</f>
        <v>Strategický rámec MAP - seznam investičních priorit MŠ (2021-2027)</v>
      </c>
    </row>
    <row r="4" spans="1:1" x14ac:dyDescent="0.25">
      <c r="A4" s="32"/>
    </row>
    <row r="5" spans="1:1" s="58" customFormat="1" x14ac:dyDescent="0.25">
      <c r="A5" s="57" t="str">
        <f>MŠ!B3</f>
        <v>Základní škola Mistra Jana Husa a Mateřská škola Husinec</v>
      </c>
    </row>
    <row r="6" spans="1:1" s="58" customFormat="1" x14ac:dyDescent="0.25">
      <c r="A6" s="57" t="str">
        <f>MŠ!B16</f>
        <v>Mateřská škola Chroboly</v>
      </c>
    </row>
    <row r="7" spans="1:1" s="58" customFormat="1" x14ac:dyDescent="0.25">
      <c r="A7" s="57" t="str">
        <f>MŠ!B27</f>
        <v>Mateřská škola Bušanovice</v>
      </c>
    </row>
    <row r="8" spans="1:1" s="58" customFormat="1" x14ac:dyDescent="0.25">
      <c r="A8" s="57" t="str">
        <f>MŠ!B33</f>
        <v>Základní škola a Mateřská škola Dub, okres Prachatice</v>
      </c>
    </row>
    <row r="9" spans="1:1" s="58" customFormat="1" x14ac:dyDescent="0.25">
      <c r="A9" s="57" t="str">
        <f>MŠ!B43</f>
        <v>Mateřská škola Chlumany, okres Prachatice</v>
      </c>
    </row>
    <row r="10" spans="1:1" s="58" customFormat="1" x14ac:dyDescent="0.25">
      <c r="A10" s="57" t="str">
        <f>MŠ!B52</f>
        <v>Mateřská škola Prachatice</v>
      </c>
    </row>
    <row r="11" spans="1:1" s="58" customFormat="1" x14ac:dyDescent="0.25">
      <c r="A11" s="57" t="str">
        <f>MŠ!B68</f>
        <v>Mateřská škola Hracholusky, okres Prachatice</v>
      </c>
    </row>
    <row r="12" spans="1:1" s="58" customFormat="1" x14ac:dyDescent="0.25">
      <c r="A12" s="57" t="str">
        <f>MŠ!B78</f>
        <v>Základní škola a Mateřská škola Strunkovice nad Blanicí</v>
      </c>
    </row>
    <row r="13" spans="1:1" s="58" customFormat="1" x14ac:dyDescent="0.25">
      <c r="A13" s="57" t="str">
        <f>MŠ!B88</f>
        <v>Mateřská škola Netolice</v>
      </c>
    </row>
    <row r="14" spans="1:1" s="58" customFormat="1" x14ac:dyDescent="0.25">
      <c r="A14" s="57" t="str">
        <f>MŠ!B105</f>
        <v>Mateřská škola Vitějovice, okres Prachatice</v>
      </c>
    </row>
    <row r="15" spans="1:1" s="58" customFormat="1" x14ac:dyDescent="0.25">
      <c r="A15" s="57" t="str">
        <f>MŠ!B111</f>
        <v>Základní škola a Mateřská škola Lhenice</v>
      </c>
    </row>
    <row r="16" spans="1:1" s="58" customFormat="1" x14ac:dyDescent="0.25">
      <c r="A16" s="57" t="str">
        <f>MŠ!B128</f>
        <v>Základní škola a Mateřská škola Ktiš</v>
      </c>
    </row>
    <row r="17" spans="1:1" s="58" customFormat="1" x14ac:dyDescent="0.25">
      <c r="A17" s="57" t="str">
        <f>MŠ!B138</f>
        <v>Základní škola a Mateřská škola Nová Pec</v>
      </c>
    </row>
    <row r="18" spans="1:1" s="58" customFormat="1" x14ac:dyDescent="0.25">
      <c r="A18" s="58" t="s">
        <v>469</v>
      </c>
    </row>
    <row r="19" spans="1:1" s="58" customFormat="1" x14ac:dyDescent="0.25">
      <c r="A19" s="58" t="s">
        <v>514</v>
      </c>
    </row>
    <row r="21" spans="1:1" ht="18.75" x14ac:dyDescent="0.3">
      <c r="A21" s="31" t="str">
        <f>ZŠ!B1</f>
        <v>Strategický rámec MAP ORP Prachatice - seznam investičních priorit ZŠ (2021-2027)</v>
      </c>
    </row>
    <row r="23" spans="1:1" s="58" customFormat="1" x14ac:dyDescent="0.25">
      <c r="A23" s="57" t="str">
        <f>ZŠ!B3</f>
        <v>Základní škola Mistra Jana Husa a Mateřská škola Husinec</v>
      </c>
    </row>
    <row r="24" spans="1:1" s="58" customFormat="1" x14ac:dyDescent="0.25">
      <c r="A24" s="57" t="str">
        <f>ZŠ!B20</f>
        <v>Základní škola Zbytiny, okres Prachatice</v>
      </c>
    </row>
    <row r="25" spans="1:1" s="58" customFormat="1" x14ac:dyDescent="0.25">
      <c r="A25" s="57" t="str">
        <f>ZŠ!B41</f>
        <v>Základní škola a Mateřská škola Dub, okres Prachatice</v>
      </c>
    </row>
    <row r="26" spans="1:1" s="58" customFormat="1" x14ac:dyDescent="0.25">
      <c r="A26" s="57" t="str">
        <f>ZŠ!B64</f>
        <v>Základní škola, Netolice, okres Prachatice</v>
      </c>
    </row>
    <row r="27" spans="1:1" s="58" customFormat="1" x14ac:dyDescent="0.25">
      <c r="A27" s="57" t="str">
        <f>ZŠ!B89</f>
        <v>ZŠ a MMŠ Prachatice, Národní 1018</v>
      </c>
    </row>
    <row r="28" spans="1:1" s="58" customFormat="1" x14ac:dyDescent="0.25">
      <c r="A28" s="57" t="str">
        <f>ZŠ!B112</f>
        <v>Základní škola Prachatice, Vodňanská 287</v>
      </c>
    </row>
    <row r="29" spans="1:1" s="58" customFormat="1" x14ac:dyDescent="0.25">
      <c r="A29" s="57" t="str">
        <f>ZŠ!B134</f>
        <v>Základní škola Prachatice, Zlatá stezka 240</v>
      </c>
    </row>
    <row r="30" spans="1:1" s="58" customFormat="1" x14ac:dyDescent="0.25">
      <c r="A30" s="57" t="str">
        <f>ZŠ!B153</f>
        <v>Základní škola profesora Josefa Brože, Vlachovo Březí, okres Prachatice</v>
      </c>
    </row>
    <row r="31" spans="1:1" s="58" customFormat="1" x14ac:dyDescent="0.25">
      <c r="A31" s="57" t="str">
        <f>ZŠ!B177</f>
        <v>Základní škola a Mateřská škola Strunkovice nad Blanicí</v>
      </c>
    </row>
    <row r="32" spans="1:1" s="58" customFormat="1" x14ac:dyDescent="0.25">
      <c r="A32" s="57" t="str">
        <f>ZŠ!B191</f>
        <v>Základní škola a Mateřská škola Lhenice</v>
      </c>
    </row>
    <row r="33" spans="1:1" s="58" customFormat="1" x14ac:dyDescent="0.25">
      <c r="A33" s="57" t="str">
        <f>ZŠ!B228</f>
        <v>Základní škola a Mateřská škola Ktiš</v>
      </c>
    </row>
    <row r="34" spans="1:1" s="58" customFormat="1" x14ac:dyDescent="0.25">
      <c r="A34" s="57" t="str">
        <f>ZŠ!B244</f>
        <v>Základní škola a Mateřská škola Nová Pec</v>
      </c>
    </row>
    <row r="35" spans="1:1" s="58" customFormat="1" x14ac:dyDescent="0.25">
      <c r="A35" s="58" t="s">
        <v>514</v>
      </c>
    </row>
    <row r="36" spans="1:1" s="58" customFormat="1" x14ac:dyDescent="0.25">
      <c r="A36" s="58" t="s">
        <v>549</v>
      </c>
    </row>
    <row r="37" spans="1:1" s="58" customFormat="1" x14ac:dyDescent="0.25">
      <c r="A37" s="59" t="s">
        <v>569</v>
      </c>
    </row>
    <row r="38" spans="1:1" ht="18.75" x14ac:dyDescent="0.3">
      <c r="A38" s="44"/>
    </row>
    <row r="39" spans="1:1" ht="18.75" x14ac:dyDescent="0.3">
      <c r="A39" s="29" t="str">
        <f>'Zájmové, neformální vzdělávání'!B1</f>
        <v>Souhrnný rámec pro investice do infrastruktury pro zájmové, neformální a celoživotní učení (2021 - 2027)</v>
      </c>
    </row>
    <row r="41" spans="1:1" s="58" customFormat="1" x14ac:dyDescent="0.25">
      <c r="A41" s="58" t="s">
        <v>120</v>
      </c>
    </row>
    <row r="42" spans="1:1" s="58" customFormat="1" x14ac:dyDescent="0.25">
      <c r="A42" s="57" t="str">
        <f>'Zájmové, neformální vzdělávání'!B10</f>
        <v>Obec Ktiš</v>
      </c>
    </row>
    <row r="43" spans="1:1" s="58" customFormat="1" x14ac:dyDescent="0.25">
      <c r="A43" s="57" t="str">
        <f>'Zájmové, neformální vzdělávání'!B17</f>
        <v>Obec Nová Pec</v>
      </c>
    </row>
    <row r="44" spans="1:1" s="58" customFormat="1" x14ac:dyDescent="0.25">
      <c r="A44" s="60" t="s">
        <v>446</v>
      </c>
    </row>
    <row r="45" spans="1:1" s="58" customFormat="1" x14ac:dyDescent="0.25">
      <c r="A45" s="58" t="s">
        <v>469</v>
      </c>
    </row>
    <row r="46" spans="1:1" s="58" customFormat="1" x14ac:dyDescent="0.25">
      <c r="A46" s="58" t="s">
        <v>258</v>
      </c>
    </row>
    <row r="47" spans="1:1" s="58" customFormat="1" x14ac:dyDescent="0.25">
      <c r="A47" s="58" t="s">
        <v>590</v>
      </c>
    </row>
    <row r="48" spans="1:1" x14ac:dyDescent="0.25">
      <c r="A48" s="58" t="s">
        <v>657</v>
      </c>
    </row>
    <row r="49" spans="1:1" x14ac:dyDescent="0.25">
      <c r="A49" s="58" t="s">
        <v>685</v>
      </c>
    </row>
  </sheetData>
  <hyperlinks>
    <hyperlink ref="A5" location="MŠ!A1" display="MŠ!A1" xr:uid="{93DCB48E-3D54-4BE4-AB9D-67A00335BB26}"/>
    <hyperlink ref="A6" location="MŠ!A1" display="MŠ!A1" xr:uid="{77890099-E3F9-401E-AAF5-C24720232CE7}"/>
    <hyperlink ref="A7" location="MŠ!A1" display="MŠ!A1" xr:uid="{6FE5B584-4B43-4F4F-88C0-DF2975215A1D}"/>
    <hyperlink ref="A8" location="MŠ!A1" display="MŠ!A1" xr:uid="{AE7BE4F8-1D09-43F0-9212-880C13671CDA}"/>
    <hyperlink ref="A9" location="MŠ!A1" display="MŠ!A1" xr:uid="{DD625044-0C63-4969-95F3-EDC32AE415B7}"/>
    <hyperlink ref="A10" location="MŠ!A1" display="MŠ!A1" xr:uid="{C5192CB3-D4FC-44F2-948F-9E06053C0730}"/>
    <hyperlink ref="A11" location="MŠ!A1" display="MŠ!A1" xr:uid="{BDF38136-F6FE-4B72-A886-61AC17B653BD}"/>
    <hyperlink ref="A12" location="MŠ!A1" display="MŠ!A1" xr:uid="{B1F9B436-CDD4-436A-A3F2-D457C2FDF894}"/>
    <hyperlink ref="A13" location="MŠ!A1" display="MŠ!A1" xr:uid="{0A3416A8-8312-49ED-A6E2-60586E37EBC2}"/>
    <hyperlink ref="A14" location="MŠ!A1" display="MŠ!A1" xr:uid="{45E9109B-7966-4EA4-B7EE-ACB203714272}"/>
    <hyperlink ref="A15" location="MŠ!A1" display="MŠ!A1" xr:uid="{76370B2A-F6C3-494D-8305-FC95437EBB52}"/>
    <hyperlink ref="A16" location="MŠ!A1" display="MŠ!A1" xr:uid="{6CFAF0F7-F4A4-49A4-B219-E0799C465B7B}"/>
    <hyperlink ref="A17" location="MŠ!A1" display="MŠ!A1" xr:uid="{7CFF2E41-7EB8-4D07-BFF3-207ED8B53FF7}"/>
    <hyperlink ref="A3" location="MŠ!A1" display="MŠ!A1" xr:uid="{574421C2-942D-4EBE-99FF-D39116D4D297}"/>
    <hyperlink ref="A21" location="ZŠ!A1" display="ZŠ!A1" xr:uid="{CDE8CF39-3E92-46C1-A295-562DE1404BB1}"/>
    <hyperlink ref="A23" location="ZŠ!A1" display="ZŠ!A1" xr:uid="{374997BC-9EE5-4D97-84DE-4F21971C123F}"/>
    <hyperlink ref="A24" location="ZŠ!A1" display="ZŠ!A1" xr:uid="{04698C0F-E821-4617-877B-F0D0F841D932}"/>
    <hyperlink ref="A25" location="ZŠ!A1" display="ZŠ!A1" xr:uid="{8E2AE924-01E0-49B9-88C3-EED7BC13111C}"/>
    <hyperlink ref="A26" location="ZŠ!A1" display="ZŠ!A1" xr:uid="{2CA110BD-4131-46B8-A7A9-644D8CEAA98F}"/>
    <hyperlink ref="A27" location="ZŠ!A1" display="ZŠ!A1" xr:uid="{2076D31F-D9CD-404F-B0C4-79970AC2E418}"/>
    <hyperlink ref="A28" location="ZŠ!A1" display="ZŠ!A1" xr:uid="{CF20DA4E-CB6A-4FF9-8605-44B4E2861B23}"/>
    <hyperlink ref="A29" location="ZŠ!A1" display="ZŠ!A1" xr:uid="{2C1C2D0A-E042-4298-9250-23D586BAA046}"/>
    <hyperlink ref="A30" location="ZŠ!A1" display="ZŠ!A1" xr:uid="{C8C665EB-68E7-442F-AE0F-09CC6CAC8CF3}"/>
    <hyperlink ref="A31" location="ZŠ!A1" display="ZŠ!A1" xr:uid="{585FF5FE-7978-4846-9ABC-758F9B3AFB72}"/>
    <hyperlink ref="A32" location="ZŠ!A1" display="ZŠ!A1" xr:uid="{44616B85-E5D9-45CF-A5FF-A54819934A3B}"/>
    <hyperlink ref="A33" location="ZŠ!A1" display="ZŠ!A1" xr:uid="{4214D673-2957-439D-B433-A8E44FA21363}"/>
    <hyperlink ref="A34" location="ZŠ!A1" display="ZŠ!A1" xr:uid="{B58AF21A-13E7-4EEE-AC12-8D5C77A2E3D1}"/>
    <hyperlink ref="A39" location="'Zájmové, neformální vzdělávání'!A1" display="'Zájmové, neformální vzdělávání'!A1" xr:uid="{3C8E4EAF-DFB6-4F51-ABC9-D6F4BF141482}"/>
    <hyperlink ref="A42" location="'Zájmové, neformální vzdělávání'!A1" display="'Zájmové, neformální vzdělávání'!A1" xr:uid="{2682C3E2-781D-4B1C-80A9-4D6E8F564ADB}"/>
    <hyperlink ref="A43" location="'Zájmové, neformální vzdělávání'!A1" display="'Zájmové, neformální vzdělávání'!A1" xr:uid="{61141571-0F1A-4337-AE9E-05EA85EFE11F}"/>
  </hyperlinks>
  <pageMargins left="0.7" right="0.7" top="0.78740157499999996" bottom="0.78740157499999996" header="0.3" footer="0.3"/>
  <pageSetup paperSize="9" scale="7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FC343-D74C-45D3-B931-D32F730DDA34}">
  <sheetPr>
    <pageSetUpPr fitToPage="1"/>
  </sheetPr>
  <dimension ref="A1:S198"/>
  <sheetViews>
    <sheetView topLeftCell="A184" zoomScale="87" zoomScaleNormal="87" workbookViewId="0">
      <selection activeCell="F199" sqref="F199"/>
    </sheetView>
  </sheetViews>
  <sheetFormatPr defaultRowHeight="15" x14ac:dyDescent="0.25"/>
  <cols>
    <col min="2" max="2" width="15.42578125" customWidth="1"/>
    <col min="3" max="3" width="10.85546875" customWidth="1"/>
    <col min="4" max="4" width="10.28515625" bestFit="1" customWidth="1"/>
    <col min="5" max="5" width="14.85546875" customWidth="1"/>
    <col min="6" max="6" width="11.42578125" bestFit="1" customWidth="1"/>
    <col min="7" max="7" width="16.7109375" customWidth="1"/>
    <col min="8" max="8" width="12.140625" bestFit="1" customWidth="1"/>
    <col min="9" max="9" width="11.42578125" customWidth="1"/>
    <col min="10" max="10" width="11.140625" customWidth="1"/>
    <col min="11" max="11" width="36.140625" customWidth="1"/>
    <col min="12" max="12" width="12.7109375" bestFit="1" customWidth="1"/>
    <col min="13" max="13" width="13.140625" bestFit="1" customWidth="1"/>
    <col min="14" max="14" width="10.28515625" bestFit="1" customWidth="1"/>
    <col min="15" max="15" width="11.5703125" customWidth="1"/>
    <col min="18" max="18" width="14.5703125" customWidth="1"/>
    <col min="19" max="19" width="10.5703125" customWidth="1"/>
  </cols>
  <sheetData>
    <row r="1" spans="1:19" ht="15.95" customHeight="1" x14ac:dyDescent="0.3">
      <c r="B1" s="7" t="s">
        <v>50</v>
      </c>
    </row>
    <row r="2" spans="1:19" ht="15.95" customHeight="1" x14ac:dyDescent="0.25"/>
    <row r="3" spans="1:19" ht="15.95" customHeight="1" x14ac:dyDescent="0.3">
      <c r="B3" s="8" t="s">
        <v>77</v>
      </c>
    </row>
    <row r="5" spans="1:19" x14ac:dyDescent="0.25">
      <c r="A5" s="46"/>
      <c r="B5" s="254" t="s">
        <v>0</v>
      </c>
      <c r="C5" s="254"/>
      <c r="D5" s="254"/>
      <c r="E5" s="254"/>
      <c r="F5" s="254"/>
      <c r="G5" s="254" t="s">
        <v>1</v>
      </c>
      <c r="H5" s="254" t="s">
        <v>51</v>
      </c>
      <c r="I5" s="260" t="s">
        <v>3</v>
      </c>
      <c r="J5" s="254" t="s">
        <v>4</v>
      </c>
      <c r="K5" s="254" t="s">
        <v>5</v>
      </c>
      <c r="L5" s="255" t="s">
        <v>52</v>
      </c>
      <c r="M5" s="255"/>
      <c r="N5" s="256" t="s">
        <v>6</v>
      </c>
      <c r="O5" s="256"/>
      <c r="P5" s="254" t="s">
        <v>53</v>
      </c>
      <c r="Q5" s="254"/>
      <c r="R5" s="256" t="s">
        <v>7</v>
      </c>
      <c r="S5" s="256"/>
    </row>
    <row r="6" spans="1:19" ht="142.5" x14ac:dyDescent="0.25">
      <c r="A6" s="125" t="s">
        <v>413</v>
      </c>
      <c r="B6" s="61" t="s">
        <v>8</v>
      </c>
      <c r="C6" s="61" t="s">
        <v>9</v>
      </c>
      <c r="D6" s="61" t="s">
        <v>10</v>
      </c>
      <c r="E6" s="61" t="s">
        <v>11</v>
      </c>
      <c r="F6" s="61" t="s">
        <v>12</v>
      </c>
      <c r="G6" s="254"/>
      <c r="H6" s="254"/>
      <c r="I6" s="260"/>
      <c r="J6" s="254"/>
      <c r="K6" s="254"/>
      <c r="L6" s="126" t="s">
        <v>13</v>
      </c>
      <c r="M6" s="126" t="s">
        <v>54</v>
      </c>
      <c r="N6" s="62" t="s">
        <v>14</v>
      </c>
      <c r="O6" s="62" t="s">
        <v>15</v>
      </c>
      <c r="P6" s="62" t="s">
        <v>55</v>
      </c>
      <c r="Q6" s="62" t="s">
        <v>56</v>
      </c>
      <c r="R6" s="62" t="s">
        <v>21</v>
      </c>
      <c r="S6" s="62" t="s">
        <v>22</v>
      </c>
    </row>
    <row r="7" spans="1:19" ht="29.1" customHeight="1" x14ac:dyDescent="0.25">
      <c r="A7" s="46">
        <v>1</v>
      </c>
      <c r="B7" s="239" t="s">
        <v>77</v>
      </c>
      <c r="C7" s="239" t="s">
        <v>27</v>
      </c>
      <c r="D7" s="242">
        <v>47258365</v>
      </c>
      <c r="E7" s="242">
        <v>107534177</v>
      </c>
      <c r="F7" s="242">
        <v>600063062</v>
      </c>
      <c r="G7" s="47" t="s">
        <v>57</v>
      </c>
      <c r="H7" s="248" t="s">
        <v>29</v>
      </c>
      <c r="I7" s="248" t="s">
        <v>30</v>
      </c>
      <c r="J7" s="248" t="s">
        <v>31</v>
      </c>
      <c r="K7" s="47" t="s">
        <v>58</v>
      </c>
      <c r="L7" s="70">
        <v>200000</v>
      </c>
      <c r="M7" s="127">
        <f t="shared" ref="M7:M12" si="0">L7/100*70</f>
        <v>140000</v>
      </c>
      <c r="N7" s="72">
        <v>2021</v>
      </c>
      <c r="O7" s="72">
        <v>2027</v>
      </c>
      <c r="P7" s="72"/>
      <c r="Q7" s="72"/>
      <c r="R7" s="47" t="s">
        <v>34</v>
      </c>
      <c r="S7" s="72" t="s">
        <v>35</v>
      </c>
    </row>
    <row r="8" spans="1:19" ht="45" x14ac:dyDescent="0.25">
      <c r="A8" s="46">
        <v>2</v>
      </c>
      <c r="B8" s="240"/>
      <c r="C8" s="240"/>
      <c r="D8" s="243"/>
      <c r="E8" s="243"/>
      <c r="F8" s="243"/>
      <c r="G8" s="47" t="s">
        <v>59</v>
      </c>
      <c r="H8" s="248"/>
      <c r="I8" s="248"/>
      <c r="J8" s="248"/>
      <c r="K8" s="47" t="s">
        <v>60</v>
      </c>
      <c r="L8" s="70">
        <v>50000</v>
      </c>
      <c r="M8" s="127">
        <f t="shared" si="0"/>
        <v>35000</v>
      </c>
      <c r="N8" s="72">
        <v>2021</v>
      </c>
      <c r="O8" s="72">
        <v>2027</v>
      </c>
      <c r="P8" s="72"/>
      <c r="Q8" s="72"/>
      <c r="R8" s="47" t="s">
        <v>34</v>
      </c>
      <c r="S8" s="72" t="s">
        <v>35</v>
      </c>
    </row>
    <row r="9" spans="1:19" ht="60" x14ac:dyDescent="0.25">
      <c r="A9" s="46">
        <v>4</v>
      </c>
      <c r="B9" s="240"/>
      <c r="C9" s="240"/>
      <c r="D9" s="243"/>
      <c r="E9" s="243"/>
      <c r="F9" s="243"/>
      <c r="G9" s="47" t="s">
        <v>62</v>
      </c>
      <c r="H9" s="248"/>
      <c r="I9" s="248"/>
      <c r="J9" s="248"/>
      <c r="K9" s="47" t="s">
        <v>63</v>
      </c>
      <c r="L9" s="70">
        <v>100000</v>
      </c>
      <c r="M9" s="127">
        <f t="shared" si="0"/>
        <v>70000</v>
      </c>
      <c r="N9" s="72">
        <v>2021</v>
      </c>
      <c r="O9" s="72">
        <v>2027</v>
      </c>
      <c r="P9" s="72"/>
      <c r="Q9" s="72"/>
      <c r="R9" s="47" t="s">
        <v>34</v>
      </c>
      <c r="S9" s="72" t="s">
        <v>35</v>
      </c>
    </row>
    <row r="10" spans="1:19" ht="30" x14ac:dyDescent="0.25">
      <c r="A10" s="46">
        <v>5</v>
      </c>
      <c r="B10" s="240"/>
      <c r="C10" s="240"/>
      <c r="D10" s="243"/>
      <c r="E10" s="243"/>
      <c r="F10" s="243"/>
      <c r="G10" s="47" t="s">
        <v>64</v>
      </c>
      <c r="H10" s="248"/>
      <c r="I10" s="248"/>
      <c r="J10" s="248"/>
      <c r="K10" s="47" t="s">
        <v>65</v>
      </c>
      <c r="L10" s="70">
        <v>50000</v>
      </c>
      <c r="M10" s="127">
        <f t="shared" si="0"/>
        <v>35000</v>
      </c>
      <c r="N10" s="72">
        <v>2021</v>
      </c>
      <c r="O10" s="72">
        <v>2027</v>
      </c>
      <c r="P10" s="72"/>
      <c r="Q10" s="72"/>
      <c r="R10" s="47" t="s">
        <v>34</v>
      </c>
      <c r="S10" s="72" t="s">
        <v>35</v>
      </c>
    </row>
    <row r="11" spans="1:19" ht="45" x14ac:dyDescent="0.25">
      <c r="A11" s="46">
        <v>6</v>
      </c>
      <c r="B11" s="240"/>
      <c r="C11" s="240"/>
      <c r="D11" s="243"/>
      <c r="E11" s="243"/>
      <c r="F11" s="243"/>
      <c r="G11" s="47" t="s">
        <v>66</v>
      </c>
      <c r="H11" s="248"/>
      <c r="I11" s="248"/>
      <c r="J11" s="248"/>
      <c r="K11" s="47" t="s">
        <v>67</v>
      </c>
      <c r="L11" s="70">
        <v>500000</v>
      </c>
      <c r="M11" s="127">
        <f t="shared" si="0"/>
        <v>350000</v>
      </c>
      <c r="N11" s="72">
        <v>2021</v>
      </c>
      <c r="O11" s="72">
        <v>2027</v>
      </c>
      <c r="P11" s="72"/>
      <c r="Q11" s="72"/>
      <c r="R11" s="47" t="s">
        <v>34</v>
      </c>
      <c r="S11" s="72" t="s">
        <v>35</v>
      </c>
    </row>
    <row r="12" spans="1:19" ht="30" x14ac:dyDescent="0.25">
      <c r="A12" s="46">
        <v>7</v>
      </c>
      <c r="B12" s="240"/>
      <c r="C12" s="240"/>
      <c r="D12" s="243"/>
      <c r="E12" s="243"/>
      <c r="F12" s="243"/>
      <c r="G12" s="47" t="s">
        <v>68</v>
      </c>
      <c r="H12" s="248"/>
      <c r="I12" s="248"/>
      <c r="J12" s="248"/>
      <c r="K12" s="47" t="s">
        <v>69</v>
      </c>
      <c r="L12" s="70">
        <v>300000</v>
      </c>
      <c r="M12" s="127">
        <f t="shared" si="0"/>
        <v>210000</v>
      </c>
      <c r="N12" s="72">
        <v>2021</v>
      </c>
      <c r="O12" s="72">
        <v>2027</v>
      </c>
      <c r="P12" s="72"/>
      <c r="Q12" s="72"/>
      <c r="R12" s="47" t="s">
        <v>34</v>
      </c>
      <c r="S12" s="72" t="s">
        <v>35</v>
      </c>
    </row>
    <row r="13" spans="1:19" x14ac:dyDescent="0.25">
      <c r="A13" s="46">
        <v>8</v>
      </c>
      <c r="B13" s="240"/>
      <c r="C13" s="240"/>
      <c r="D13" s="243"/>
      <c r="E13" s="243"/>
      <c r="F13" s="243"/>
      <c r="G13" s="47" t="s">
        <v>485</v>
      </c>
      <c r="H13" s="248"/>
      <c r="I13" s="248"/>
      <c r="J13" s="248"/>
      <c r="K13" s="47" t="s">
        <v>486</v>
      </c>
      <c r="L13" s="128">
        <v>3000000</v>
      </c>
      <c r="M13" s="127">
        <f>L13/100*70</f>
        <v>2100000</v>
      </c>
      <c r="N13" s="47">
        <v>2022</v>
      </c>
      <c r="O13" s="47">
        <v>2027</v>
      </c>
      <c r="P13" s="47"/>
      <c r="Q13" s="47"/>
      <c r="R13" s="47" t="s">
        <v>34</v>
      </c>
      <c r="S13" s="47" t="s">
        <v>35</v>
      </c>
    </row>
    <row r="14" spans="1:19" ht="30" x14ac:dyDescent="0.25">
      <c r="A14" s="46">
        <v>9</v>
      </c>
      <c r="B14" s="241"/>
      <c r="C14" s="241"/>
      <c r="D14" s="244"/>
      <c r="E14" s="244"/>
      <c r="F14" s="244"/>
      <c r="G14" s="47" t="s">
        <v>487</v>
      </c>
      <c r="H14" s="248"/>
      <c r="I14" s="248"/>
      <c r="J14" s="248"/>
      <c r="K14" s="47" t="s">
        <v>488</v>
      </c>
      <c r="L14" s="128">
        <v>450000</v>
      </c>
      <c r="M14" s="127">
        <f t="shared" ref="M14" si="1">L14/100*70</f>
        <v>315000</v>
      </c>
      <c r="N14" s="47">
        <v>2022</v>
      </c>
      <c r="O14" s="47">
        <v>2027</v>
      </c>
      <c r="P14" s="47"/>
      <c r="Q14" s="47"/>
      <c r="R14" s="47" t="s">
        <v>34</v>
      </c>
      <c r="S14" s="47" t="s">
        <v>35</v>
      </c>
    </row>
    <row r="16" spans="1:19" ht="18.75" x14ac:dyDescent="0.3">
      <c r="B16" s="8" t="s">
        <v>107</v>
      </c>
    </row>
    <row r="18" spans="1:19" x14ac:dyDescent="0.25">
      <c r="A18" s="46"/>
      <c r="B18" s="254" t="s">
        <v>0</v>
      </c>
      <c r="C18" s="254"/>
      <c r="D18" s="254"/>
      <c r="E18" s="254"/>
      <c r="F18" s="254"/>
      <c r="G18" s="254" t="s">
        <v>1</v>
      </c>
      <c r="H18" s="254" t="s">
        <v>51</v>
      </c>
      <c r="I18" s="260" t="s">
        <v>3</v>
      </c>
      <c r="J18" s="254" t="s">
        <v>4</v>
      </c>
      <c r="K18" s="254" t="s">
        <v>5</v>
      </c>
      <c r="L18" s="255" t="s">
        <v>52</v>
      </c>
      <c r="M18" s="255"/>
      <c r="N18" s="256" t="s">
        <v>6</v>
      </c>
      <c r="O18" s="256"/>
      <c r="P18" s="254" t="s">
        <v>53</v>
      </c>
      <c r="Q18" s="254"/>
      <c r="R18" s="256" t="s">
        <v>7</v>
      </c>
      <c r="S18" s="256"/>
    </row>
    <row r="19" spans="1:19" ht="142.5" x14ac:dyDescent="0.25">
      <c r="A19" s="125" t="s">
        <v>413</v>
      </c>
      <c r="B19" s="61" t="s">
        <v>8</v>
      </c>
      <c r="C19" s="61" t="s">
        <v>9</v>
      </c>
      <c r="D19" s="61" t="s">
        <v>10</v>
      </c>
      <c r="E19" s="61" t="s">
        <v>11</v>
      </c>
      <c r="F19" s="61" t="s">
        <v>12</v>
      </c>
      <c r="G19" s="254"/>
      <c r="H19" s="254"/>
      <c r="I19" s="260"/>
      <c r="J19" s="254"/>
      <c r="K19" s="254"/>
      <c r="L19" s="126" t="s">
        <v>13</v>
      </c>
      <c r="M19" s="126" t="s">
        <v>54</v>
      </c>
      <c r="N19" s="62" t="s">
        <v>14</v>
      </c>
      <c r="O19" s="62" t="s">
        <v>15</v>
      </c>
      <c r="P19" s="62" t="s">
        <v>55</v>
      </c>
      <c r="Q19" s="62" t="s">
        <v>56</v>
      </c>
      <c r="R19" s="62" t="s">
        <v>21</v>
      </c>
      <c r="S19" s="62" t="s">
        <v>22</v>
      </c>
    </row>
    <row r="20" spans="1:19" ht="30" x14ac:dyDescent="0.25">
      <c r="A20" s="46">
        <v>10</v>
      </c>
      <c r="B20" s="240" t="s">
        <v>107</v>
      </c>
      <c r="C20" s="240" t="s">
        <v>108</v>
      </c>
      <c r="D20" s="243">
        <v>75001667</v>
      </c>
      <c r="E20" s="243">
        <v>107534495</v>
      </c>
      <c r="F20" s="248">
        <v>600062830</v>
      </c>
      <c r="G20" s="47" t="s">
        <v>109</v>
      </c>
      <c r="H20" s="248" t="s">
        <v>29</v>
      </c>
      <c r="I20" s="248" t="s">
        <v>30</v>
      </c>
      <c r="J20" s="248" t="s">
        <v>110</v>
      </c>
      <c r="K20" s="47" t="s">
        <v>111</v>
      </c>
      <c r="L20" s="171">
        <v>7000000</v>
      </c>
      <c r="M20" s="127">
        <f>L20/100*70</f>
        <v>4900000</v>
      </c>
      <c r="N20" s="129" t="s">
        <v>114</v>
      </c>
      <c r="O20" s="129" t="s">
        <v>438</v>
      </c>
      <c r="P20" s="47"/>
      <c r="Q20" s="47"/>
      <c r="R20" s="47" t="s">
        <v>34</v>
      </c>
      <c r="S20" s="47" t="s">
        <v>83</v>
      </c>
    </row>
    <row r="21" spans="1:19" ht="45" x14ac:dyDescent="0.25">
      <c r="A21" s="46">
        <v>11</v>
      </c>
      <c r="B21" s="240"/>
      <c r="C21" s="240"/>
      <c r="D21" s="243"/>
      <c r="E21" s="243"/>
      <c r="F21" s="248"/>
      <c r="G21" s="47" t="s">
        <v>439</v>
      </c>
      <c r="H21" s="248"/>
      <c r="I21" s="248"/>
      <c r="J21" s="248"/>
      <c r="K21" s="47" t="s">
        <v>112</v>
      </c>
      <c r="L21" s="171">
        <v>2500000</v>
      </c>
      <c r="M21" s="127">
        <f t="shared" ref="M21:M25" si="2">L21/100*70</f>
        <v>1750000</v>
      </c>
      <c r="N21" s="129" t="s">
        <v>114</v>
      </c>
      <c r="O21" s="129" t="s">
        <v>438</v>
      </c>
      <c r="P21" s="47"/>
      <c r="Q21" s="47"/>
      <c r="R21" s="47" t="s">
        <v>34</v>
      </c>
      <c r="S21" s="47" t="s">
        <v>83</v>
      </c>
    </row>
    <row r="22" spans="1:19" ht="30" x14ac:dyDescent="0.25">
      <c r="A22" s="46">
        <v>12</v>
      </c>
      <c r="B22" s="240"/>
      <c r="C22" s="240"/>
      <c r="D22" s="243"/>
      <c r="E22" s="243"/>
      <c r="F22" s="248"/>
      <c r="G22" s="47" t="s">
        <v>440</v>
      </c>
      <c r="H22" s="248"/>
      <c r="I22" s="248"/>
      <c r="J22" s="248"/>
      <c r="K22" s="47" t="s">
        <v>113</v>
      </c>
      <c r="L22" s="128">
        <v>1000000</v>
      </c>
      <c r="M22" s="127">
        <f t="shared" si="2"/>
        <v>700000</v>
      </c>
      <c r="N22" s="129" t="s">
        <v>114</v>
      </c>
      <c r="O22" s="129" t="s">
        <v>438</v>
      </c>
      <c r="P22" s="47"/>
      <c r="Q22" s="47"/>
      <c r="R22" s="47" t="s">
        <v>34</v>
      </c>
      <c r="S22" s="47" t="s">
        <v>83</v>
      </c>
    </row>
    <row r="23" spans="1:19" ht="60" x14ac:dyDescent="0.25">
      <c r="A23" s="46">
        <v>13</v>
      </c>
      <c r="B23" s="240"/>
      <c r="C23" s="240"/>
      <c r="D23" s="243"/>
      <c r="E23" s="243"/>
      <c r="F23" s="248"/>
      <c r="G23" s="47" t="s">
        <v>441</v>
      </c>
      <c r="H23" s="248"/>
      <c r="I23" s="248"/>
      <c r="J23" s="248"/>
      <c r="K23" s="47" t="s">
        <v>442</v>
      </c>
      <c r="L23" s="128">
        <v>1200000</v>
      </c>
      <c r="M23" s="127">
        <f t="shared" si="2"/>
        <v>840000</v>
      </c>
      <c r="N23" s="129" t="s">
        <v>114</v>
      </c>
      <c r="O23" s="129" t="s">
        <v>438</v>
      </c>
      <c r="P23" s="47"/>
      <c r="Q23" s="47"/>
      <c r="R23" s="47" t="s">
        <v>34</v>
      </c>
      <c r="S23" s="47" t="s">
        <v>83</v>
      </c>
    </row>
    <row r="24" spans="1:19" ht="45" x14ac:dyDescent="0.25">
      <c r="A24" s="46">
        <v>14</v>
      </c>
      <c r="B24" s="240"/>
      <c r="C24" s="240"/>
      <c r="D24" s="243"/>
      <c r="E24" s="243"/>
      <c r="F24" s="248"/>
      <c r="G24" s="47" t="s">
        <v>443</v>
      </c>
      <c r="H24" s="248"/>
      <c r="I24" s="248"/>
      <c r="J24" s="248"/>
      <c r="K24" s="47" t="s">
        <v>444</v>
      </c>
      <c r="L24" s="128">
        <v>1200000</v>
      </c>
      <c r="M24" s="127">
        <f t="shared" si="2"/>
        <v>840000</v>
      </c>
      <c r="N24" s="129" t="s">
        <v>114</v>
      </c>
      <c r="O24" s="129" t="s">
        <v>438</v>
      </c>
      <c r="P24" s="47"/>
      <c r="Q24" s="47"/>
      <c r="R24" s="47" t="s">
        <v>34</v>
      </c>
      <c r="S24" s="47" t="s">
        <v>83</v>
      </c>
    </row>
    <row r="25" spans="1:19" ht="41.25" customHeight="1" x14ac:dyDescent="0.25">
      <c r="A25" s="46">
        <v>15</v>
      </c>
      <c r="B25" s="241"/>
      <c r="C25" s="241"/>
      <c r="D25" s="244"/>
      <c r="E25" s="244"/>
      <c r="F25" s="248"/>
      <c r="G25" s="47" t="s">
        <v>340</v>
      </c>
      <c r="H25" s="248"/>
      <c r="I25" s="248"/>
      <c r="J25" s="248"/>
      <c r="K25" s="47" t="s">
        <v>445</v>
      </c>
      <c r="L25" s="128">
        <v>300000</v>
      </c>
      <c r="M25" s="127">
        <f t="shared" si="2"/>
        <v>210000</v>
      </c>
      <c r="N25" s="129" t="s">
        <v>114</v>
      </c>
      <c r="O25" s="129" t="s">
        <v>438</v>
      </c>
      <c r="P25" s="47"/>
      <c r="Q25" s="47"/>
      <c r="R25" s="47" t="s">
        <v>34</v>
      </c>
      <c r="S25" s="47" t="s">
        <v>83</v>
      </c>
    </row>
    <row r="27" spans="1:19" ht="18.75" x14ac:dyDescent="0.3">
      <c r="B27" s="8" t="s">
        <v>130</v>
      </c>
    </row>
    <row r="29" spans="1:19" x14ac:dyDescent="0.25">
      <c r="A29" s="46"/>
      <c r="B29" s="254" t="s">
        <v>0</v>
      </c>
      <c r="C29" s="254"/>
      <c r="D29" s="254"/>
      <c r="E29" s="254"/>
      <c r="F29" s="254"/>
      <c r="G29" s="254" t="s">
        <v>1</v>
      </c>
      <c r="H29" s="254" t="s">
        <v>51</v>
      </c>
      <c r="I29" s="260" t="s">
        <v>3</v>
      </c>
      <c r="J29" s="254" t="s">
        <v>4</v>
      </c>
      <c r="K29" s="254" t="s">
        <v>5</v>
      </c>
      <c r="L29" s="255" t="s">
        <v>52</v>
      </c>
      <c r="M29" s="255"/>
      <c r="N29" s="256" t="s">
        <v>6</v>
      </c>
      <c r="O29" s="256"/>
      <c r="P29" s="254" t="s">
        <v>53</v>
      </c>
      <c r="Q29" s="254"/>
      <c r="R29" s="256" t="s">
        <v>7</v>
      </c>
      <c r="S29" s="256"/>
    </row>
    <row r="30" spans="1:19" ht="142.5" x14ac:dyDescent="0.25">
      <c r="A30" s="125" t="s">
        <v>413</v>
      </c>
      <c r="B30" s="61" t="s">
        <v>8</v>
      </c>
      <c r="C30" s="61" t="s">
        <v>9</v>
      </c>
      <c r="D30" s="61" t="s">
        <v>10</v>
      </c>
      <c r="E30" s="61" t="s">
        <v>11</v>
      </c>
      <c r="F30" s="61" t="s">
        <v>12</v>
      </c>
      <c r="G30" s="254"/>
      <c r="H30" s="254"/>
      <c r="I30" s="260"/>
      <c r="J30" s="254"/>
      <c r="K30" s="254"/>
      <c r="L30" s="126" t="s">
        <v>13</v>
      </c>
      <c r="M30" s="126" t="s">
        <v>54</v>
      </c>
      <c r="N30" s="62" t="s">
        <v>14</v>
      </c>
      <c r="O30" s="62" t="s">
        <v>15</v>
      </c>
      <c r="P30" s="62" t="s">
        <v>55</v>
      </c>
      <c r="Q30" s="62" t="s">
        <v>56</v>
      </c>
      <c r="R30" s="62" t="s">
        <v>21</v>
      </c>
      <c r="S30" s="62" t="s">
        <v>22</v>
      </c>
    </row>
    <row r="31" spans="1:19" ht="86.45" customHeight="1" x14ac:dyDescent="0.25">
      <c r="A31" s="46">
        <v>16</v>
      </c>
      <c r="B31" s="130" t="s">
        <v>124</v>
      </c>
      <c r="C31" s="130" t="s">
        <v>125</v>
      </c>
      <c r="D31" s="130">
        <v>3305821</v>
      </c>
      <c r="E31" s="130">
        <v>181061341</v>
      </c>
      <c r="F31" s="130">
        <v>691007161</v>
      </c>
      <c r="G31" s="47" t="s">
        <v>126</v>
      </c>
      <c r="H31" s="130" t="s">
        <v>29</v>
      </c>
      <c r="I31" s="130" t="s">
        <v>30</v>
      </c>
      <c r="J31" s="130" t="s">
        <v>127</v>
      </c>
      <c r="K31" s="47" t="s">
        <v>128</v>
      </c>
      <c r="L31" s="128">
        <v>5000000</v>
      </c>
      <c r="M31" s="127">
        <f>L31*0.7</f>
        <v>3500000</v>
      </c>
      <c r="N31" s="131">
        <v>44682</v>
      </c>
      <c r="O31" s="131">
        <v>44835</v>
      </c>
      <c r="P31" s="47"/>
      <c r="Q31" s="47"/>
      <c r="R31" s="47" t="s">
        <v>129</v>
      </c>
      <c r="S31" s="47" t="s">
        <v>35</v>
      </c>
    </row>
    <row r="33" spans="1:19" ht="18.75" x14ac:dyDescent="0.3">
      <c r="B33" s="8" t="s">
        <v>138</v>
      </c>
    </row>
    <row r="35" spans="1:19" x14ac:dyDescent="0.25">
      <c r="A35" s="46"/>
      <c r="B35" s="254" t="s">
        <v>0</v>
      </c>
      <c r="C35" s="254"/>
      <c r="D35" s="254"/>
      <c r="E35" s="254"/>
      <c r="F35" s="254"/>
      <c r="G35" s="254" t="s">
        <v>1</v>
      </c>
      <c r="H35" s="254" t="s">
        <v>51</v>
      </c>
      <c r="I35" s="260" t="s">
        <v>3</v>
      </c>
      <c r="J35" s="254" t="s">
        <v>4</v>
      </c>
      <c r="K35" s="254" t="s">
        <v>5</v>
      </c>
      <c r="L35" s="255" t="s">
        <v>52</v>
      </c>
      <c r="M35" s="255"/>
      <c r="N35" s="256" t="s">
        <v>6</v>
      </c>
      <c r="O35" s="256"/>
      <c r="P35" s="254" t="s">
        <v>53</v>
      </c>
      <c r="Q35" s="254"/>
      <c r="R35" s="256" t="s">
        <v>7</v>
      </c>
      <c r="S35" s="256"/>
    </row>
    <row r="36" spans="1:19" ht="142.5" x14ac:dyDescent="0.25">
      <c r="A36" s="125" t="s">
        <v>413</v>
      </c>
      <c r="B36" s="61" t="s">
        <v>8</v>
      </c>
      <c r="C36" s="61" t="s">
        <v>9</v>
      </c>
      <c r="D36" s="61" t="s">
        <v>10</v>
      </c>
      <c r="E36" s="61" t="s">
        <v>11</v>
      </c>
      <c r="F36" s="61" t="s">
        <v>12</v>
      </c>
      <c r="G36" s="254"/>
      <c r="H36" s="254"/>
      <c r="I36" s="260"/>
      <c r="J36" s="254"/>
      <c r="K36" s="254"/>
      <c r="L36" s="126" t="s">
        <v>13</v>
      </c>
      <c r="M36" s="126" t="s">
        <v>54</v>
      </c>
      <c r="N36" s="62" t="s">
        <v>14</v>
      </c>
      <c r="O36" s="62" t="s">
        <v>15</v>
      </c>
      <c r="P36" s="62" t="s">
        <v>55</v>
      </c>
      <c r="Q36" s="62" t="s">
        <v>56</v>
      </c>
      <c r="R36" s="62" t="s">
        <v>21</v>
      </c>
      <c r="S36" s="62" t="s">
        <v>22</v>
      </c>
    </row>
    <row r="37" spans="1:19" ht="15" customHeight="1" x14ac:dyDescent="0.25">
      <c r="A37" s="46">
        <v>17</v>
      </c>
      <c r="B37" s="242" t="s">
        <v>131</v>
      </c>
      <c r="C37" s="242" t="s">
        <v>132</v>
      </c>
      <c r="D37" s="242">
        <v>70989096</v>
      </c>
      <c r="E37" s="242">
        <v>107534398</v>
      </c>
      <c r="F37" s="242">
        <v>650042093</v>
      </c>
      <c r="G37" s="47" t="s">
        <v>133</v>
      </c>
      <c r="H37" s="248" t="s">
        <v>29</v>
      </c>
      <c r="I37" s="248" t="s">
        <v>30</v>
      </c>
      <c r="J37" s="248" t="s">
        <v>134</v>
      </c>
      <c r="K37" s="47" t="s">
        <v>133</v>
      </c>
      <c r="L37" s="70">
        <v>120000</v>
      </c>
      <c r="M37" s="127">
        <f>L37*0.7</f>
        <v>84000</v>
      </c>
      <c r="N37" s="72">
        <v>2021</v>
      </c>
      <c r="O37" s="72">
        <v>2027</v>
      </c>
      <c r="P37" s="72"/>
      <c r="Q37" s="72"/>
      <c r="R37" s="47" t="s">
        <v>135</v>
      </c>
      <c r="S37" s="72" t="s">
        <v>83</v>
      </c>
    </row>
    <row r="38" spans="1:19" ht="30" x14ac:dyDescent="0.25">
      <c r="A38" s="46">
        <v>18</v>
      </c>
      <c r="B38" s="243"/>
      <c r="C38" s="243"/>
      <c r="D38" s="243"/>
      <c r="E38" s="243"/>
      <c r="F38" s="243"/>
      <c r="G38" s="47" t="s">
        <v>136</v>
      </c>
      <c r="H38" s="248"/>
      <c r="I38" s="248"/>
      <c r="J38" s="248"/>
      <c r="K38" s="47" t="s">
        <v>136</v>
      </c>
      <c r="L38" s="70">
        <v>200000</v>
      </c>
      <c r="M38" s="127">
        <f t="shared" ref="M38" si="3">L38*0.7</f>
        <v>140000</v>
      </c>
      <c r="N38" s="72">
        <v>2021</v>
      </c>
      <c r="O38" s="72">
        <v>2027</v>
      </c>
      <c r="P38" s="72"/>
      <c r="Q38" s="72"/>
      <c r="R38" s="47" t="s">
        <v>137</v>
      </c>
      <c r="S38" s="72" t="s">
        <v>83</v>
      </c>
    </row>
    <row r="39" spans="1:19" ht="30" x14ac:dyDescent="0.25">
      <c r="A39" s="46">
        <v>19</v>
      </c>
      <c r="B39" s="243"/>
      <c r="C39" s="243"/>
      <c r="D39" s="243"/>
      <c r="E39" s="243"/>
      <c r="F39" s="243"/>
      <c r="G39" s="47" t="s">
        <v>432</v>
      </c>
      <c r="H39" s="248"/>
      <c r="I39" s="248"/>
      <c r="J39" s="248"/>
      <c r="K39" s="47" t="s">
        <v>432</v>
      </c>
      <c r="L39" s="128">
        <v>412000</v>
      </c>
      <c r="M39" s="127">
        <f>L39/100*70</f>
        <v>288400</v>
      </c>
      <c r="N39" s="47">
        <v>2021</v>
      </c>
      <c r="O39" s="47">
        <v>2023</v>
      </c>
      <c r="P39" s="47"/>
      <c r="Q39" s="47"/>
      <c r="R39" s="47" t="s">
        <v>433</v>
      </c>
      <c r="S39" s="47"/>
    </row>
    <row r="40" spans="1:19" ht="75" x14ac:dyDescent="0.25">
      <c r="A40" s="46">
        <v>20</v>
      </c>
      <c r="B40" s="243"/>
      <c r="C40" s="243"/>
      <c r="D40" s="243"/>
      <c r="E40" s="243"/>
      <c r="F40" s="243"/>
      <c r="G40" s="47" t="s">
        <v>434</v>
      </c>
      <c r="H40" s="248"/>
      <c r="I40" s="248"/>
      <c r="J40" s="248"/>
      <c r="K40" s="47" t="s">
        <v>434</v>
      </c>
      <c r="L40" s="128">
        <v>2000000</v>
      </c>
      <c r="M40" s="127">
        <f t="shared" ref="M40" si="4">L40/100*70</f>
        <v>1400000</v>
      </c>
      <c r="N40" s="47">
        <v>2023</v>
      </c>
      <c r="O40" s="47">
        <v>2025</v>
      </c>
      <c r="P40" s="47"/>
      <c r="Q40" s="47"/>
      <c r="R40" s="47" t="s">
        <v>435</v>
      </c>
      <c r="S40" s="47"/>
    </row>
    <row r="41" spans="1:19" ht="60" x14ac:dyDescent="0.25">
      <c r="A41" s="46">
        <v>21</v>
      </c>
      <c r="B41" s="244"/>
      <c r="C41" s="244"/>
      <c r="D41" s="244"/>
      <c r="E41" s="244"/>
      <c r="F41" s="244"/>
      <c r="G41" s="47" t="s">
        <v>436</v>
      </c>
      <c r="H41" s="248"/>
      <c r="I41" s="248"/>
      <c r="J41" s="248"/>
      <c r="K41" s="47" t="s">
        <v>436</v>
      </c>
      <c r="L41" s="128">
        <v>400000</v>
      </c>
      <c r="M41" s="127">
        <v>280000</v>
      </c>
      <c r="N41" s="47">
        <v>2024</v>
      </c>
      <c r="O41" s="47">
        <v>2024</v>
      </c>
      <c r="P41" s="47"/>
      <c r="Q41" s="47"/>
      <c r="R41" s="47" t="s">
        <v>437</v>
      </c>
      <c r="S41" s="47"/>
    </row>
    <row r="42" spans="1:19" x14ac:dyDescent="0.25">
      <c r="B42" s="132"/>
      <c r="C42" s="132"/>
      <c r="D42" s="132"/>
      <c r="E42" s="132"/>
      <c r="F42" s="132"/>
      <c r="G42" s="9"/>
      <c r="H42" s="132"/>
      <c r="I42" s="132"/>
      <c r="J42" s="132"/>
      <c r="K42" s="9"/>
      <c r="L42" s="39"/>
      <c r="M42" s="133"/>
      <c r="N42" s="40"/>
      <c r="O42" s="40"/>
      <c r="P42" s="40"/>
      <c r="Q42" s="40"/>
      <c r="R42" s="9"/>
      <c r="S42" s="40"/>
    </row>
    <row r="43" spans="1:19" ht="18.75" x14ac:dyDescent="0.3">
      <c r="B43" s="103" t="s">
        <v>173</v>
      </c>
    </row>
    <row r="45" spans="1:19" x14ac:dyDescent="0.25">
      <c r="A45" s="46"/>
      <c r="B45" s="254" t="s">
        <v>0</v>
      </c>
      <c r="C45" s="254"/>
      <c r="D45" s="254"/>
      <c r="E45" s="254"/>
      <c r="F45" s="254"/>
      <c r="G45" s="254" t="s">
        <v>1</v>
      </c>
      <c r="H45" s="254" t="s">
        <v>51</v>
      </c>
      <c r="I45" s="260" t="s">
        <v>3</v>
      </c>
      <c r="J45" s="254" t="s">
        <v>4</v>
      </c>
      <c r="K45" s="254" t="s">
        <v>5</v>
      </c>
      <c r="L45" s="255" t="s">
        <v>52</v>
      </c>
      <c r="M45" s="255"/>
      <c r="N45" s="256" t="s">
        <v>6</v>
      </c>
      <c r="O45" s="256"/>
      <c r="P45" s="254" t="s">
        <v>53</v>
      </c>
      <c r="Q45" s="254"/>
      <c r="R45" s="256" t="s">
        <v>7</v>
      </c>
      <c r="S45" s="256"/>
    </row>
    <row r="46" spans="1:19" ht="142.5" x14ac:dyDescent="0.25">
      <c r="A46" s="125" t="s">
        <v>413</v>
      </c>
      <c r="B46" s="61" t="s">
        <v>8</v>
      </c>
      <c r="C46" s="61" t="s">
        <v>9</v>
      </c>
      <c r="D46" s="61" t="s">
        <v>10</v>
      </c>
      <c r="E46" s="61" t="s">
        <v>11</v>
      </c>
      <c r="F46" s="61" t="s">
        <v>12</v>
      </c>
      <c r="G46" s="254"/>
      <c r="H46" s="254"/>
      <c r="I46" s="260"/>
      <c r="J46" s="254"/>
      <c r="K46" s="254"/>
      <c r="L46" s="126" t="s">
        <v>13</v>
      </c>
      <c r="M46" s="126" t="s">
        <v>54</v>
      </c>
      <c r="N46" s="62" t="s">
        <v>14</v>
      </c>
      <c r="O46" s="62" t="s">
        <v>15</v>
      </c>
      <c r="P46" s="62" t="s">
        <v>55</v>
      </c>
      <c r="Q46" s="62" t="s">
        <v>56</v>
      </c>
      <c r="R46" s="62" t="s">
        <v>21</v>
      </c>
      <c r="S46" s="62" t="s">
        <v>22</v>
      </c>
    </row>
    <row r="47" spans="1:19" ht="45" x14ac:dyDescent="0.25">
      <c r="A47" s="46">
        <v>22</v>
      </c>
      <c r="B47" s="238" t="s">
        <v>174</v>
      </c>
      <c r="C47" s="238" t="s">
        <v>175</v>
      </c>
      <c r="D47" s="248">
        <v>70989966</v>
      </c>
      <c r="E47" s="248">
        <v>107534355</v>
      </c>
      <c r="F47" s="248">
        <v>600062643</v>
      </c>
      <c r="G47" s="47" t="s">
        <v>176</v>
      </c>
      <c r="H47" s="248" t="s">
        <v>29</v>
      </c>
      <c r="I47" s="248" t="s">
        <v>30</v>
      </c>
      <c r="J47" s="248" t="s">
        <v>180</v>
      </c>
      <c r="K47" s="47" t="s">
        <v>181</v>
      </c>
      <c r="L47" s="174">
        <v>80000</v>
      </c>
      <c r="M47" s="127">
        <f>L47*0.7</f>
        <v>56000</v>
      </c>
      <c r="N47" s="175">
        <v>45444</v>
      </c>
      <c r="O47" s="175">
        <v>45444</v>
      </c>
      <c r="P47" s="72"/>
      <c r="Q47" s="72"/>
      <c r="R47" s="170" t="s">
        <v>218</v>
      </c>
      <c r="S47" s="72" t="s">
        <v>83</v>
      </c>
    </row>
    <row r="48" spans="1:19" ht="30" x14ac:dyDescent="0.25">
      <c r="A48" s="46">
        <v>23</v>
      </c>
      <c r="B48" s="238"/>
      <c r="C48" s="238"/>
      <c r="D48" s="248"/>
      <c r="E48" s="248"/>
      <c r="F48" s="248"/>
      <c r="G48" s="47" t="s">
        <v>177</v>
      </c>
      <c r="H48" s="248"/>
      <c r="I48" s="248"/>
      <c r="J48" s="248"/>
      <c r="K48" s="47" t="s">
        <v>182</v>
      </c>
      <c r="L48" s="174">
        <v>120000</v>
      </c>
      <c r="M48" s="127">
        <f t="shared" ref="M48:M50" si="5">L48*0.7</f>
        <v>84000</v>
      </c>
      <c r="N48" s="175">
        <v>45170</v>
      </c>
      <c r="O48" s="175">
        <v>46174</v>
      </c>
      <c r="P48" s="72"/>
      <c r="Q48" s="72"/>
      <c r="R48" s="170" t="s">
        <v>218</v>
      </c>
      <c r="S48" s="72" t="s">
        <v>83</v>
      </c>
    </row>
    <row r="49" spans="1:19" ht="30" x14ac:dyDescent="0.25">
      <c r="A49" s="46">
        <v>24</v>
      </c>
      <c r="B49" s="238"/>
      <c r="C49" s="238"/>
      <c r="D49" s="248"/>
      <c r="E49" s="248"/>
      <c r="F49" s="248"/>
      <c r="G49" s="47" t="s">
        <v>178</v>
      </c>
      <c r="H49" s="248"/>
      <c r="I49" s="248"/>
      <c r="J49" s="248"/>
      <c r="K49" s="47" t="s">
        <v>183</v>
      </c>
      <c r="L49" s="174">
        <v>150000</v>
      </c>
      <c r="M49" s="127">
        <f t="shared" si="5"/>
        <v>105000</v>
      </c>
      <c r="N49" s="175">
        <v>45078</v>
      </c>
      <c r="O49" s="175">
        <v>46631</v>
      </c>
      <c r="P49" s="72"/>
      <c r="Q49" s="72"/>
      <c r="R49" s="170" t="s">
        <v>218</v>
      </c>
      <c r="S49" s="72" t="s">
        <v>83</v>
      </c>
    </row>
    <row r="50" spans="1:19" ht="45" x14ac:dyDescent="0.25">
      <c r="A50" s="46">
        <v>25</v>
      </c>
      <c r="B50" s="238"/>
      <c r="C50" s="238"/>
      <c r="D50" s="248"/>
      <c r="E50" s="248"/>
      <c r="F50" s="248"/>
      <c r="G50" s="47" t="s">
        <v>179</v>
      </c>
      <c r="H50" s="248"/>
      <c r="I50" s="248"/>
      <c r="J50" s="248"/>
      <c r="K50" s="47" t="s">
        <v>184</v>
      </c>
      <c r="L50" s="174">
        <v>120000</v>
      </c>
      <c r="M50" s="127">
        <f t="shared" si="5"/>
        <v>84000</v>
      </c>
      <c r="N50" s="175">
        <v>45078</v>
      </c>
      <c r="O50" s="175">
        <v>46631</v>
      </c>
      <c r="P50" s="72"/>
      <c r="Q50" s="72"/>
      <c r="R50" s="170" t="s">
        <v>218</v>
      </c>
      <c r="S50" s="72" t="s">
        <v>83</v>
      </c>
    </row>
    <row r="51" spans="1:19" x14ac:dyDescent="0.25">
      <c r="B51" s="137"/>
      <c r="C51" s="137"/>
      <c r="D51" s="132"/>
      <c r="E51" s="132"/>
      <c r="F51" s="132"/>
      <c r="G51" s="9"/>
      <c r="H51" s="132"/>
      <c r="I51" s="132"/>
      <c r="J51" s="132"/>
      <c r="K51" s="9"/>
      <c r="L51" s="39"/>
      <c r="M51" s="140"/>
      <c r="N51" s="40"/>
      <c r="O51" s="40"/>
      <c r="P51" s="40"/>
      <c r="Q51" s="40"/>
      <c r="R51" s="9"/>
      <c r="S51" s="40"/>
    </row>
    <row r="52" spans="1:19" ht="18.75" x14ac:dyDescent="0.3">
      <c r="B52" s="103" t="s">
        <v>185</v>
      </c>
      <c r="O52" s="134"/>
    </row>
    <row r="54" spans="1:19" x14ac:dyDescent="0.25">
      <c r="A54" s="46"/>
      <c r="B54" s="254" t="s">
        <v>0</v>
      </c>
      <c r="C54" s="254"/>
      <c r="D54" s="254"/>
      <c r="E54" s="254"/>
      <c r="F54" s="254"/>
      <c r="G54" s="254" t="s">
        <v>1</v>
      </c>
      <c r="H54" s="254" t="s">
        <v>51</v>
      </c>
      <c r="I54" s="260" t="s">
        <v>3</v>
      </c>
      <c r="J54" s="254" t="s">
        <v>4</v>
      </c>
      <c r="K54" s="254" t="s">
        <v>5</v>
      </c>
      <c r="L54" s="255" t="s">
        <v>52</v>
      </c>
      <c r="M54" s="255"/>
      <c r="N54" s="256" t="s">
        <v>6</v>
      </c>
      <c r="O54" s="256"/>
      <c r="P54" s="254" t="s">
        <v>53</v>
      </c>
      <c r="Q54" s="254"/>
      <c r="R54" s="256" t="s">
        <v>7</v>
      </c>
      <c r="S54" s="256"/>
    </row>
    <row r="55" spans="1:19" ht="142.5" x14ac:dyDescent="0.25">
      <c r="A55" s="125" t="s">
        <v>413</v>
      </c>
      <c r="B55" s="61" t="s">
        <v>8</v>
      </c>
      <c r="C55" s="61" t="s">
        <v>9</v>
      </c>
      <c r="D55" s="61" t="s">
        <v>10</v>
      </c>
      <c r="E55" s="61" t="s">
        <v>11</v>
      </c>
      <c r="F55" s="61" t="s">
        <v>12</v>
      </c>
      <c r="G55" s="254"/>
      <c r="H55" s="254"/>
      <c r="I55" s="260"/>
      <c r="J55" s="254"/>
      <c r="K55" s="254"/>
      <c r="L55" s="126" t="s">
        <v>13</v>
      </c>
      <c r="M55" s="126" t="s">
        <v>54</v>
      </c>
      <c r="N55" s="62" t="s">
        <v>14</v>
      </c>
      <c r="O55" s="62" t="s">
        <v>15</v>
      </c>
      <c r="P55" s="62" t="s">
        <v>55</v>
      </c>
      <c r="Q55" s="62" t="s">
        <v>56</v>
      </c>
      <c r="R55" s="62" t="s">
        <v>21</v>
      </c>
      <c r="S55" s="62" t="s">
        <v>22</v>
      </c>
    </row>
    <row r="56" spans="1:19" ht="45" customHeight="1" x14ac:dyDescent="0.25">
      <c r="A56" s="46">
        <v>26</v>
      </c>
      <c r="B56" s="238" t="s">
        <v>186</v>
      </c>
      <c r="C56" s="238" t="s">
        <v>187</v>
      </c>
      <c r="D56" s="248">
        <v>70987203</v>
      </c>
      <c r="E56" s="248">
        <v>107534231</v>
      </c>
      <c r="F56" s="248">
        <v>663000343</v>
      </c>
      <c r="G56" s="47" t="s">
        <v>188</v>
      </c>
      <c r="H56" s="238" t="s">
        <v>189</v>
      </c>
      <c r="I56" s="248" t="s">
        <v>30</v>
      </c>
      <c r="J56" s="248" t="s">
        <v>30</v>
      </c>
      <c r="K56" s="47" t="s">
        <v>190</v>
      </c>
      <c r="L56" s="70">
        <v>1000000</v>
      </c>
      <c r="M56" s="127">
        <f>L56*0.7</f>
        <v>700000</v>
      </c>
      <c r="N56" s="72">
        <v>2021</v>
      </c>
      <c r="O56" s="72">
        <v>2027</v>
      </c>
      <c r="P56" s="72"/>
      <c r="Q56" s="72"/>
      <c r="R56" s="47" t="s">
        <v>300</v>
      </c>
      <c r="S56" s="95" t="s">
        <v>83</v>
      </c>
    </row>
    <row r="57" spans="1:19" ht="63" customHeight="1" x14ac:dyDescent="0.25">
      <c r="A57" s="46">
        <v>27</v>
      </c>
      <c r="B57" s="238"/>
      <c r="C57" s="238"/>
      <c r="D57" s="248"/>
      <c r="E57" s="248"/>
      <c r="F57" s="248"/>
      <c r="G57" s="47" t="s">
        <v>191</v>
      </c>
      <c r="H57" s="238"/>
      <c r="I57" s="248"/>
      <c r="J57" s="248"/>
      <c r="K57" s="47" t="s">
        <v>192</v>
      </c>
      <c r="L57" s="70">
        <v>1500000</v>
      </c>
      <c r="M57" s="127">
        <f t="shared" ref="M57:M64" si="6">L57*0.7</f>
        <v>1050000</v>
      </c>
      <c r="N57" s="72">
        <v>2021</v>
      </c>
      <c r="O57" s="72">
        <v>2027</v>
      </c>
      <c r="P57" s="72"/>
      <c r="Q57" s="72"/>
      <c r="R57" s="47" t="s">
        <v>301</v>
      </c>
      <c r="S57" s="95" t="s">
        <v>83</v>
      </c>
    </row>
    <row r="58" spans="1:19" ht="30" x14ac:dyDescent="0.25">
      <c r="A58" s="46">
        <v>28</v>
      </c>
      <c r="B58" s="238"/>
      <c r="C58" s="238"/>
      <c r="D58" s="248"/>
      <c r="E58" s="248"/>
      <c r="F58" s="248"/>
      <c r="G58" s="47" t="s">
        <v>193</v>
      </c>
      <c r="H58" s="238"/>
      <c r="I58" s="248"/>
      <c r="J58" s="248"/>
      <c r="K58" s="47" t="s">
        <v>193</v>
      </c>
      <c r="L58" s="70">
        <v>2000000</v>
      </c>
      <c r="M58" s="127">
        <f t="shared" si="6"/>
        <v>1400000</v>
      </c>
      <c r="N58" s="72">
        <v>2021</v>
      </c>
      <c r="O58" s="72">
        <v>2027</v>
      </c>
      <c r="P58" s="72"/>
      <c r="Q58" s="72"/>
      <c r="R58" s="47" t="s">
        <v>300</v>
      </c>
      <c r="S58" s="95" t="s">
        <v>83</v>
      </c>
    </row>
    <row r="59" spans="1:19" ht="45" x14ac:dyDescent="0.25">
      <c r="A59" s="46">
        <v>29</v>
      </c>
      <c r="B59" s="238"/>
      <c r="C59" s="238"/>
      <c r="D59" s="248"/>
      <c r="E59" s="248"/>
      <c r="F59" s="248"/>
      <c r="G59" s="47" t="s">
        <v>194</v>
      </c>
      <c r="H59" s="238"/>
      <c r="I59" s="248"/>
      <c r="J59" s="248"/>
      <c r="K59" s="47" t="s">
        <v>195</v>
      </c>
      <c r="L59" s="70">
        <v>1500000</v>
      </c>
      <c r="M59" s="127">
        <f t="shared" si="6"/>
        <v>1050000</v>
      </c>
      <c r="N59" s="72">
        <v>2021</v>
      </c>
      <c r="O59" s="72">
        <v>2027</v>
      </c>
      <c r="P59" s="72"/>
      <c r="Q59" s="72"/>
      <c r="R59" s="170" t="s">
        <v>787</v>
      </c>
      <c r="S59" s="95" t="s">
        <v>83</v>
      </c>
    </row>
    <row r="60" spans="1:19" ht="60" x14ac:dyDescent="0.25">
      <c r="A60" s="46">
        <v>30</v>
      </c>
      <c r="B60" s="238"/>
      <c r="C60" s="238"/>
      <c r="D60" s="248"/>
      <c r="E60" s="248"/>
      <c r="F60" s="248"/>
      <c r="G60" s="47" t="s">
        <v>196</v>
      </c>
      <c r="H60" s="238"/>
      <c r="I60" s="248"/>
      <c r="J60" s="248"/>
      <c r="K60" s="47" t="s">
        <v>197</v>
      </c>
      <c r="L60" s="70">
        <v>6000000</v>
      </c>
      <c r="M60" s="127">
        <f t="shared" si="6"/>
        <v>4200000</v>
      </c>
      <c r="N60" s="72">
        <v>2021</v>
      </c>
      <c r="O60" s="72">
        <v>2027</v>
      </c>
      <c r="P60" s="72"/>
      <c r="Q60" s="72"/>
      <c r="R60" s="47" t="s">
        <v>198</v>
      </c>
      <c r="S60" s="95" t="s">
        <v>83</v>
      </c>
    </row>
    <row r="61" spans="1:19" ht="75" x14ac:dyDescent="0.25">
      <c r="A61" s="46">
        <v>31</v>
      </c>
      <c r="B61" s="238"/>
      <c r="C61" s="238"/>
      <c r="D61" s="248"/>
      <c r="E61" s="248"/>
      <c r="F61" s="248"/>
      <c r="G61" s="47" t="s">
        <v>199</v>
      </c>
      <c r="H61" s="238"/>
      <c r="I61" s="248"/>
      <c r="J61" s="248"/>
      <c r="K61" s="47" t="s">
        <v>341</v>
      </c>
      <c r="L61" s="70">
        <v>1000000</v>
      </c>
      <c r="M61" s="127">
        <f t="shared" si="6"/>
        <v>700000</v>
      </c>
      <c r="N61" s="72">
        <v>2021</v>
      </c>
      <c r="O61" s="72">
        <v>2027</v>
      </c>
      <c r="P61" s="72"/>
      <c r="Q61" s="72"/>
      <c r="R61" s="47" t="s">
        <v>300</v>
      </c>
      <c r="S61" s="95" t="s">
        <v>83</v>
      </c>
    </row>
    <row r="62" spans="1:19" ht="60" x14ac:dyDescent="0.25">
      <c r="A62" s="46">
        <v>32</v>
      </c>
      <c r="B62" s="238"/>
      <c r="C62" s="238"/>
      <c r="D62" s="248"/>
      <c r="E62" s="248"/>
      <c r="F62" s="248"/>
      <c r="G62" s="47" t="s">
        <v>450</v>
      </c>
      <c r="H62" s="238"/>
      <c r="I62" s="248"/>
      <c r="J62" s="248"/>
      <c r="K62" s="47" t="s">
        <v>451</v>
      </c>
      <c r="L62" s="70">
        <v>1500000</v>
      </c>
      <c r="M62" s="127">
        <f t="shared" si="6"/>
        <v>1050000</v>
      </c>
      <c r="N62" s="200">
        <v>2023</v>
      </c>
      <c r="O62" s="72">
        <v>2027</v>
      </c>
      <c r="P62" s="72"/>
      <c r="Q62" s="72"/>
      <c r="R62" s="170" t="s">
        <v>788</v>
      </c>
      <c r="S62" s="95" t="s">
        <v>83</v>
      </c>
    </row>
    <row r="63" spans="1:19" ht="75" x14ac:dyDescent="0.25">
      <c r="A63" s="46">
        <v>33</v>
      </c>
      <c r="B63" s="238"/>
      <c r="C63" s="238"/>
      <c r="D63" s="248"/>
      <c r="E63" s="248"/>
      <c r="F63" s="248"/>
      <c r="G63" s="47" t="s">
        <v>452</v>
      </c>
      <c r="H63" s="238"/>
      <c r="I63" s="248"/>
      <c r="J63" s="248"/>
      <c r="K63" s="47" t="s">
        <v>453</v>
      </c>
      <c r="L63" s="70">
        <v>3000000</v>
      </c>
      <c r="M63" s="127">
        <f t="shared" si="6"/>
        <v>2100000</v>
      </c>
      <c r="N63" s="72">
        <v>2023</v>
      </c>
      <c r="O63" s="72">
        <v>2027</v>
      </c>
      <c r="P63" s="72"/>
      <c r="Q63" s="72"/>
      <c r="R63" s="47" t="s">
        <v>791</v>
      </c>
      <c r="S63" s="95" t="s">
        <v>83</v>
      </c>
    </row>
    <row r="64" spans="1:19" ht="90" x14ac:dyDescent="0.25">
      <c r="A64" s="46">
        <v>34</v>
      </c>
      <c r="B64" s="238"/>
      <c r="C64" s="238"/>
      <c r="D64" s="248"/>
      <c r="E64" s="248"/>
      <c r="F64" s="248"/>
      <c r="G64" s="47" t="s">
        <v>454</v>
      </c>
      <c r="H64" s="238"/>
      <c r="I64" s="248"/>
      <c r="J64" s="248"/>
      <c r="K64" s="47" t="s">
        <v>455</v>
      </c>
      <c r="L64" s="70">
        <v>2000000</v>
      </c>
      <c r="M64" s="127">
        <f t="shared" si="6"/>
        <v>1400000</v>
      </c>
      <c r="N64" s="72">
        <v>2023</v>
      </c>
      <c r="O64" s="72">
        <v>2027</v>
      </c>
      <c r="P64" s="72"/>
      <c r="Q64" s="72"/>
      <c r="R64" s="47" t="s">
        <v>791</v>
      </c>
      <c r="S64" s="95" t="s">
        <v>83</v>
      </c>
    </row>
    <row r="65" spans="1:19" ht="30" x14ac:dyDescent="0.25">
      <c r="A65" s="167">
        <v>35</v>
      </c>
      <c r="B65" s="238"/>
      <c r="C65" s="238"/>
      <c r="D65" s="248"/>
      <c r="E65" s="248"/>
      <c r="F65" s="248"/>
      <c r="G65" s="170" t="s">
        <v>789</v>
      </c>
      <c r="H65" s="238"/>
      <c r="I65" s="248"/>
      <c r="J65" s="248"/>
      <c r="K65" s="170" t="s">
        <v>790</v>
      </c>
      <c r="L65" s="171">
        <v>1000000</v>
      </c>
      <c r="M65" s="172">
        <f>L65/100*70</f>
        <v>700000</v>
      </c>
      <c r="N65" s="170">
        <v>2023</v>
      </c>
      <c r="O65" s="170">
        <v>2027</v>
      </c>
      <c r="P65" s="170"/>
      <c r="Q65" s="170"/>
      <c r="R65" s="170" t="s">
        <v>791</v>
      </c>
      <c r="S65" s="170" t="s">
        <v>83</v>
      </c>
    </row>
    <row r="66" spans="1:19" ht="30" x14ac:dyDescent="0.25">
      <c r="A66" s="167">
        <v>36</v>
      </c>
      <c r="B66" s="238"/>
      <c r="C66" s="238"/>
      <c r="D66" s="248"/>
      <c r="E66" s="248"/>
      <c r="F66" s="248"/>
      <c r="G66" s="170" t="s">
        <v>792</v>
      </c>
      <c r="H66" s="238"/>
      <c r="I66" s="248"/>
      <c r="J66" s="248"/>
      <c r="K66" s="170" t="s">
        <v>793</v>
      </c>
      <c r="L66" s="171">
        <v>1000000</v>
      </c>
      <c r="M66" s="172">
        <f>L66/100*70</f>
        <v>700000</v>
      </c>
      <c r="N66" s="170">
        <v>2023</v>
      </c>
      <c r="O66" s="170">
        <v>2027</v>
      </c>
      <c r="P66" s="170"/>
      <c r="Q66" s="170"/>
      <c r="R66" s="170" t="s">
        <v>791</v>
      </c>
      <c r="S66" s="170" t="s">
        <v>83</v>
      </c>
    </row>
    <row r="68" spans="1:19" ht="18.75" x14ac:dyDescent="0.3">
      <c r="B68" s="103" t="s">
        <v>231</v>
      </c>
    </row>
    <row r="69" spans="1:19" s="40" customFormat="1" x14ac:dyDescent="0.25">
      <c r="A69"/>
      <c r="B69"/>
      <c r="C69"/>
      <c r="D69"/>
      <c r="E69"/>
      <c r="F69"/>
      <c r="G69"/>
      <c r="H69"/>
      <c r="I69"/>
      <c r="J69"/>
      <c r="K69"/>
      <c r="L69"/>
      <c r="M69"/>
      <c r="N69"/>
      <c r="O69"/>
      <c r="P69"/>
      <c r="Q69"/>
      <c r="R69"/>
      <c r="S69"/>
    </row>
    <row r="70" spans="1:19" s="40" customFormat="1" x14ac:dyDescent="0.25">
      <c r="A70" s="46"/>
      <c r="B70" s="254" t="s">
        <v>0</v>
      </c>
      <c r="C70" s="254"/>
      <c r="D70" s="254"/>
      <c r="E70" s="254"/>
      <c r="F70" s="254"/>
      <c r="G70" s="254" t="s">
        <v>1</v>
      </c>
      <c r="H70" s="254" t="s">
        <v>51</v>
      </c>
      <c r="I70" s="260" t="s">
        <v>3</v>
      </c>
      <c r="J70" s="254" t="s">
        <v>4</v>
      </c>
      <c r="K70" s="254" t="s">
        <v>5</v>
      </c>
      <c r="L70" s="255" t="s">
        <v>52</v>
      </c>
      <c r="M70" s="255"/>
      <c r="N70" s="256" t="s">
        <v>6</v>
      </c>
      <c r="O70" s="256"/>
      <c r="P70" s="254" t="s">
        <v>53</v>
      </c>
      <c r="Q70" s="254"/>
      <c r="R70" s="256" t="s">
        <v>7</v>
      </c>
      <c r="S70" s="256"/>
    </row>
    <row r="71" spans="1:19" s="40" customFormat="1" ht="142.5" x14ac:dyDescent="0.25">
      <c r="A71" s="125" t="s">
        <v>414</v>
      </c>
      <c r="B71" s="61" t="s">
        <v>8</v>
      </c>
      <c r="C71" s="61" t="s">
        <v>9</v>
      </c>
      <c r="D71" s="61" t="s">
        <v>10</v>
      </c>
      <c r="E71" s="61" t="s">
        <v>11</v>
      </c>
      <c r="F71" s="61" t="s">
        <v>12</v>
      </c>
      <c r="G71" s="254"/>
      <c r="H71" s="254"/>
      <c r="I71" s="260"/>
      <c r="J71" s="254"/>
      <c r="K71" s="254"/>
      <c r="L71" s="126" t="s">
        <v>13</v>
      </c>
      <c r="M71" s="126" t="s">
        <v>54</v>
      </c>
      <c r="N71" s="62" t="s">
        <v>14</v>
      </c>
      <c r="O71" s="62" t="s">
        <v>15</v>
      </c>
      <c r="P71" s="62" t="s">
        <v>55</v>
      </c>
      <c r="Q71" s="62" t="s">
        <v>56</v>
      </c>
      <c r="R71" s="62" t="s">
        <v>21</v>
      </c>
      <c r="S71" s="62" t="s">
        <v>22</v>
      </c>
    </row>
    <row r="72" spans="1:19" ht="90" x14ac:dyDescent="0.25">
      <c r="A72" s="46">
        <v>37</v>
      </c>
      <c r="B72" s="239" t="s">
        <v>231</v>
      </c>
      <c r="C72" s="238" t="s">
        <v>232</v>
      </c>
      <c r="D72" s="248">
        <v>70989117</v>
      </c>
      <c r="E72" s="248">
        <v>107534665</v>
      </c>
      <c r="F72" s="248">
        <v>600062716</v>
      </c>
      <c r="G72" s="47" t="s">
        <v>233</v>
      </c>
      <c r="H72" s="248" t="s">
        <v>29</v>
      </c>
      <c r="I72" s="248" t="s">
        <v>30</v>
      </c>
      <c r="J72" s="248" t="s">
        <v>234</v>
      </c>
      <c r="K72" s="47" t="s">
        <v>235</v>
      </c>
      <c r="L72" s="70">
        <v>200000</v>
      </c>
      <c r="M72" s="127">
        <f>L72*0.7</f>
        <v>140000</v>
      </c>
      <c r="N72" s="94">
        <v>44652</v>
      </c>
      <c r="O72" s="94">
        <v>45261</v>
      </c>
      <c r="P72" s="72"/>
      <c r="Q72" s="72"/>
      <c r="R72" s="72" t="s">
        <v>299</v>
      </c>
      <c r="S72" s="72" t="s">
        <v>83</v>
      </c>
    </row>
    <row r="73" spans="1:19" ht="30" x14ac:dyDescent="0.25">
      <c r="A73" s="46">
        <v>38</v>
      </c>
      <c r="B73" s="240"/>
      <c r="C73" s="238"/>
      <c r="D73" s="248"/>
      <c r="E73" s="248"/>
      <c r="F73" s="248"/>
      <c r="G73" s="47" t="s">
        <v>236</v>
      </c>
      <c r="H73" s="248"/>
      <c r="I73" s="248"/>
      <c r="J73" s="248"/>
      <c r="K73" s="47" t="s">
        <v>237</v>
      </c>
      <c r="L73" s="70">
        <v>150000</v>
      </c>
      <c r="M73" s="127">
        <f t="shared" ref="M73" si="7">L73*0.7</f>
        <v>105000</v>
      </c>
      <c r="N73" s="94">
        <v>44713</v>
      </c>
      <c r="O73" s="94">
        <v>45627</v>
      </c>
      <c r="P73" s="72"/>
      <c r="Q73" s="72"/>
      <c r="R73" s="72" t="s">
        <v>299</v>
      </c>
      <c r="S73" s="72" t="s">
        <v>83</v>
      </c>
    </row>
    <row r="74" spans="1:19" ht="60" x14ac:dyDescent="0.25">
      <c r="A74" s="167">
        <v>39</v>
      </c>
      <c r="B74" s="251"/>
      <c r="C74" s="247"/>
      <c r="D74" s="249"/>
      <c r="E74" s="249"/>
      <c r="F74" s="250"/>
      <c r="G74" s="47" t="s">
        <v>238</v>
      </c>
      <c r="H74" s="249"/>
      <c r="I74" s="249"/>
      <c r="J74" s="249"/>
      <c r="K74" s="170" t="s">
        <v>238</v>
      </c>
      <c r="L74" s="171">
        <v>350000</v>
      </c>
      <c r="M74" s="172">
        <f>L74/100*70</f>
        <v>245000</v>
      </c>
      <c r="N74" s="173">
        <v>45352</v>
      </c>
      <c r="O74" s="173">
        <v>45597</v>
      </c>
      <c r="P74" s="170"/>
      <c r="Q74" s="170"/>
      <c r="R74" s="170" t="s">
        <v>299</v>
      </c>
      <c r="S74" s="170" t="s">
        <v>83</v>
      </c>
    </row>
    <row r="75" spans="1:19" ht="75" x14ac:dyDescent="0.25">
      <c r="A75" s="167">
        <v>40</v>
      </c>
      <c r="B75" s="251"/>
      <c r="C75" s="247"/>
      <c r="D75" s="249"/>
      <c r="E75" s="249"/>
      <c r="F75" s="250"/>
      <c r="G75" s="47" t="s">
        <v>644</v>
      </c>
      <c r="H75" s="249"/>
      <c r="I75" s="249"/>
      <c r="J75" s="249"/>
      <c r="K75" s="170" t="s">
        <v>644</v>
      </c>
      <c r="L75" s="171">
        <v>290000</v>
      </c>
      <c r="M75" s="172">
        <v>203000</v>
      </c>
      <c r="N75" s="173">
        <v>45383</v>
      </c>
      <c r="O75" s="173">
        <v>45597</v>
      </c>
      <c r="P75" s="170"/>
      <c r="Q75" s="170"/>
      <c r="R75" s="170" t="s">
        <v>299</v>
      </c>
      <c r="S75" s="170" t="s">
        <v>83</v>
      </c>
    </row>
    <row r="76" spans="1:19" ht="75" x14ac:dyDescent="0.25">
      <c r="A76" s="167">
        <v>41</v>
      </c>
      <c r="B76" s="252"/>
      <c r="C76" s="247"/>
      <c r="D76" s="249"/>
      <c r="E76" s="249"/>
      <c r="F76" s="250"/>
      <c r="G76" s="47" t="s">
        <v>645</v>
      </c>
      <c r="H76" s="249"/>
      <c r="I76" s="249"/>
      <c r="J76" s="249"/>
      <c r="K76" s="170" t="s">
        <v>646</v>
      </c>
      <c r="L76" s="171">
        <v>350000</v>
      </c>
      <c r="M76" s="172">
        <f t="shared" ref="M76" si="8">L76/100*70</f>
        <v>245000</v>
      </c>
      <c r="N76" s="171">
        <v>1.9753086419753087E-3</v>
      </c>
      <c r="O76" s="173">
        <v>45962</v>
      </c>
      <c r="P76" s="170"/>
      <c r="Q76" s="170"/>
      <c r="R76" s="170" t="s">
        <v>299</v>
      </c>
      <c r="S76" s="170" t="s">
        <v>83</v>
      </c>
    </row>
    <row r="78" spans="1:19" ht="18.75" x14ac:dyDescent="0.3">
      <c r="B78" s="8" t="s">
        <v>268</v>
      </c>
    </row>
    <row r="80" spans="1:19" x14ac:dyDescent="0.25">
      <c r="A80" s="46"/>
      <c r="B80" s="254" t="s">
        <v>0</v>
      </c>
      <c r="C80" s="254"/>
      <c r="D80" s="254"/>
      <c r="E80" s="254"/>
      <c r="F80" s="254"/>
      <c r="G80" s="254" t="s">
        <v>1</v>
      </c>
      <c r="H80" s="254" t="s">
        <v>51</v>
      </c>
      <c r="I80" s="260" t="s">
        <v>3</v>
      </c>
      <c r="J80" s="254" t="s">
        <v>4</v>
      </c>
      <c r="K80" s="254" t="s">
        <v>5</v>
      </c>
      <c r="L80" s="255" t="s">
        <v>52</v>
      </c>
      <c r="M80" s="255"/>
      <c r="N80" s="256" t="s">
        <v>6</v>
      </c>
      <c r="O80" s="256"/>
      <c r="P80" s="254" t="s">
        <v>53</v>
      </c>
      <c r="Q80" s="254"/>
      <c r="R80" s="256" t="s">
        <v>7</v>
      </c>
      <c r="S80" s="256"/>
    </row>
    <row r="81" spans="1:19" ht="142.5" x14ac:dyDescent="0.25">
      <c r="A81" s="125" t="s">
        <v>414</v>
      </c>
      <c r="B81" s="61" t="s">
        <v>8</v>
      </c>
      <c r="C81" s="61" t="s">
        <v>9</v>
      </c>
      <c r="D81" s="61" t="s">
        <v>10</v>
      </c>
      <c r="E81" s="61" t="s">
        <v>11</v>
      </c>
      <c r="F81" s="61" t="s">
        <v>12</v>
      </c>
      <c r="G81" s="254"/>
      <c r="H81" s="254"/>
      <c r="I81" s="260"/>
      <c r="J81" s="254"/>
      <c r="K81" s="254"/>
      <c r="L81" s="126" t="s">
        <v>13</v>
      </c>
      <c r="M81" s="126" t="s">
        <v>54</v>
      </c>
      <c r="N81" s="62" t="s">
        <v>14</v>
      </c>
      <c r="O81" s="62" t="s">
        <v>15</v>
      </c>
      <c r="P81" s="62" t="s">
        <v>55</v>
      </c>
      <c r="Q81" s="62" t="s">
        <v>56</v>
      </c>
      <c r="R81" s="62" t="s">
        <v>21</v>
      </c>
      <c r="S81" s="62" t="s">
        <v>22</v>
      </c>
    </row>
    <row r="82" spans="1:19" ht="45" x14ac:dyDescent="0.25">
      <c r="A82" s="46">
        <v>42</v>
      </c>
      <c r="B82" s="238" t="s">
        <v>268</v>
      </c>
      <c r="C82" s="238" t="s">
        <v>261</v>
      </c>
      <c r="D82" s="238">
        <v>71004041</v>
      </c>
      <c r="E82" s="238">
        <v>107534592</v>
      </c>
      <c r="F82" s="238">
        <v>650051238</v>
      </c>
      <c r="G82" s="47" t="s">
        <v>269</v>
      </c>
      <c r="H82" s="238" t="s">
        <v>29</v>
      </c>
      <c r="I82" s="238" t="s">
        <v>30</v>
      </c>
      <c r="J82" s="238" t="s">
        <v>261</v>
      </c>
      <c r="K82" s="47" t="s">
        <v>270</v>
      </c>
      <c r="L82" s="128">
        <v>1500000</v>
      </c>
      <c r="M82" s="135">
        <f t="shared" ref="M82:M85" si="9">L82/100*70</f>
        <v>1050000</v>
      </c>
      <c r="N82" s="47">
        <v>2022</v>
      </c>
      <c r="O82" s="47">
        <v>2027</v>
      </c>
      <c r="P82" s="47"/>
      <c r="Q82" s="47"/>
      <c r="R82" s="47" t="s">
        <v>264</v>
      </c>
      <c r="S82" s="47" t="s">
        <v>299</v>
      </c>
    </row>
    <row r="83" spans="1:19" ht="75" x14ac:dyDescent="0.25">
      <c r="A83" s="46">
        <v>43</v>
      </c>
      <c r="B83" s="238"/>
      <c r="C83" s="238"/>
      <c r="D83" s="238"/>
      <c r="E83" s="238"/>
      <c r="F83" s="238"/>
      <c r="G83" s="47" t="s">
        <v>271</v>
      </c>
      <c r="H83" s="238"/>
      <c r="I83" s="238"/>
      <c r="J83" s="238"/>
      <c r="K83" s="47" t="s">
        <v>272</v>
      </c>
      <c r="L83" s="128">
        <v>300000</v>
      </c>
      <c r="M83" s="135">
        <f t="shared" si="9"/>
        <v>210000</v>
      </c>
      <c r="N83" s="47">
        <v>2022</v>
      </c>
      <c r="O83" s="47">
        <v>2027</v>
      </c>
      <c r="P83" s="47"/>
      <c r="Q83" s="47"/>
      <c r="R83" s="47" t="s">
        <v>299</v>
      </c>
      <c r="S83" s="47" t="s">
        <v>299</v>
      </c>
    </row>
    <row r="84" spans="1:19" ht="45" x14ac:dyDescent="0.25">
      <c r="A84" s="46">
        <v>44</v>
      </c>
      <c r="B84" s="238"/>
      <c r="C84" s="238"/>
      <c r="D84" s="238"/>
      <c r="E84" s="238"/>
      <c r="F84" s="238"/>
      <c r="G84" s="47" t="s">
        <v>273</v>
      </c>
      <c r="H84" s="238"/>
      <c r="I84" s="238"/>
      <c r="J84" s="238"/>
      <c r="K84" s="47" t="s">
        <v>274</v>
      </c>
      <c r="L84" s="128">
        <v>3500000</v>
      </c>
      <c r="M84" s="135">
        <f t="shared" si="9"/>
        <v>2450000</v>
      </c>
      <c r="N84" s="47">
        <v>2022</v>
      </c>
      <c r="O84" s="47">
        <v>2027</v>
      </c>
      <c r="P84" s="47"/>
      <c r="Q84" s="47"/>
      <c r="R84" s="47" t="s">
        <v>264</v>
      </c>
      <c r="S84" s="47" t="s">
        <v>299</v>
      </c>
    </row>
    <row r="85" spans="1:19" ht="45" x14ac:dyDescent="0.25">
      <c r="A85" s="46">
        <v>45</v>
      </c>
      <c r="B85" s="238"/>
      <c r="C85" s="238"/>
      <c r="D85" s="238"/>
      <c r="E85" s="238"/>
      <c r="F85" s="238"/>
      <c r="G85" s="47" t="s">
        <v>59</v>
      </c>
      <c r="H85" s="238"/>
      <c r="I85" s="238"/>
      <c r="J85" s="238"/>
      <c r="K85" s="47" t="s">
        <v>265</v>
      </c>
      <c r="L85" s="128">
        <v>500000</v>
      </c>
      <c r="M85" s="135">
        <f t="shared" si="9"/>
        <v>350000</v>
      </c>
      <c r="N85" s="47">
        <v>2022</v>
      </c>
      <c r="O85" s="47">
        <v>2027</v>
      </c>
      <c r="P85" s="47"/>
      <c r="Q85" s="47" t="s">
        <v>33</v>
      </c>
      <c r="R85" s="47" t="s">
        <v>299</v>
      </c>
      <c r="S85" s="47" t="s">
        <v>299</v>
      </c>
    </row>
    <row r="86" spans="1:19" ht="45" x14ac:dyDescent="0.25">
      <c r="A86" s="46">
        <v>46</v>
      </c>
      <c r="B86" s="238"/>
      <c r="C86" s="238"/>
      <c r="D86" s="238"/>
      <c r="E86" s="238"/>
      <c r="F86" s="238"/>
      <c r="G86" s="47" t="s">
        <v>500</v>
      </c>
      <c r="H86" s="238"/>
      <c r="I86" s="238"/>
      <c r="J86" s="238"/>
      <c r="K86" s="47" t="s">
        <v>501</v>
      </c>
      <c r="L86" s="136">
        <v>2600000</v>
      </c>
      <c r="M86" s="135">
        <f>L86/100*70</f>
        <v>1820000</v>
      </c>
      <c r="N86" s="72">
        <v>2022</v>
      </c>
      <c r="O86" s="72">
        <v>2027</v>
      </c>
      <c r="P86" s="72"/>
      <c r="Q86" s="72"/>
      <c r="R86" s="72" t="s">
        <v>45</v>
      </c>
      <c r="S86" s="72" t="s">
        <v>491</v>
      </c>
    </row>
    <row r="88" spans="1:19" ht="18.75" x14ac:dyDescent="0.3">
      <c r="B88" s="8" t="s">
        <v>275</v>
      </c>
    </row>
    <row r="90" spans="1:19" x14ac:dyDescent="0.25">
      <c r="A90" s="46"/>
      <c r="B90" s="254" t="s">
        <v>0</v>
      </c>
      <c r="C90" s="254"/>
      <c r="D90" s="254"/>
      <c r="E90" s="254"/>
      <c r="F90" s="254"/>
      <c r="G90" s="254" t="s">
        <v>1</v>
      </c>
      <c r="H90" s="254" t="s">
        <v>51</v>
      </c>
      <c r="I90" s="260" t="s">
        <v>3</v>
      </c>
      <c r="J90" s="254" t="s">
        <v>4</v>
      </c>
      <c r="K90" s="254" t="s">
        <v>5</v>
      </c>
      <c r="L90" s="255" t="s">
        <v>52</v>
      </c>
      <c r="M90" s="255"/>
      <c r="N90" s="256" t="s">
        <v>6</v>
      </c>
      <c r="O90" s="256"/>
      <c r="P90" s="254" t="s">
        <v>53</v>
      </c>
      <c r="Q90" s="254"/>
      <c r="R90" s="256" t="s">
        <v>7</v>
      </c>
      <c r="S90" s="256"/>
    </row>
    <row r="91" spans="1:19" ht="142.5" x14ac:dyDescent="0.25">
      <c r="A91" s="125" t="s">
        <v>413</v>
      </c>
      <c r="B91" s="61" t="s">
        <v>8</v>
      </c>
      <c r="C91" s="61" t="s">
        <v>9</v>
      </c>
      <c r="D91" s="61" t="s">
        <v>10</v>
      </c>
      <c r="E91" s="61" t="s">
        <v>11</v>
      </c>
      <c r="F91" s="61" t="s">
        <v>12</v>
      </c>
      <c r="G91" s="254"/>
      <c r="H91" s="254"/>
      <c r="I91" s="260"/>
      <c r="J91" s="254"/>
      <c r="K91" s="254"/>
      <c r="L91" s="126" t="s">
        <v>13</v>
      </c>
      <c r="M91" s="126" t="s">
        <v>54</v>
      </c>
      <c r="N91" s="62" t="s">
        <v>14</v>
      </c>
      <c r="O91" s="62" t="s">
        <v>15</v>
      </c>
      <c r="P91" s="62" t="s">
        <v>55</v>
      </c>
      <c r="Q91" s="62" t="s">
        <v>56</v>
      </c>
      <c r="R91" s="62" t="s">
        <v>21</v>
      </c>
      <c r="S91" s="62" t="s">
        <v>22</v>
      </c>
    </row>
    <row r="92" spans="1:19" ht="30" x14ac:dyDescent="0.25">
      <c r="A92" s="46">
        <v>47</v>
      </c>
      <c r="B92" s="239" t="s">
        <v>275</v>
      </c>
      <c r="C92" s="239" t="s">
        <v>149</v>
      </c>
      <c r="D92" s="239">
        <v>70991111</v>
      </c>
      <c r="E92" s="239">
        <v>107534568</v>
      </c>
      <c r="F92" s="239">
        <v>600062694</v>
      </c>
      <c r="G92" s="47" t="s">
        <v>276</v>
      </c>
      <c r="H92" s="239" t="s">
        <v>29</v>
      </c>
      <c r="I92" s="239" t="s">
        <v>30</v>
      </c>
      <c r="J92" s="239" t="s">
        <v>155</v>
      </c>
      <c r="K92" s="47" t="s">
        <v>287</v>
      </c>
      <c r="L92" s="128">
        <v>10000000</v>
      </c>
      <c r="M92" s="127">
        <f>L92*0.7</f>
        <v>7000000</v>
      </c>
      <c r="N92" s="47">
        <v>2021</v>
      </c>
      <c r="O92" s="47"/>
      <c r="P92" s="47" t="s">
        <v>33</v>
      </c>
      <c r="Q92" s="47" t="s">
        <v>33</v>
      </c>
      <c r="R92" s="47" t="s">
        <v>135</v>
      </c>
      <c r="S92" s="47" t="s">
        <v>83</v>
      </c>
    </row>
    <row r="93" spans="1:19" ht="45" x14ac:dyDescent="0.25">
      <c r="A93" s="46">
        <v>48</v>
      </c>
      <c r="B93" s="240"/>
      <c r="C93" s="240"/>
      <c r="D93" s="240"/>
      <c r="E93" s="240"/>
      <c r="F93" s="240"/>
      <c r="G93" s="47" t="s">
        <v>277</v>
      </c>
      <c r="H93" s="240"/>
      <c r="I93" s="240"/>
      <c r="J93" s="240"/>
      <c r="K93" s="47" t="s">
        <v>288</v>
      </c>
      <c r="L93" s="128">
        <v>1000000</v>
      </c>
      <c r="M93" s="127">
        <f t="shared" ref="M93:M103" si="10">L93*0.7</f>
        <v>700000</v>
      </c>
      <c r="N93" s="47">
        <v>2021</v>
      </c>
      <c r="O93" s="47">
        <v>2027</v>
      </c>
      <c r="P93" s="47"/>
      <c r="Q93" s="47"/>
      <c r="R93" s="47" t="s">
        <v>135</v>
      </c>
      <c r="S93" s="47" t="s">
        <v>83</v>
      </c>
    </row>
    <row r="94" spans="1:19" ht="45" x14ac:dyDescent="0.25">
      <c r="A94" s="46">
        <v>49</v>
      </c>
      <c r="B94" s="240"/>
      <c r="C94" s="240"/>
      <c r="D94" s="240"/>
      <c r="E94" s="240"/>
      <c r="F94" s="240"/>
      <c r="G94" s="47" t="s">
        <v>278</v>
      </c>
      <c r="H94" s="240"/>
      <c r="I94" s="240"/>
      <c r="J94" s="240"/>
      <c r="K94" s="47" t="s">
        <v>289</v>
      </c>
      <c r="L94" s="128">
        <v>300000</v>
      </c>
      <c r="M94" s="127">
        <f t="shared" si="10"/>
        <v>210000</v>
      </c>
      <c r="N94" s="47">
        <v>2021</v>
      </c>
      <c r="O94" s="47">
        <v>2027</v>
      </c>
      <c r="P94" s="47"/>
      <c r="Q94" s="47"/>
      <c r="R94" s="47" t="s">
        <v>298</v>
      </c>
      <c r="S94" s="47" t="s">
        <v>83</v>
      </c>
    </row>
    <row r="95" spans="1:19" x14ac:dyDescent="0.25">
      <c r="A95" s="46">
        <v>50</v>
      </c>
      <c r="B95" s="240"/>
      <c r="C95" s="240"/>
      <c r="D95" s="240"/>
      <c r="E95" s="240"/>
      <c r="F95" s="240"/>
      <c r="G95" s="47" t="s">
        <v>279</v>
      </c>
      <c r="H95" s="240"/>
      <c r="I95" s="240"/>
      <c r="J95" s="240"/>
      <c r="K95" s="47" t="s">
        <v>290</v>
      </c>
      <c r="L95" s="128">
        <v>3000000</v>
      </c>
      <c r="M95" s="127">
        <f t="shared" si="10"/>
        <v>2100000</v>
      </c>
      <c r="N95" s="47">
        <v>2021</v>
      </c>
      <c r="O95" s="47">
        <v>2027</v>
      </c>
      <c r="P95" s="47"/>
      <c r="Q95" s="47"/>
      <c r="R95" s="47" t="s">
        <v>135</v>
      </c>
      <c r="S95" s="47" t="s">
        <v>83</v>
      </c>
    </row>
    <row r="96" spans="1:19" ht="45" x14ac:dyDescent="0.25">
      <c r="A96" s="46">
        <v>51</v>
      </c>
      <c r="B96" s="240"/>
      <c r="C96" s="240"/>
      <c r="D96" s="240"/>
      <c r="E96" s="240"/>
      <c r="F96" s="240"/>
      <c r="G96" s="47" t="s">
        <v>280</v>
      </c>
      <c r="H96" s="240"/>
      <c r="I96" s="240"/>
      <c r="J96" s="240"/>
      <c r="K96" s="47" t="s">
        <v>291</v>
      </c>
      <c r="L96" s="128">
        <v>1000000</v>
      </c>
      <c r="M96" s="127">
        <f t="shared" si="10"/>
        <v>700000</v>
      </c>
      <c r="N96" s="47">
        <v>2021</v>
      </c>
      <c r="O96" s="47">
        <v>2027</v>
      </c>
      <c r="P96" s="47"/>
      <c r="Q96" s="47"/>
      <c r="R96" s="47" t="s">
        <v>298</v>
      </c>
      <c r="S96" s="47" t="s">
        <v>83</v>
      </c>
    </row>
    <row r="97" spans="1:19" ht="45" x14ac:dyDescent="0.25">
      <c r="A97" s="46">
        <v>52</v>
      </c>
      <c r="B97" s="240"/>
      <c r="C97" s="240"/>
      <c r="D97" s="240"/>
      <c r="E97" s="240"/>
      <c r="F97" s="240"/>
      <c r="G97" s="47" t="s">
        <v>281</v>
      </c>
      <c r="H97" s="240"/>
      <c r="I97" s="240"/>
      <c r="J97" s="240"/>
      <c r="K97" s="47" t="s">
        <v>292</v>
      </c>
      <c r="L97" s="128">
        <v>400000</v>
      </c>
      <c r="M97" s="127">
        <f t="shared" si="10"/>
        <v>280000</v>
      </c>
      <c r="N97" s="47">
        <v>2021</v>
      </c>
      <c r="O97" s="47">
        <v>2027</v>
      </c>
      <c r="P97" s="47"/>
      <c r="Q97" s="47"/>
      <c r="R97" s="47" t="s">
        <v>298</v>
      </c>
      <c r="S97" s="47" t="s">
        <v>83</v>
      </c>
    </row>
    <row r="98" spans="1:19" ht="45" x14ac:dyDescent="0.25">
      <c r="A98" s="46">
        <v>53</v>
      </c>
      <c r="B98" s="240"/>
      <c r="C98" s="240"/>
      <c r="D98" s="240"/>
      <c r="E98" s="240"/>
      <c r="F98" s="240"/>
      <c r="G98" s="47" t="s">
        <v>282</v>
      </c>
      <c r="H98" s="240"/>
      <c r="I98" s="240"/>
      <c r="J98" s="240"/>
      <c r="K98" s="47" t="s">
        <v>293</v>
      </c>
      <c r="L98" s="128">
        <v>300000</v>
      </c>
      <c r="M98" s="127">
        <f t="shared" si="10"/>
        <v>210000</v>
      </c>
      <c r="N98" s="47">
        <v>2021</v>
      </c>
      <c r="O98" s="47">
        <v>2027</v>
      </c>
      <c r="P98" s="47"/>
      <c r="Q98" s="47"/>
      <c r="R98" s="47" t="s">
        <v>135</v>
      </c>
      <c r="S98" s="47" t="s">
        <v>83</v>
      </c>
    </row>
    <row r="99" spans="1:19" ht="45" x14ac:dyDescent="0.25">
      <c r="A99" s="46">
        <v>54</v>
      </c>
      <c r="B99" s="240"/>
      <c r="C99" s="240"/>
      <c r="D99" s="240"/>
      <c r="E99" s="240"/>
      <c r="F99" s="240"/>
      <c r="G99" s="47" t="s">
        <v>283</v>
      </c>
      <c r="H99" s="240"/>
      <c r="I99" s="240"/>
      <c r="J99" s="240"/>
      <c r="K99" s="47" t="s">
        <v>294</v>
      </c>
      <c r="L99" s="128">
        <v>5000000</v>
      </c>
      <c r="M99" s="127">
        <f t="shared" si="10"/>
        <v>3500000</v>
      </c>
      <c r="N99" s="47">
        <v>2021</v>
      </c>
      <c r="O99" s="47">
        <v>2027</v>
      </c>
      <c r="P99" s="47"/>
      <c r="Q99" s="47"/>
      <c r="R99" s="47" t="s">
        <v>135</v>
      </c>
      <c r="S99" s="47" t="s">
        <v>83</v>
      </c>
    </row>
    <row r="100" spans="1:19" ht="30" x14ac:dyDescent="0.25">
      <c r="A100" s="46">
        <v>55</v>
      </c>
      <c r="B100" s="240"/>
      <c r="C100" s="240"/>
      <c r="D100" s="240"/>
      <c r="E100" s="240"/>
      <c r="F100" s="240"/>
      <c r="G100" s="47" t="s">
        <v>284</v>
      </c>
      <c r="H100" s="240"/>
      <c r="I100" s="240"/>
      <c r="J100" s="240"/>
      <c r="K100" s="47" t="s">
        <v>295</v>
      </c>
      <c r="L100" s="128">
        <v>600000</v>
      </c>
      <c r="M100" s="127">
        <f t="shared" si="10"/>
        <v>420000</v>
      </c>
      <c r="N100" s="47">
        <v>2021</v>
      </c>
      <c r="O100" s="47">
        <v>2027</v>
      </c>
      <c r="P100" s="47"/>
      <c r="Q100" s="47"/>
      <c r="R100" s="47" t="s">
        <v>298</v>
      </c>
      <c r="S100" s="47" t="s">
        <v>83</v>
      </c>
    </row>
    <row r="101" spans="1:19" ht="30" x14ac:dyDescent="0.25">
      <c r="A101" s="46">
        <v>56</v>
      </c>
      <c r="B101" s="240"/>
      <c r="C101" s="240"/>
      <c r="D101" s="240"/>
      <c r="E101" s="240"/>
      <c r="F101" s="240"/>
      <c r="G101" s="47" t="s">
        <v>285</v>
      </c>
      <c r="H101" s="240"/>
      <c r="I101" s="240"/>
      <c r="J101" s="240"/>
      <c r="K101" s="47" t="s">
        <v>296</v>
      </c>
      <c r="L101" s="128">
        <v>1200000</v>
      </c>
      <c r="M101" s="127">
        <f t="shared" si="10"/>
        <v>840000</v>
      </c>
      <c r="N101" s="47">
        <v>2021</v>
      </c>
      <c r="O101" s="47">
        <v>2027</v>
      </c>
      <c r="P101" s="47"/>
      <c r="Q101" s="47"/>
      <c r="R101" s="47" t="s">
        <v>135</v>
      </c>
      <c r="S101" s="47" t="s">
        <v>83</v>
      </c>
    </row>
    <row r="102" spans="1:19" ht="30" x14ac:dyDescent="0.25">
      <c r="A102" s="46">
        <v>57</v>
      </c>
      <c r="B102" s="240"/>
      <c r="C102" s="240"/>
      <c r="D102" s="240"/>
      <c r="E102" s="240"/>
      <c r="F102" s="240"/>
      <c r="G102" s="47" t="s">
        <v>286</v>
      </c>
      <c r="H102" s="240"/>
      <c r="I102" s="240"/>
      <c r="J102" s="240"/>
      <c r="K102" s="47" t="s">
        <v>297</v>
      </c>
      <c r="L102" s="128">
        <v>1200000</v>
      </c>
      <c r="M102" s="127">
        <f t="shared" si="10"/>
        <v>840000</v>
      </c>
      <c r="N102" s="47">
        <v>2021</v>
      </c>
      <c r="O102" s="47">
        <v>2027</v>
      </c>
      <c r="P102" s="47"/>
      <c r="Q102" s="47"/>
      <c r="R102" s="47" t="s">
        <v>135</v>
      </c>
      <c r="S102" s="47" t="s">
        <v>83</v>
      </c>
    </row>
    <row r="103" spans="1:19" ht="30" x14ac:dyDescent="0.25">
      <c r="A103" s="167">
        <v>58</v>
      </c>
      <c r="B103" s="241"/>
      <c r="C103" s="241"/>
      <c r="D103" s="241"/>
      <c r="E103" s="241"/>
      <c r="F103" s="241"/>
      <c r="G103" s="170" t="s">
        <v>660</v>
      </c>
      <c r="H103" s="241"/>
      <c r="I103" s="241"/>
      <c r="J103" s="241"/>
      <c r="K103" s="170" t="s">
        <v>661</v>
      </c>
      <c r="L103" s="171">
        <v>90000</v>
      </c>
      <c r="M103" s="172">
        <f t="shared" si="10"/>
        <v>62999.999999999993</v>
      </c>
      <c r="N103" s="170">
        <v>2023</v>
      </c>
      <c r="O103" s="170">
        <v>2027</v>
      </c>
      <c r="P103" s="170"/>
      <c r="Q103" s="170"/>
      <c r="R103" s="170" t="s">
        <v>135</v>
      </c>
      <c r="S103" s="170" t="s">
        <v>83</v>
      </c>
    </row>
    <row r="105" spans="1:19" ht="18.75" x14ac:dyDescent="0.3">
      <c r="B105" s="103" t="s">
        <v>302</v>
      </c>
    </row>
    <row r="107" spans="1:19" x14ac:dyDescent="0.25">
      <c r="A107" s="46"/>
      <c r="B107" s="254" t="s">
        <v>0</v>
      </c>
      <c r="C107" s="254"/>
      <c r="D107" s="254"/>
      <c r="E107" s="254"/>
      <c r="F107" s="254"/>
      <c r="G107" s="254" t="s">
        <v>1</v>
      </c>
      <c r="H107" s="254" t="s">
        <v>51</v>
      </c>
      <c r="I107" s="260" t="s">
        <v>3</v>
      </c>
      <c r="J107" s="254" t="s">
        <v>4</v>
      </c>
      <c r="K107" s="254" t="s">
        <v>5</v>
      </c>
      <c r="L107" s="255" t="s">
        <v>52</v>
      </c>
      <c r="M107" s="255"/>
      <c r="N107" s="256" t="s">
        <v>6</v>
      </c>
      <c r="O107" s="256"/>
      <c r="P107" s="254" t="s">
        <v>53</v>
      </c>
      <c r="Q107" s="254"/>
      <c r="R107" s="256" t="s">
        <v>7</v>
      </c>
      <c r="S107" s="256"/>
    </row>
    <row r="108" spans="1:19" ht="142.5" x14ac:dyDescent="0.25">
      <c r="A108" s="125" t="s">
        <v>413</v>
      </c>
      <c r="B108" s="61" t="s">
        <v>8</v>
      </c>
      <c r="C108" s="61" t="s">
        <v>9</v>
      </c>
      <c r="D108" s="61" t="s">
        <v>10</v>
      </c>
      <c r="E108" s="61" t="s">
        <v>11</v>
      </c>
      <c r="F108" s="61" t="s">
        <v>12</v>
      </c>
      <c r="G108" s="254"/>
      <c r="H108" s="254"/>
      <c r="I108" s="260"/>
      <c r="J108" s="254"/>
      <c r="K108" s="254"/>
      <c r="L108" s="126" t="s">
        <v>13</v>
      </c>
      <c r="M108" s="126" t="s">
        <v>54</v>
      </c>
      <c r="N108" s="62" t="s">
        <v>14</v>
      </c>
      <c r="O108" s="62" t="s">
        <v>15</v>
      </c>
      <c r="P108" s="62" t="s">
        <v>55</v>
      </c>
      <c r="Q108" s="62" t="s">
        <v>56</v>
      </c>
      <c r="R108" s="62" t="s">
        <v>21</v>
      </c>
      <c r="S108" s="62" t="s">
        <v>22</v>
      </c>
    </row>
    <row r="109" spans="1:19" ht="45" x14ac:dyDescent="0.25">
      <c r="A109" s="46">
        <v>59</v>
      </c>
      <c r="B109" s="47" t="s">
        <v>303</v>
      </c>
      <c r="C109" s="47" t="s">
        <v>304</v>
      </c>
      <c r="D109" s="47">
        <v>70993394</v>
      </c>
      <c r="E109" s="47">
        <v>107534452</v>
      </c>
      <c r="F109" s="47">
        <v>600062813</v>
      </c>
      <c r="G109" s="47" t="s">
        <v>305</v>
      </c>
      <c r="H109" s="47" t="s">
        <v>29</v>
      </c>
      <c r="I109" s="47" t="s">
        <v>30</v>
      </c>
      <c r="J109" s="47" t="s">
        <v>306</v>
      </c>
      <c r="K109" s="47" t="s">
        <v>307</v>
      </c>
      <c r="L109" s="128">
        <v>15000000</v>
      </c>
      <c r="M109" s="127">
        <f>L109*0.7</f>
        <v>10500000</v>
      </c>
      <c r="N109" s="47">
        <v>2023</v>
      </c>
      <c r="O109" s="47">
        <v>2024</v>
      </c>
      <c r="P109" s="47" t="s">
        <v>33</v>
      </c>
      <c r="Q109" s="47"/>
      <c r="R109" s="47" t="s">
        <v>308</v>
      </c>
      <c r="S109" s="47" t="s">
        <v>83</v>
      </c>
    </row>
    <row r="111" spans="1:19" ht="18.75" x14ac:dyDescent="0.3">
      <c r="B111" s="8" t="s">
        <v>309</v>
      </c>
    </row>
    <row r="113" spans="1:19" x14ac:dyDescent="0.25">
      <c r="A113" s="46"/>
      <c r="B113" s="254" t="s">
        <v>0</v>
      </c>
      <c r="C113" s="254"/>
      <c r="D113" s="254"/>
      <c r="E113" s="254"/>
      <c r="F113" s="254"/>
      <c r="G113" s="254" t="s">
        <v>1</v>
      </c>
      <c r="H113" s="254" t="s">
        <v>51</v>
      </c>
      <c r="I113" s="260" t="s">
        <v>3</v>
      </c>
      <c r="J113" s="254" t="s">
        <v>4</v>
      </c>
      <c r="K113" s="254" t="s">
        <v>5</v>
      </c>
      <c r="L113" s="255" t="s">
        <v>52</v>
      </c>
      <c r="M113" s="255"/>
      <c r="N113" s="256" t="s">
        <v>6</v>
      </c>
      <c r="O113" s="256"/>
      <c r="P113" s="254" t="s">
        <v>53</v>
      </c>
      <c r="Q113" s="254"/>
      <c r="R113" s="256" t="s">
        <v>7</v>
      </c>
      <c r="S113" s="256"/>
    </row>
    <row r="114" spans="1:19" ht="142.5" x14ac:dyDescent="0.25">
      <c r="A114" s="125" t="s">
        <v>413</v>
      </c>
      <c r="B114" s="61" t="s">
        <v>8</v>
      </c>
      <c r="C114" s="61" t="s">
        <v>9</v>
      </c>
      <c r="D114" s="61" t="s">
        <v>10</v>
      </c>
      <c r="E114" s="61" t="s">
        <v>11</v>
      </c>
      <c r="F114" s="61" t="s">
        <v>12</v>
      </c>
      <c r="G114" s="254"/>
      <c r="H114" s="254"/>
      <c r="I114" s="260"/>
      <c r="J114" s="254"/>
      <c r="K114" s="254"/>
      <c r="L114" s="126" t="s">
        <v>13</v>
      </c>
      <c r="M114" s="126" t="s">
        <v>54</v>
      </c>
      <c r="N114" s="62" t="s">
        <v>14</v>
      </c>
      <c r="O114" s="62" t="s">
        <v>15</v>
      </c>
      <c r="P114" s="62" t="s">
        <v>55</v>
      </c>
      <c r="Q114" s="62" t="s">
        <v>56</v>
      </c>
      <c r="R114" s="62" t="s">
        <v>21</v>
      </c>
      <c r="S114" s="62" t="s">
        <v>22</v>
      </c>
    </row>
    <row r="115" spans="1:19" ht="60" x14ac:dyDescent="0.25">
      <c r="A115" s="46">
        <v>60</v>
      </c>
      <c r="B115" s="238" t="s">
        <v>309</v>
      </c>
      <c r="C115" s="238" t="s">
        <v>310</v>
      </c>
      <c r="D115" s="238">
        <v>60098741</v>
      </c>
      <c r="E115" s="238">
        <v>107534550</v>
      </c>
      <c r="F115" s="238">
        <v>600063011</v>
      </c>
      <c r="G115" s="72" t="s">
        <v>311</v>
      </c>
      <c r="H115" s="238" t="s">
        <v>29</v>
      </c>
      <c r="I115" s="238" t="s">
        <v>30</v>
      </c>
      <c r="J115" s="238" t="s">
        <v>316</v>
      </c>
      <c r="K115" s="47" t="s">
        <v>317</v>
      </c>
      <c r="L115" s="70">
        <v>500000</v>
      </c>
      <c r="M115" s="127">
        <f t="shared" ref="M115:M116" si="11">L115*0.7</f>
        <v>350000</v>
      </c>
      <c r="N115" s="72">
        <v>2022</v>
      </c>
      <c r="O115" s="72">
        <v>2027</v>
      </c>
      <c r="P115" s="47"/>
      <c r="Q115" s="47"/>
      <c r="R115" s="47"/>
      <c r="S115" s="47" t="s">
        <v>35</v>
      </c>
    </row>
    <row r="116" spans="1:19" ht="30" x14ac:dyDescent="0.25">
      <c r="A116" s="46">
        <v>61</v>
      </c>
      <c r="B116" s="238"/>
      <c r="C116" s="238"/>
      <c r="D116" s="238"/>
      <c r="E116" s="238"/>
      <c r="F116" s="238"/>
      <c r="G116" s="72" t="s">
        <v>312</v>
      </c>
      <c r="H116" s="238"/>
      <c r="I116" s="238"/>
      <c r="J116" s="238"/>
      <c r="K116" s="47" t="s">
        <v>318</v>
      </c>
      <c r="L116" s="70">
        <v>1000000</v>
      </c>
      <c r="M116" s="127">
        <f t="shared" si="11"/>
        <v>700000</v>
      </c>
      <c r="N116" s="72">
        <v>2022</v>
      </c>
      <c r="O116" s="72">
        <v>2027</v>
      </c>
      <c r="P116" s="47"/>
      <c r="Q116" s="47"/>
      <c r="R116" s="47"/>
      <c r="S116" s="47" t="s">
        <v>35</v>
      </c>
    </row>
    <row r="117" spans="1:19" ht="60" x14ac:dyDescent="0.25">
      <c r="A117" s="167">
        <v>62</v>
      </c>
      <c r="B117" s="238"/>
      <c r="C117" s="238"/>
      <c r="D117" s="238"/>
      <c r="E117" s="238"/>
      <c r="F117" s="238"/>
      <c r="G117" s="170" t="s">
        <v>702</v>
      </c>
      <c r="H117" s="238"/>
      <c r="I117" s="238"/>
      <c r="J117" s="238"/>
      <c r="K117" s="170" t="s">
        <v>703</v>
      </c>
      <c r="L117" s="171">
        <v>2000000</v>
      </c>
      <c r="M117" s="172">
        <f>L117/100*70</f>
        <v>1400000</v>
      </c>
      <c r="N117" s="170">
        <v>2023</v>
      </c>
      <c r="O117" s="170">
        <v>2027</v>
      </c>
      <c r="P117" s="170"/>
      <c r="Q117" s="170"/>
      <c r="R117" s="170"/>
      <c r="S117" s="170" t="s">
        <v>35</v>
      </c>
    </row>
    <row r="118" spans="1:19" ht="30" x14ac:dyDescent="0.25">
      <c r="A118" s="167">
        <v>63</v>
      </c>
      <c r="B118" s="238"/>
      <c r="C118" s="238"/>
      <c r="D118" s="238"/>
      <c r="E118" s="238"/>
      <c r="F118" s="238"/>
      <c r="G118" s="170" t="s">
        <v>704</v>
      </c>
      <c r="H118" s="238"/>
      <c r="I118" s="238"/>
      <c r="J118" s="238"/>
      <c r="K118" s="170" t="s">
        <v>705</v>
      </c>
      <c r="L118" s="171">
        <v>1000000</v>
      </c>
      <c r="M118" s="172">
        <f>L118/100*70</f>
        <v>700000</v>
      </c>
      <c r="N118" s="170">
        <v>2023</v>
      </c>
      <c r="O118" s="170">
        <v>2027</v>
      </c>
      <c r="P118" s="170"/>
      <c r="Q118" s="170"/>
      <c r="R118" s="170"/>
      <c r="S118" s="170" t="s">
        <v>35</v>
      </c>
    </row>
    <row r="119" spans="1:19" ht="75" x14ac:dyDescent="0.25">
      <c r="A119" s="167">
        <v>64</v>
      </c>
      <c r="B119" s="238"/>
      <c r="C119" s="238"/>
      <c r="D119" s="238"/>
      <c r="E119" s="238"/>
      <c r="F119" s="238"/>
      <c r="G119" s="170" t="s">
        <v>706</v>
      </c>
      <c r="H119" s="238"/>
      <c r="I119" s="238"/>
      <c r="J119" s="238"/>
      <c r="K119" s="170" t="s">
        <v>707</v>
      </c>
      <c r="L119" s="171">
        <v>1500000</v>
      </c>
      <c r="M119" s="172">
        <f>L119/100*70</f>
        <v>1050000</v>
      </c>
      <c r="N119" s="170">
        <v>2023</v>
      </c>
      <c r="O119" s="170">
        <v>2027</v>
      </c>
      <c r="P119" s="170"/>
      <c r="Q119" s="170"/>
      <c r="R119" s="170"/>
      <c r="S119" s="170" t="s">
        <v>35</v>
      </c>
    </row>
    <row r="120" spans="1:19" ht="30" x14ac:dyDescent="0.25">
      <c r="A120" s="167">
        <v>65</v>
      </c>
      <c r="B120" s="238"/>
      <c r="C120" s="238"/>
      <c r="D120" s="238"/>
      <c r="E120" s="238"/>
      <c r="F120" s="238"/>
      <c r="G120" s="170" t="s">
        <v>313</v>
      </c>
      <c r="H120" s="238"/>
      <c r="I120" s="238"/>
      <c r="J120" s="238"/>
      <c r="K120" s="170" t="s">
        <v>319</v>
      </c>
      <c r="L120" s="171">
        <v>250000</v>
      </c>
      <c r="M120" s="172">
        <f>L120/100*70</f>
        <v>175000</v>
      </c>
      <c r="N120" s="170">
        <v>2023</v>
      </c>
      <c r="O120" s="170">
        <v>2027</v>
      </c>
      <c r="P120" s="170"/>
      <c r="Q120" s="170"/>
      <c r="R120" s="170"/>
      <c r="S120" s="170" t="s">
        <v>35</v>
      </c>
    </row>
    <row r="121" spans="1:19" ht="60" x14ac:dyDescent="0.25">
      <c r="A121" s="167">
        <v>66</v>
      </c>
      <c r="B121" s="238"/>
      <c r="C121" s="238"/>
      <c r="D121" s="238"/>
      <c r="E121" s="238"/>
      <c r="F121" s="238"/>
      <c r="G121" s="170" t="s">
        <v>314</v>
      </c>
      <c r="H121" s="238"/>
      <c r="I121" s="238"/>
      <c r="J121" s="238"/>
      <c r="K121" s="170" t="s">
        <v>708</v>
      </c>
      <c r="L121" s="171">
        <v>400000</v>
      </c>
      <c r="M121" s="172">
        <f t="shared" ref="M121:M126" si="12">L121/100*70</f>
        <v>280000</v>
      </c>
      <c r="N121" s="170">
        <v>2023</v>
      </c>
      <c r="O121" s="170">
        <v>2027</v>
      </c>
      <c r="P121" s="170"/>
      <c r="Q121" s="170"/>
      <c r="R121" s="170"/>
      <c r="S121" s="170" t="s">
        <v>35</v>
      </c>
    </row>
    <row r="122" spans="1:19" ht="30" x14ac:dyDescent="0.25">
      <c r="A122" s="167">
        <v>67</v>
      </c>
      <c r="B122" s="238"/>
      <c r="C122" s="238"/>
      <c r="D122" s="238"/>
      <c r="E122" s="238"/>
      <c r="F122" s="238"/>
      <c r="G122" s="170" t="s">
        <v>709</v>
      </c>
      <c r="H122" s="238"/>
      <c r="I122" s="238"/>
      <c r="J122" s="238"/>
      <c r="K122" s="170" t="s">
        <v>497</v>
      </c>
      <c r="L122" s="171">
        <v>250000</v>
      </c>
      <c r="M122" s="172">
        <f t="shared" si="12"/>
        <v>175000</v>
      </c>
      <c r="N122" s="170">
        <v>2023</v>
      </c>
      <c r="O122" s="170">
        <v>2027</v>
      </c>
      <c r="P122" s="170"/>
      <c r="Q122" s="170"/>
      <c r="R122" s="170"/>
      <c r="S122" s="170" t="s">
        <v>35</v>
      </c>
    </row>
    <row r="123" spans="1:19" ht="45" x14ac:dyDescent="0.25">
      <c r="A123" s="167">
        <v>68</v>
      </c>
      <c r="B123" s="238"/>
      <c r="C123" s="238"/>
      <c r="D123" s="238"/>
      <c r="E123" s="238"/>
      <c r="F123" s="238"/>
      <c r="G123" s="170" t="s">
        <v>315</v>
      </c>
      <c r="H123" s="238"/>
      <c r="I123" s="238"/>
      <c r="J123" s="238"/>
      <c r="K123" s="170" t="s">
        <v>710</v>
      </c>
      <c r="L123" s="171">
        <v>500000</v>
      </c>
      <c r="M123" s="172">
        <f t="shared" si="12"/>
        <v>350000</v>
      </c>
      <c r="N123" s="170">
        <v>2023</v>
      </c>
      <c r="O123" s="170">
        <v>2027</v>
      </c>
      <c r="P123" s="170"/>
      <c r="Q123" s="170"/>
      <c r="R123" s="170"/>
      <c r="S123" s="170" t="s">
        <v>35</v>
      </c>
    </row>
    <row r="124" spans="1:19" ht="45" x14ac:dyDescent="0.25">
      <c r="A124" s="167">
        <v>69</v>
      </c>
      <c r="B124" s="238"/>
      <c r="C124" s="238"/>
      <c r="D124" s="238"/>
      <c r="E124" s="238"/>
      <c r="F124" s="238"/>
      <c r="G124" s="170" t="s">
        <v>711</v>
      </c>
      <c r="H124" s="238"/>
      <c r="I124" s="238"/>
      <c r="J124" s="238"/>
      <c r="K124" s="170" t="s">
        <v>712</v>
      </c>
      <c r="L124" s="171">
        <v>800000</v>
      </c>
      <c r="M124" s="172">
        <f t="shared" si="12"/>
        <v>560000</v>
      </c>
      <c r="N124" s="170">
        <v>2023</v>
      </c>
      <c r="O124" s="170">
        <v>2027</v>
      </c>
      <c r="P124" s="170"/>
      <c r="Q124" s="170"/>
      <c r="R124" s="170"/>
      <c r="S124" s="170" t="s">
        <v>35</v>
      </c>
    </row>
    <row r="125" spans="1:19" ht="30" x14ac:dyDescent="0.25">
      <c r="A125" s="167">
        <v>70</v>
      </c>
      <c r="B125" s="238"/>
      <c r="C125" s="238"/>
      <c r="D125" s="238"/>
      <c r="E125" s="238"/>
      <c r="F125" s="238"/>
      <c r="G125" s="170" t="s">
        <v>713</v>
      </c>
      <c r="H125" s="238"/>
      <c r="I125" s="238"/>
      <c r="J125" s="238"/>
      <c r="K125" s="170" t="s">
        <v>714</v>
      </c>
      <c r="L125" s="171">
        <v>100000</v>
      </c>
      <c r="M125" s="172">
        <f t="shared" si="12"/>
        <v>70000</v>
      </c>
      <c r="N125" s="170">
        <v>2023</v>
      </c>
      <c r="O125" s="170">
        <v>2027</v>
      </c>
      <c r="P125" s="170"/>
      <c r="Q125" s="170"/>
      <c r="R125" s="170"/>
      <c r="S125" s="170"/>
    </row>
    <row r="126" spans="1:19" ht="60" x14ac:dyDescent="0.25">
      <c r="A126" s="167">
        <v>71</v>
      </c>
      <c r="B126" s="238"/>
      <c r="C126" s="238"/>
      <c r="D126" s="238"/>
      <c r="E126" s="238"/>
      <c r="F126" s="238"/>
      <c r="G126" s="170" t="s">
        <v>715</v>
      </c>
      <c r="H126" s="238"/>
      <c r="I126" s="238"/>
      <c r="J126" s="238"/>
      <c r="K126" s="170" t="s">
        <v>716</v>
      </c>
      <c r="L126" s="171">
        <v>800000</v>
      </c>
      <c r="M126" s="172">
        <f t="shared" si="12"/>
        <v>560000</v>
      </c>
      <c r="N126" s="170">
        <v>2023</v>
      </c>
      <c r="O126" s="170">
        <v>2027</v>
      </c>
      <c r="P126" s="170"/>
      <c r="Q126" s="170"/>
      <c r="R126" s="170"/>
      <c r="S126" s="170" t="s">
        <v>35</v>
      </c>
    </row>
    <row r="127" spans="1:19" x14ac:dyDescent="0.25">
      <c r="B127" s="137"/>
      <c r="C127" s="137"/>
      <c r="D127" s="137"/>
      <c r="E127" s="137"/>
      <c r="F127" s="137"/>
      <c r="G127" s="9"/>
      <c r="H127" s="137"/>
      <c r="I127" s="137"/>
      <c r="J127" s="137"/>
      <c r="K127" s="9"/>
      <c r="L127" s="10"/>
      <c r="M127" s="138"/>
      <c r="N127" s="9"/>
      <c r="O127" s="9"/>
      <c r="P127" s="9"/>
      <c r="Q127" s="9"/>
      <c r="R127" s="9"/>
      <c r="S127" s="9"/>
    </row>
    <row r="128" spans="1:19" ht="18.75" x14ac:dyDescent="0.25">
      <c r="B128" s="139" t="s">
        <v>347</v>
      </c>
      <c r="C128" s="137"/>
      <c r="D128" s="137"/>
      <c r="E128" s="137"/>
      <c r="F128" s="137"/>
      <c r="G128" s="9"/>
      <c r="H128" s="137"/>
      <c r="I128" s="137"/>
      <c r="J128" s="137"/>
      <c r="K128" s="9"/>
      <c r="L128" s="10"/>
      <c r="M128" s="138"/>
      <c r="N128" s="9"/>
      <c r="O128" s="9"/>
      <c r="P128" s="9"/>
      <c r="Q128" s="9"/>
      <c r="R128" s="9"/>
      <c r="S128" s="9"/>
    </row>
    <row r="129" spans="1:19" x14ac:dyDescent="0.25">
      <c r="M129" s="140"/>
    </row>
    <row r="130" spans="1:19" x14ac:dyDescent="0.25">
      <c r="A130" s="46"/>
      <c r="B130" s="262" t="s">
        <v>0</v>
      </c>
      <c r="C130" s="262"/>
      <c r="D130" s="262"/>
      <c r="E130" s="262"/>
      <c r="F130" s="262"/>
      <c r="G130" s="262" t="s">
        <v>1</v>
      </c>
      <c r="H130" s="262" t="s">
        <v>51</v>
      </c>
      <c r="I130" s="269" t="s">
        <v>3</v>
      </c>
      <c r="J130" s="262" t="s">
        <v>4</v>
      </c>
      <c r="K130" s="262" t="s">
        <v>5</v>
      </c>
      <c r="L130" s="263" t="s">
        <v>52</v>
      </c>
      <c r="M130" s="263"/>
      <c r="N130" s="256" t="s">
        <v>6</v>
      </c>
      <c r="O130" s="256"/>
      <c r="P130" s="254" t="s">
        <v>53</v>
      </c>
      <c r="Q130" s="254"/>
      <c r="R130" s="256" t="s">
        <v>7</v>
      </c>
      <c r="S130" s="256"/>
    </row>
    <row r="131" spans="1:19" ht="142.5" x14ac:dyDescent="0.25">
      <c r="A131" s="125" t="s">
        <v>413</v>
      </c>
      <c r="B131" s="141" t="s">
        <v>8</v>
      </c>
      <c r="C131" s="141" t="s">
        <v>9</v>
      </c>
      <c r="D131" s="141" t="s">
        <v>10</v>
      </c>
      <c r="E131" s="141" t="s">
        <v>11</v>
      </c>
      <c r="F131" s="141" t="s">
        <v>12</v>
      </c>
      <c r="G131" s="262"/>
      <c r="H131" s="262"/>
      <c r="I131" s="269"/>
      <c r="J131" s="262"/>
      <c r="K131" s="262"/>
      <c r="L131" s="126" t="s">
        <v>13</v>
      </c>
      <c r="M131" s="142" t="s">
        <v>373</v>
      </c>
      <c r="N131" s="62" t="s">
        <v>14</v>
      </c>
      <c r="O131" s="62" t="s">
        <v>15</v>
      </c>
      <c r="P131" s="62" t="s">
        <v>55</v>
      </c>
      <c r="Q131" s="62" t="s">
        <v>56</v>
      </c>
      <c r="R131" s="62" t="s">
        <v>21</v>
      </c>
      <c r="S131" s="62" t="s">
        <v>22</v>
      </c>
    </row>
    <row r="132" spans="1:19" ht="60" x14ac:dyDescent="0.25">
      <c r="A132" s="46">
        <v>72</v>
      </c>
      <c r="B132" s="261" t="s">
        <v>347</v>
      </c>
      <c r="C132" s="261" t="s">
        <v>348</v>
      </c>
      <c r="D132" s="250">
        <v>70999694</v>
      </c>
      <c r="E132" s="265" t="s">
        <v>349</v>
      </c>
      <c r="F132" s="250">
        <v>650050312</v>
      </c>
      <c r="G132" s="102" t="s">
        <v>374</v>
      </c>
      <c r="H132" s="250" t="s">
        <v>29</v>
      </c>
      <c r="I132" s="261" t="s">
        <v>30</v>
      </c>
      <c r="J132" s="261" t="s">
        <v>351</v>
      </c>
      <c r="K132" s="113" t="s">
        <v>375</v>
      </c>
      <c r="L132" s="114">
        <v>2500000</v>
      </c>
      <c r="M132" s="143">
        <f>L132*0.7</f>
        <v>1750000</v>
      </c>
      <c r="N132" s="116">
        <v>2022</v>
      </c>
      <c r="O132" s="116">
        <v>2027</v>
      </c>
      <c r="P132" s="116"/>
      <c r="Q132" s="116"/>
      <c r="R132" s="116" t="s">
        <v>299</v>
      </c>
      <c r="S132" s="116" t="s">
        <v>35</v>
      </c>
    </row>
    <row r="133" spans="1:19" ht="30" x14ac:dyDescent="0.25">
      <c r="A133" s="46">
        <v>73</v>
      </c>
      <c r="B133" s="261"/>
      <c r="C133" s="261"/>
      <c r="D133" s="250"/>
      <c r="E133" s="265"/>
      <c r="F133" s="250"/>
      <c r="G133" s="102" t="s">
        <v>376</v>
      </c>
      <c r="H133" s="250"/>
      <c r="I133" s="261"/>
      <c r="J133" s="261"/>
      <c r="K133" s="113" t="s">
        <v>383</v>
      </c>
      <c r="L133" s="114">
        <v>1700000</v>
      </c>
      <c r="M133" s="143">
        <f>L133*0.7</f>
        <v>1190000</v>
      </c>
      <c r="N133" s="116">
        <v>2022</v>
      </c>
      <c r="O133" s="116">
        <v>2027</v>
      </c>
      <c r="P133" s="116"/>
      <c r="Q133" s="116"/>
      <c r="R133" s="116" t="s">
        <v>299</v>
      </c>
      <c r="S133" s="116" t="s">
        <v>35</v>
      </c>
    </row>
    <row r="134" spans="1:19" ht="45" x14ac:dyDescent="0.25">
      <c r="A134" s="46">
        <v>74</v>
      </c>
      <c r="B134" s="261"/>
      <c r="C134" s="261"/>
      <c r="D134" s="250"/>
      <c r="E134" s="265"/>
      <c r="F134" s="250"/>
      <c r="G134" s="102" t="s">
        <v>377</v>
      </c>
      <c r="H134" s="250"/>
      <c r="I134" s="261"/>
      <c r="J134" s="261"/>
      <c r="K134" s="113" t="s">
        <v>378</v>
      </c>
      <c r="L134" s="101">
        <v>1500000</v>
      </c>
      <c r="M134" s="143">
        <f t="shared" ref="M134:M136" si="13">L134*0.7</f>
        <v>1050000</v>
      </c>
      <c r="N134" s="116">
        <v>2022</v>
      </c>
      <c r="O134" s="116">
        <v>2027</v>
      </c>
      <c r="P134" s="116"/>
      <c r="Q134" s="116"/>
      <c r="R134" s="102" t="s">
        <v>299</v>
      </c>
      <c r="S134" s="116" t="s">
        <v>35</v>
      </c>
    </row>
    <row r="135" spans="1:19" x14ac:dyDescent="0.25">
      <c r="A135" s="46">
        <v>75</v>
      </c>
      <c r="B135" s="261"/>
      <c r="C135" s="261"/>
      <c r="D135" s="250"/>
      <c r="E135" s="265"/>
      <c r="F135" s="250"/>
      <c r="G135" s="102" t="s">
        <v>379</v>
      </c>
      <c r="H135" s="250"/>
      <c r="I135" s="261"/>
      <c r="J135" s="261"/>
      <c r="K135" s="113" t="s">
        <v>380</v>
      </c>
      <c r="L135" s="114">
        <v>7000000</v>
      </c>
      <c r="M135" s="143">
        <f t="shared" si="13"/>
        <v>4900000</v>
      </c>
      <c r="N135" s="116">
        <v>2022</v>
      </c>
      <c r="O135" s="116">
        <v>2027</v>
      </c>
      <c r="P135" s="116" t="s">
        <v>210</v>
      </c>
      <c r="Q135" s="116"/>
      <c r="R135" s="102" t="s">
        <v>299</v>
      </c>
      <c r="S135" s="116" t="s">
        <v>35</v>
      </c>
    </row>
    <row r="136" spans="1:19" ht="75" x14ac:dyDescent="0.25">
      <c r="A136" s="46">
        <v>76</v>
      </c>
      <c r="B136" s="261"/>
      <c r="C136" s="261"/>
      <c r="D136" s="250"/>
      <c r="E136" s="265"/>
      <c r="F136" s="250"/>
      <c r="G136" s="102" t="s">
        <v>381</v>
      </c>
      <c r="H136" s="250"/>
      <c r="I136" s="261"/>
      <c r="J136" s="261"/>
      <c r="K136" s="113" t="s">
        <v>382</v>
      </c>
      <c r="L136" s="114">
        <v>900000</v>
      </c>
      <c r="M136" s="143">
        <f t="shared" si="13"/>
        <v>630000</v>
      </c>
      <c r="N136" s="116">
        <v>2022</v>
      </c>
      <c r="O136" s="116">
        <v>2027</v>
      </c>
      <c r="P136" s="116"/>
      <c r="Q136" s="116"/>
      <c r="R136" s="102" t="s">
        <v>299</v>
      </c>
      <c r="S136" s="116" t="s">
        <v>35</v>
      </c>
    </row>
    <row r="137" spans="1:19" ht="14.1" customHeight="1" x14ac:dyDescent="0.25"/>
    <row r="138" spans="1:19" ht="18.75" x14ac:dyDescent="0.3">
      <c r="B138" s="8" t="s">
        <v>397</v>
      </c>
    </row>
    <row r="140" spans="1:19" x14ac:dyDescent="0.25">
      <c r="A140" s="46"/>
      <c r="B140" s="254" t="s">
        <v>0</v>
      </c>
      <c r="C140" s="254"/>
      <c r="D140" s="254"/>
      <c r="E140" s="254"/>
      <c r="F140" s="254"/>
      <c r="G140" s="254" t="s">
        <v>1</v>
      </c>
      <c r="H140" s="254" t="s">
        <v>51</v>
      </c>
      <c r="I140" s="260" t="s">
        <v>3</v>
      </c>
      <c r="J140" s="254" t="s">
        <v>4</v>
      </c>
      <c r="K140" s="254" t="s">
        <v>5</v>
      </c>
      <c r="L140" s="255" t="s">
        <v>52</v>
      </c>
      <c r="M140" s="255"/>
      <c r="N140" s="256" t="s">
        <v>6</v>
      </c>
      <c r="O140" s="256"/>
      <c r="P140" s="254" t="s">
        <v>53</v>
      </c>
      <c r="Q140" s="254"/>
      <c r="R140" s="256" t="s">
        <v>7</v>
      </c>
      <c r="S140" s="256"/>
    </row>
    <row r="141" spans="1:19" ht="142.5" x14ac:dyDescent="0.25">
      <c r="A141" s="125" t="s">
        <v>413</v>
      </c>
      <c r="B141" s="61" t="s">
        <v>8</v>
      </c>
      <c r="C141" s="61" t="s">
        <v>9</v>
      </c>
      <c r="D141" s="144" t="s">
        <v>10</v>
      </c>
      <c r="E141" s="144" t="s">
        <v>11</v>
      </c>
      <c r="F141" s="144" t="s">
        <v>12</v>
      </c>
      <c r="G141" s="254"/>
      <c r="H141" s="254"/>
      <c r="I141" s="260"/>
      <c r="J141" s="254"/>
      <c r="K141" s="254"/>
      <c r="L141" s="126" t="s">
        <v>13</v>
      </c>
      <c r="M141" s="126" t="s">
        <v>54</v>
      </c>
      <c r="N141" s="62" t="s">
        <v>14</v>
      </c>
      <c r="O141" s="62" t="s">
        <v>15</v>
      </c>
      <c r="P141" s="62" t="s">
        <v>55</v>
      </c>
      <c r="Q141" s="62" t="s">
        <v>56</v>
      </c>
      <c r="R141" s="62" t="s">
        <v>21</v>
      </c>
      <c r="S141" s="62" t="s">
        <v>22</v>
      </c>
    </row>
    <row r="142" spans="1:19" ht="45" x14ac:dyDescent="0.25">
      <c r="A142" s="46">
        <v>77</v>
      </c>
      <c r="B142" s="238" t="s">
        <v>384</v>
      </c>
      <c r="C142" s="238" t="s">
        <v>385</v>
      </c>
      <c r="D142" s="264">
        <v>75004577</v>
      </c>
      <c r="E142" s="264">
        <v>107721996</v>
      </c>
      <c r="F142" s="264">
        <v>650050142</v>
      </c>
      <c r="G142" s="72" t="s">
        <v>374</v>
      </c>
      <c r="H142" s="248" t="s">
        <v>29</v>
      </c>
      <c r="I142" s="248" t="s">
        <v>30</v>
      </c>
      <c r="J142" s="248" t="s">
        <v>385</v>
      </c>
      <c r="K142" s="128" t="s">
        <v>386</v>
      </c>
      <c r="L142" s="70">
        <v>2200000</v>
      </c>
      <c r="M142" s="143">
        <f>L142/100*70</f>
        <v>1540000</v>
      </c>
      <c r="N142" s="72">
        <v>2022</v>
      </c>
      <c r="O142" s="72">
        <v>2027</v>
      </c>
      <c r="P142" s="118"/>
      <c r="Q142" s="118"/>
      <c r="R142" s="118" t="s">
        <v>299</v>
      </c>
      <c r="S142" s="118" t="s">
        <v>35</v>
      </c>
    </row>
    <row r="143" spans="1:19" ht="60" customHeight="1" x14ac:dyDescent="0.25">
      <c r="A143" s="46">
        <v>78</v>
      </c>
      <c r="B143" s="238"/>
      <c r="C143" s="238"/>
      <c r="D143" s="264"/>
      <c r="E143" s="264"/>
      <c r="F143" s="264"/>
      <c r="G143" s="72" t="s">
        <v>377</v>
      </c>
      <c r="H143" s="248"/>
      <c r="I143" s="248"/>
      <c r="J143" s="248"/>
      <c r="K143" s="128" t="s">
        <v>387</v>
      </c>
      <c r="L143" s="70">
        <v>1900000</v>
      </c>
      <c r="M143" s="143">
        <f>L143/100*70</f>
        <v>1330000</v>
      </c>
      <c r="N143" s="72">
        <v>2022</v>
      </c>
      <c r="O143" s="72">
        <v>2027</v>
      </c>
      <c r="P143" s="118"/>
      <c r="Q143" s="118"/>
      <c r="R143" s="118" t="s">
        <v>299</v>
      </c>
      <c r="S143" s="118" t="s">
        <v>35</v>
      </c>
    </row>
    <row r="144" spans="1:19" ht="60" x14ac:dyDescent="0.25">
      <c r="A144" s="46">
        <v>79</v>
      </c>
      <c r="B144" s="238"/>
      <c r="C144" s="238"/>
      <c r="D144" s="264"/>
      <c r="E144" s="264"/>
      <c r="F144" s="264"/>
      <c r="G144" s="72" t="s">
        <v>388</v>
      </c>
      <c r="H144" s="248"/>
      <c r="I144" s="248"/>
      <c r="J144" s="248"/>
      <c r="K144" s="128" t="s">
        <v>389</v>
      </c>
      <c r="L144" s="70">
        <v>950000</v>
      </c>
      <c r="M144" s="143">
        <f t="shared" ref="M144:M148" si="14">L144/100*70</f>
        <v>665000</v>
      </c>
      <c r="N144" s="72">
        <v>2022</v>
      </c>
      <c r="O144" s="72">
        <v>2027</v>
      </c>
      <c r="P144" s="118"/>
      <c r="Q144" s="118"/>
      <c r="R144" s="118" t="s">
        <v>299</v>
      </c>
      <c r="S144" s="118" t="s">
        <v>35</v>
      </c>
    </row>
    <row r="145" spans="1:19" ht="45" x14ac:dyDescent="0.25">
      <c r="A145" s="46">
        <v>80</v>
      </c>
      <c r="B145" s="238"/>
      <c r="C145" s="238"/>
      <c r="D145" s="264"/>
      <c r="E145" s="264"/>
      <c r="F145" s="264"/>
      <c r="G145" s="47" t="s">
        <v>390</v>
      </c>
      <c r="H145" s="248"/>
      <c r="I145" s="248"/>
      <c r="J145" s="248"/>
      <c r="K145" s="47" t="s">
        <v>391</v>
      </c>
      <c r="L145" s="70">
        <v>2000000</v>
      </c>
      <c r="M145" s="143">
        <f t="shared" si="14"/>
        <v>1400000</v>
      </c>
      <c r="N145" s="72">
        <v>2022</v>
      </c>
      <c r="O145" s="72">
        <v>2027</v>
      </c>
      <c r="P145" s="118"/>
      <c r="Q145" s="118"/>
      <c r="R145" s="118" t="s">
        <v>299</v>
      </c>
      <c r="S145" s="118" t="s">
        <v>35</v>
      </c>
    </row>
    <row r="146" spans="1:19" ht="75" x14ac:dyDescent="0.25">
      <c r="A146" s="46">
        <v>81</v>
      </c>
      <c r="B146" s="238"/>
      <c r="C146" s="238"/>
      <c r="D146" s="264"/>
      <c r="E146" s="264"/>
      <c r="F146" s="264"/>
      <c r="G146" s="72" t="s">
        <v>392</v>
      </c>
      <c r="H146" s="248"/>
      <c r="I146" s="248"/>
      <c r="J146" s="248"/>
      <c r="K146" s="47" t="s">
        <v>393</v>
      </c>
      <c r="L146" s="70">
        <v>1500000</v>
      </c>
      <c r="M146" s="143">
        <f t="shared" si="14"/>
        <v>1050000</v>
      </c>
      <c r="N146" s="72">
        <v>2022</v>
      </c>
      <c r="O146" s="72">
        <v>2027</v>
      </c>
      <c r="P146" s="118"/>
      <c r="Q146" s="118"/>
      <c r="R146" s="118" t="s">
        <v>299</v>
      </c>
      <c r="S146" s="118" t="s">
        <v>35</v>
      </c>
    </row>
    <row r="147" spans="1:19" ht="135" x14ac:dyDescent="0.25">
      <c r="A147" s="46">
        <v>82</v>
      </c>
      <c r="B147" s="238"/>
      <c r="C147" s="238"/>
      <c r="D147" s="264"/>
      <c r="E147" s="264"/>
      <c r="F147" s="264"/>
      <c r="G147" s="72" t="s">
        <v>84</v>
      </c>
      <c r="H147" s="248"/>
      <c r="I147" s="248"/>
      <c r="J147" s="248"/>
      <c r="K147" s="128" t="s">
        <v>394</v>
      </c>
      <c r="L147" s="70">
        <v>5500000</v>
      </c>
      <c r="M147" s="143">
        <f t="shared" si="14"/>
        <v>3850000</v>
      </c>
      <c r="N147" s="72">
        <v>2022</v>
      </c>
      <c r="O147" s="72">
        <v>2027</v>
      </c>
      <c r="P147" s="118"/>
      <c r="Q147" s="118"/>
      <c r="R147" s="118" t="s">
        <v>299</v>
      </c>
      <c r="S147" s="118" t="s">
        <v>35</v>
      </c>
    </row>
    <row r="148" spans="1:19" ht="60" x14ac:dyDescent="0.25">
      <c r="A148" s="46">
        <v>83</v>
      </c>
      <c r="B148" s="238"/>
      <c r="C148" s="238"/>
      <c r="D148" s="264"/>
      <c r="E148" s="264"/>
      <c r="F148" s="264"/>
      <c r="G148" s="72" t="s">
        <v>395</v>
      </c>
      <c r="H148" s="248"/>
      <c r="I148" s="248"/>
      <c r="J148" s="248"/>
      <c r="K148" s="128" t="s">
        <v>396</v>
      </c>
      <c r="L148" s="70">
        <v>650000</v>
      </c>
      <c r="M148" s="143">
        <f t="shared" si="14"/>
        <v>455000</v>
      </c>
      <c r="N148" s="72">
        <v>2022</v>
      </c>
      <c r="O148" s="72">
        <v>2027</v>
      </c>
      <c r="P148" s="118"/>
      <c r="Q148" s="118"/>
      <c r="R148" s="118" t="s">
        <v>299</v>
      </c>
      <c r="S148" s="118" t="s">
        <v>35</v>
      </c>
    </row>
    <row r="150" spans="1:19" ht="18.75" x14ac:dyDescent="0.3">
      <c r="B150" s="44" t="s">
        <v>469</v>
      </c>
      <c r="C150" s="44"/>
    </row>
    <row r="152" spans="1:19" x14ac:dyDescent="0.25">
      <c r="A152" s="253" t="s">
        <v>456</v>
      </c>
      <c r="B152" s="253" t="s">
        <v>0</v>
      </c>
      <c r="C152" s="253"/>
      <c r="D152" s="253"/>
      <c r="E152" s="253"/>
      <c r="F152" s="253"/>
      <c r="G152" s="253" t="s">
        <v>1</v>
      </c>
      <c r="H152" s="253" t="s">
        <v>51</v>
      </c>
      <c r="I152" s="257" t="s">
        <v>3</v>
      </c>
      <c r="J152" s="253" t="s">
        <v>4</v>
      </c>
      <c r="K152" s="253" t="s">
        <v>5</v>
      </c>
      <c r="L152" s="258" t="s">
        <v>457</v>
      </c>
      <c r="M152" s="258"/>
      <c r="N152" s="259" t="s">
        <v>458</v>
      </c>
      <c r="O152" s="259"/>
      <c r="P152" s="253" t="s">
        <v>459</v>
      </c>
      <c r="Q152" s="253"/>
      <c r="R152" s="259" t="s">
        <v>7</v>
      </c>
      <c r="S152" s="259"/>
    </row>
    <row r="153" spans="1:19" ht="142.5" x14ac:dyDescent="0.25">
      <c r="A153" s="253"/>
      <c r="B153" s="145" t="s">
        <v>8</v>
      </c>
      <c r="C153" s="145" t="s">
        <v>9</v>
      </c>
      <c r="D153" s="145" t="s">
        <v>10</v>
      </c>
      <c r="E153" s="145" t="s">
        <v>11</v>
      </c>
      <c r="F153" s="145" t="s">
        <v>12</v>
      </c>
      <c r="G153" s="253"/>
      <c r="H153" s="253"/>
      <c r="I153" s="257"/>
      <c r="J153" s="253"/>
      <c r="K153" s="253"/>
      <c r="L153" s="146" t="s">
        <v>13</v>
      </c>
      <c r="M153" s="146" t="s">
        <v>54</v>
      </c>
      <c r="N153" s="147" t="s">
        <v>14</v>
      </c>
      <c r="O153" s="147" t="s">
        <v>15</v>
      </c>
      <c r="P153" s="147" t="s">
        <v>460</v>
      </c>
      <c r="Q153" s="147" t="s">
        <v>461</v>
      </c>
      <c r="R153" s="147" t="s">
        <v>21</v>
      </c>
      <c r="S153" s="147" t="s">
        <v>22</v>
      </c>
    </row>
    <row r="154" spans="1:19" ht="30" x14ac:dyDescent="0.25">
      <c r="A154" s="148">
        <v>84</v>
      </c>
      <c r="B154" s="245" t="s">
        <v>469</v>
      </c>
      <c r="C154" s="246" t="s">
        <v>462</v>
      </c>
      <c r="D154" s="245">
        <v>60098767</v>
      </c>
      <c r="E154" s="245">
        <v>107534606</v>
      </c>
      <c r="F154" s="245">
        <v>600063259</v>
      </c>
      <c r="G154" s="149" t="s">
        <v>463</v>
      </c>
      <c r="H154" s="245" t="s">
        <v>29</v>
      </c>
      <c r="I154" s="245" t="s">
        <v>30</v>
      </c>
      <c r="J154" s="245" t="s">
        <v>240</v>
      </c>
      <c r="K154" s="149" t="s">
        <v>464</v>
      </c>
      <c r="L154" s="150">
        <v>400000</v>
      </c>
      <c r="M154" s="143">
        <f>L154/100*70</f>
        <v>280000</v>
      </c>
      <c r="N154" s="151">
        <v>44927</v>
      </c>
      <c r="O154" s="151">
        <v>46568</v>
      </c>
      <c r="P154" s="149"/>
      <c r="Q154" s="149" t="s">
        <v>210</v>
      </c>
      <c r="R154" s="149" t="s">
        <v>218</v>
      </c>
      <c r="S154" s="149" t="s">
        <v>35</v>
      </c>
    </row>
    <row r="155" spans="1:19" ht="30" x14ac:dyDescent="0.25">
      <c r="A155" s="148">
        <v>85</v>
      </c>
      <c r="B155" s="245"/>
      <c r="C155" s="246"/>
      <c r="D155" s="245"/>
      <c r="E155" s="245"/>
      <c r="F155" s="245"/>
      <c r="G155" s="149" t="s">
        <v>465</v>
      </c>
      <c r="H155" s="245"/>
      <c r="I155" s="245"/>
      <c r="J155" s="245"/>
      <c r="K155" s="149" t="s">
        <v>466</v>
      </c>
      <c r="L155" s="150">
        <v>500000</v>
      </c>
      <c r="M155" s="143">
        <f t="shared" ref="M155:M158" si="15">L155/100*70</f>
        <v>350000</v>
      </c>
      <c r="N155" s="151">
        <v>44927</v>
      </c>
      <c r="O155" s="151">
        <v>46568</v>
      </c>
      <c r="P155" s="149"/>
      <c r="Q155" s="149" t="s">
        <v>210</v>
      </c>
      <c r="R155" s="149" t="s">
        <v>218</v>
      </c>
      <c r="S155" s="149" t="s">
        <v>35</v>
      </c>
    </row>
    <row r="156" spans="1:19" ht="45" x14ac:dyDescent="0.25">
      <c r="A156" s="148">
        <v>86</v>
      </c>
      <c r="B156" s="245"/>
      <c r="C156" s="246"/>
      <c r="D156" s="245"/>
      <c r="E156" s="245"/>
      <c r="F156" s="245"/>
      <c r="G156" s="149" t="s">
        <v>467</v>
      </c>
      <c r="H156" s="245"/>
      <c r="I156" s="245"/>
      <c r="J156" s="245"/>
      <c r="K156" s="149" t="s">
        <v>468</v>
      </c>
      <c r="L156" s="150">
        <v>100000</v>
      </c>
      <c r="M156" s="143">
        <f t="shared" si="15"/>
        <v>70000</v>
      </c>
      <c r="N156" s="151">
        <v>44927</v>
      </c>
      <c r="O156" s="151">
        <v>46568</v>
      </c>
      <c r="P156" s="149"/>
      <c r="Q156" s="149"/>
      <c r="R156" s="149" t="s">
        <v>218</v>
      </c>
      <c r="S156" s="149" t="s">
        <v>35</v>
      </c>
    </row>
    <row r="157" spans="1:19" ht="60" x14ac:dyDescent="0.25">
      <c r="A157" s="162">
        <v>87</v>
      </c>
      <c r="B157" s="245"/>
      <c r="C157" s="246"/>
      <c r="D157" s="245"/>
      <c r="E157" s="245"/>
      <c r="F157" s="245"/>
      <c r="G157" s="149" t="s">
        <v>647</v>
      </c>
      <c r="H157" s="245"/>
      <c r="I157" s="245"/>
      <c r="J157" s="245"/>
      <c r="K157" s="163" t="s">
        <v>648</v>
      </c>
      <c r="L157" s="164">
        <v>200000</v>
      </c>
      <c r="M157" s="165">
        <f t="shared" si="15"/>
        <v>140000</v>
      </c>
      <c r="N157" s="166">
        <v>45292</v>
      </c>
      <c r="O157" s="166">
        <v>46568</v>
      </c>
      <c r="P157" s="163"/>
      <c r="Q157" s="163"/>
      <c r="R157" s="163" t="s">
        <v>651</v>
      </c>
      <c r="S157" s="163" t="s">
        <v>35</v>
      </c>
    </row>
    <row r="158" spans="1:19" ht="45" x14ac:dyDescent="0.25">
      <c r="A158" s="162">
        <v>88</v>
      </c>
      <c r="B158" s="245"/>
      <c r="C158" s="246"/>
      <c r="D158" s="245"/>
      <c r="E158" s="245"/>
      <c r="F158" s="245"/>
      <c r="G158" s="149" t="s">
        <v>650</v>
      </c>
      <c r="H158" s="245"/>
      <c r="I158" s="245"/>
      <c r="J158" s="245"/>
      <c r="K158" s="163" t="s">
        <v>649</v>
      </c>
      <c r="L158" s="167">
        <v>400000</v>
      </c>
      <c r="M158" s="165">
        <f t="shared" si="15"/>
        <v>280000</v>
      </c>
      <c r="N158" s="168">
        <v>45292</v>
      </c>
      <c r="O158" s="168">
        <v>46568</v>
      </c>
      <c r="P158" s="167"/>
      <c r="Q158" s="167"/>
      <c r="R158" s="169" t="s">
        <v>652</v>
      </c>
      <c r="S158" s="167" t="s">
        <v>35</v>
      </c>
    </row>
    <row r="159" spans="1:19" x14ac:dyDescent="0.25">
      <c r="A159" s="153"/>
      <c r="B159" s="154"/>
      <c r="C159" s="155"/>
      <c r="D159" s="156"/>
      <c r="E159" s="156"/>
      <c r="F159" s="156"/>
      <c r="G159" s="157"/>
      <c r="H159" s="158"/>
      <c r="I159" s="158"/>
      <c r="J159" s="158"/>
      <c r="K159" s="157"/>
      <c r="L159" s="159"/>
      <c r="M159" s="160"/>
      <c r="N159" s="161"/>
      <c r="O159" s="161"/>
      <c r="P159" s="157"/>
      <c r="Q159" s="157"/>
      <c r="R159" s="157"/>
      <c r="S159" s="157"/>
    </row>
    <row r="160" spans="1:19" ht="18.75" x14ac:dyDescent="0.3">
      <c r="B160" s="44" t="s">
        <v>514</v>
      </c>
    </row>
    <row r="162" spans="1:19" x14ac:dyDescent="0.25">
      <c r="A162" s="254" t="s">
        <v>456</v>
      </c>
      <c r="B162" s="254" t="s">
        <v>0</v>
      </c>
      <c r="C162" s="254"/>
      <c r="D162" s="254"/>
      <c r="E162" s="254"/>
      <c r="F162" s="254"/>
      <c r="G162" s="254" t="s">
        <v>1</v>
      </c>
      <c r="H162" s="254" t="s">
        <v>51</v>
      </c>
      <c r="I162" s="260" t="s">
        <v>3</v>
      </c>
      <c r="J162" s="254" t="s">
        <v>4</v>
      </c>
      <c r="K162" s="254" t="s">
        <v>5</v>
      </c>
      <c r="L162" s="255" t="s">
        <v>52</v>
      </c>
      <c r="M162" s="255"/>
      <c r="N162" s="256" t="s">
        <v>6</v>
      </c>
      <c r="O162" s="256"/>
      <c r="P162" s="254" t="s">
        <v>53</v>
      </c>
      <c r="Q162" s="254"/>
      <c r="R162" s="256" t="s">
        <v>7</v>
      </c>
      <c r="S162" s="256"/>
    </row>
    <row r="163" spans="1:19" ht="142.5" x14ac:dyDescent="0.25">
      <c r="A163" s="254"/>
      <c r="B163" s="61" t="s">
        <v>8</v>
      </c>
      <c r="C163" s="61" t="s">
        <v>9</v>
      </c>
      <c r="D163" s="61" t="s">
        <v>10</v>
      </c>
      <c r="E163" s="61" t="s">
        <v>11</v>
      </c>
      <c r="F163" s="61" t="s">
        <v>12</v>
      </c>
      <c r="G163" s="254"/>
      <c r="H163" s="254"/>
      <c r="I163" s="260"/>
      <c r="J163" s="254"/>
      <c r="K163" s="254"/>
      <c r="L163" s="126" t="s">
        <v>13</v>
      </c>
      <c r="M163" s="126" t="s">
        <v>54</v>
      </c>
      <c r="N163" s="62" t="s">
        <v>14</v>
      </c>
      <c r="O163" s="62" t="s">
        <v>15</v>
      </c>
      <c r="P163" s="62" t="s">
        <v>55</v>
      </c>
      <c r="Q163" s="62" t="s">
        <v>56</v>
      </c>
      <c r="R163" s="62" t="s">
        <v>21</v>
      </c>
      <c r="S163" s="62" t="s">
        <v>22</v>
      </c>
    </row>
    <row r="164" spans="1:19" ht="45" x14ac:dyDescent="0.25">
      <c r="A164" s="95">
        <v>89</v>
      </c>
      <c r="B164" s="239" t="s">
        <v>514</v>
      </c>
      <c r="C164" s="239" t="s">
        <v>516</v>
      </c>
      <c r="D164" s="239">
        <v>70996342</v>
      </c>
      <c r="E164" s="239">
        <v>107534622</v>
      </c>
      <c r="F164" s="239">
        <v>650050941</v>
      </c>
      <c r="G164" s="47" t="s">
        <v>517</v>
      </c>
      <c r="H164" s="242" t="s">
        <v>29</v>
      </c>
      <c r="I164" s="242" t="s">
        <v>30</v>
      </c>
      <c r="J164" s="242" t="s">
        <v>518</v>
      </c>
      <c r="K164" s="152" t="s">
        <v>519</v>
      </c>
      <c r="L164" s="128">
        <v>200000</v>
      </c>
      <c r="M164" s="127">
        <f>L164/100*70</f>
        <v>140000</v>
      </c>
      <c r="N164" s="47">
        <v>2022</v>
      </c>
      <c r="O164" s="47">
        <v>2027</v>
      </c>
      <c r="P164" s="47"/>
      <c r="Q164" s="47"/>
      <c r="R164" s="47" t="s">
        <v>115</v>
      </c>
      <c r="S164" s="47"/>
    </row>
    <row r="165" spans="1:19" x14ac:dyDescent="0.25">
      <c r="A165" s="95">
        <v>90</v>
      </c>
      <c r="B165" s="240"/>
      <c r="C165" s="240"/>
      <c r="D165" s="240"/>
      <c r="E165" s="240"/>
      <c r="F165" s="240"/>
      <c r="G165" s="47" t="s">
        <v>520</v>
      </c>
      <c r="H165" s="243"/>
      <c r="I165" s="243"/>
      <c r="J165" s="243"/>
      <c r="K165" s="47" t="s">
        <v>521</v>
      </c>
      <c r="L165" s="128">
        <v>80000</v>
      </c>
      <c r="M165" s="127">
        <f t="shared" ref="M165:M170" si="16">L165/100*70</f>
        <v>56000</v>
      </c>
      <c r="N165" s="47">
        <v>2022</v>
      </c>
      <c r="O165" s="47">
        <v>2027</v>
      </c>
      <c r="P165" s="47"/>
      <c r="Q165" s="47"/>
      <c r="R165" s="47" t="s">
        <v>522</v>
      </c>
      <c r="S165" s="47"/>
    </row>
    <row r="166" spans="1:19" x14ac:dyDescent="0.25">
      <c r="A166" s="95">
        <v>91</v>
      </c>
      <c r="B166" s="240"/>
      <c r="C166" s="240"/>
      <c r="D166" s="240"/>
      <c r="E166" s="240"/>
      <c r="F166" s="240"/>
      <c r="G166" s="47" t="s">
        <v>523</v>
      </c>
      <c r="H166" s="243"/>
      <c r="I166" s="243"/>
      <c r="J166" s="243"/>
      <c r="K166" s="47" t="s">
        <v>524</v>
      </c>
      <c r="L166" s="128">
        <v>120000</v>
      </c>
      <c r="M166" s="127">
        <f t="shared" si="16"/>
        <v>84000</v>
      </c>
      <c r="N166" s="47">
        <v>2022</v>
      </c>
      <c r="O166" s="47">
        <v>2027</v>
      </c>
      <c r="P166" s="47"/>
      <c r="Q166" s="47"/>
      <c r="R166" s="47"/>
      <c r="S166" s="47"/>
    </row>
    <row r="167" spans="1:19" ht="30" x14ac:dyDescent="0.25">
      <c r="A167" s="95">
        <v>92</v>
      </c>
      <c r="B167" s="240"/>
      <c r="C167" s="240"/>
      <c r="D167" s="240"/>
      <c r="E167" s="240"/>
      <c r="F167" s="240"/>
      <c r="G167" s="47" t="s">
        <v>525</v>
      </c>
      <c r="H167" s="243"/>
      <c r="I167" s="243"/>
      <c r="J167" s="243"/>
      <c r="K167" s="47" t="s">
        <v>526</v>
      </c>
      <c r="L167" s="128">
        <v>70000</v>
      </c>
      <c r="M167" s="127">
        <f t="shared" si="16"/>
        <v>49000</v>
      </c>
      <c r="N167" s="47">
        <v>2022</v>
      </c>
      <c r="O167" s="47">
        <v>2027</v>
      </c>
      <c r="P167" s="47"/>
      <c r="Q167" s="47"/>
      <c r="R167" s="47" t="s">
        <v>522</v>
      </c>
      <c r="S167" s="47"/>
    </row>
    <row r="168" spans="1:19" ht="30" x14ac:dyDescent="0.25">
      <c r="A168" s="95">
        <v>93</v>
      </c>
      <c r="B168" s="240"/>
      <c r="C168" s="240"/>
      <c r="D168" s="240"/>
      <c r="E168" s="240"/>
      <c r="F168" s="240"/>
      <c r="G168" s="47" t="s">
        <v>527</v>
      </c>
      <c r="H168" s="243"/>
      <c r="I168" s="243"/>
      <c r="J168" s="243"/>
      <c r="K168" s="47" t="s">
        <v>528</v>
      </c>
      <c r="L168" s="70">
        <v>120000</v>
      </c>
      <c r="M168" s="127">
        <f t="shared" si="16"/>
        <v>84000</v>
      </c>
      <c r="N168" s="72">
        <v>2022</v>
      </c>
      <c r="O168" s="72">
        <v>2027</v>
      </c>
      <c r="P168" s="72"/>
      <c r="Q168" s="72"/>
      <c r="R168" s="72" t="s">
        <v>529</v>
      </c>
      <c r="S168" s="72"/>
    </row>
    <row r="169" spans="1:19" x14ac:dyDescent="0.25">
      <c r="A169" s="195">
        <v>94</v>
      </c>
      <c r="B169" s="240"/>
      <c r="C169" s="240"/>
      <c r="D169" s="240"/>
      <c r="E169" s="240"/>
      <c r="F169" s="240"/>
      <c r="G169" s="170" t="s">
        <v>698</v>
      </c>
      <c r="H169" s="243"/>
      <c r="I169" s="243"/>
      <c r="J169" s="243"/>
      <c r="K169" s="170" t="s">
        <v>699</v>
      </c>
      <c r="L169" s="171">
        <v>100000</v>
      </c>
      <c r="M169" s="172">
        <f t="shared" si="16"/>
        <v>70000</v>
      </c>
      <c r="N169" s="200">
        <v>2023</v>
      </c>
      <c r="O169" s="200">
        <v>2027</v>
      </c>
      <c r="P169" s="200"/>
      <c r="Q169" s="200"/>
      <c r="R169" s="200" t="s">
        <v>529</v>
      </c>
      <c r="S169" s="200"/>
    </row>
    <row r="170" spans="1:19" ht="30" x14ac:dyDescent="0.25">
      <c r="A170" s="195">
        <v>95</v>
      </c>
      <c r="B170" s="241"/>
      <c r="C170" s="241"/>
      <c r="D170" s="241"/>
      <c r="E170" s="241"/>
      <c r="F170" s="241"/>
      <c r="G170" s="170" t="s">
        <v>36</v>
      </c>
      <c r="H170" s="244"/>
      <c r="I170" s="244"/>
      <c r="J170" s="244"/>
      <c r="K170" s="170" t="s">
        <v>771</v>
      </c>
      <c r="L170" s="171">
        <v>300000</v>
      </c>
      <c r="M170" s="172">
        <f t="shared" si="16"/>
        <v>210000</v>
      </c>
      <c r="N170" s="170">
        <v>2023</v>
      </c>
      <c r="O170" s="170">
        <v>2027</v>
      </c>
      <c r="P170" s="167"/>
      <c r="Q170" s="167"/>
      <c r="R170" s="170" t="s">
        <v>529</v>
      </c>
      <c r="S170" s="167"/>
    </row>
    <row r="172" spans="1:19" ht="18.75" x14ac:dyDescent="0.3">
      <c r="B172" s="44" t="s">
        <v>773</v>
      </c>
    </row>
    <row r="174" spans="1:19" x14ac:dyDescent="0.25">
      <c r="A174" s="234" t="s">
        <v>456</v>
      </c>
      <c r="B174" s="234" t="s">
        <v>0</v>
      </c>
      <c r="C174" s="234"/>
      <c r="D174" s="234"/>
      <c r="E174" s="234"/>
      <c r="F174" s="234"/>
      <c r="G174" s="234" t="s">
        <v>1</v>
      </c>
      <c r="H174" s="234" t="s">
        <v>51</v>
      </c>
      <c r="I174" s="236" t="s">
        <v>3</v>
      </c>
      <c r="J174" s="234" t="s">
        <v>4</v>
      </c>
      <c r="K174" s="234" t="s">
        <v>5</v>
      </c>
      <c r="L174" s="237" t="s">
        <v>52</v>
      </c>
      <c r="M174" s="237"/>
      <c r="N174" s="235" t="s">
        <v>6</v>
      </c>
      <c r="O174" s="235"/>
      <c r="P174" s="234" t="s">
        <v>53</v>
      </c>
      <c r="Q174" s="234"/>
      <c r="R174" s="235" t="s">
        <v>7</v>
      </c>
      <c r="S174" s="235"/>
    </row>
    <row r="175" spans="1:19" ht="142.5" x14ac:dyDescent="0.25">
      <c r="A175" s="234"/>
      <c r="B175" s="192" t="s">
        <v>8</v>
      </c>
      <c r="C175" s="192" t="s">
        <v>9</v>
      </c>
      <c r="D175" s="192" t="s">
        <v>10</v>
      </c>
      <c r="E175" s="192" t="s">
        <v>11</v>
      </c>
      <c r="F175" s="192" t="s">
        <v>12</v>
      </c>
      <c r="G175" s="234"/>
      <c r="H175" s="234"/>
      <c r="I175" s="236"/>
      <c r="J175" s="234"/>
      <c r="K175" s="234"/>
      <c r="L175" s="218" t="s">
        <v>13</v>
      </c>
      <c r="M175" s="218" t="s">
        <v>54</v>
      </c>
      <c r="N175" s="193" t="s">
        <v>14</v>
      </c>
      <c r="O175" s="193" t="s">
        <v>15</v>
      </c>
      <c r="P175" s="193" t="s">
        <v>55</v>
      </c>
      <c r="Q175" s="193" t="s">
        <v>56</v>
      </c>
      <c r="R175" s="193" t="s">
        <v>21</v>
      </c>
      <c r="S175" s="193" t="s">
        <v>22</v>
      </c>
    </row>
    <row r="176" spans="1:19" ht="180" x14ac:dyDescent="0.25">
      <c r="A176" s="195">
        <v>96</v>
      </c>
      <c r="B176" s="231" t="s">
        <v>773</v>
      </c>
      <c r="C176" s="231" t="s">
        <v>774</v>
      </c>
      <c r="D176" s="231">
        <v>71006028</v>
      </c>
      <c r="E176" s="266">
        <v>107534649</v>
      </c>
      <c r="F176" s="231">
        <v>600062899</v>
      </c>
      <c r="G176" s="170" t="s">
        <v>775</v>
      </c>
      <c r="H176" s="231" t="s">
        <v>189</v>
      </c>
      <c r="I176" s="231" t="s">
        <v>30</v>
      </c>
      <c r="J176" s="231" t="s">
        <v>776</v>
      </c>
      <c r="K176" s="170" t="s">
        <v>777</v>
      </c>
      <c r="L176" s="171">
        <v>20900000</v>
      </c>
      <c r="M176" s="172">
        <f>L176/100*70</f>
        <v>14630000</v>
      </c>
      <c r="N176" s="170">
        <v>2024</v>
      </c>
      <c r="O176" s="170">
        <v>2027</v>
      </c>
      <c r="P176" s="170" t="s">
        <v>491</v>
      </c>
      <c r="Q176" s="170" t="s">
        <v>491</v>
      </c>
      <c r="R176" s="170" t="s">
        <v>778</v>
      </c>
      <c r="S176" s="170" t="s">
        <v>491</v>
      </c>
    </row>
    <row r="177" spans="1:19" ht="90" x14ac:dyDescent="0.25">
      <c r="A177" s="195">
        <v>97</v>
      </c>
      <c r="B177" s="232"/>
      <c r="C177" s="232"/>
      <c r="D177" s="232"/>
      <c r="E177" s="267"/>
      <c r="F177" s="232"/>
      <c r="G177" s="170" t="s">
        <v>779</v>
      </c>
      <c r="H177" s="232"/>
      <c r="I177" s="232"/>
      <c r="J177" s="232"/>
      <c r="K177" s="170" t="s">
        <v>780</v>
      </c>
      <c r="L177" s="171">
        <v>300000</v>
      </c>
      <c r="M177" s="172">
        <f t="shared" ref="M177:M179" si="17">L177/100*70</f>
        <v>210000</v>
      </c>
      <c r="N177" s="170">
        <v>2024</v>
      </c>
      <c r="O177" s="170">
        <v>2027</v>
      </c>
      <c r="P177" s="170" t="s">
        <v>35</v>
      </c>
      <c r="Q177" s="170" t="s">
        <v>35</v>
      </c>
      <c r="R177" s="170" t="s">
        <v>781</v>
      </c>
      <c r="S177" s="170" t="s">
        <v>35</v>
      </c>
    </row>
    <row r="178" spans="1:19" ht="75" x14ac:dyDescent="0.25">
      <c r="A178" s="195">
        <v>98</v>
      </c>
      <c r="B178" s="232"/>
      <c r="C178" s="232"/>
      <c r="D178" s="232"/>
      <c r="E178" s="267"/>
      <c r="F178" s="232"/>
      <c r="G178" s="170" t="s">
        <v>782</v>
      </c>
      <c r="H178" s="232"/>
      <c r="I178" s="232"/>
      <c r="J178" s="232"/>
      <c r="K178" s="170" t="s">
        <v>783</v>
      </c>
      <c r="L178" s="171">
        <v>60000</v>
      </c>
      <c r="M178" s="172">
        <f t="shared" si="17"/>
        <v>42000</v>
      </c>
      <c r="N178" s="170">
        <v>2024</v>
      </c>
      <c r="O178" s="170">
        <v>2027</v>
      </c>
      <c r="P178" s="170" t="s">
        <v>35</v>
      </c>
      <c r="Q178" s="170" t="s">
        <v>35</v>
      </c>
      <c r="R178" s="170" t="s">
        <v>781</v>
      </c>
      <c r="S178" s="170" t="s">
        <v>35</v>
      </c>
    </row>
    <row r="179" spans="1:19" ht="60" x14ac:dyDescent="0.25">
      <c r="A179" s="195">
        <v>99</v>
      </c>
      <c r="B179" s="233"/>
      <c r="C179" s="233"/>
      <c r="D179" s="233"/>
      <c r="E179" s="268"/>
      <c r="F179" s="233"/>
      <c r="G179" s="170" t="s">
        <v>784</v>
      </c>
      <c r="H179" s="233"/>
      <c r="I179" s="233"/>
      <c r="J179" s="233"/>
      <c r="K179" s="170" t="s">
        <v>785</v>
      </c>
      <c r="L179" s="171">
        <v>2000000</v>
      </c>
      <c r="M179" s="172">
        <f t="shared" si="17"/>
        <v>1400000</v>
      </c>
      <c r="N179" s="170">
        <v>2024</v>
      </c>
      <c r="O179" s="170">
        <v>2027</v>
      </c>
      <c r="P179" s="170" t="s">
        <v>35</v>
      </c>
      <c r="Q179" s="170" t="s">
        <v>35</v>
      </c>
      <c r="R179" s="170" t="s">
        <v>786</v>
      </c>
      <c r="S179" s="170" t="s">
        <v>35</v>
      </c>
    </row>
    <row r="180" spans="1:19" x14ac:dyDescent="0.25">
      <c r="A180" s="121"/>
      <c r="B180" s="137"/>
      <c r="C180" s="137"/>
      <c r="D180" s="137"/>
      <c r="E180" s="224"/>
      <c r="F180" s="137"/>
      <c r="G180" s="9"/>
      <c r="H180" s="137"/>
      <c r="I180" s="137"/>
      <c r="J180" s="137"/>
      <c r="K180" s="9"/>
      <c r="L180" s="10"/>
      <c r="M180" s="140"/>
      <c r="N180" s="9"/>
      <c r="O180" s="9"/>
      <c r="P180" s="9"/>
      <c r="Q180" s="9"/>
      <c r="R180" s="9"/>
      <c r="S180" s="9"/>
    </row>
    <row r="181" spans="1:19" ht="18.75" x14ac:dyDescent="0.3">
      <c r="A181" s="121"/>
      <c r="B181" s="44" t="s">
        <v>844</v>
      </c>
      <c r="C181" s="137"/>
      <c r="D181" s="137"/>
      <c r="E181" s="224"/>
      <c r="F181" s="137"/>
      <c r="G181" s="9"/>
      <c r="H181" s="137"/>
      <c r="I181" s="137"/>
      <c r="J181" s="137"/>
      <c r="K181" s="9"/>
      <c r="L181" s="10"/>
      <c r="M181" s="140"/>
      <c r="N181" s="9"/>
      <c r="O181" s="9"/>
      <c r="P181" s="9"/>
      <c r="Q181" s="9"/>
      <c r="R181" s="9"/>
      <c r="S181" s="9"/>
    </row>
    <row r="182" spans="1:19" x14ac:dyDescent="0.25">
      <c r="A182" s="121"/>
      <c r="B182" s="137"/>
      <c r="C182" s="137"/>
      <c r="D182" s="137"/>
      <c r="E182" s="224"/>
      <c r="F182" s="137"/>
      <c r="G182" s="9"/>
      <c r="H182" s="137"/>
      <c r="I182" s="137"/>
      <c r="J182" s="137"/>
      <c r="K182" s="9"/>
      <c r="L182" s="10"/>
      <c r="M182" s="140"/>
      <c r="N182" s="9"/>
      <c r="O182" s="9"/>
      <c r="P182" s="9"/>
      <c r="Q182" s="9"/>
      <c r="R182" s="9"/>
      <c r="S182" s="9"/>
    </row>
    <row r="183" spans="1:19" x14ac:dyDescent="0.25">
      <c r="A183" s="234" t="s">
        <v>456</v>
      </c>
      <c r="B183" s="234" t="s">
        <v>0</v>
      </c>
      <c r="C183" s="234"/>
      <c r="D183" s="234"/>
      <c r="E183" s="234"/>
      <c r="F183" s="234"/>
      <c r="G183" s="234" t="s">
        <v>1</v>
      </c>
      <c r="H183" s="234" t="s">
        <v>51</v>
      </c>
      <c r="I183" s="236" t="s">
        <v>3</v>
      </c>
      <c r="J183" s="234" t="s">
        <v>4</v>
      </c>
      <c r="K183" s="234" t="s">
        <v>5</v>
      </c>
      <c r="L183" s="237" t="s">
        <v>52</v>
      </c>
      <c r="M183" s="237"/>
      <c r="N183" s="235" t="s">
        <v>6</v>
      </c>
      <c r="O183" s="235"/>
      <c r="P183" s="234" t="s">
        <v>53</v>
      </c>
      <c r="Q183" s="234"/>
      <c r="R183" s="235" t="s">
        <v>7</v>
      </c>
      <c r="S183" s="235"/>
    </row>
    <row r="184" spans="1:19" ht="142.5" x14ac:dyDescent="0.25">
      <c r="A184" s="234"/>
      <c r="B184" s="192" t="s">
        <v>8</v>
      </c>
      <c r="C184" s="192" t="s">
        <v>9</v>
      </c>
      <c r="D184" s="192" t="s">
        <v>10</v>
      </c>
      <c r="E184" s="192" t="s">
        <v>11</v>
      </c>
      <c r="F184" s="192" t="s">
        <v>12</v>
      </c>
      <c r="G184" s="234"/>
      <c r="H184" s="234"/>
      <c r="I184" s="236"/>
      <c r="J184" s="234"/>
      <c r="K184" s="234"/>
      <c r="L184" s="218" t="s">
        <v>13</v>
      </c>
      <c r="M184" s="218" t="s">
        <v>54</v>
      </c>
      <c r="N184" s="193" t="s">
        <v>14</v>
      </c>
      <c r="O184" s="193" t="s">
        <v>15</v>
      </c>
      <c r="P184" s="193" t="s">
        <v>55</v>
      </c>
      <c r="Q184" s="193" t="s">
        <v>56</v>
      </c>
      <c r="R184" s="193" t="s">
        <v>21</v>
      </c>
      <c r="S184" s="193" t="s">
        <v>22</v>
      </c>
    </row>
    <row r="185" spans="1:19" ht="60" x14ac:dyDescent="0.25">
      <c r="A185" s="195">
        <v>100</v>
      </c>
      <c r="B185" s="231" t="s">
        <v>844</v>
      </c>
      <c r="C185" s="231" t="s">
        <v>348</v>
      </c>
      <c r="D185" s="231">
        <v>70999694</v>
      </c>
      <c r="E185" s="231">
        <v>107721945</v>
      </c>
      <c r="F185" s="231">
        <v>650050312</v>
      </c>
      <c r="G185" s="170" t="s">
        <v>845</v>
      </c>
      <c r="H185" s="231" t="s">
        <v>29</v>
      </c>
      <c r="I185" s="231" t="s">
        <v>30</v>
      </c>
      <c r="J185" s="231" t="s">
        <v>351</v>
      </c>
      <c r="K185" s="170" t="s">
        <v>846</v>
      </c>
      <c r="L185" s="171">
        <v>4500000</v>
      </c>
      <c r="M185" s="172">
        <f>L185/100*70</f>
        <v>3150000</v>
      </c>
      <c r="N185" s="170">
        <v>2023</v>
      </c>
      <c r="O185" s="170">
        <v>2028</v>
      </c>
      <c r="P185" s="170" t="s">
        <v>299</v>
      </c>
      <c r="Q185" s="170" t="s">
        <v>544</v>
      </c>
      <c r="R185" s="170" t="s">
        <v>299</v>
      </c>
      <c r="S185" s="170" t="s">
        <v>83</v>
      </c>
    </row>
    <row r="186" spans="1:19" ht="45" x14ac:dyDescent="0.25">
      <c r="A186" s="195">
        <v>101</v>
      </c>
      <c r="B186" s="232"/>
      <c r="C186" s="232"/>
      <c r="D186" s="232"/>
      <c r="E186" s="232"/>
      <c r="F186" s="232"/>
      <c r="G186" s="170" t="s">
        <v>847</v>
      </c>
      <c r="H186" s="232"/>
      <c r="I186" s="232"/>
      <c r="J186" s="232"/>
      <c r="K186" s="170" t="s">
        <v>848</v>
      </c>
      <c r="L186" s="171">
        <v>1000000</v>
      </c>
      <c r="M186" s="172">
        <f t="shared" ref="M186:M188" si="18">L186/100*70</f>
        <v>700000</v>
      </c>
      <c r="N186" s="170">
        <v>2023</v>
      </c>
      <c r="O186" s="170">
        <v>2028</v>
      </c>
      <c r="P186" s="170" t="s">
        <v>83</v>
      </c>
      <c r="Q186" s="170" t="s">
        <v>83</v>
      </c>
      <c r="R186" s="170" t="s">
        <v>299</v>
      </c>
      <c r="S186" s="170" t="s">
        <v>83</v>
      </c>
    </row>
    <row r="187" spans="1:19" ht="45" customHeight="1" x14ac:dyDescent="0.25">
      <c r="A187" s="195">
        <v>102</v>
      </c>
      <c r="B187" s="232"/>
      <c r="C187" s="232"/>
      <c r="D187" s="232"/>
      <c r="E187" s="232"/>
      <c r="F187" s="232"/>
      <c r="G187" s="170" t="s">
        <v>849</v>
      </c>
      <c r="H187" s="232"/>
      <c r="I187" s="232"/>
      <c r="J187" s="232"/>
      <c r="K187" s="170" t="s">
        <v>850</v>
      </c>
      <c r="L187" s="171">
        <v>2000000</v>
      </c>
      <c r="M187" s="172">
        <f t="shared" si="18"/>
        <v>1400000</v>
      </c>
      <c r="N187" s="170">
        <v>2023</v>
      </c>
      <c r="O187" s="170">
        <v>2028</v>
      </c>
      <c r="P187" s="170" t="s">
        <v>83</v>
      </c>
      <c r="Q187" s="170" t="s">
        <v>83</v>
      </c>
      <c r="R187" s="170" t="s">
        <v>299</v>
      </c>
      <c r="S187" s="170" t="s">
        <v>83</v>
      </c>
    </row>
    <row r="188" spans="1:19" ht="75" x14ac:dyDescent="0.25">
      <c r="A188" s="195">
        <v>103</v>
      </c>
      <c r="B188" s="233"/>
      <c r="C188" s="233"/>
      <c r="D188" s="233"/>
      <c r="E188" s="233"/>
      <c r="F188" s="233"/>
      <c r="G188" s="170" t="s">
        <v>377</v>
      </c>
      <c r="H188" s="233"/>
      <c r="I188" s="233"/>
      <c r="J188" s="233"/>
      <c r="K188" s="170" t="s">
        <v>851</v>
      </c>
      <c r="L188" s="171">
        <v>3500000</v>
      </c>
      <c r="M188" s="172">
        <f t="shared" si="18"/>
        <v>2450000</v>
      </c>
      <c r="N188" s="170">
        <v>2023</v>
      </c>
      <c r="O188" s="170">
        <v>2028</v>
      </c>
      <c r="P188" s="170" t="s">
        <v>299</v>
      </c>
      <c r="Q188" s="170" t="s">
        <v>544</v>
      </c>
      <c r="R188" s="170" t="s">
        <v>299</v>
      </c>
      <c r="S188" s="170" t="s">
        <v>83</v>
      </c>
    </row>
    <row r="189" spans="1:19" x14ac:dyDescent="0.25">
      <c r="A189" s="121"/>
      <c r="B189" s="137"/>
      <c r="C189" s="137"/>
      <c r="D189" s="137"/>
      <c r="E189" s="224"/>
      <c r="F189" s="137"/>
      <c r="G189" s="9"/>
      <c r="H189" s="137"/>
      <c r="I189" s="137"/>
      <c r="J189" s="137"/>
      <c r="K189" s="9"/>
      <c r="L189" s="10"/>
      <c r="M189" s="140"/>
      <c r="N189" s="9"/>
      <c r="O189" s="9"/>
      <c r="P189" s="9"/>
      <c r="Q189" s="9"/>
      <c r="R189" s="9"/>
      <c r="S189" s="9"/>
    </row>
    <row r="190" spans="1:19" x14ac:dyDescent="0.25">
      <c r="A190" s="124" t="s">
        <v>876</v>
      </c>
    </row>
    <row r="191" spans="1:19" x14ac:dyDescent="0.25">
      <c r="A191" s="124" t="s">
        <v>640</v>
      </c>
    </row>
    <row r="192" spans="1:19" x14ac:dyDescent="0.25">
      <c r="A192" s="124" t="s">
        <v>641</v>
      </c>
    </row>
    <row r="193" spans="1:1" x14ac:dyDescent="0.25">
      <c r="A193" s="124" t="s">
        <v>640</v>
      </c>
    </row>
    <row r="194" spans="1:1" x14ac:dyDescent="0.25">
      <c r="A194" s="124" t="s">
        <v>640</v>
      </c>
    </row>
    <row r="195" spans="1:1" x14ac:dyDescent="0.25">
      <c r="A195" s="124" t="s">
        <v>642</v>
      </c>
    </row>
    <row r="196" spans="1:1" x14ac:dyDescent="0.25">
      <c r="A196" s="124" t="s">
        <v>643</v>
      </c>
    </row>
    <row r="197" spans="1:1" x14ac:dyDescent="0.25">
      <c r="A197" s="124"/>
    </row>
    <row r="198" spans="1:1" x14ac:dyDescent="0.25">
      <c r="A198" s="124"/>
    </row>
  </sheetData>
  <mergeCells count="294">
    <mergeCell ref="B176:B179"/>
    <mergeCell ref="C176:C179"/>
    <mergeCell ref="D176:D179"/>
    <mergeCell ref="E176:E179"/>
    <mergeCell ref="F176:F179"/>
    <mergeCell ref="I176:I179"/>
    <mergeCell ref="J176:J179"/>
    <mergeCell ref="H176:H179"/>
    <mergeCell ref="I56:I66"/>
    <mergeCell ref="J56:J66"/>
    <mergeCell ref="H56:H66"/>
    <mergeCell ref="B56:B66"/>
    <mergeCell ref="C56:C66"/>
    <mergeCell ref="D56:D66"/>
    <mergeCell ref="E56:E66"/>
    <mergeCell ref="F56:F66"/>
    <mergeCell ref="F132:F136"/>
    <mergeCell ref="H132:H136"/>
    <mergeCell ref="I132:I136"/>
    <mergeCell ref="J132:J136"/>
    <mergeCell ref="B130:F130"/>
    <mergeCell ref="G130:G131"/>
    <mergeCell ref="H130:H131"/>
    <mergeCell ref="I130:I131"/>
    <mergeCell ref="P174:Q174"/>
    <mergeCell ref="R174:S174"/>
    <mergeCell ref="A174:A175"/>
    <mergeCell ref="B174:F174"/>
    <mergeCell ref="G174:G175"/>
    <mergeCell ref="H174:H175"/>
    <mergeCell ref="I174:I175"/>
    <mergeCell ref="J174:J175"/>
    <mergeCell ref="K174:K175"/>
    <mergeCell ref="L174:M174"/>
    <mergeCell ref="N174:O174"/>
    <mergeCell ref="K130:K131"/>
    <mergeCell ref="L130:M130"/>
    <mergeCell ref="N130:O130"/>
    <mergeCell ref="P130:Q130"/>
    <mergeCell ref="R140:S140"/>
    <mergeCell ref="B142:B148"/>
    <mergeCell ref="C142:C148"/>
    <mergeCell ref="D142:D148"/>
    <mergeCell ref="E142:E148"/>
    <mergeCell ref="F142:F148"/>
    <mergeCell ref="H142:H148"/>
    <mergeCell ref="I142:I148"/>
    <mergeCell ref="J142:J148"/>
    <mergeCell ref="B140:F140"/>
    <mergeCell ref="G140:G141"/>
    <mergeCell ref="H140:H141"/>
    <mergeCell ref="I140:I141"/>
    <mergeCell ref="J140:J141"/>
    <mergeCell ref="K140:K141"/>
    <mergeCell ref="L140:M140"/>
    <mergeCell ref="N140:O140"/>
    <mergeCell ref="C132:C136"/>
    <mergeCell ref="D132:D136"/>
    <mergeCell ref="E132:E136"/>
    <mergeCell ref="J130:J131"/>
    <mergeCell ref="I47:I50"/>
    <mergeCell ref="J47:J50"/>
    <mergeCell ref="I20:I25"/>
    <mergeCell ref="H20:H25"/>
    <mergeCell ref="F37:F41"/>
    <mergeCell ref="R29:S29"/>
    <mergeCell ref="P18:Q18"/>
    <mergeCell ref="R18:S18"/>
    <mergeCell ref="R80:S80"/>
    <mergeCell ref="B90:F90"/>
    <mergeCell ref="G90:G91"/>
    <mergeCell ref="H90:H91"/>
    <mergeCell ref="I90:I91"/>
    <mergeCell ref="J90:J91"/>
    <mergeCell ref="K90:K91"/>
    <mergeCell ref="L90:M90"/>
    <mergeCell ref="N90:O90"/>
    <mergeCell ref="P90:Q90"/>
    <mergeCell ref="R90:S90"/>
    <mergeCell ref="J80:J81"/>
    <mergeCell ref="K80:K81"/>
    <mergeCell ref="L80:M80"/>
    <mergeCell ref="N80:O80"/>
    <mergeCell ref="K5:K6"/>
    <mergeCell ref="L5:M5"/>
    <mergeCell ref="N5:O5"/>
    <mergeCell ref="P5:Q5"/>
    <mergeCell ref="R5:S5"/>
    <mergeCell ref="B29:F29"/>
    <mergeCell ref="G29:G30"/>
    <mergeCell ref="H29:H30"/>
    <mergeCell ref="I29:I30"/>
    <mergeCell ref="J29:J30"/>
    <mergeCell ref="J20:J25"/>
    <mergeCell ref="J5:J6"/>
    <mergeCell ref="B5:F5"/>
    <mergeCell ref="G5:G6"/>
    <mergeCell ref="H5:H6"/>
    <mergeCell ref="I5:I6"/>
    <mergeCell ref="B18:F18"/>
    <mergeCell ref="G18:G19"/>
    <mergeCell ref="H18:H19"/>
    <mergeCell ref="I18:I19"/>
    <mergeCell ref="H7:H14"/>
    <mergeCell ref="I7:I14"/>
    <mergeCell ref="B7:B14"/>
    <mergeCell ref="C7:C14"/>
    <mergeCell ref="D7:D14"/>
    <mergeCell ref="E7:E14"/>
    <mergeCell ref="F7:F14"/>
    <mergeCell ref="R35:S35"/>
    <mergeCell ref="B45:F45"/>
    <mergeCell ref="G45:G46"/>
    <mergeCell ref="H45:H46"/>
    <mergeCell ref="I45:I46"/>
    <mergeCell ref="J45:J46"/>
    <mergeCell ref="K45:K46"/>
    <mergeCell ref="L45:M45"/>
    <mergeCell ref="N45:O45"/>
    <mergeCell ref="P45:Q45"/>
    <mergeCell ref="R45:S45"/>
    <mergeCell ref="J35:J36"/>
    <mergeCell ref="K35:K36"/>
    <mergeCell ref="L35:M35"/>
    <mergeCell ref="N35:O35"/>
    <mergeCell ref="P35:Q35"/>
    <mergeCell ref="B35:F35"/>
    <mergeCell ref="G35:G36"/>
    <mergeCell ref="H35:H36"/>
    <mergeCell ref="I35:I36"/>
    <mergeCell ref="B37:B41"/>
    <mergeCell ref="C37:C41"/>
    <mergeCell ref="D37:D41"/>
    <mergeCell ref="E37:E41"/>
    <mergeCell ref="R54:S54"/>
    <mergeCell ref="B70:F70"/>
    <mergeCell ref="G70:G71"/>
    <mergeCell ref="H70:H71"/>
    <mergeCell ref="I70:I71"/>
    <mergeCell ref="J70:J71"/>
    <mergeCell ref="K70:K71"/>
    <mergeCell ref="L70:M70"/>
    <mergeCell ref="N70:O70"/>
    <mergeCell ref="P70:Q70"/>
    <mergeCell ref="R70:S70"/>
    <mergeCell ref="J54:J55"/>
    <mergeCell ref="K54:K55"/>
    <mergeCell ref="L54:M54"/>
    <mergeCell ref="N54:O54"/>
    <mergeCell ref="P54:Q54"/>
    <mergeCell ref="B54:F54"/>
    <mergeCell ref="G54:G55"/>
    <mergeCell ref="H54:H55"/>
    <mergeCell ref="I54:I55"/>
    <mergeCell ref="P80:Q80"/>
    <mergeCell ref="B80:F80"/>
    <mergeCell ref="G80:G81"/>
    <mergeCell ref="H80:H81"/>
    <mergeCell ref="I80:I81"/>
    <mergeCell ref="B82:B86"/>
    <mergeCell ref="C82:C86"/>
    <mergeCell ref="D82:D86"/>
    <mergeCell ref="E82:E86"/>
    <mergeCell ref="R152:S152"/>
    <mergeCell ref="R107:S107"/>
    <mergeCell ref="B113:F113"/>
    <mergeCell ref="G113:G114"/>
    <mergeCell ref="H113:H114"/>
    <mergeCell ref="I113:I114"/>
    <mergeCell ref="J113:J114"/>
    <mergeCell ref="K113:K114"/>
    <mergeCell ref="L113:M113"/>
    <mergeCell ref="N113:O113"/>
    <mergeCell ref="P113:Q113"/>
    <mergeCell ref="R113:S113"/>
    <mergeCell ref="J107:J108"/>
    <mergeCell ref="K107:K108"/>
    <mergeCell ref="L107:M107"/>
    <mergeCell ref="N107:O107"/>
    <mergeCell ref="P107:Q107"/>
    <mergeCell ref="B107:F107"/>
    <mergeCell ref="G107:G108"/>
    <mergeCell ref="H107:H108"/>
    <mergeCell ref="I107:I108"/>
    <mergeCell ref="R130:S130"/>
    <mergeCell ref="B132:B136"/>
    <mergeCell ref="P140:Q140"/>
    <mergeCell ref="P162:Q162"/>
    <mergeCell ref="R162:S162"/>
    <mergeCell ref="A162:A163"/>
    <mergeCell ref="B162:F162"/>
    <mergeCell ref="G162:G163"/>
    <mergeCell ref="H162:H163"/>
    <mergeCell ref="I162:I163"/>
    <mergeCell ref="J162:J163"/>
    <mergeCell ref="K162:K163"/>
    <mergeCell ref="L162:M162"/>
    <mergeCell ref="N162:O162"/>
    <mergeCell ref="A152:A153"/>
    <mergeCell ref="B152:F152"/>
    <mergeCell ref="G152:G153"/>
    <mergeCell ref="H152:H153"/>
    <mergeCell ref="I152:I153"/>
    <mergeCell ref="J152:J153"/>
    <mergeCell ref="K152:K153"/>
    <mergeCell ref="L152:M152"/>
    <mergeCell ref="N152:O152"/>
    <mergeCell ref="P152:Q152"/>
    <mergeCell ref="J7:J14"/>
    <mergeCell ref="H37:H41"/>
    <mergeCell ref="I37:I41"/>
    <mergeCell ref="J37:J41"/>
    <mergeCell ref="B20:B25"/>
    <mergeCell ref="C20:C25"/>
    <mergeCell ref="D20:D25"/>
    <mergeCell ref="E20:E25"/>
    <mergeCell ref="F20:F25"/>
    <mergeCell ref="J18:J19"/>
    <mergeCell ref="K18:K19"/>
    <mergeCell ref="L18:M18"/>
    <mergeCell ref="N18:O18"/>
    <mergeCell ref="K29:K30"/>
    <mergeCell ref="L29:M29"/>
    <mergeCell ref="N29:O29"/>
    <mergeCell ref="P29:Q29"/>
    <mergeCell ref="B47:B50"/>
    <mergeCell ref="C47:C50"/>
    <mergeCell ref="D47:D50"/>
    <mergeCell ref="E47:E50"/>
    <mergeCell ref="F47:F50"/>
    <mergeCell ref="H47:H50"/>
    <mergeCell ref="B92:B103"/>
    <mergeCell ref="C92:C103"/>
    <mergeCell ref="D92:D103"/>
    <mergeCell ref="E92:E103"/>
    <mergeCell ref="F92:F103"/>
    <mergeCell ref="H92:H103"/>
    <mergeCell ref="I92:I103"/>
    <mergeCell ref="J92:J103"/>
    <mergeCell ref="C72:C76"/>
    <mergeCell ref="D72:D76"/>
    <mergeCell ref="E72:E76"/>
    <mergeCell ref="F72:F76"/>
    <mergeCell ref="H72:H76"/>
    <mergeCell ref="I72:I76"/>
    <mergeCell ref="J72:J76"/>
    <mergeCell ref="B72:B76"/>
    <mergeCell ref="F82:F86"/>
    <mergeCell ref="H82:H86"/>
    <mergeCell ref="I82:I86"/>
    <mergeCell ref="J82:J86"/>
    <mergeCell ref="B115:B126"/>
    <mergeCell ref="C115:C126"/>
    <mergeCell ref="D115:D126"/>
    <mergeCell ref="E115:E126"/>
    <mergeCell ref="F115:F126"/>
    <mergeCell ref="H115:H126"/>
    <mergeCell ref="I115:I126"/>
    <mergeCell ref="J115:J126"/>
    <mergeCell ref="B164:B170"/>
    <mergeCell ref="C164:C170"/>
    <mergeCell ref="D164:D170"/>
    <mergeCell ref="E164:E170"/>
    <mergeCell ref="F164:F170"/>
    <mergeCell ref="H164:H170"/>
    <mergeCell ref="I164:I170"/>
    <mergeCell ref="J164:J170"/>
    <mergeCell ref="B154:B158"/>
    <mergeCell ref="C154:C158"/>
    <mergeCell ref="D154:D158"/>
    <mergeCell ref="E154:E158"/>
    <mergeCell ref="F154:F158"/>
    <mergeCell ref="H154:H158"/>
    <mergeCell ref="I154:I158"/>
    <mergeCell ref="J154:J158"/>
    <mergeCell ref="R183:S183"/>
    <mergeCell ref="A183:A184"/>
    <mergeCell ref="B183:F183"/>
    <mergeCell ref="G183:G184"/>
    <mergeCell ref="H183:H184"/>
    <mergeCell ref="I183:I184"/>
    <mergeCell ref="J183:J184"/>
    <mergeCell ref="K183:K184"/>
    <mergeCell ref="L183:M183"/>
    <mergeCell ref="N183:O183"/>
    <mergeCell ref="B185:B188"/>
    <mergeCell ref="C185:C188"/>
    <mergeCell ref="D185:D188"/>
    <mergeCell ref="E185:E188"/>
    <mergeCell ref="F185:F188"/>
    <mergeCell ref="H185:H188"/>
    <mergeCell ref="I185:I188"/>
    <mergeCell ref="J185:J188"/>
    <mergeCell ref="P183:Q183"/>
  </mergeCells>
  <phoneticPr fontId="14" type="noConversion"/>
  <pageMargins left="0.7" right="0.7" top="0.78740157499999996" bottom="0.78740157499999996" header="0.3" footer="0.3"/>
  <pageSetup paperSize="9" scale="52"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E339A-5292-4B94-A172-A0530E5F6754}">
  <sheetPr>
    <pageSetUpPr fitToPage="1"/>
  </sheetPr>
  <dimension ref="A1:Z297"/>
  <sheetViews>
    <sheetView topLeftCell="A274" zoomScale="70" zoomScaleNormal="70" workbookViewId="0">
      <selection activeCell="A290" sqref="A290"/>
    </sheetView>
  </sheetViews>
  <sheetFormatPr defaultRowHeight="15" x14ac:dyDescent="0.25"/>
  <cols>
    <col min="2" max="2" width="21.140625" customWidth="1"/>
    <col min="3" max="3" width="13.7109375" customWidth="1"/>
    <col min="4" max="4" width="10.42578125" bestFit="1" customWidth="1"/>
    <col min="5" max="5" width="12.42578125" bestFit="1" customWidth="1"/>
    <col min="6" max="6" width="12.5703125" bestFit="1" customWidth="1"/>
    <col min="7" max="7" width="24" bestFit="1" customWidth="1"/>
    <col min="8" max="8" width="11.140625" bestFit="1" customWidth="1"/>
    <col min="9" max="9" width="13" customWidth="1"/>
    <col min="10" max="10" width="13.140625" bestFit="1" customWidth="1"/>
    <col min="11" max="11" width="54.140625" bestFit="1" customWidth="1"/>
    <col min="12" max="12" width="19.140625" bestFit="1" customWidth="1"/>
    <col min="13" max="13" width="12.85546875" bestFit="1" customWidth="1"/>
    <col min="14" max="14" width="13.28515625" customWidth="1"/>
    <col min="15" max="15" width="11.7109375" customWidth="1"/>
  </cols>
  <sheetData>
    <row r="1" spans="1:26" ht="15.6" customHeight="1" x14ac:dyDescent="0.3">
      <c r="B1" s="7" t="s">
        <v>49</v>
      </c>
      <c r="C1" s="63"/>
      <c r="D1" s="63"/>
      <c r="E1" s="63"/>
      <c r="F1" s="63"/>
      <c r="G1" s="63"/>
      <c r="H1" s="64"/>
      <c r="I1" s="64"/>
      <c r="J1" s="64"/>
      <c r="K1" s="64"/>
      <c r="L1" s="64"/>
      <c r="M1" s="64"/>
      <c r="N1" s="64"/>
      <c r="O1" s="64"/>
      <c r="P1" s="64"/>
      <c r="Q1" s="64"/>
      <c r="R1" s="64"/>
      <c r="S1" s="64"/>
      <c r="T1" s="64"/>
      <c r="U1" s="64"/>
      <c r="V1" s="64"/>
      <c r="W1" s="64"/>
      <c r="X1" s="64"/>
      <c r="Y1" s="64"/>
      <c r="Z1" s="64"/>
    </row>
    <row r="2" spans="1:26" ht="15.6" customHeight="1" x14ac:dyDescent="0.3">
      <c r="B2" s="63"/>
      <c r="C2" s="63"/>
      <c r="D2" s="63"/>
      <c r="E2" s="63"/>
      <c r="F2" s="63"/>
      <c r="G2" s="63"/>
      <c r="H2" s="64"/>
      <c r="I2" s="64"/>
      <c r="J2" s="64"/>
      <c r="K2" s="64"/>
      <c r="L2" s="64"/>
      <c r="M2" s="64"/>
      <c r="N2" s="64"/>
      <c r="O2" s="64"/>
      <c r="P2" s="64"/>
      <c r="Q2" s="64"/>
      <c r="R2" s="64"/>
      <c r="S2" s="64"/>
      <c r="T2" s="64"/>
      <c r="U2" s="64"/>
      <c r="V2" s="64"/>
      <c r="W2" s="64"/>
      <c r="X2" s="64"/>
      <c r="Y2" s="64"/>
      <c r="Z2" s="64"/>
    </row>
    <row r="3" spans="1:26" ht="15.6" customHeight="1" x14ac:dyDescent="0.3">
      <c r="B3" s="8" t="s">
        <v>77</v>
      </c>
      <c r="C3" s="63"/>
      <c r="D3" s="63"/>
      <c r="E3" s="63"/>
      <c r="F3" s="63"/>
      <c r="G3" s="63"/>
      <c r="H3" s="64"/>
      <c r="I3" s="64"/>
      <c r="J3" s="64"/>
      <c r="K3" s="64"/>
      <c r="L3" s="64"/>
      <c r="M3" s="64"/>
      <c r="N3" s="64"/>
      <c r="O3" s="64"/>
      <c r="P3" s="64"/>
      <c r="Q3" s="64"/>
      <c r="R3" s="64"/>
      <c r="S3" s="64"/>
      <c r="T3" s="64"/>
      <c r="U3" s="64"/>
      <c r="V3" s="64"/>
      <c r="W3" s="64"/>
      <c r="X3" s="64"/>
      <c r="Y3" s="64"/>
      <c r="Z3" s="64"/>
    </row>
    <row r="4" spans="1:26" ht="15.75" x14ac:dyDescent="0.25">
      <c r="B4" s="64"/>
      <c r="C4" s="64"/>
      <c r="D4" s="64"/>
      <c r="E4" s="64"/>
      <c r="F4" s="64"/>
      <c r="G4" s="64"/>
      <c r="H4" s="64"/>
      <c r="I4" s="64"/>
      <c r="J4" s="64"/>
      <c r="K4" s="64"/>
      <c r="L4" s="64"/>
      <c r="M4" s="64"/>
      <c r="N4" s="64"/>
      <c r="O4" s="64"/>
      <c r="P4" s="64"/>
      <c r="Q4" s="64"/>
      <c r="R4" s="64"/>
      <c r="S4" s="64"/>
      <c r="T4" s="64"/>
      <c r="U4" s="64"/>
      <c r="V4" s="64"/>
      <c r="W4" s="64"/>
      <c r="X4" s="64"/>
      <c r="Y4" s="64"/>
      <c r="Z4" s="64"/>
    </row>
    <row r="5" spans="1:26" ht="17.25" x14ac:dyDescent="0.25">
      <c r="A5" s="46"/>
      <c r="B5" s="282" t="s">
        <v>0</v>
      </c>
      <c r="C5" s="282"/>
      <c r="D5" s="282"/>
      <c r="E5" s="282"/>
      <c r="F5" s="282"/>
      <c r="G5" s="282" t="s">
        <v>1</v>
      </c>
      <c r="H5" s="282" t="s">
        <v>2</v>
      </c>
      <c r="I5" s="298" t="s">
        <v>3</v>
      </c>
      <c r="J5" s="282" t="s">
        <v>4</v>
      </c>
      <c r="K5" s="282" t="s">
        <v>5</v>
      </c>
      <c r="L5" s="302" t="s">
        <v>326</v>
      </c>
      <c r="M5" s="302"/>
      <c r="N5" s="303" t="s">
        <v>327</v>
      </c>
      <c r="O5" s="303"/>
      <c r="P5" s="282" t="s">
        <v>328</v>
      </c>
      <c r="Q5" s="282"/>
      <c r="R5" s="282"/>
      <c r="S5" s="282"/>
      <c r="T5" s="282"/>
      <c r="U5" s="282"/>
      <c r="V5" s="282"/>
      <c r="W5" s="282"/>
      <c r="X5" s="282"/>
      <c r="Y5" s="303" t="s">
        <v>7</v>
      </c>
      <c r="Z5" s="303"/>
    </row>
    <row r="6" spans="1:26" x14ac:dyDescent="0.25">
      <c r="A6" s="263" t="s">
        <v>413</v>
      </c>
      <c r="B6" s="282" t="s">
        <v>8</v>
      </c>
      <c r="C6" s="282" t="s">
        <v>9</v>
      </c>
      <c r="D6" s="282" t="s">
        <v>10</v>
      </c>
      <c r="E6" s="282" t="s">
        <v>11</v>
      </c>
      <c r="F6" s="282" t="s">
        <v>12</v>
      </c>
      <c r="G6" s="282"/>
      <c r="H6" s="282"/>
      <c r="I6" s="298"/>
      <c r="J6" s="282"/>
      <c r="K6" s="282"/>
      <c r="L6" s="301" t="s">
        <v>13</v>
      </c>
      <c r="M6" s="301" t="s">
        <v>329</v>
      </c>
      <c r="N6" s="300" t="s">
        <v>14</v>
      </c>
      <c r="O6" s="300" t="s">
        <v>15</v>
      </c>
      <c r="P6" s="282" t="s">
        <v>16</v>
      </c>
      <c r="Q6" s="282"/>
      <c r="R6" s="282"/>
      <c r="S6" s="282"/>
      <c r="T6" s="300" t="s">
        <v>17</v>
      </c>
      <c r="U6" s="300" t="s">
        <v>325</v>
      </c>
      <c r="V6" s="300" t="s">
        <v>18</v>
      </c>
      <c r="W6" s="300" t="s">
        <v>19</v>
      </c>
      <c r="X6" s="304" t="s">
        <v>20</v>
      </c>
      <c r="Y6" s="300" t="s">
        <v>21</v>
      </c>
      <c r="Z6" s="300" t="s">
        <v>22</v>
      </c>
    </row>
    <row r="7" spans="1:26" ht="64.5" x14ac:dyDescent="0.25">
      <c r="A7" s="263"/>
      <c r="B7" s="282"/>
      <c r="C7" s="282"/>
      <c r="D7" s="282"/>
      <c r="E7" s="282"/>
      <c r="F7" s="282"/>
      <c r="G7" s="282"/>
      <c r="H7" s="282"/>
      <c r="I7" s="298"/>
      <c r="J7" s="282"/>
      <c r="K7" s="282"/>
      <c r="L7" s="301"/>
      <c r="M7" s="301"/>
      <c r="N7" s="300"/>
      <c r="O7" s="300"/>
      <c r="P7" s="65" t="s">
        <v>23</v>
      </c>
      <c r="Q7" s="65" t="s">
        <v>330</v>
      </c>
      <c r="R7" s="65" t="s">
        <v>331</v>
      </c>
      <c r="S7" s="65" t="s">
        <v>332</v>
      </c>
      <c r="T7" s="300"/>
      <c r="U7" s="300"/>
      <c r="V7" s="300"/>
      <c r="W7" s="300"/>
      <c r="X7" s="304"/>
      <c r="Y7" s="300"/>
      <c r="Z7" s="300"/>
    </row>
    <row r="8" spans="1:26" ht="52.5" customHeight="1" x14ac:dyDescent="0.25">
      <c r="A8" s="46">
        <v>1</v>
      </c>
      <c r="B8" s="273" t="s">
        <v>26</v>
      </c>
      <c r="C8" s="273" t="s">
        <v>27</v>
      </c>
      <c r="D8" s="287">
        <v>47258365</v>
      </c>
      <c r="E8" s="273">
        <v>47258365</v>
      </c>
      <c r="F8" s="287">
        <v>600063062</v>
      </c>
      <c r="G8" s="66" t="s">
        <v>46</v>
      </c>
      <c r="H8" s="286" t="s">
        <v>29</v>
      </c>
      <c r="I8" s="285" t="s">
        <v>30</v>
      </c>
      <c r="J8" s="285" t="s">
        <v>31</v>
      </c>
      <c r="K8" s="66" t="s">
        <v>46</v>
      </c>
      <c r="L8" s="67">
        <v>1500000</v>
      </c>
      <c r="M8" s="68">
        <f t="shared" ref="M8" si="0">L8*0.7</f>
        <v>1050000</v>
      </c>
      <c r="N8" s="66">
        <v>2021</v>
      </c>
      <c r="O8" s="66">
        <v>2027</v>
      </c>
      <c r="P8" s="69"/>
      <c r="Q8" s="69"/>
      <c r="R8" s="69"/>
      <c r="S8" s="69"/>
      <c r="T8" s="66"/>
      <c r="U8" s="66"/>
      <c r="V8" s="66"/>
      <c r="W8" s="66"/>
      <c r="X8" s="66"/>
      <c r="Y8" s="66" t="s">
        <v>34</v>
      </c>
      <c r="Z8" s="66" t="s">
        <v>35</v>
      </c>
    </row>
    <row r="9" spans="1:26" ht="30" x14ac:dyDescent="0.25">
      <c r="A9" s="46">
        <v>2</v>
      </c>
      <c r="B9" s="274"/>
      <c r="C9" s="274"/>
      <c r="D9" s="288"/>
      <c r="E9" s="274"/>
      <c r="F9" s="288"/>
      <c r="G9" s="47" t="s">
        <v>28</v>
      </c>
      <c r="H9" s="286"/>
      <c r="I9" s="285"/>
      <c r="J9" s="285"/>
      <c r="K9" s="47" t="s">
        <v>32</v>
      </c>
      <c r="L9" s="70">
        <v>700000</v>
      </c>
      <c r="M9" s="68">
        <f>L9/100*70</f>
        <v>490000</v>
      </c>
      <c r="N9" s="71" t="s">
        <v>320</v>
      </c>
      <c r="O9" s="72">
        <v>2027</v>
      </c>
      <c r="P9" s="72" t="s">
        <v>33</v>
      </c>
      <c r="Q9" s="72"/>
      <c r="R9" s="72"/>
      <c r="S9" s="72" t="s">
        <v>33</v>
      </c>
      <c r="T9" s="72"/>
      <c r="U9" s="72"/>
      <c r="V9" s="72"/>
      <c r="W9" s="72"/>
      <c r="X9" s="72"/>
      <c r="Y9" s="47" t="s">
        <v>34</v>
      </c>
      <c r="Z9" s="72" t="s">
        <v>35</v>
      </c>
    </row>
    <row r="10" spans="1:26" ht="60" customHeight="1" x14ac:dyDescent="0.25">
      <c r="A10" s="46">
        <v>3</v>
      </c>
      <c r="B10" s="274"/>
      <c r="C10" s="274"/>
      <c r="D10" s="288"/>
      <c r="E10" s="274"/>
      <c r="F10" s="288"/>
      <c r="G10" s="47" t="s">
        <v>36</v>
      </c>
      <c r="H10" s="286"/>
      <c r="I10" s="285"/>
      <c r="J10" s="285"/>
      <c r="K10" s="47" t="s">
        <v>489</v>
      </c>
      <c r="L10" s="70">
        <v>900000</v>
      </c>
      <c r="M10" s="68">
        <f t="shared" ref="M10:M17" si="1">L10/100*70</f>
        <v>630000</v>
      </c>
      <c r="N10" s="71" t="s">
        <v>320</v>
      </c>
      <c r="O10" s="72">
        <v>2027</v>
      </c>
      <c r="P10" s="72"/>
      <c r="Q10" s="72"/>
      <c r="R10" s="72"/>
      <c r="S10" s="72"/>
      <c r="T10" s="72"/>
      <c r="U10" s="72"/>
      <c r="V10" s="72"/>
      <c r="W10" s="72"/>
      <c r="X10" s="72"/>
      <c r="Y10" s="47" t="s">
        <v>34</v>
      </c>
      <c r="Z10" s="72" t="s">
        <v>35</v>
      </c>
    </row>
    <row r="11" spans="1:26" ht="60" customHeight="1" x14ac:dyDescent="0.25">
      <c r="A11" s="46">
        <v>4</v>
      </c>
      <c r="B11" s="274"/>
      <c r="C11" s="274"/>
      <c r="D11" s="288"/>
      <c r="E11" s="274"/>
      <c r="F11" s="288"/>
      <c r="G11" s="47" t="s">
        <v>37</v>
      </c>
      <c r="H11" s="286"/>
      <c r="I11" s="285"/>
      <c r="J11" s="285"/>
      <c r="K11" s="47" t="s">
        <v>38</v>
      </c>
      <c r="L11" s="70">
        <v>5000000</v>
      </c>
      <c r="M11" s="68">
        <f t="shared" si="1"/>
        <v>3500000</v>
      </c>
      <c r="N11" s="71" t="s">
        <v>320</v>
      </c>
      <c r="O11" s="72">
        <v>2027</v>
      </c>
      <c r="P11" s="72"/>
      <c r="Q11" s="72"/>
      <c r="R11" s="72" t="s">
        <v>33</v>
      </c>
      <c r="S11" s="72" t="s">
        <v>33</v>
      </c>
      <c r="T11" s="72"/>
      <c r="U11" s="72"/>
      <c r="V11" s="72"/>
      <c r="W11" s="72"/>
      <c r="X11" s="72"/>
      <c r="Y11" s="47" t="s">
        <v>34</v>
      </c>
      <c r="Z11" s="72" t="s">
        <v>35</v>
      </c>
    </row>
    <row r="12" spans="1:26" ht="75" customHeight="1" x14ac:dyDescent="0.25">
      <c r="A12" s="46">
        <v>5</v>
      </c>
      <c r="B12" s="274"/>
      <c r="C12" s="274"/>
      <c r="D12" s="288"/>
      <c r="E12" s="274"/>
      <c r="F12" s="288"/>
      <c r="G12" s="47" t="s">
        <v>39</v>
      </c>
      <c r="H12" s="286"/>
      <c r="I12" s="285"/>
      <c r="J12" s="285"/>
      <c r="K12" s="47" t="s">
        <v>40</v>
      </c>
      <c r="L12" s="70">
        <v>7000000</v>
      </c>
      <c r="M12" s="68">
        <f t="shared" si="1"/>
        <v>4900000</v>
      </c>
      <c r="N12" s="71" t="s">
        <v>320</v>
      </c>
      <c r="O12" s="72">
        <v>2027</v>
      </c>
      <c r="P12" s="72" t="s">
        <v>33</v>
      </c>
      <c r="Q12" s="72" t="s">
        <v>33</v>
      </c>
      <c r="R12" s="72" t="s">
        <v>33</v>
      </c>
      <c r="S12" s="72" t="s">
        <v>33</v>
      </c>
      <c r="T12" s="72"/>
      <c r="U12" s="72"/>
      <c r="V12" s="72"/>
      <c r="W12" s="72"/>
      <c r="X12" s="72"/>
      <c r="Y12" s="47" t="s">
        <v>34</v>
      </c>
      <c r="Z12" s="72" t="s">
        <v>35</v>
      </c>
    </row>
    <row r="13" spans="1:26" ht="90" x14ac:dyDescent="0.25">
      <c r="A13" s="46">
        <v>6</v>
      </c>
      <c r="B13" s="274"/>
      <c r="C13" s="274"/>
      <c r="D13" s="288"/>
      <c r="E13" s="274"/>
      <c r="F13" s="288"/>
      <c r="G13" s="47" t="s">
        <v>41</v>
      </c>
      <c r="H13" s="286"/>
      <c r="I13" s="285"/>
      <c r="J13" s="285"/>
      <c r="K13" s="47" t="s">
        <v>42</v>
      </c>
      <c r="L13" s="70">
        <v>22000000</v>
      </c>
      <c r="M13" s="68">
        <f t="shared" si="1"/>
        <v>15400000</v>
      </c>
      <c r="N13" s="71" t="s">
        <v>320</v>
      </c>
      <c r="O13" s="72">
        <v>2027</v>
      </c>
      <c r="P13" s="72"/>
      <c r="Q13" s="72"/>
      <c r="R13" s="72"/>
      <c r="S13" s="72"/>
      <c r="T13" s="72"/>
      <c r="U13" s="72"/>
      <c r="V13" s="72"/>
      <c r="W13" s="72"/>
      <c r="X13" s="72"/>
      <c r="Y13" s="47" t="s">
        <v>490</v>
      </c>
      <c r="Z13" s="72" t="s">
        <v>491</v>
      </c>
    </row>
    <row r="14" spans="1:26" ht="30" x14ac:dyDescent="0.25">
      <c r="A14" s="46">
        <v>7</v>
      </c>
      <c r="B14" s="274"/>
      <c r="C14" s="274"/>
      <c r="D14" s="288"/>
      <c r="E14" s="274"/>
      <c r="F14" s="288"/>
      <c r="G14" s="47" t="s">
        <v>43</v>
      </c>
      <c r="H14" s="286"/>
      <c r="I14" s="285"/>
      <c r="J14" s="285"/>
      <c r="K14" s="47" t="s">
        <v>44</v>
      </c>
      <c r="L14" s="70">
        <v>2000000</v>
      </c>
      <c r="M14" s="68">
        <f t="shared" si="1"/>
        <v>1400000</v>
      </c>
      <c r="N14" s="71" t="s">
        <v>320</v>
      </c>
      <c r="O14" s="72">
        <v>2027</v>
      </c>
      <c r="P14" s="72"/>
      <c r="Q14" s="72"/>
      <c r="R14" s="72"/>
      <c r="S14" s="72"/>
      <c r="T14" s="72"/>
      <c r="U14" s="72"/>
      <c r="V14" s="72"/>
      <c r="W14" s="72"/>
      <c r="X14" s="72"/>
      <c r="Y14" s="47" t="s">
        <v>34</v>
      </c>
      <c r="Z14" s="72" t="s">
        <v>35</v>
      </c>
    </row>
    <row r="15" spans="1:26" ht="30" x14ac:dyDescent="0.25">
      <c r="A15" s="46">
        <v>8</v>
      </c>
      <c r="B15" s="274"/>
      <c r="C15" s="274"/>
      <c r="D15" s="288"/>
      <c r="E15" s="274"/>
      <c r="F15" s="288"/>
      <c r="G15" s="47" t="s">
        <v>495</v>
      </c>
      <c r="H15" s="286"/>
      <c r="I15" s="285"/>
      <c r="J15" s="285"/>
      <c r="K15" s="47" t="s">
        <v>492</v>
      </c>
      <c r="L15" s="70">
        <v>5000000</v>
      </c>
      <c r="M15" s="68">
        <f t="shared" si="1"/>
        <v>3500000</v>
      </c>
      <c r="N15" s="71" t="s">
        <v>320</v>
      </c>
      <c r="O15" s="72">
        <v>2027</v>
      </c>
      <c r="P15" s="72"/>
      <c r="Q15" s="72"/>
      <c r="R15" s="72"/>
      <c r="S15" s="72"/>
      <c r="T15" s="72"/>
      <c r="U15" s="72"/>
      <c r="V15" s="72"/>
      <c r="W15" s="72"/>
      <c r="X15" s="72"/>
      <c r="Y15" s="47" t="s">
        <v>34</v>
      </c>
      <c r="Z15" s="72" t="s">
        <v>35</v>
      </c>
    </row>
    <row r="16" spans="1:26" ht="30" x14ac:dyDescent="0.25">
      <c r="A16" s="46">
        <v>9</v>
      </c>
      <c r="B16" s="274"/>
      <c r="C16" s="274"/>
      <c r="D16" s="288"/>
      <c r="E16" s="274"/>
      <c r="F16" s="288"/>
      <c r="G16" s="47" t="s">
        <v>165</v>
      </c>
      <c r="H16" s="286"/>
      <c r="I16" s="285"/>
      <c r="J16" s="285"/>
      <c r="K16" s="47" t="s">
        <v>493</v>
      </c>
      <c r="L16" s="70">
        <v>900000</v>
      </c>
      <c r="M16" s="68">
        <f t="shared" si="1"/>
        <v>630000</v>
      </c>
      <c r="N16" s="71" t="s">
        <v>320</v>
      </c>
      <c r="O16" s="72">
        <v>2027</v>
      </c>
      <c r="P16" s="72"/>
      <c r="Q16" s="72" t="s">
        <v>33</v>
      </c>
      <c r="R16" s="72"/>
      <c r="S16" s="72"/>
      <c r="T16" s="72"/>
      <c r="U16" s="72"/>
      <c r="V16" s="72"/>
      <c r="W16" s="72"/>
      <c r="X16" s="72"/>
      <c r="Y16" s="47" t="s">
        <v>34</v>
      </c>
      <c r="Z16" s="72" t="s">
        <v>35</v>
      </c>
    </row>
    <row r="17" spans="1:26" ht="45" customHeight="1" x14ac:dyDescent="0.25">
      <c r="A17" s="46">
        <v>10</v>
      </c>
      <c r="B17" s="274"/>
      <c r="C17" s="274"/>
      <c r="D17" s="288"/>
      <c r="E17" s="274"/>
      <c r="F17" s="288"/>
      <c r="G17" s="47" t="s">
        <v>496</v>
      </c>
      <c r="H17" s="286"/>
      <c r="I17" s="285"/>
      <c r="J17" s="285"/>
      <c r="K17" s="47" t="s">
        <v>494</v>
      </c>
      <c r="L17" s="70">
        <v>750000</v>
      </c>
      <c r="M17" s="68">
        <f t="shared" si="1"/>
        <v>525000</v>
      </c>
      <c r="N17" s="71" t="s">
        <v>320</v>
      </c>
      <c r="O17" s="72">
        <v>2027</v>
      </c>
      <c r="P17" s="72"/>
      <c r="Q17" s="72"/>
      <c r="R17" s="72"/>
      <c r="S17" s="72"/>
      <c r="T17" s="72"/>
      <c r="U17" s="72"/>
      <c r="V17" s="72"/>
      <c r="W17" s="72"/>
      <c r="X17" s="72"/>
      <c r="Y17" s="47" t="s">
        <v>34</v>
      </c>
      <c r="Z17" s="72" t="s">
        <v>35</v>
      </c>
    </row>
    <row r="18" spans="1:26" ht="60" customHeight="1" x14ac:dyDescent="0.25">
      <c r="A18" s="46">
        <v>11</v>
      </c>
      <c r="B18" s="275"/>
      <c r="C18" s="275"/>
      <c r="D18" s="289"/>
      <c r="E18" s="275"/>
      <c r="F18" s="289"/>
      <c r="G18" s="47" t="s">
        <v>47</v>
      </c>
      <c r="H18" s="286"/>
      <c r="I18" s="285"/>
      <c r="J18" s="285"/>
      <c r="K18" s="47" t="s">
        <v>48</v>
      </c>
      <c r="L18" s="70">
        <v>200000</v>
      </c>
      <c r="M18" s="68">
        <f>L18/100*70</f>
        <v>140000</v>
      </c>
      <c r="N18" s="72">
        <v>2022</v>
      </c>
      <c r="O18" s="72">
        <v>2027</v>
      </c>
      <c r="P18" s="72"/>
      <c r="Q18" s="72"/>
      <c r="R18" s="72" t="s">
        <v>33</v>
      </c>
      <c r="S18" s="72" t="s">
        <v>33</v>
      </c>
      <c r="T18" s="46"/>
      <c r="U18" s="46"/>
      <c r="V18" s="73"/>
      <c r="W18" s="73"/>
      <c r="X18" s="73"/>
      <c r="Y18" s="47" t="s">
        <v>34</v>
      </c>
      <c r="Z18" s="72" t="s">
        <v>35</v>
      </c>
    </row>
    <row r="19" spans="1:26" ht="15.75" x14ac:dyDescent="0.25">
      <c r="C19" s="64"/>
      <c r="D19" s="64"/>
      <c r="E19" s="64"/>
      <c r="F19" s="64"/>
      <c r="G19" s="9"/>
      <c r="H19" s="9"/>
      <c r="I19" s="9"/>
      <c r="J19" s="40"/>
      <c r="K19" s="9"/>
      <c r="L19" s="39"/>
      <c r="M19" s="74"/>
      <c r="N19" s="40"/>
      <c r="O19" s="40"/>
      <c r="P19" s="40"/>
      <c r="Q19" s="40"/>
      <c r="R19" s="40"/>
      <c r="S19" s="40"/>
      <c r="T19" s="9"/>
      <c r="U19" s="40"/>
      <c r="V19" s="64"/>
      <c r="W19" s="64"/>
      <c r="X19" s="64"/>
      <c r="Y19" s="64"/>
      <c r="Z19" s="64"/>
    </row>
    <row r="20" spans="1:26" ht="18.75" x14ac:dyDescent="0.3">
      <c r="B20" s="8" t="s">
        <v>78</v>
      </c>
      <c r="C20" s="64"/>
      <c r="D20" s="64"/>
      <c r="E20" s="64"/>
      <c r="F20" s="64"/>
      <c r="G20" s="9"/>
      <c r="H20" s="9"/>
      <c r="I20" s="9"/>
      <c r="J20" s="40"/>
      <c r="K20" s="9"/>
      <c r="L20" s="39"/>
      <c r="M20" s="74"/>
      <c r="N20" s="40"/>
      <c r="O20" s="40"/>
      <c r="P20" s="40"/>
      <c r="Q20" s="40"/>
      <c r="R20" s="40"/>
      <c r="S20" s="40"/>
      <c r="T20" s="9"/>
      <c r="U20" s="40"/>
      <c r="V20" s="64"/>
      <c r="W20" s="64"/>
      <c r="X20" s="64"/>
      <c r="Y20" s="64"/>
      <c r="Z20" s="64"/>
    </row>
    <row r="21" spans="1:26" ht="15.75" x14ac:dyDescent="0.25">
      <c r="C21" s="64"/>
      <c r="D21" s="64"/>
      <c r="E21" s="64"/>
      <c r="F21" s="64"/>
      <c r="G21" s="64"/>
      <c r="H21" s="64"/>
      <c r="I21" s="64"/>
      <c r="J21" s="64"/>
      <c r="K21" s="64"/>
      <c r="L21" s="64"/>
      <c r="M21" s="64"/>
      <c r="N21" s="64"/>
      <c r="O21" s="64"/>
      <c r="P21" s="64"/>
      <c r="Q21" s="64"/>
      <c r="R21" s="64"/>
      <c r="S21" s="64"/>
      <c r="T21" s="64"/>
      <c r="U21" s="64"/>
      <c r="V21" s="64"/>
      <c r="W21" s="64"/>
      <c r="X21" s="64"/>
      <c r="Y21" s="64"/>
      <c r="Z21" s="64"/>
    </row>
    <row r="22" spans="1:26" ht="17.25" x14ac:dyDescent="0.25">
      <c r="A22" s="46"/>
      <c r="B22" s="282" t="s">
        <v>0</v>
      </c>
      <c r="C22" s="282"/>
      <c r="D22" s="282"/>
      <c r="E22" s="282"/>
      <c r="F22" s="282"/>
      <c r="G22" s="282" t="s">
        <v>1</v>
      </c>
      <c r="H22" s="282" t="s">
        <v>2</v>
      </c>
      <c r="I22" s="298" t="s">
        <v>3</v>
      </c>
      <c r="J22" s="282" t="s">
        <v>4</v>
      </c>
      <c r="K22" s="282" t="s">
        <v>5</v>
      </c>
      <c r="L22" s="302" t="s">
        <v>326</v>
      </c>
      <c r="M22" s="302"/>
      <c r="N22" s="303" t="s">
        <v>327</v>
      </c>
      <c r="O22" s="303"/>
      <c r="P22" s="282" t="s">
        <v>328</v>
      </c>
      <c r="Q22" s="282"/>
      <c r="R22" s="282"/>
      <c r="S22" s="282"/>
      <c r="T22" s="282"/>
      <c r="U22" s="282"/>
      <c r="V22" s="282"/>
      <c r="W22" s="282"/>
      <c r="X22" s="282"/>
      <c r="Y22" s="303" t="s">
        <v>7</v>
      </c>
      <c r="Z22" s="303"/>
    </row>
    <row r="23" spans="1:26" x14ac:dyDescent="0.25">
      <c r="A23" s="263" t="s">
        <v>413</v>
      </c>
      <c r="B23" s="282" t="s">
        <v>8</v>
      </c>
      <c r="C23" s="282" t="s">
        <v>9</v>
      </c>
      <c r="D23" s="282" t="s">
        <v>10</v>
      </c>
      <c r="E23" s="282" t="s">
        <v>11</v>
      </c>
      <c r="F23" s="282" t="s">
        <v>12</v>
      </c>
      <c r="G23" s="282"/>
      <c r="H23" s="282"/>
      <c r="I23" s="298"/>
      <c r="J23" s="282"/>
      <c r="K23" s="282"/>
      <c r="L23" s="301" t="s">
        <v>13</v>
      </c>
      <c r="M23" s="301" t="s">
        <v>329</v>
      </c>
      <c r="N23" s="300" t="s">
        <v>14</v>
      </c>
      <c r="O23" s="300" t="s">
        <v>15</v>
      </c>
      <c r="P23" s="282" t="s">
        <v>16</v>
      </c>
      <c r="Q23" s="282"/>
      <c r="R23" s="282"/>
      <c r="S23" s="282"/>
      <c r="T23" s="300" t="s">
        <v>17</v>
      </c>
      <c r="U23" s="300" t="s">
        <v>325</v>
      </c>
      <c r="V23" s="300" t="s">
        <v>18</v>
      </c>
      <c r="W23" s="300" t="s">
        <v>19</v>
      </c>
      <c r="X23" s="304" t="s">
        <v>20</v>
      </c>
      <c r="Y23" s="300" t="s">
        <v>21</v>
      </c>
      <c r="Z23" s="300" t="s">
        <v>22</v>
      </c>
    </row>
    <row r="24" spans="1:26" ht="80.099999999999994" customHeight="1" x14ac:dyDescent="0.25">
      <c r="A24" s="263"/>
      <c r="B24" s="282"/>
      <c r="C24" s="282"/>
      <c r="D24" s="282"/>
      <c r="E24" s="282"/>
      <c r="F24" s="282"/>
      <c r="G24" s="282"/>
      <c r="H24" s="282"/>
      <c r="I24" s="298"/>
      <c r="J24" s="282"/>
      <c r="K24" s="282"/>
      <c r="L24" s="301"/>
      <c r="M24" s="301"/>
      <c r="N24" s="300"/>
      <c r="O24" s="300"/>
      <c r="P24" s="65" t="s">
        <v>23</v>
      </c>
      <c r="Q24" s="65" t="s">
        <v>330</v>
      </c>
      <c r="R24" s="65" t="s">
        <v>331</v>
      </c>
      <c r="S24" s="65" t="s">
        <v>332</v>
      </c>
      <c r="T24" s="300"/>
      <c r="U24" s="300"/>
      <c r="V24" s="300"/>
      <c r="W24" s="300"/>
      <c r="X24" s="304"/>
      <c r="Y24" s="300"/>
      <c r="Z24" s="300"/>
    </row>
    <row r="25" spans="1:26" ht="52.5" customHeight="1" x14ac:dyDescent="0.25">
      <c r="A25" s="46">
        <v>12</v>
      </c>
      <c r="B25" s="273" t="s">
        <v>78</v>
      </c>
      <c r="C25" s="273" t="s">
        <v>79</v>
      </c>
      <c r="D25" s="276">
        <v>71004050</v>
      </c>
      <c r="E25" s="279">
        <v>102515506</v>
      </c>
      <c r="F25" s="276">
        <v>600063216</v>
      </c>
      <c r="G25" s="66" t="s">
        <v>105</v>
      </c>
      <c r="H25" s="286" t="s">
        <v>29</v>
      </c>
      <c r="I25" s="286" t="s">
        <v>30</v>
      </c>
      <c r="J25" s="286" t="s">
        <v>81</v>
      </c>
      <c r="K25" s="66" t="s">
        <v>106</v>
      </c>
      <c r="L25" s="76">
        <v>80000</v>
      </c>
      <c r="M25" s="68">
        <f t="shared" ref="M25" si="2">L25*0.7</f>
        <v>56000</v>
      </c>
      <c r="N25" s="75">
        <v>2021</v>
      </c>
      <c r="O25" s="75">
        <v>2027</v>
      </c>
      <c r="P25" s="75" t="s">
        <v>33</v>
      </c>
      <c r="Q25" s="75" t="s">
        <v>33</v>
      </c>
      <c r="R25" s="75" t="s">
        <v>33</v>
      </c>
      <c r="S25" s="75" t="s">
        <v>33</v>
      </c>
      <c r="T25" s="75" t="s">
        <v>33</v>
      </c>
      <c r="U25" s="75" t="s">
        <v>33</v>
      </c>
      <c r="V25" s="75" t="s">
        <v>33</v>
      </c>
      <c r="W25" s="75" t="s">
        <v>33</v>
      </c>
      <c r="X25" s="75"/>
      <c r="Y25" s="66" t="s">
        <v>34</v>
      </c>
      <c r="Z25" s="75" t="s">
        <v>83</v>
      </c>
    </row>
    <row r="26" spans="1:26" ht="45" x14ac:dyDescent="0.25">
      <c r="A26" s="46">
        <v>13</v>
      </c>
      <c r="B26" s="274"/>
      <c r="C26" s="274"/>
      <c r="D26" s="277"/>
      <c r="E26" s="280"/>
      <c r="F26" s="277"/>
      <c r="G26" s="47" t="s">
        <v>80</v>
      </c>
      <c r="H26" s="286"/>
      <c r="I26" s="286"/>
      <c r="J26" s="286"/>
      <c r="K26" s="47" t="s">
        <v>82</v>
      </c>
      <c r="L26" s="70">
        <v>4000000</v>
      </c>
      <c r="M26" s="68">
        <f t="shared" ref="M26:M30" si="3">L26/100*70</f>
        <v>2800000</v>
      </c>
      <c r="N26" s="72">
        <v>2023</v>
      </c>
      <c r="O26" s="72">
        <v>2027</v>
      </c>
      <c r="P26" s="72" t="s">
        <v>33</v>
      </c>
      <c r="Q26" s="72" t="s">
        <v>33</v>
      </c>
      <c r="R26" s="72"/>
      <c r="S26" s="72"/>
      <c r="T26" s="72"/>
      <c r="U26" s="72"/>
      <c r="V26" s="72" t="s">
        <v>33</v>
      </c>
      <c r="W26" s="72" t="s">
        <v>33</v>
      </c>
      <c r="X26" s="72" t="s">
        <v>33</v>
      </c>
      <c r="Y26" s="47" t="s">
        <v>579</v>
      </c>
      <c r="Z26" s="72" t="s">
        <v>83</v>
      </c>
    </row>
    <row r="27" spans="1:26" ht="45" x14ac:dyDescent="0.25">
      <c r="A27" s="46">
        <v>14</v>
      </c>
      <c r="B27" s="274"/>
      <c r="C27" s="274"/>
      <c r="D27" s="277"/>
      <c r="E27" s="280"/>
      <c r="F27" s="277"/>
      <c r="G27" s="47" t="s">
        <v>84</v>
      </c>
      <c r="H27" s="286"/>
      <c r="I27" s="286"/>
      <c r="J27" s="286"/>
      <c r="K27" s="47" t="s">
        <v>85</v>
      </c>
      <c r="L27" s="70">
        <v>3000000</v>
      </c>
      <c r="M27" s="68">
        <f t="shared" si="3"/>
        <v>2100000</v>
      </c>
      <c r="N27" s="72">
        <v>2023</v>
      </c>
      <c r="O27" s="72">
        <v>2027</v>
      </c>
      <c r="P27" s="72"/>
      <c r="Q27" s="72" t="s">
        <v>33</v>
      </c>
      <c r="R27" s="72" t="s">
        <v>33</v>
      </c>
      <c r="S27" s="72"/>
      <c r="T27" s="72"/>
      <c r="U27" s="72"/>
      <c r="V27" s="72" t="s">
        <v>33</v>
      </c>
      <c r="W27" s="72" t="s">
        <v>33</v>
      </c>
      <c r="X27" s="72"/>
      <c r="Y27" s="47" t="s">
        <v>579</v>
      </c>
      <c r="Z27" s="72" t="s">
        <v>83</v>
      </c>
    </row>
    <row r="28" spans="1:26" ht="45" x14ac:dyDescent="0.25">
      <c r="A28" s="46">
        <v>15</v>
      </c>
      <c r="B28" s="274"/>
      <c r="C28" s="274"/>
      <c r="D28" s="277"/>
      <c r="E28" s="280"/>
      <c r="F28" s="277"/>
      <c r="G28" s="47" t="s">
        <v>86</v>
      </c>
      <c r="H28" s="286"/>
      <c r="I28" s="286"/>
      <c r="J28" s="286"/>
      <c r="K28" s="47" t="s">
        <v>87</v>
      </c>
      <c r="L28" s="70">
        <v>1250000</v>
      </c>
      <c r="M28" s="68">
        <f t="shared" si="3"/>
        <v>875000</v>
      </c>
      <c r="N28" s="72">
        <v>2023</v>
      </c>
      <c r="O28" s="72">
        <v>2027</v>
      </c>
      <c r="P28" s="72"/>
      <c r="Q28" s="72"/>
      <c r="R28" s="72"/>
      <c r="S28" s="72"/>
      <c r="T28" s="72"/>
      <c r="U28" s="72"/>
      <c r="V28" s="72" t="s">
        <v>33</v>
      </c>
      <c r="W28" s="72" t="s">
        <v>33</v>
      </c>
      <c r="X28" s="72"/>
      <c r="Y28" s="47" t="s">
        <v>579</v>
      </c>
      <c r="Z28" s="72" t="s">
        <v>83</v>
      </c>
    </row>
    <row r="29" spans="1:26" ht="45" x14ac:dyDescent="0.25">
      <c r="A29" s="46">
        <v>16</v>
      </c>
      <c r="B29" s="274"/>
      <c r="C29" s="274"/>
      <c r="D29" s="277"/>
      <c r="E29" s="280"/>
      <c r="F29" s="277"/>
      <c r="G29" s="47" t="s">
        <v>88</v>
      </c>
      <c r="H29" s="286"/>
      <c r="I29" s="286"/>
      <c r="J29" s="286"/>
      <c r="K29" s="47" t="s">
        <v>89</v>
      </c>
      <c r="L29" s="70">
        <v>250000</v>
      </c>
      <c r="M29" s="68">
        <f t="shared" si="3"/>
        <v>175000</v>
      </c>
      <c r="N29" s="72">
        <v>2025</v>
      </c>
      <c r="O29" s="72">
        <v>2027</v>
      </c>
      <c r="P29" s="72" t="s">
        <v>33</v>
      </c>
      <c r="Q29" s="72" t="s">
        <v>33</v>
      </c>
      <c r="R29" s="72"/>
      <c r="S29" s="72" t="s">
        <v>33</v>
      </c>
      <c r="T29" s="72"/>
      <c r="U29" s="72" t="s">
        <v>33</v>
      </c>
      <c r="V29" s="72" t="s">
        <v>33</v>
      </c>
      <c r="W29" s="72" t="s">
        <v>33</v>
      </c>
      <c r="X29" s="72" t="s">
        <v>33</v>
      </c>
      <c r="Y29" s="47" t="s">
        <v>579</v>
      </c>
      <c r="Z29" s="72" t="s">
        <v>83</v>
      </c>
    </row>
    <row r="30" spans="1:26" ht="45" x14ac:dyDescent="0.25">
      <c r="A30" s="46">
        <v>17</v>
      </c>
      <c r="B30" s="274"/>
      <c r="C30" s="274"/>
      <c r="D30" s="277"/>
      <c r="E30" s="280"/>
      <c r="F30" s="277"/>
      <c r="G30" s="47" t="s">
        <v>90</v>
      </c>
      <c r="H30" s="286"/>
      <c r="I30" s="286"/>
      <c r="J30" s="286"/>
      <c r="K30" s="47" t="s">
        <v>91</v>
      </c>
      <c r="L30" s="70">
        <v>400000</v>
      </c>
      <c r="M30" s="68">
        <f t="shared" si="3"/>
        <v>280000</v>
      </c>
      <c r="N30" s="72">
        <v>2023</v>
      </c>
      <c r="O30" s="72">
        <v>2027</v>
      </c>
      <c r="P30" s="72" t="s">
        <v>33</v>
      </c>
      <c r="Q30" s="72" t="s">
        <v>33</v>
      </c>
      <c r="R30" s="72"/>
      <c r="S30" s="72" t="s">
        <v>33</v>
      </c>
      <c r="T30" s="72" t="s">
        <v>33</v>
      </c>
      <c r="U30" s="72" t="s">
        <v>33</v>
      </c>
      <c r="V30" s="72" t="s">
        <v>33</v>
      </c>
      <c r="W30" s="72" t="s">
        <v>33</v>
      </c>
      <c r="X30" s="72" t="s">
        <v>33</v>
      </c>
      <c r="Y30" s="47" t="s">
        <v>579</v>
      </c>
      <c r="Z30" s="72" t="s">
        <v>83</v>
      </c>
    </row>
    <row r="31" spans="1:26" ht="45" x14ac:dyDescent="0.25">
      <c r="A31" s="46">
        <v>18</v>
      </c>
      <c r="B31" s="274"/>
      <c r="C31" s="274"/>
      <c r="D31" s="277"/>
      <c r="E31" s="280"/>
      <c r="F31" s="277"/>
      <c r="G31" s="47" t="s">
        <v>92</v>
      </c>
      <c r="H31" s="286"/>
      <c r="I31" s="286"/>
      <c r="J31" s="286"/>
      <c r="K31" s="47" t="s">
        <v>93</v>
      </c>
      <c r="L31" s="70">
        <v>100000</v>
      </c>
      <c r="M31" s="68">
        <f>L31/100*70</f>
        <v>70000</v>
      </c>
      <c r="N31" s="72">
        <v>2023</v>
      </c>
      <c r="O31" s="72">
        <v>2027</v>
      </c>
      <c r="P31" s="72" t="s">
        <v>33</v>
      </c>
      <c r="Q31" s="72" t="s">
        <v>33</v>
      </c>
      <c r="R31" s="72" t="s">
        <v>33</v>
      </c>
      <c r="S31" s="72" t="s">
        <v>33</v>
      </c>
      <c r="T31" s="72"/>
      <c r="U31" s="72" t="s">
        <v>33</v>
      </c>
      <c r="V31" s="72" t="s">
        <v>33</v>
      </c>
      <c r="W31" s="72"/>
      <c r="X31" s="72"/>
      <c r="Y31" s="47" t="s">
        <v>579</v>
      </c>
      <c r="Z31" s="72" t="s">
        <v>83</v>
      </c>
    </row>
    <row r="32" spans="1:26" ht="45" x14ac:dyDescent="0.25">
      <c r="A32" s="46">
        <v>19</v>
      </c>
      <c r="B32" s="274"/>
      <c r="C32" s="274"/>
      <c r="D32" s="277"/>
      <c r="E32" s="280"/>
      <c r="F32" s="277"/>
      <c r="G32" s="47" t="s">
        <v>94</v>
      </c>
      <c r="H32" s="286"/>
      <c r="I32" s="286"/>
      <c r="J32" s="286"/>
      <c r="K32" s="47" t="s">
        <v>95</v>
      </c>
      <c r="L32" s="70">
        <v>5000000</v>
      </c>
      <c r="M32" s="68">
        <f t="shared" ref="M32:M39" si="4">L32/100*70</f>
        <v>3500000</v>
      </c>
      <c r="N32" s="72">
        <v>2024</v>
      </c>
      <c r="O32" s="72">
        <v>2027</v>
      </c>
      <c r="P32" s="72"/>
      <c r="Q32" s="72"/>
      <c r="R32" s="72"/>
      <c r="S32" s="72"/>
      <c r="T32" s="72" t="s">
        <v>33</v>
      </c>
      <c r="U32" s="72"/>
      <c r="V32" s="72" t="s">
        <v>33</v>
      </c>
      <c r="W32" s="72" t="s">
        <v>33</v>
      </c>
      <c r="X32" s="72" t="s">
        <v>33</v>
      </c>
      <c r="Y32" s="47" t="s">
        <v>579</v>
      </c>
      <c r="Z32" s="72" t="s">
        <v>83</v>
      </c>
    </row>
    <row r="33" spans="1:26" ht="45" x14ac:dyDescent="0.25">
      <c r="A33" s="46">
        <v>20</v>
      </c>
      <c r="B33" s="274"/>
      <c r="C33" s="274"/>
      <c r="D33" s="277"/>
      <c r="E33" s="280"/>
      <c r="F33" s="277"/>
      <c r="G33" s="47" t="s">
        <v>96</v>
      </c>
      <c r="H33" s="286"/>
      <c r="I33" s="286"/>
      <c r="J33" s="286"/>
      <c r="K33" s="47" t="s">
        <v>97</v>
      </c>
      <c r="L33" s="70">
        <v>150000</v>
      </c>
      <c r="M33" s="68">
        <f t="shared" si="4"/>
        <v>105000</v>
      </c>
      <c r="N33" s="72">
        <v>2022</v>
      </c>
      <c r="O33" s="72">
        <v>2027</v>
      </c>
      <c r="P33" s="72"/>
      <c r="Q33" s="72"/>
      <c r="R33" s="72"/>
      <c r="S33" s="72"/>
      <c r="T33" s="72"/>
      <c r="U33" s="72"/>
      <c r="V33" s="72"/>
      <c r="W33" s="72" t="s">
        <v>33</v>
      </c>
      <c r="X33" s="72"/>
      <c r="Y33" s="47" t="s">
        <v>579</v>
      </c>
      <c r="Z33" s="72" t="s">
        <v>83</v>
      </c>
    </row>
    <row r="34" spans="1:26" ht="45" x14ac:dyDescent="0.25">
      <c r="A34" s="46">
        <v>21</v>
      </c>
      <c r="B34" s="274"/>
      <c r="C34" s="274"/>
      <c r="D34" s="277"/>
      <c r="E34" s="280"/>
      <c r="F34" s="277"/>
      <c r="G34" s="47" t="s">
        <v>98</v>
      </c>
      <c r="H34" s="286"/>
      <c r="I34" s="286"/>
      <c r="J34" s="286"/>
      <c r="K34" s="47" t="s">
        <v>99</v>
      </c>
      <c r="L34" s="70">
        <v>60000</v>
      </c>
      <c r="M34" s="68">
        <f t="shared" si="4"/>
        <v>42000</v>
      </c>
      <c r="N34" s="72">
        <v>2022</v>
      </c>
      <c r="O34" s="72">
        <v>2027</v>
      </c>
      <c r="P34" s="72" t="s">
        <v>33</v>
      </c>
      <c r="Q34" s="72" t="s">
        <v>33</v>
      </c>
      <c r="R34" s="72" t="s">
        <v>33</v>
      </c>
      <c r="S34" s="72" t="s">
        <v>33</v>
      </c>
      <c r="T34" s="72"/>
      <c r="U34" s="72"/>
      <c r="V34" s="72" t="s">
        <v>33</v>
      </c>
      <c r="W34" s="72"/>
      <c r="X34" s="72"/>
      <c r="Y34" s="47" t="s">
        <v>579</v>
      </c>
      <c r="Z34" s="72" t="s">
        <v>83</v>
      </c>
    </row>
    <row r="35" spans="1:26" ht="45" x14ac:dyDescent="0.25">
      <c r="A35" s="46">
        <v>22</v>
      </c>
      <c r="B35" s="274"/>
      <c r="C35" s="274"/>
      <c r="D35" s="277"/>
      <c r="E35" s="280"/>
      <c r="F35" s="277"/>
      <c r="G35" s="47" t="s">
        <v>100</v>
      </c>
      <c r="H35" s="286"/>
      <c r="I35" s="286"/>
      <c r="J35" s="286"/>
      <c r="K35" s="47" t="s">
        <v>101</v>
      </c>
      <c r="L35" s="70">
        <v>150000</v>
      </c>
      <c r="M35" s="68">
        <f t="shared" si="4"/>
        <v>105000</v>
      </c>
      <c r="N35" s="72">
        <v>2022</v>
      </c>
      <c r="O35" s="72">
        <v>2027</v>
      </c>
      <c r="P35" s="72" t="s">
        <v>33</v>
      </c>
      <c r="Q35" s="72" t="s">
        <v>33</v>
      </c>
      <c r="R35" s="72" t="s">
        <v>33</v>
      </c>
      <c r="S35" s="72" t="s">
        <v>33</v>
      </c>
      <c r="T35" s="72" t="s">
        <v>33</v>
      </c>
      <c r="U35" s="72" t="s">
        <v>33</v>
      </c>
      <c r="V35" s="72" t="s">
        <v>33</v>
      </c>
      <c r="W35" s="72" t="s">
        <v>33</v>
      </c>
      <c r="X35" s="72" t="s">
        <v>33</v>
      </c>
      <c r="Y35" s="47" t="s">
        <v>579</v>
      </c>
      <c r="Z35" s="72" t="s">
        <v>83</v>
      </c>
    </row>
    <row r="36" spans="1:26" ht="45" x14ac:dyDescent="0.25">
      <c r="A36" s="46">
        <v>23</v>
      </c>
      <c r="B36" s="274"/>
      <c r="C36" s="274"/>
      <c r="D36" s="277"/>
      <c r="E36" s="280"/>
      <c r="F36" s="277"/>
      <c r="G36" s="47" t="s">
        <v>102</v>
      </c>
      <c r="H36" s="286"/>
      <c r="I36" s="286"/>
      <c r="J36" s="286"/>
      <c r="K36" s="47" t="s">
        <v>634</v>
      </c>
      <c r="L36" s="70">
        <v>800000</v>
      </c>
      <c r="M36" s="68">
        <f t="shared" si="4"/>
        <v>560000</v>
      </c>
      <c r="N36" s="72">
        <v>2022</v>
      </c>
      <c r="O36" s="72">
        <v>2027</v>
      </c>
      <c r="P36" s="72"/>
      <c r="Q36" s="72" t="s">
        <v>33</v>
      </c>
      <c r="R36" s="72"/>
      <c r="S36" s="72"/>
      <c r="T36" s="72" t="s">
        <v>33</v>
      </c>
      <c r="U36" s="72" t="s">
        <v>33</v>
      </c>
      <c r="V36" s="72" t="s">
        <v>33</v>
      </c>
      <c r="W36" s="72" t="s">
        <v>33</v>
      </c>
      <c r="X36" s="72"/>
      <c r="Y36" s="47" t="s">
        <v>579</v>
      </c>
      <c r="Z36" s="72" t="s">
        <v>83</v>
      </c>
    </row>
    <row r="37" spans="1:26" ht="45" x14ac:dyDescent="0.25">
      <c r="A37" s="46">
        <v>24</v>
      </c>
      <c r="B37" s="274"/>
      <c r="C37" s="274"/>
      <c r="D37" s="277"/>
      <c r="E37" s="280"/>
      <c r="F37" s="277"/>
      <c r="G37" s="47" t="s">
        <v>103</v>
      </c>
      <c r="H37" s="286"/>
      <c r="I37" s="286"/>
      <c r="J37" s="286"/>
      <c r="K37" s="47" t="s">
        <v>104</v>
      </c>
      <c r="L37" s="70">
        <v>600000</v>
      </c>
      <c r="M37" s="68">
        <f t="shared" si="4"/>
        <v>420000</v>
      </c>
      <c r="N37" s="72">
        <v>2022</v>
      </c>
      <c r="O37" s="72">
        <v>2027</v>
      </c>
      <c r="P37" s="72"/>
      <c r="Q37" s="72" t="s">
        <v>33</v>
      </c>
      <c r="R37" s="72" t="s">
        <v>33</v>
      </c>
      <c r="S37" s="72"/>
      <c r="T37" s="72" t="s">
        <v>33</v>
      </c>
      <c r="U37" s="72" t="s">
        <v>33</v>
      </c>
      <c r="V37" s="72" t="s">
        <v>33</v>
      </c>
      <c r="W37" s="72" t="s">
        <v>33</v>
      </c>
      <c r="X37" s="72" t="s">
        <v>33</v>
      </c>
      <c r="Y37" s="47" t="s">
        <v>579</v>
      </c>
      <c r="Z37" s="72" t="s">
        <v>83</v>
      </c>
    </row>
    <row r="38" spans="1:26" ht="45" x14ac:dyDescent="0.25">
      <c r="A38" s="46">
        <v>25</v>
      </c>
      <c r="B38" s="274"/>
      <c r="C38" s="274"/>
      <c r="D38" s="277"/>
      <c r="E38" s="280"/>
      <c r="F38" s="277"/>
      <c r="G38" s="47" t="s">
        <v>580</v>
      </c>
      <c r="H38" s="286"/>
      <c r="I38" s="286"/>
      <c r="J38" s="286"/>
      <c r="K38" s="47" t="s">
        <v>581</v>
      </c>
      <c r="L38" s="70">
        <v>300000</v>
      </c>
      <c r="M38" s="68">
        <f t="shared" si="4"/>
        <v>210000</v>
      </c>
      <c r="N38" s="72">
        <v>2022</v>
      </c>
      <c r="O38" s="72">
        <v>2027</v>
      </c>
      <c r="P38" s="72" t="s">
        <v>33</v>
      </c>
      <c r="Q38" s="72" t="s">
        <v>33</v>
      </c>
      <c r="R38" s="72" t="s">
        <v>33</v>
      </c>
      <c r="S38" s="72" t="s">
        <v>33</v>
      </c>
      <c r="T38" s="72" t="s">
        <v>33</v>
      </c>
      <c r="U38" s="72" t="s">
        <v>33</v>
      </c>
      <c r="V38" s="72" t="s">
        <v>33</v>
      </c>
      <c r="W38" s="72" t="s">
        <v>33</v>
      </c>
      <c r="X38" s="72"/>
      <c r="Y38" s="47" t="s">
        <v>582</v>
      </c>
      <c r="Z38" s="72" t="s">
        <v>83</v>
      </c>
    </row>
    <row r="39" spans="1:26" ht="45" x14ac:dyDescent="0.25">
      <c r="A39" s="46">
        <v>26</v>
      </c>
      <c r="B39" s="275"/>
      <c r="C39" s="275"/>
      <c r="D39" s="278"/>
      <c r="E39" s="281"/>
      <c r="F39" s="278"/>
      <c r="G39" s="47" t="s">
        <v>583</v>
      </c>
      <c r="H39" s="286"/>
      <c r="I39" s="286"/>
      <c r="J39" s="286"/>
      <c r="K39" s="47" t="s">
        <v>61</v>
      </c>
      <c r="L39" s="70">
        <v>500000</v>
      </c>
      <c r="M39" s="68">
        <f t="shared" si="4"/>
        <v>350000</v>
      </c>
      <c r="N39" s="72">
        <v>2022</v>
      </c>
      <c r="O39" s="72">
        <v>2027</v>
      </c>
      <c r="P39" s="72"/>
      <c r="Q39" s="72" t="s">
        <v>33</v>
      </c>
      <c r="R39" s="72" t="s">
        <v>33</v>
      </c>
      <c r="S39" s="72"/>
      <c r="T39" s="72"/>
      <c r="U39" s="72" t="s">
        <v>33</v>
      </c>
      <c r="V39" s="72" t="s">
        <v>33</v>
      </c>
      <c r="W39" s="72" t="s">
        <v>33</v>
      </c>
      <c r="X39" s="72"/>
      <c r="Y39" s="47" t="s">
        <v>582</v>
      </c>
      <c r="Z39" s="72" t="s">
        <v>83</v>
      </c>
    </row>
    <row r="40" spans="1:26" x14ac:dyDescent="0.25">
      <c r="B40" s="77"/>
      <c r="C40" s="77"/>
      <c r="D40" s="78"/>
      <c r="E40" s="79"/>
      <c r="F40" s="78"/>
      <c r="G40" s="80"/>
      <c r="H40" s="78"/>
      <c r="I40" s="78"/>
      <c r="J40" s="78"/>
      <c r="K40" s="80"/>
      <c r="L40" s="81"/>
      <c r="M40" s="82"/>
      <c r="N40" s="82"/>
      <c r="O40" s="82"/>
      <c r="P40" s="82"/>
      <c r="Q40" s="82"/>
      <c r="R40" s="82"/>
      <c r="S40" s="82"/>
      <c r="T40" s="82"/>
      <c r="U40" s="82"/>
      <c r="V40" s="82"/>
      <c r="W40" s="82"/>
      <c r="X40" s="82"/>
      <c r="Y40" s="80"/>
      <c r="Z40" s="82"/>
    </row>
    <row r="41" spans="1:26" ht="18.75" x14ac:dyDescent="0.3">
      <c r="B41" s="8" t="s">
        <v>138</v>
      </c>
      <c r="C41" s="64"/>
      <c r="D41" s="64"/>
      <c r="E41" s="64"/>
      <c r="F41" s="64"/>
      <c r="G41" s="64"/>
      <c r="H41" s="64"/>
      <c r="I41" s="64"/>
      <c r="J41" s="64"/>
      <c r="K41" s="64"/>
      <c r="L41" s="64"/>
      <c r="M41" s="64"/>
      <c r="N41" s="64"/>
      <c r="O41" s="64"/>
      <c r="P41" s="64"/>
      <c r="Q41" s="64"/>
      <c r="R41" s="64"/>
      <c r="S41" s="64"/>
      <c r="T41" s="64"/>
      <c r="U41" s="64"/>
      <c r="V41" s="64"/>
      <c r="W41" s="64"/>
      <c r="X41" s="64"/>
      <c r="Y41" s="64"/>
      <c r="Z41" s="64"/>
    </row>
    <row r="42" spans="1:26" ht="15.75" x14ac:dyDescent="0.25">
      <c r="B42" s="64"/>
      <c r="C42" s="64"/>
      <c r="D42" s="64"/>
      <c r="E42" s="64"/>
      <c r="F42" s="64"/>
      <c r="G42" s="64"/>
      <c r="H42" s="64"/>
      <c r="I42" s="64"/>
      <c r="J42" s="64"/>
      <c r="K42" s="64"/>
      <c r="L42" s="64"/>
      <c r="M42" s="64"/>
      <c r="N42" s="64"/>
      <c r="O42" s="64"/>
      <c r="P42" s="64"/>
      <c r="Q42" s="64"/>
      <c r="R42" s="64"/>
      <c r="S42" s="64"/>
      <c r="T42" s="64"/>
      <c r="U42" s="64"/>
      <c r="V42" s="64"/>
      <c r="W42" s="64"/>
      <c r="X42" s="64"/>
      <c r="Y42" s="64"/>
      <c r="Z42" s="64"/>
    </row>
    <row r="43" spans="1:26" ht="17.25" x14ac:dyDescent="0.25">
      <c r="A43" s="46"/>
      <c r="B43" s="282" t="s">
        <v>0</v>
      </c>
      <c r="C43" s="282"/>
      <c r="D43" s="282"/>
      <c r="E43" s="282"/>
      <c r="F43" s="282"/>
      <c r="G43" s="282" t="s">
        <v>1</v>
      </c>
      <c r="H43" s="282" t="s">
        <v>2</v>
      </c>
      <c r="I43" s="298" t="s">
        <v>3</v>
      </c>
      <c r="J43" s="282" t="s">
        <v>4</v>
      </c>
      <c r="K43" s="282" t="s">
        <v>5</v>
      </c>
      <c r="L43" s="302" t="s">
        <v>326</v>
      </c>
      <c r="M43" s="302"/>
      <c r="N43" s="303" t="s">
        <v>327</v>
      </c>
      <c r="O43" s="303"/>
      <c r="P43" s="282" t="s">
        <v>328</v>
      </c>
      <c r="Q43" s="282"/>
      <c r="R43" s="282"/>
      <c r="S43" s="282"/>
      <c r="T43" s="282"/>
      <c r="U43" s="282"/>
      <c r="V43" s="282"/>
      <c r="W43" s="282"/>
      <c r="X43" s="282"/>
      <c r="Y43" s="303" t="s">
        <v>7</v>
      </c>
      <c r="Z43" s="303"/>
    </row>
    <row r="44" spans="1:26" x14ac:dyDescent="0.25">
      <c r="A44" s="263" t="s">
        <v>413</v>
      </c>
      <c r="B44" s="282" t="s">
        <v>8</v>
      </c>
      <c r="C44" s="282" t="s">
        <v>9</v>
      </c>
      <c r="D44" s="282" t="s">
        <v>10</v>
      </c>
      <c r="E44" s="282" t="s">
        <v>11</v>
      </c>
      <c r="F44" s="282" t="s">
        <v>12</v>
      </c>
      <c r="G44" s="282"/>
      <c r="H44" s="282"/>
      <c r="I44" s="298"/>
      <c r="J44" s="282"/>
      <c r="K44" s="282"/>
      <c r="L44" s="301" t="s">
        <v>13</v>
      </c>
      <c r="M44" s="301" t="s">
        <v>329</v>
      </c>
      <c r="N44" s="300" t="s">
        <v>14</v>
      </c>
      <c r="O44" s="300" t="s">
        <v>15</v>
      </c>
      <c r="P44" s="282" t="s">
        <v>16</v>
      </c>
      <c r="Q44" s="282"/>
      <c r="R44" s="282"/>
      <c r="S44" s="282"/>
      <c r="T44" s="300" t="s">
        <v>17</v>
      </c>
      <c r="U44" s="300" t="s">
        <v>325</v>
      </c>
      <c r="V44" s="300" t="s">
        <v>18</v>
      </c>
      <c r="W44" s="300" t="s">
        <v>19</v>
      </c>
      <c r="X44" s="304" t="s">
        <v>20</v>
      </c>
      <c r="Y44" s="300" t="s">
        <v>21</v>
      </c>
      <c r="Z44" s="300" t="s">
        <v>22</v>
      </c>
    </row>
    <row r="45" spans="1:26" ht="64.5" x14ac:dyDescent="0.25">
      <c r="A45" s="263"/>
      <c r="B45" s="282"/>
      <c r="C45" s="282"/>
      <c r="D45" s="282"/>
      <c r="E45" s="282"/>
      <c r="F45" s="282"/>
      <c r="G45" s="282"/>
      <c r="H45" s="282"/>
      <c r="I45" s="298"/>
      <c r="J45" s="282"/>
      <c r="K45" s="282"/>
      <c r="L45" s="301"/>
      <c r="M45" s="301"/>
      <c r="N45" s="300"/>
      <c r="O45" s="300"/>
      <c r="P45" s="65" t="s">
        <v>23</v>
      </c>
      <c r="Q45" s="65" t="s">
        <v>330</v>
      </c>
      <c r="R45" s="65" t="s">
        <v>331</v>
      </c>
      <c r="S45" s="65" t="s">
        <v>332</v>
      </c>
      <c r="T45" s="300"/>
      <c r="U45" s="300"/>
      <c r="V45" s="300"/>
      <c r="W45" s="300"/>
      <c r="X45" s="304"/>
      <c r="Y45" s="300"/>
      <c r="Z45" s="300"/>
    </row>
    <row r="46" spans="1:26" ht="57" customHeight="1" x14ac:dyDescent="0.25">
      <c r="A46" s="46">
        <v>27</v>
      </c>
      <c r="B46" s="273" t="s">
        <v>138</v>
      </c>
      <c r="C46" s="273" t="s">
        <v>132</v>
      </c>
      <c r="D46" s="273">
        <v>70989096</v>
      </c>
      <c r="E46" s="270">
        <v>107721902</v>
      </c>
      <c r="F46" s="273">
        <v>650042093</v>
      </c>
      <c r="G46" s="66" t="s">
        <v>139</v>
      </c>
      <c r="H46" s="285" t="s">
        <v>29</v>
      </c>
      <c r="I46" s="285" t="s">
        <v>30</v>
      </c>
      <c r="J46" s="285" t="s">
        <v>134</v>
      </c>
      <c r="K46" s="66" t="s">
        <v>139</v>
      </c>
      <c r="L46" s="67">
        <v>300000</v>
      </c>
      <c r="M46" s="68">
        <f t="shared" ref="M46:M62" si="5">L46*0.7</f>
        <v>210000</v>
      </c>
      <c r="N46" s="66">
        <v>2021</v>
      </c>
      <c r="O46" s="66">
        <v>2027</v>
      </c>
      <c r="P46" s="66"/>
      <c r="Q46" s="66"/>
      <c r="R46" s="66"/>
      <c r="S46" s="66" t="s">
        <v>33</v>
      </c>
      <c r="T46" s="66"/>
      <c r="U46" s="66"/>
      <c r="V46" s="66"/>
      <c r="W46" s="66"/>
      <c r="X46" s="66"/>
      <c r="Y46" s="66" t="s">
        <v>135</v>
      </c>
      <c r="Z46" s="66" t="s">
        <v>147</v>
      </c>
    </row>
    <row r="47" spans="1:26" ht="45" x14ac:dyDescent="0.25">
      <c r="A47" s="46">
        <v>28</v>
      </c>
      <c r="B47" s="274"/>
      <c r="C47" s="274"/>
      <c r="D47" s="274"/>
      <c r="E47" s="271"/>
      <c r="F47" s="274"/>
      <c r="G47" s="66" t="s">
        <v>140</v>
      </c>
      <c r="H47" s="285"/>
      <c r="I47" s="285"/>
      <c r="J47" s="285"/>
      <c r="K47" s="66" t="s">
        <v>140</v>
      </c>
      <c r="L47" s="67">
        <v>900000</v>
      </c>
      <c r="M47" s="68">
        <f t="shared" si="5"/>
        <v>630000</v>
      </c>
      <c r="N47" s="66">
        <v>2021</v>
      </c>
      <c r="O47" s="66">
        <v>2027</v>
      </c>
      <c r="P47" s="66"/>
      <c r="Q47" s="66"/>
      <c r="R47" s="66"/>
      <c r="S47" s="66"/>
      <c r="T47" s="66"/>
      <c r="U47" s="66"/>
      <c r="V47" s="66"/>
      <c r="W47" s="66"/>
      <c r="X47" s="66"/>
      <c r="Y47" s="66" t="s">
        <v>141</v>
      </c>
      <c r="Z47" s="66" t="s">
        <v>147</v>
      </c>
    </row>
    <row r="48" spans="1:26" ht="30" x14ac:dyDescent="0.25">
      <c r="A48" s="46">
        <v>29</v>
      </c>
      <c r="B48" s="274"/>
      <c r="C48" s="274"/>
      <c r="D48" s="274"/>
      <c r="E48" s="271"/>
      <c r="F48" s="274"/>
      <c r="G48" s="66" t="s">
        <v>142</v>
      </c>
      <c r="H48" s="285"/>
      <c r="I48" s="285"/>
      <c r="J48" s="285"/>
      <c r="K48" s="66" t="s">
        <v>142</v>
      </c>
      <c r="L48" s="67">
        <v>25000</v>
      </c>
      <c r="M48" s="68">
        <f t="shared" si="5"/>
        <v>17500</v>
      </c>
      <c r="N48" s="66">
        <v>2021</v>
      </c>
      <c r="O48" s="66">
        <v>2027</v>
      </c>
      <c r="P48" s="66"/>
      <c r="Q48" s="66" t="s">
        <v>33</v>
      </c>
      <c r="R48" s="66"/>
      <c r="S48" s="66"/>
      <c r="T48" s="66"/>
      <c r="U48" s="66"/>
      <c r="V48" s="66"/>
      <c r="W48" s="66"/>
      <c r="X48" s="66"/>
      <c r="Y48" s="66" t="s">
        <v>135</v>
      </c>
      <c r="Z48" s="66" t="s">
        <v>147</v>
      </c>
    </row>
    <row r="49" spans="1:26" ht="29.1" customHeight="1" x14ac:dyDescent="0.25">
      <c r="A49" s="46">
        <v>30</v>
      </c>
      <c r="B49" s="274"/>
      <c r="C49" s="274"/>
      <c r="D49" s="274"/>
      <c r="E49" s="271"/>
      <c r="F49" s="274"/>
      <c r="G49" s="66" t="s">
        <v>143</v>
      </c>
      <c r="H49" s="285"/>
      <c r="I49" s="285"/>
      <c r="J49" s="285"/>
      <c r="K49" s="66" t="s">
        <v>143</v>
      </c>
      <c r="L49" s="67">
        <v>800000</v>
      </c>
      <c r="M49" s="68">
        <f t="shared" si="5"/>
        <v>560000</v>
      </c>
      <c r="N49" s="66">
        <v>2021</v>
      </c>
      <c r="O49" s="66">
        <v>2027</v>
      </c>
      <c r="P49" s="66"/>
      <c r="Q49" s="66"/>
      <c r="R49" s="66"/>
      <c r="S49" s="66"/>
      <c r="T49" s="66"/>
      <c r="U49" s="66"/>
      <c r="V49" s="66"/>
      <c r="W49" s="66"/>
      <c r="X49" s="66"/>
      <c r="Y49" s="66" t="s">
        <v>135</v>
      </c>
      <c r="Z49" s="66" t="s">
        <v>147</v>
      </c>
    </row>
    <row r="50" spans="1:26" ht="45" x14ac:dyDescent="0.25">
      <c r="A50" s="46">
        <v>31</v>
      </c>
      <c r="B50" s="274"/>
      <c r="C50" s="274"/>
      <c r="D50" s="274"/>
      <c r="E50" s="271"/>
      <c r="F50" s="274"/>
      <c r="G50" s="66" t="s">
        <v>144</v>
      </c>
      <c r="H50" s="285"/>
      <c r="I50" s="285"/>
      <c r="J50" s="285"/>
      <c r="K50" s="66" t="s">
        <v>144</v>
      </c>
      <c r="L50" s="67">
        <v>15000</v>
      </c>
      <c r="M50" s="68">
        <f t="shared" si="5"/>
        <v>10500</v>
      </c>
      <c r="N50" s="66">
        <v>2021</v>
      </c>
      <c r="O50" s="66">
        <v>2027</v>
      </c>
      <c r="P50" s="66"/>
      <c r="Q50" s="66"/>
      <c r="R50" s="66"/>
      <c r="S50" s="66"/>
      <c r="T50" s="66"/>
      <c r="U50" s="66"/>
      <c r="V50" s="66"/>
      <c r="W50" s="66"/>
      <c r="X50" s="66"/>
      <c r="Y50" s="66" t="s">
        <v>135</v>
      </c>
      <c r="Z50" s="66" t="s">
        <v>147</v>
      </c>
    </row>
    <row r="51" spans="1:26" ht="30" x14ac:dyDescent="0.25">
      <c r="A51" s="46">
        <v>32</v>
      </c>
      <c r="B51" s="274"/>
      <c r="C51" s="274"/>
      <c r="D51" s="274"/>
      <c r="E51" s="271"/>
      <c r="F51" s="274"/>
      <c r="G51" s="66" t="s">
        <v>145</v>
      </c>
      <c r="H51" s="285"/>
      <c r="I51" s="285"/>
      <c r="J51" s="285"/>
      <c r="K51" s="66" t="s">
        <v>145</v>
      </c>
      <c r="L51" s="67">
        <v>200000</v>
      </c>
      <c r="M51" s="68">
        <f t="shared" si="5"/>
        <v>140000</v>
      </c>
      <c r="N51" s="66">
        <v>2021</v>
      </c>
      <c r="O51" s="66">
        <v>2027</v>
      </c>
      <c r="P51" s="66"/>
      <c r="Q51" s="66"/>
      <c r="R51" s="66"/>
      <c r="S51" s="66"/>
      <c r="T51" s="66"/>
      <c r="U51" s="66"/>
      <c r="V51" s="66"/>
      <c r="W51" s="66"/>
      <c r="X51" s="66"/>
      <c r="Y51" s="66" t="s">
        <v>135</v>
      </c>
      <c r="Z51" s="66" t="s">
        <v>147</v>
      </c>
    </row>
    <row r="52" spans="1:26" ht="90" x14ac:dyDescent="0.25">
      <c r="A52" s="46">
        <v>33</v>
      </c>
      <c r="B52" s="274"/>
      <c r="C52" s="274"/>
      <c r="D52" s="274"/>
      <c r="E52" s="271"/>
      <c r="F52" s="274"/>
      <c r="G52" s="217" t="s">
        <v>417</v>
      </c>
      <c r="H52" s="285"/>
      <c r="I52" s="285"/>
      <c r="J52" s="285"/>
      <c r="K52" s="47" t="s">
        <v>417</v>
      </c>
      <c r="L52" s="70">
        <v>2000000</v>
      </c>
      <c r="M52" s="68">
        <f t="shared" si="5"/>
        <v>1400000</v>
      </c>
      <c r="N52" s="83" t="s">
        <v>418</v>
      </c>
      <c r="O52" s="72">
        <v>2035</v>
      </c>
      <c r="P52" s="72"/>
      <c r="Q52" s="72" t="s">
        <v>33</v>
      </c>
      <c r="R52" s="72" t="s">
        <v>33</v>
      </c>
      <c r="S52" s="72"/>
      <c r="T52" s="72"/>
      <c r="U52" s="72"/>
      <c r="V52" s="72" t="s">
        <v>33</v>
      </c>
      <c r="W52" s="72"/>
      <c r="X52" s="72"/>
      <c r="Y52" s="47" t="s">
        <v>419</v>
      </c>
      <c r="Z52" s="72"/>
    </row>
    <row r="53" spans="1:26" ht="30" x14ac:dyDescent="0.25">
      <c r="A53" s="46">
        <v>34</v>
      </c>
      <c r="B53" s="274"/>
      <c r="C53" s="274"/>
      <c r="D53" s="274"/>
      <c r="E53" s="271"/>
      <c r="F53" s="274"/>
      <c r="G53" s="217" t="s">
        <v>420</v>
      </c>
      <c r="H53" s="285"/>
      <c r="I53" s="285"/>
      <c r="J53" s="285"/>
      <c r="K53" s="47" t="s">
        <v>420</v>
      </c>
      <c r="L53" s="70">
        <v>1500000</v>
      </c>
      <c r="M53" s="68">
        <f t="shared" si="5"/>
        <v>1050000</v>
      </c>
      <c r="N53" s="72">
        <v>2024</v>
      </c>
      <c r="O53" s="72">
        <v>2025</v>
      </c>
      <c r="P53" s="72"/>
      <c r="Q53" s="72"/>
      <c r="R53" s="72"/>
      <c r="S53" s="72"/>
      <c r="T53" s="72"/>
      <c r="U53" s="72"/>
      <c r="V53" s="72"/>
      <c r="W53" s="72"/>
      <c r="X53" s="72"/>
      <c r="Y53" s="47" t="s">
        <v>421</v>
      </c>
      <c r="Z53" s="72"/>
    </row>
    <row r="54" spans="1:26" ht="45" x14ac:dyDescent="0.25">
      <c r="A54" s="46">
        <v>35</v>
      </c>
      <c r="B54" s="274"/>
      <c r="C54" s="274"/>
      <c r="D54" s="274"/>
      <c r="E54" s="271"/>
      <c r="F54" s="274"/>
      <c r="G54" s="217" t="s">
        <v>422</v>
      </c>
      <c r="H54" s="285"/>
      <c r="I54" s="285"/>
      <c r="J54" s="285"/>
      <c r="K54" s="47" t="s">
        <v>422</v>
      </c>
      <c r="L54" s="70">
        <v>600000</v>
      </c>
      <c r="M54" s="68">
        <f t="shared" si="5"/>
        <v>420000</v>
      </c>
      <c r="N54" s="72">
        <v>2023</v>
      </c>
      <c r="O54" s="72">
        <v>2023</v>
      </c>
      <c r="P54" s="72" t="s">
        <v>33</v>
      </c>
      <c r="Q54" s="72"/>
      <c r="R54" s="72"/>
      <c r="S54" s="72" t="s">
        <v>33</v>
      </c>
      <c r="T54" s="72"/>
      <c r="U54" s="72"/>
      <c r="V54" s="72"/>
      <c r="W54" s="72"/>
      <c r="X54" s="72"/>
      <c r="Y54" s="47" t="s">
        <v>421</v>
      </c>
      <c r="Z54" s="72"/>
    </row>
    <row r="55" spans="1:26" ht="30" x14ac:dyDescent="0.25">
      <c r="A55" s="46">
        <v>36</v>
      </c>
      <c r="B55" s="274"/>
      <c r="C55" s="274"/>
      <c r="D55" s="274"/>
      <c r="E55" s="271"/>
      <c r="F55" s="274"/>
      <c r="G55" s="217" t="s">
        <v>423</v>
      </c>
      <c r="H55" s="285"/>
      <c r="I55" s="285"/>
      <c r="J55" s="285"/>
      <c r="K55" s="47" t="s">
        <v>423</v>
      </c>
      <c r="L55" s="70">
        <v>2000000</v>
      </c>
      <c r="M55" s="68">
        <f t="shared" si="5"/>
        <v>1400000</v>
      </c>
      <c r="N55" s="72">
        <v>2024</v>
      </c>
      <c r="O55" s="72">
        <v>2024</v>
      </c>
      <c r="P55" s="72"/>
      <c r="Q55" s="72"/>
      <c r="R55" s="72"/>
      <c r="S55" s="72"/>
      <c r="T55" s="72"/>
      <c r="U55" s="72"/>
      <c r="V55" s="72"/>
      <c r="W55" s="72"/>
      <c r="X55" s="72"/>
      <c r="Y55" s="47" t="s">
        <v>421</v>
      </c>
      <c r="Z55" s="72"/>
    </row>
    <row r="56" spans="1:26" ht="30" x14ac:dyDescent="0.25">
      <c r="A56" s="46">
        <v>37</v>
      </c>
      <c r="B56" s="274"/>
      <c r="C56" s="274"/>
      <c r="D56" s="274"/>
      <c r="E56" s="271"/>
      <c r="F56" s="274"/>
      <c r="G56" s="217" t="s">
        <v>146</v>
      </c>
      <c r="H56" s="285"/>
      <c r="I56" s="285"/>
      <c r="J56" s="285"/>
      <c r="K56" s="47" t="s">
        <v>146</v>
      </c>
      <c r="L56" s="70">
        <v>7000000</v>
      </c>
      <c r="M56" s="68">
        <f t="shared" si="5"/>
        <v>4900000</v>
      </c>
      <c r="N56" s="72">
        <v>2023</v>
      </c>
      <c r="O56" s="72">
        <v>2027</v>
      </c>
      <c r="P56" s="72"/>
      <c r="Q56" s="72"/>
      <c r="R56" s="72"/>
      <c r="S56" s="72"/>
      <c r="T56" s="72"/>
      <c r="U56" s="72"/>
      <c r="V56" s="72"/>
      <c r="W56" s="72"/>
      <c r="X56" s="72"/>
      <c r="Y56" s="47" t="s">
        <v>421</v>
      </c>
      <c r="Z56" s="72"/>
    </row>
    <row r="57" spans="1:26" ht="45" x14ac:dyDescent="0.25">
      <c r="A57" s="46">
        <v>38</v>
      </c>
      <c r="B57" s="274"/>
      <c r="C57" s="274"/>
      <c r="D57" s="274"/>
      <c r="E57" s="271"/>
      <c r="F57" s="274"/>
      <c r="G57" s="217" t="s">
        <v>424</v>
      </c>
      <c r="H57" s="285"/>
      <c r="I57" s="285"/>
      <c r="J57" s="285"/>
      <c r="K57" s="47" t="s">
        <v>424</v>
      </c>
      <c r="L57" s="70">
        <v>400000</v>
      </c>
      <c r="M57" s="68">
        <f t="shared" si="5"/>
        <v>280000</v>
      </c>
      <c r="N57" s="72">
        <v>2024</v>
      </c>
      <c r="O57" s="72">
        <v>2024</v>
      </c>
      <c r="P57" s="72"/>
      <c r="Q57" s="72"/>
      <c r="R57" s="72"/>
      <c r="S57" s="72"/>
      <c r="T57" s="72"/>
      <c r="U57" s="72"/>
      <c r="V57" s="72"/>
      <c r="W57" s="72"/>
      <c r="X57" s="72"/>
      <c r="Y57" s="47" t="s">
        <v>425</v>
      </c>
      <c r="Z57" s="72"/>
    </row>
    <row r="58" spans="1:26" ht="45" x14ac:dyDescent="0.25">
      <c r="A58" s="46">
        <v>39</v>
      </c>
      <c r="B58" s="274"/>
      <c r="C58" s="274"/>
      <c r="D58" s="274"/>
      <c r="E58" s="271"/>
      <c r="F58" s="274"/>
      <c r="G58" s="47" t="s">
        <v>426</v>
      </c>
      <c r="H58" s="285"/>
      <c r="I58" s="285"/>
      <c r="J58" s="285"/>
      <c r="K58" s="47" t="s">
        <v>426</v>
      </c>
      <c r="L58" s="70">
        <v>600000</v>
      </c>
      <c r="M58" s="68">
        <f t="shared" si="5"/>
        <v>420000</v>
      </c>
      <c r="N58" s="72">
        <v>2022</v>
      </c>
      <c r="O58" s="72">
        <v>2027</v>
      </c>
      <c r="P58" s="72"/>
      <c r="Q58" s="72"/>
      <c r="R58" s="72"/>
      <c r="S58" s="72"/>
      <c r="T58" s="72"/>
      <c r="U58" s="72"/>
      <c r="V58" s="72"/>
      <c r="W58" s="72"/>
      <c r="X58" s="72"/>
      <c r="Y58" s="47" t="s">
        <v>427</v>
      </c>
      <c r="Z58" s="72"/>
    </row>
    <row r="59" spans="1:26" ht="60" x14ac:dyDescent="0.25">
      <c r="A59" s="46">
        <v>40</v>
      </c>
      <c r="B59" s="274"/>
      <c r="C59" s="274"/>
      <c r="D59" s="274"/>
      <c r="E59" s="271"/>
      <c r="F59" s="274"/>
      <c r="G59" s="47" t="s">
        <v>428</v>
      </c>
      <c r="H59" s="285"/>
      <c r="I59" s="285"/>
      <c r="J59" s="285"/>
      <c r="K59" s="47" t="s">
        <v>428</v>
      </c>
      <c r="L59" s="70">
        <v>550000</v>
      </c>
      <c r="M59" s="68">
        <f t="shared" si="5"/>
        <v>385000</v>
      </c>
      <c r="N59" s="72">
        <v>2022</v>
      </c>
      <c r="O59" s="72">
        <v>2025</v>
      </c>
      <c r="P59" s="72"/>
      <c r="Q59" s="72"/>
      <c r="R59" s="72"/>
      <c r="S59" s="72"/>
      <c r="T59" s="72"/>
      <c r="U59" s="72"/>
      <c r="V59" s="72"/>
      <c r="W59" s="72"/>
      <c r="X59" s="72"/>
      <c r="Y59" s="47" t="s">
        <v>427</v>
      </c>
      <c r="Z59" s="72"/>
    </row>
    <row r="60" spans="1:26" ht="30" x14ac:dyDescent="0.25">
      <c r="A60" s="46">
        <v>41</v>
      </c>
      <c r="B60" s="274"/>
      <c r="C60" s="274"/>
      <c r="D60" s="274"/>
      <c r="E60" s="271"/>
      <c r="F60" s="274"/>
      <c r="G60" s="47" t="s">
        <v>429</v>
      </c>
      <c r="H60" s="285"/>
      <c r="I60" s="285"/>
      <c r="J60" s="285"/>
      <c r="K60" s="47" t="s">
        <v>429</v>
      </c>
      <c r="L60" s="70">
        <v>2000000</v>
      </c>
      <c r="M60" s="68">
        <f t="shared" si="5"/>
        <v>1400000</v>
      </c>
      <c r="N60" s="72">
        <v>2023</v>
      </c>
      <c r="O60" s="72">
        <v>2027</v>
      </c>
      <c r="P60" s="72" t="s">
        <v>33</v>
      </c>
      <c r="Q60" s="72" t="s">
        <v>33</v>
      </c>
      <c r="R60" s="72" t="s">
        <v>33</v>
      </c>
      <c r="S60" s="72" t="s">
        <v>33</v>
      </c>
      <c r="T60" s="72"/>
      <c r="U60" s="72"/>
      <c r="V60" s="72"/>
      <c r="W60" s="72"/>
      <c r="X60" s="72"/>
      <c r="Y60" s="47" t="s">
        <v>421</v>
      </c>
      <c r="Z60" s="72"/>
    </row>
    <row r="61" spans="1:26" ht="30" x14ac:dyDescent="0.25">
      <c r="A61" s="46">
        <v>42</v>
      </c>
      <c r="B61" s="274"/>
      <c r="C61" s="274"/>
      <c r="D61" s="274"/>
      <c r="E61" s="271"/>
      <c r="F61" s="274"/>
      <c r="G61" s="47" t="s">
        <v>430</v>
      </c>
      <c r="H61" s="285"/>
      <c r="I61" s="285"/>
      <c r="J61" s="285"/>
      <c r="K61" s="47" t="s">
        <v>430</v>
      </c>
      <c r="L61" s="70">
        <v>2000000</v>
      </c>
      <c r="M61" s="68">
        <f t="shared" si="5"/>
        <v>1400000</v>
      </c>
      <c r="N61" s="72">
        <v>2023</v>
      </c>
      <c r="O61" s="72">
        <v>2027</v>
      </c>
      <c r="P61" s="72"/>
      <c r="Q61" s="72"/>
      <c r="R61" s="72"/>
      <c r="S61" s="72"/>
      <c r="T61" s="72"/>
      <c r="U61" s="72"/>
      <c r="V61" s="72"/>
      <c r="W61" s="72"/>
      <c r="X61" s="72"/>
      <c r="Y61" s="47" t="s">
        <v>421</v>
      </c>
      <c r="Z61" s="72"/>
    </row>
    <row r="62" spans="1:26" ht="60" x14ac:dyDescent="0.25">
      <c r="A62" s="46">
        <v>43</v>
      </c>
      <c r="B62" s="275"/>
      <c r="C62" s="275"/>
      <c r="D62" s="275"/>
      <c r="E62" s="272"/>
      <c r="F62" s="275"/>
      <c r="G62" s="47" t="s">
        <v>431</v>
      </c>
      <c r="H62" s="285"/>
      <c r="I62" s="285"/>
      <c r="J62" s="285"/>
      <c r="K62" s="47" t="s">
        <v>431</v>
      </c>
      <c r="L62" s="70">
        <v>250000</v>
      </c>
      <c r="M62" s="68">
        <f t="shared" si="5"/>
        <v>175000</v>
      </c>
      <c r="N62" s="72">
        <v>2023</v>
      </c>
      <c r="O62" s="72">
        <v>2027</v>
      </c>
      <c r="P62" s="72"/>
      <c r="Q62" s="72" t="s">
        <v>33</v>
      </c>
      <c r="R62" s="72" t="s">
        <v>33</v>
      </c>
      <c r="S62" s="72" t="s">
        <v>33</v>
      </c>
      <c r="T62" s="72"/>
      <c r="U62" s="72"/>
      <c r="V62" s="72"/>
      <c r="W62" s="72"/>
      <c r="X62" s="72"/>
      <c r="Y62" s="47" t="s">
        <v>421</v>
      </c>
      <c r="Z62" s="72"/>
    </row>
    <row r="63" spans="1:26" ht="15.75" x14ac:dyDescent="0.25">
      <c r="B63" s="64"/>
      <c r="C63" s="64"/>
      <c r="D63" s="64"/>
      <c r="E63" s="64"/>
      <c r="F63" s="64"/>
      <c r="G63" s="64"/>
      <c r="H63" s="64"/>
      <c r="I63" s="64"/>
      <c r="J63" s="64"/>
      <c r="K63" s="64"/>
      <c r="L63" s="64"/>
      <c r="M63" s="64"/>
      <c r="N63" s="64"/>
      <c r="O63" s="64"/>
      <c r="P63" s="64"/>
      <c r="Q63" s="64"/>
      <c r="R63" s="64"/>
      <c r="S63" s="64"/>
      <c r="T63" s="64"/>
      <c r="U63" s="64"/>
      <c r="V63" s="64"/>
      <c r="W63" s="64"/>
      <c r="X63" s="64"/>
      <c r="Y63" s="64"/>
      <c r="Z63" s="64"/>
    </row>
    <row r="64" spans="1:26" ht="18.75" x14ac:dyDescent="0.3">
      <c r="B64" s="8" t="s">
        <v>172</v>
      </c>
      <c r="C64" s="64"/>
      <c r="D64" s="64"/>
      <c r="E64" s="64"/>
      <c r="F64" s="64"/>
      <c r="G64" s="64"/>
      <c r="H64" s="64"/>
      <c r="I64" s="64"/>
      <c r="J64" s="64"/>
      <c r="K64" s="64"/>
      <c r="L64" s="64"/>
      <c r="M64" s="64"/>
      <c r="N64" s="64"/>
      <c r="O64" s="64"/>
      <c r="P64" s="64"/>
      <c r="Q64" s="64"/>
      <c r="R64" s="64"/>
      <c r="S64" s="64"/>
      <c r="T64" s="64"/>
      <c r="U64" s="64"/>
      <c r="V64" s="64"/>
      <c r="W64" s="64"/>
      <c r="X64" s="64"/>
      <c r="Y64" s="64"/>
      <c r="Z64" s="64"/>
    </row>
    <row r="65" spans="1:26" ht="15.75" x14ac:dyDescent="0.25">
      <c r="B65" s="64"/>
      <c r="C65" s="64"/>
      <c r="D65" s="64"/>
      <c r="E65" s="64"/>
      <c r="F65" s="64"/>
      <c r="G65" s="64"/>
      <c r="H65" s="64"/>
      <c r="I65" s="64"/>
      <c r="J65" s="64"/>
      <c r="K65" s="64"/>
      <c r="L65" s="64"/>
      <c r="M65" s="64"/>
      <c r="N65" s="64"/>
      <c r="O65" s="64"/>
      <c r="P65" s="64"/>
      <c r="Q65" s="64"/>
      <c r="R65" s="64"/>
      <c r="S65" s="64"/>
      <c r="T65" s="64"/>
      <c r="U65" s="64"/>
      <c r="V65" s="64"/>
      <c r="W65" s="64"/>
      <c r="X65" s="64"/>
      <c r="Y65" s="64"/>
      <c r="Z65" s="64"/>
    </row>
    <row r="66" spans="1:26" ht="17.25" x14ac:dyDescent="0.25">
      <c r="A66" s="46"/>
      <c r="B66" s="282" t="s">
        <v>0</v>
      </c>
      <c r="C66" s="282"/>
      <c r="D66" s="282"/>
      <c r="E66" s="282"/>
      <c r="F66" s="282"/>
      <c r="G66" s="282" t="s">
        <v>1</v>
      </c>
      <c r="H66" s="282" t="s">
        <v>2</v>
      </c>
      <c r="I66" s="298" t="s">
        <v>3</v>
      </c>
      <c r="J66" s="282" t="s">
        <v>4</v>
      </c>
      <c r="K66" s="282" t="s">
        <v>5</v>
      </c>
      <c r="L66" s="302" t="s">
        <v>326</v>
      </c>
      <c r="M66" s="302"/>
      <c r="N66" s="303" t="s">
        <v>327</v>
      </c>
      <c r="O66" s="303"/>
      <c r="P66" s="282" t="s">
        <v>328</v>
      </c>
      <c r="Q66" s="282"/>
      <c r="R66" s="282"/>
      <c r="S66" s="282"/>
      <c r="T66" s="282"/>
      <c r="U66" s="282"/>
      <c r="V66" s="282"/>
      <c r="W66" s="282"/>
      <c r="X66" s="282"/>
      <c r="Y66" s="303" t="s">
        <v>7</v>
      </c>
      <c r="Z66" s="303"/>
    </row>
    <row r="67" spans="1:26" x14ac:dyDescent="0.25">
      <c r="A67" s="263" t="s">
        <v>413</v>
      </c>
      <c r="B67" s="282" t="s">
        <v>8</v>
      </c>
      <c r="C67" s="282" t="s">
        <v>9</v>
      </c>
      <c r="D67" s="282" t="s">
        <v>10</v>
      </c>
      <c r="E67" s="282" t="s">
        <v>11</v>
      </c>
      <c r="F67" s="282" t="s">
        <v>12</v>
      </c>
      <c r="G67" s="282"/>
      <c r="H67" s="282"/>
      <c r="I67" s="298"/>
      <c r="J67" s="282"/>
      <c r="K67" s="282"/>
      <c r="L67" s="301" t="s">
        <v>13</v>
      </c>
      <c r="M67" s="301" t="s">
        <v>329</v>
      </c>
      <c r="N67" s="300" t="s">
        <v>14</v>
      </c>
      <c r="O67" s="300" t="s">
        <v>15</v>
      </c>
      <c r="P67" s="282" t="s">
        <v>16</v>
      </c>
      <c r="Q67" s="282"/>
      <c r="R67" s="282"/>
      <c r="S67" s="282"/>
      <c r="T67" s="300" t="s">
        <v>17</v>
      </c>
      <c r="U67" s="300" t="s">
        <v>325</v>
      </c>
      <c r="V67" s="300" t="s">
        <v>18</v>
      </c>
      <c r="W67" s="300" t="s">
        <v>19</v>
      </c>
      <c r="X67" s="304" t="s">
        <v>20</v>
      </c>
      <c r="Y67" s="300" t="s">
        <v>21</v>
      </c>
      <c r="Z67" s="300" t="s">
        <v>22</v>
      </c>
    </row>
    <row r="68" spans="1:26" ht="64.5" x14ac:dyDescent="0.25">
      <c r="A68" s="263"/>
      <c r="B68" s="282"/>
      <c r="C68" s="282"/>
      <c r="D68" s="282"/>
      <c r="E68" s="282"/>
      <c r="F68" s="282"/>
      <c r="G68" s="282"/>
      <c r="H68" s="282"/>
      <c r="I68" s="298"/>
      <c r="J68" s="282"/>
      <c r="K68" s="282"/>
      <c r="L68" s="301"/>
      <c r="M68" s="301"/>
      <c r="N68" s="300"/>
      <c r="O68" s="300"/>
      <c r="P68" s="65" t="s">
        <v>23</v>
      </c>
      <c r="Q68" s="65" t="s">
        <v>330</v>
      </c>
      <c r="R68" s="65" t="s">
        <v>331</v>
      </c>
      <c r="S68" s="65" t="s">
        <v>332</v>
      </c>
      <c r="T68" s="300"/>
      <c r="U68" s="300"/>
      <c r="V68" s="300"/>
      <c r="W68" s="300"/>
      <c r="X68" s="304"/>
      <c r="Y68" s="300"/>
      <c r="Z68" s="300"/>
    </row>
    <row r="69" spans="1:26" ht="29.1" customHeight="1" x14ac:dyDescent="0.25">
      <c r="A69" s="46">
        <v>44</v>
      </c>
      <c r="B69" s="285" t="s">
        <v>148</v>
      </c>
      <c r="C69" s="283" t="s">
        <v>149</v>
      </c>
      <c r="D69" s="284" t="s">
        <v>150</v>
      </c>
      <c r="E69" s="299" t="s">
        <v>151</v>
      </c>
      <c r="F69" s="297">
        <v>600063020</v>
      </c>
      <c r="G69" s="66" t="s">
        <v>152</v>
      </c>
      <c r="H69" s="297" t="s">
        <v>153</v>
      </c>
      <c r="I69" s="297" t="s">
        <v>154</v>
      </c>
      <c r="J69" s="297" t="s">
        <v>155</v>
      </c>
      <c r="K69" s="66" t="s">
        <v>156</v>
      </c>
      <c r="L69" s="84">
        <v>4000000</v>
      </c>
      <c r="M69" s="68">
        <f>L69*0.7</f>
        <v>2800000</v>
      </c>
      <c r="N69" s="85">
        <v>45078</v>
      </c>
      <c r="O69" s="85">
        <v>45139</v>
      </c>
      <c r="P69" s="75"/>
      <c r="Q69" s="75"/>
      <c r="R69" s="75"/>
      <c r="S69" s="75"/>
      <c r="T69" s="75"/>
      <c r="U69" s="75"/>
      <c r="V69" s="75"/>
      <c r="W69" s="75"/>
      <c r="X69" s="75"/>
      <c r="Y69" s="86" t="s">
        <v>83</v>
      </c>
      <c r="Z69" s="86" t="s">
        <v>83</v>
      </c>
    </row>
    <row r="70" spans="1:26" x14ac:dyDescent="0.25">
      <c r="A70" s="46">
        <v>45</v>
      </c>
      <c r="B70" s="285"/>
      <c r="C70" s="283"/>
      <c r="D70" s="284"/>
      <c r="E70" s="299"/>
      <c r="F70" s="297"/>
      <c r="G70" s="66" t="s">
        <v>157</v>
      </c>
      <c r="H70" s="297"/>
      <c r="I70" s="297"/>
      <c r="J70" s="297"/>
      <c r="K70" s="66" t="s">
        <v>158</v>
      </c>
      <c r="L70" s="84">
        <v>1500000</v>
      </c>
      <c r="M70" s="68">
        <f t="shared" ref="M70:M87" si="6">L70*0.7</f>
        <v>1050000</v>
      </c>
      <c r="N70" s="85">
        <v>45078</v>
      </c>
      <c r="O70" s="85">
        <v>45139</v>
      </c>
      <c r="P70" s="75"/>
      <c r="Q70" s="75"/>
      <c r="R70" s="75"/>
      <c r="S70" s="75"/>
      <c r="T70" s="75"/>
      <c r="U70" s="75"/>
      <c r="V70" s="75"/>
      <c r="W70" s="75"/>
      <c r="X70" s="75"/>
      <c r="Y70" s="86" t="s">
        <v>83</v>
      </c>
      <c r="Z70" s="86" t="s">
        <v>83</v>
      </c>
    </row>
    <row r="71" spans="1:26" x14ac:dyDescent="0.25">
      <c r="A71" s="46">
        <v>46</v>
      </c>
      <c r="B71" s="285"/>
      <c r="C71" s="283"/>
      <c r="D71" s="284"/>
      <c r="E71" s="299"/>
      <c r="F71" s="297"/>
      <c r="G71" s="66" t="s">
        <v>159</v>
      </c>
      <c r="H71" s="297"/>
      <c r="I71" s="297"/>
      <c r="J71" s="297"/>
      <c r="K71" s="66" t="s">
        <v>160</v>
      </c>
      <c r="L71" s="84">
        <v>6500000</v>
      </c>
      <c r="M71" s="68">
        <f t="shared" si="6"/>
        <v>4550000</v>
      </c>
      <c r="N71" s="85">
        <v>45444</v>
      </c>
      <c r="O71" s="85">
        <v>45505</v>
      </c>
      <c r="P71" s="86" t="s">
        <v>33</v>
      </c>
      <c r="Q71" s="86"/>
      <c r="R71" s="86"/>
      <c r="S71" s="86" t="s">
        <v>33</v>
      </c>
      <c r="T71" s="75"/>
      <c r="U71" s="75"/>
      <c r="V71" s="75"/>
      <c r="W71" s="75"/>
      <c r="X71" s="86" t="s">
        <v>33</v>
      </c>
      <c r="Y71" s="86" t="s">
        <v>83</v>
      </c>
      <c r="Z71" s="86" t="s">
        <v>83</v>
      </c>
    </row>
    <row r="72" spans="1:26" ht="30" x14ac:dyDescent="0.25">
      <c r="A72" s="46">
        <v>47</v>
      </c>
      <c r="B72" s="285"/>
      <c r="C72" s="283"/>
      <c r="D72" s="284"/>
      <c r="E72" s="299"/>
      <c r="F72" s="297"/>
      <c r="G72" s="66" t="s">
        <v>161</v>
      </c>
      <c r="H72" s="297"/>
      <c r="I72" s="297"/>
      <c r="J72" s="297"/>
      <c r="K72" s="66" t="s">
        <v>162</v>
      </c>
      <c r="L72" s="84">
        <v>1000000</v>
      </c>
      <c r="M72" s="68">
        <f t="shared" si="6"/>
        <v>700000</v>
      </c>
      <c r="N72" s="85">
        <v>45444</v>
      </c>
      <c r="O72" s="85">
        <v>45505</v>
      </c>
      <c r="P72" s="75"/>
      <c r="Q72" s="75"/>
      <c r="R72" s="75"/>
      <c r="S72" s="75"/>
      <c r="T72" s="75"/>
      <c r="U72" s="75"/>
      <c r="V72" s="75"/>
      <c r="W72" s="75"/>
      <c r="X72" s="75"/>
      <c r="Y72" s="86" t="s">
        <v>83</v>
      </c>
      <c r="Z72" s="86" t="s">
        <v>83</v>
      </c>
    </row>
    <row r="73" spans="1:26" x14ac:dyDescent="0.25">
      <c r="A73" s="46">
        <v>48</v>
      </c>
      <c r="B73" s="285"/>
      <c r="C73" s="283"/>
      <c r="D73" s="284"/>
      <c r="E73" s="299"/>
      <c r="F73" s="297"/>
      <c r="G73" s="66" t="s">
        <v>163</v>
      </c>
      <c r="H73" s="297"/>
      <c r="I73" s="297"/>
      <c r="J73" s="297"/>
      <c r="K73" s="66" t="s">
        <v>164</v>
      </c>
      <c r="L73" s="84">
        <v>1000000</v>
      </c>
      <c r="M73" s="68">
        <f t="shared" si="6"/>
        <v>700000</v>
      </c>
      <c r="N73" s="87">
        <v>45809</v>
      </c>
      <c r="O73" s="87">
        <v>45870</v>
      </c>
      <c r="P73" s="88"/>
      <c r="Q73" s="88"/>
      <c r="R73" s="89"/>
      <c r="S73" s="90"/>
      <c r="T73" s="91"/>
      <c r="U73" s="91"/>
      <c r="V73" s="86" t="s">
        <v>33</v>
      </c>
      <c r="W73" s="86" t="s">
        <v>33</v>
      </c>
      <c r="X73" s="86"/>
      <c r="Y73" s="86" t="s">
        <v>83</v>
      </c>
      <c r="Z73" s="86" t="s">
        <v>83</v>
      </c>
    </row>
    <row r="74" spans="1:26" x14ac:dyDescent="0.25">
      <c r="A74" s="46">
        <v>49</v>
      </c>
      <c r="B74" s="285"/>
      <c r="C74" s="283"/>
      <c r="D74" s="284"/>
      <c r="E74" s="299"/>
      <c r="F74" s="297"/>
      <c r="G74" s="66" t="s">
        <v>165</v>
      </c>
      <c r="H74" s="297"/>
      <c r="I74" s="297"/>
      <c r="J74" s="297"/>
      <c r="K74" s="66" t="s">
        <v>166</v>
      </c>
      <c r="L74" s="84">
        <v>300000</v>
      </c>
      <c r="M74" s="68">
        <f t="shared" si="6"/>
        <v>210000</v>
      </c>
      <c r="N74" s="87">
        <v>45809</v>
      </c>
      <c r="O74" s="87">
        <v>45870</v>
      </c>
      <c r="P74" s="88" t="s">
        <v>33</v>
      </c>
      <c r="Q74" s="88" t="s">
        <v>33</v>
      </c>
      <c r="R74" s="89"/>
      <c r="S74" s="90"/>
      <c r="T74" s="91"/>
      <c r="U74" s="91"/>
      <c r="V74" s="86" t="s">
        <v>33</v>
      </c>
      <c r="W74" s="86" t="s">
        <v>33</v>
      </c>
      <c r="X74" s="86"/>
      <c r="Y74" s="86" t="s">
        <v>83</v>
      </c>
      <c r="Z74" s="86" t="s">
        <v>83</v>
      </c>
    </row>
    <row r="75" spans="1:26" x14ac:dyDescent="0.25">
      <c r="A75" s="46">
        <v>50</v>
      </c>
      <c r="B75" s="285"/>
      <c r="C75" s="283"/>
      <c r="D75" s="284"/>
      <c r="E75" s="299"/>
      <c r="F75" s="297"/>
      <c r="G75" s="66" t="s">
        <v>165</v>
      </c>
      <c r="H75" s="297"/>
      <c r="I75" s="297"/>
      <c r="J75" s="297"/>
      <c r="K75" s="66" t="s">
        <v>167</v>
      </c>
      <c r="L75" s="84">
        <v>300000</v>
      </c>
      <c r="M75" s="68">
        <f t="shared" si="6"/>
        <v>210000</v>
      </c>
      <c r="N75" s="87">
        <v>45809</v>
      </c>
      <c r="O75" s="87">
        <v>45870</v>
      </c>
      <c r="P75" s="88" t="s">
        <v>33</v>
      </c>
      <c r="Q75" s="88" t="s">
        <v>33</v>
      </c>
      <c r="R75" s="89"/>
      <c r="S75" s="90"/>
      <c r="T75" s="91"/>
      <c r="U75" s="91"/>
      <c r="V75" s="86" t="s">
        <v>33</v>
      </c>
      <c r="W75" s="86"/>
      <c r="X75" s="86"/>
      <c r="Y75" s="86" t="s">
        <v>83</v>
      </c>
      <c r="Z75" s="86" t="s">
        <v>83</v>
      </c>
    </row>
    <row r="76" spans="1:26" x14ac:dyDescent="0.25">
      <c r="A76" s="46">
        <v>51</v>
      </c>
      <c r="B76" s="285"/>
      <c r="C76" s="283"/>
      <c r="D76" s="284"/>
      <c r="E76" s="299"/>
      <c r="F76" s="297"/>
      <c r="G76" s="66" t="s">
        <v>165</v>
      </c>
      <c r="H76" s="297"/>
      <c r="I76" s="297"/>
      <c r="J76" s="297"/>
      <c r="K76" s="66" t="s">
        <v>168</v>
      </c>
      <c r="L76" s="84">
        <v>300000</v>
      </c>
      <c r="M76" s="68">
        <f t="shared" si="6"/>
        <v>210000</v>
      </c>
      <c r="N76" s="87">
        <v>45809</v>
      </c>
      <c r="O76" s="87">
        <v>45870</v>
      </c>
      <c r="P76" s="88" t="s">
        <v>33</v>
      </c>
      <c r="Q76" s="88" t="s">
        <v>33</v>
      </c>
      <c r="R76" s="89"/>
      <c r="S76" s="90"/>
      <c r="T76" s="91"/>
      <c r="U76" s="91"/>
      <c r="V76" s="86" t="s">
        <v>33</v>
      </c>
      <c r="W76" s="86"/>
      <c r="X76" s="86"/>
      <c r="Y76" s="86" t="s">
        <v>83</v>
      </c>
      <c r="Z76" s="86" t="s">
        <v>83</v>
      </c>
    </row>
    <row r="77" spans="1:26" ht="30" x14ac:dyDescent="0.25">
      <c r="A77" s="46">
        <v>52</v>
      </c>
      <c r="B77" s="285"/>
      <c r="C77" s="283"/>
      <c r="D77" s="284"/>
      <c r="E77" s="299"/>
      <c r="F77" s="297"/>
      <c r="G77" s="66" t="s">
        <v>169</v>
      </c>
      <c r="H77" s="297"/>
      <c r="I77" s="297"/>
      <c r="J77" s="297"/>
      <c r="K77" s="66" t="s">
        <v>170</v>
      </c>
      <c r="L77" s="84">
        <v>400000</v>
      </c>
      <c r="M77" s="68">
        <f t="shared" si="6"/>
        <v>280000</v>
      </c>
      <c r="N77" s="87">
        <v>46174</v>
      </c>
      <c r="O77" s="87">
        <v>46235</v>
      </c>
      <c r="P77" s="88" t="s">
        <v>33</v>
      </c>
      <c r="Q77" s="88" t="s">
        <v>33</v>
      </c>
      <c r="R77" s="89" t="s">
        <v>33</v>
      </c>
      <c r="S77" s="90"/>
      <c r="T77" s="91"/>
      <c r="U77" s="91"/>
      <c r="V77" s="86" t="s">
        <v>33</v>
      </c>
      <c r="W77" s="86"/>
      <c r="X77" s="86"/>
      <c r="Y77" s="86" t="s">
        <v>83</v>
      </c>
      <c r="Z77" s="86" t="s">
        <v>83</v>
      </c>
    </row>
    <row r="78" spans="1:26" ht="30" x14ac:dyDescent="0.25">
      <c r="A78" s="46">
        <v>53</v>
      </c>
      <c r="B78" s="285"/>
      <c r="C78" s="283"/>
      <c r="D78" s="284"/>
      <c r="E78" s="299"/>
      <c r="F78" s="297"/>
      <c r="G78" s="66" t="s">
        <v>171</v>
      </c>
      <c r="H78" s="297"/>
      <c r="I78" s="297"/>
      <c r="J78" s="297"/>
      <c r="K78" s="66" t="s">
        <v>171</v>
      </c>
      <c r="L78" s="84">
        <v>300000</v>
      </c>
      <c r="M78" s="68">
        <f t="shared" si="6"/>
        <v>210000</v>
      </c>
      <c r="N78" s="87">
        <v>45444</v>
      </c>
      <c r="O78" s="87">
        <v>45505</v>
      </c>
      <c r="P78" s="88"/>
      <c r="Q78" s="88"/>
      <c r="R78" s="89"/>
      <c r="S78" s="90"/>
      <c r="T78" s="91"/>
      <c r="U78" s="91" t="s">
        <v>33</v>
      </c>
      <c r="V78" s="86" t="s">
        <v>33</v>
      </c>
      <c r="W78" s="86"/>
      <c r="X78" s="86"/>
      <c r="Y78" s="86" t="s">
        <v>83</v>
      </c>
      <c r="Z78" s="86" t="s">
        <v>83</v>
      </c>
    </row>
    <row r="79" spans="1:26" x14ac:dyDescent="0.25">
      <c r="A79" s="46">
        <v>54</v>
      </c>
      <c r="B79" s="285"/>
      <c r="C79" s="283"/>
      <c r="D79" s="284"/>
      <c r="E79" s="299"/>
      <c r="F79" s="297"/>
      <c r="G79" s="66" t="s">
        <v>627</v>
      </c>
      <c r="H79" s="297"/>
      <c r="I79" s="297"/>
      <c r="J79" s="297"/>
      <c r="K79" s="92" t="s">
        <v>543</v>
      </c>
      <c r="L79" s="93">
        <v>49000000</v>
      </c>
      <c r="M79" s="68">
        <f t="shared" si="6"/>
        <v>34300000</v>
      </c>
      <c r="N79" s="94">
        <v>45078</v>
      </c>
      <c r="O79" s="94">
        <v>45505</v>
      </c>
      <c r="P79" s="95" t="s">
        <v>33</v>
      </c>
      <c r="Q79" s="95" t="s">
        <v>33</v>
      </c>
      <c r="R79" s="95" t="s">
        <v>33</v>
      </c>
      <c r="S79" s="95" t="s">
        <v>33</v>
      </c>
      <c r="T79" s="95"/>
      <c r="U79" s="95" t="s">
        <v>33</v>
      </c>
      <c r="V79" s="95"/>
      <c r="W79" s="95" t="s">
        <v>33</v>
      </c>
      <c r="X79" s="95" t="s">
        <v>33</v>
      </c>
      <c r="Y79" s="95" t="s">
        <v>544</v>
      </c>
      <c r="Z79" s="95" t="s">
        <v>544</v>
      </c>
    </row>
    <row r="80" spans="1:26" ht="30" x14ac:dyDescent="0.25">
      <c r="A80" s="46">
        <v>55</v>
      </c>
      <c r="B80" s="285"/>
      <c r="C80" s="283"/>
      <c r="D80" s="284"/>
      <c r="E80" s="299"/>
      <c r="F80" s="297"/>
      <c r="G80" s="66" t="s">
        <v>628</v>
      </c>
      <c r="H80" s="297"/>
      <c r="I80" s="297"/>
      <c r="J80" s="297"/>
      <c r="K80" s="92" t="s">
        <v>545</v>
      </c>
      <c r="L80" s="93">
        <v>1000000</v>
      </c>
      <c r="M80" s="68">
        <f t="shared" si="6"/>
        <v>700000</v>
      </c>
      <c r="N80" s="94">
        <v>45078</v>
      </c>
      <c r="O80" s="94">
        <v>45505</v>
      </c>
      <c r="P80" s="95"/>
      <c r="Q80" s="95"/>
      <c r="R80" s="95"/>
      <c r="S80" s="95"/>
      <c r="T80" s="95"/>
      <c r="U80" s="95"/>
      <c r="V80" s="95"/>
      <c r="W80" s="95"/>
      <c r="X80" s="95"/>
      <c r="Y80" s="95" t="s">
        <v>83</v>
      </c>
      <c r="Z80" s="95" t="s">
        <v>83</v>
      </c>
    </row>
    <row r="81" spans="1:26" x14ac:dyDescent="0.25">
      <c r="A81" s="46">
        <v>56</v>
      </c>
      <c r="B81" s="285"/>
      <c r="C81" s="283"/>
      <c r="D81" s="284"/>
      <c r="E81" s="299"/>
      <c r="F81" s="297"/>
      <c r="G81" s="66" t="s">
        <v>163</v>
      </c>
      <c r="H81" s="297"/>
      <c r="I81" s="297"/>
      <c r="J81" s="297"/>
      <c r="K81" s="92" t="s">
        <v>164</v>
      </c>
      <c r="L81" s="93">
        <v>1200000</v>
      </c>
      <c r="M81" s="68">
        <f t="shared" si="6"/>
        <v>840000</v>
      </c>
      <c r="N81" s="96">
        <v>45809</v>
      </c>
      <c r="O81" s="96">
        <v>45870</v>
      </c>
      <c r="P81" s="97"/>
      <c r="Q81" s="97"/>
      <c r="R81" s="98"/>
      <c r="S81" s="99"/>
      <c r="T81" s="100"/>
      <c r="U81" s="100"/>
      <c r="V81" s="95" t="s">
        <v>33</v>
      </c>
      <c r="W81" s="95" t="s">
        <v>33</v>
      </c>
      <c r="X81" s="95"/>
      <c r="Y81" s="95" t="s">
        <v>83</v>
      </c>
      <c r="Z81" s="95" t="s">
        <v>83</v>
      </c>
    </row>
    <row r="82" spans="1:26" x14ac:dyDescent="0.25">
      <c r="A82" s="46">
        <v>57</v>
      </c>
      <c r="B82" s="285"/>
      <c r="C82" s="283"/>
      <c r="D82" s="284"/>
      <c r="E82" s="299"/>
      <c r="F82" s="297"/>
      <c r="G82" s="66" t="s">
        <v>165</v>
      </c>
      <c r="H82" s="297"/>
      <c r="I82" s="297"/>
      <c r="J82" s="297"/>
      <c r="K82" s="92" t="s">
        <v>167</v>
      </c>
      <c r="L82" s="93">
        <v>500000</v>
      </c>
      <c r="M82" s="68">
        <f t="shared" si="6"/>
        <v>350000</v>
      </c>
      <c r="N82" s="96">
        <v>45809</v>
      </c>
      <c r="O82" s="96">
        <v>45870</v>
      </c>
      <c r="P82" s="97" t="s">
        <v>33</v>
      </c>
      <c r="Q82" s="97" t="s">
        <v>33</v>
      </c>
      <c r="R82" s="98"/>
      <c r="S82" s="99"/>
      <c r="T82" s="100"/>
      <c r="U82" s="100"/>
      <c r="V82" s="95" t="s">
        <v>33</v>
      </c>
      <c r="W82" s="95"/>
      <c r="X82" s="95"/>
      <c r="Y82" s="95" t="s">
        <v>83</v>
      </c>
      <c r="Z82" s="95" t="s">
        <v>83</v>
      </c>
    </row>
    <row r="83" spans="1:26" x14ac:dyDescent="0.25">
      <c r="A83" s="46">
        <v>58</v>
      </c>
      <c r="B83" s="285"/>
      <c r="C83" s="283"/>
      <c r="D83" s="284"/>
      <c r="E83" s="299"/>
      <c r="F83" s="297"/>
      <c r="G83" s="66" t="s">
        <v>165</v>
      </c>
      <c r="H83" s="297"/>
      <c r="I83" s="297"/>
      <c r="J83" s="297"/>
      <c r="K83" s="92" t="s">
        <v>546</v>
      </c>
      <c r="L83" s="93">
        <v>500000</v>
      </c>
      <c r="M83" s="68">
        <f t="shared" si="6"/>
        <v>350000</v>
      </c>
      <c r="N83" s="96">
        <v>45809</v>
      </c>
      <c r="O83" s="96">
        <v>45870</v>
      </c>
      <c r="P83" s="97" t="s">
        <v>33</v>
      </c>
      <c r="Q83" s="97" t="s">
        <v>33</v>
      </c>
      <c r="R83" s="98"/>
      <c r="S83" s="99"/>
      <c r="T83" s="100"/>
      <c r="U83" s="100"/>
      <c r="V83" s="95" t="s">
        <v>33</v>
      </c>
      <c r="W83" s="95"/>
      <c r="X83" s="95"/>
      <c r="Y83" s="95" t="s">
        <v>83</v>
      </c>
      <c r="Z83" s="95" t="s">
        <v>83</v>
      </c>
    </row>
    <row r="84" spans="1:26" ht="30" x14ac:dyDescent="0.25">
      <c r="A84" s="46">
        <v>59</v>
      </c>
      <c r="B84" s="285"/>
      <c r="C84" s="283"/>
      <c r="D84" s="284"/>
      <c r="E84" s="299"/>
      <c r="F84" s="297"/>
      <c r="G84" s="66" t="s">
        <v>169</v>
      </c>
      <c r="H84" s="297"/>
      <c r="I84" s="297"/>
      <c r="J84" s="297"/>
      <c r="K84" s="92" t="s">
        <v>170</v>
      </c>
      <c r="L84" s="93">
        <v>600000</v>
      </c>
      <c r="M84" s="68">
        <f t="shared" si="6"/>
        <v>420000</v>
      </c>
      <c r="N84" s="96">
        <v>46174</v>
      </c>
      <c r="O84" s="96">
        <v>46235</v>
      </c>
      <c r="P84" s="97" t="s">
        <v>33</v>
      </c>
      <c r="Q84" s="97" t="s">
        <v>33</v>
      </c>
      <c r="R84" s="98" t="s">
        <v>33</v>
      </c>
      <c r="S84" s="99"/>
      <c r="T84" s="100"/>
      <c r="U84" s="100"/>
      <c r="V84" s="95" t="s">
        <v>33</v>
      </c>
      <c r="W84" s="95"/>
      <c r="X84" s="95"/>
      <c r="Y84" s="95" t="s">
        <v>83</v>
      </c>
      <c r="Z84" s="95" t="s">
        <v>83</v>
      </c>
    </row>
    <row r="85" spans="1:26" ht="45" x14ac:dyDescent="0.25">
      <c r="A85" s="46">
        <v>60</v>
      </c>
      <c r="B85" s="285"/>
      <c r="C85" s="283"/>
      <c r="D85" s="284"/>
      <c r="E85" s="299"/>
      <c r="F85" s="297"/>
      <c r="G85" s="66" t="s">
        <v>547</v>
      </c>
      <c r="H85" s="297"/>
      <c r="I85" s="297"/>
      <c r="J85" s="297"/>
      <c r="K85" s="92" t="s">
        <v>547</v>
      </c>
      <c r="L85" s="93">
        <v>700000</v>
      </c>
      <c r="M85" s="68">
        <f t="shared" si="6"/>
        <v>489999.99999999994</v>
      </c>
      <c r="N85" s="96">
        <v>45444</v>
      </c>
      <c r="O85" s="96">
        <v>45505</v>
      </c>
      <c r="P85" s="97"/>
      <c r="Q85" s="97"/>
      <c r="R85" s="98"/>
      <c r="S85" s="99"/>
      <c r="T85" s="100"/>
      <c r="U85" s="100" t="s">
        <v>33</v>
      </c>
      <c r="V85" s="95"/>
      <c r="W85" s="95"/>
      <c r="X85" s="95"/>
      <c r="Y85" s="95" t="s">
        <v>83</v>
      </c>
      <c r="Z85" s="95" t="s">
        <v>83</v>
      </c>
    </row>
    <row r="86" spans="1:26" ht="60" customHeight="1" x14ac:dyDescent="0.25">
      <c r="A86" s="46">
        <v>61</v>
      </c>
      <c r="B86" s="285"/>
      <c r="C86" s="283"/>
      <c r="D86" s="284"/>
      <c r="E86" s="299"/>
      <c r="F86" s="297"/>
      <c r="G86" s="66" t="s">
        <v>629</v>
      </c>
      <c r="H86" s="297"/>
      <c r="I86" s="297"/>
      <c r="J86" s="297"/>
      <c r="K86" s="92" t="s">
        <v>548</v>
      </c>
      <c r="L86" s="93">
        <v>600000</v>
      </c>
      <c r="M86" s="68">
        <f t="shared" si="6"/>
        <v>420000</v>
      </c>
      <c r="N86" s="96">
        <v>46174</v>
      </c>
      <c r="O86" s="96">
        <v>46235</v>
      </c>
      <c r="P86" s="97" t="s">
        <v>33</v>
      </c>
      <c r="Q86" s="97" t="s">
        <v>33</v>
      </c>
      <c r="R86" s="98" t="s">
        <v>33</v>
      </c>
      <c r="S86" s="99"/>
      <c r="T86" s="100"/>
      <c r="U86" s="100"/>
      <c r="V86" s="95" t="s">
        <v>33</v>
      </c>
      <c r="W86" s="95"/>
      <c r="X86" s="95"/>
      <c r="Y86" s="95" t="s">
        <v>83</v>
      </c>
      <c r="Z86" s="95" t="s">
        <v>83</v>
      </c>
    </row>
    <row r="87" spans="1:26" ht="120" x14ac:dyDescent="0.25">
      <c r="A87" s="167">
        <v>62</v>
      </c>
      <c r="B87" s="285"/>
      <c r="C87" s="283"/>
      <c r="D87" s="284"/>
      <c r="E87" s="299"/>
      <c r="F87" s="297"/>
      <c r="G87" s="201" t="s">
        <v>662</v>
      </c>
      <c r="H87" s="202"/>
      <c r="I87" s="202"/>
      <c r="J87" s="202"/>
      <c r="K87" s="170" t="s">
        <v>663</v>
      </c>
      <c r="L87" s="203">
        <v>1500000</v>
      </c>
      <c r="M87" s="204">
        <f t="shared" si="6"/>
        <v>1050000</v>
      </c>
      <c r="N87" s="205">
        <v>45444</v>
      </c>
      <c r="O87" s="205">
        <v>45597</v>
      </c>
      <c r="P87" s="206" t="s">
        <v>33</v>
      </c>
      <c r="Q87" s="206" t="s">
        <v>33</v>
      </c>
      <c r="R87" s="207"/>
      <c r="S87" s="208"/>
      <c r="T87" s="209"/>
      <c r="U87" s="209" t="s">
        <v>33</v>
      </c>
      <c r="V87" s="195"/>
      <c r="W87" s="195"/>
      <c r="X87" s="195"/>
      <c r="Y87" s="195" t="s">
        <v>544</v>
      </c>
      <c r="Z87" s="195" t="s">
        <v>83</v>
      </c>
    </row>
    <row r="88" spans="1:26" ht="15.75" x14ac:dyDescent="0.25">
      <c r="B88" s="64"/>
      <c r="C88" s="64"/>
      <c r="D88" s="64"/>
      <c r="E88" s="64"/>
      <c r="F88" s="64"/>
      <c r="G88" s="64"/>
      <c r="H88" s="64"/>
      <c r="I88" s="64"/>
      <c r="J88" s="64"/>
      <c r="K88" s="64"/>
      <c r="L88" s="64"/>
      <c r="M88" s="64"/>
      <c r="N88" s="64"/>
      <c r="O88" s="64"/>
      <c r="P88" s="64"/>
      <c r="Q88" s="64"/>
      <c r="R88" s="64"/>
      <c r="S88" s="64"/>
      <c r="T88" s="64"/>
      <c r="U88" s="64"/>
      <c r="V88" s="64"/>
      <c r="W88" s="64"/>
      <c r="X88" s="64"/>
      <c r="Y88" s="64"/>
      <c r="Z88" s="64"/>
    </row>
    <row r="89" spans="1:26" ht="18.75" x14ac:dyDescent="0.3">
      <c r="B89" s="8" t="s">
        <v>637</v>
      </c>
      <c r="C89" s="64"/>
      <c r="D89" s="64"/>
      <c r="E89" s="64"/>
      <c r="F89" s="64"/>
      <c r="G89" s="64"/>
      <c r="H89" s="64"/>
      <c r="I89" s="64"/>
      <c r="J89" s="64"/>
      <c r="K89" s="64"/>
      <c r="L89" s="64"/>
      <c r="M89" s="64"/>
      <c r="N89" s="64"/>
      <c r="O89" s="64"/>
      <c r="P89" s="64"/>
      <c r="Q89" s="64"/>
      <c r="R89" s="64"/>
      <c r="S89" s="64"/>
      <c r="T89" s="64"/>
      <c r="U89" s="64"/>
      <c r="V89" s="64"/>
      <c r="W89" s="64"/>
      <c r="X89" s="64"/>
      <c r="Y89" s="64"/>
      <c r="Z89" s="64"/>
    </row>
    <row r="90" spans="1:26" ht="15.75" x14ac:dyDescent="0.25">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spans="1:26" ht="17.25" x14ac:dyDescent="0.25">
      <c r="A91" s="46"/>
      <c r="B91" s="282" t="s">
        <v>0</v>
      </c>
      <c r="C91" s="282"/>
      <c r="D91" s="282"/>
      <c r="E91" s="282"/>
      <c r="F91" s="282"/>
      <c r="G91" s="282" t="s">
        <v>1</v>
      </c>
      <c r="H91" s="282" t="s">
        <v>2</v>
      </c>
      <c r="I91" s="298" t="s">
        <v>3</v>
      </c>
      <c r="J91" s="282" t="s">
        <v>4</v>
      </c>
      <c r="K91" s="282" t="s">
        <v>5</v>
      </c>
      <c r="L91" s="307" t="s">
        <v>334</v>
      </c>
      <c r="M91" s="307"/>
      <c r="N91" s="308" t="s">
        <v>335</v>
      </c>
      <c r="O91" s="308"/>
      <c r="P91" s="282" t="s">
        <v>336</v>
      </c>
      <c r="Q91" s="282"/>
      <c r="R91" s="282"/>
      <c r="S91" s="282"/>
      <c r="T91" s="282"/>
      <c r="U91" s="282"/>
      <c r="V91" s="282"/>
      <c r="W91" s="282"/>
      <c r="X91" s="282"/>
      <c r="Y91" s="308" t="s">
        <v>7</v>
      </c>
      <c r="Z91" s="308"/>
    </row>
    <row r="92" spans="1:26" x14ac:dyDescent="0.25">
      <c r="A92" s="263" t="s">
        <v>413</v>
      </c>
      <c r="B92" s="282" t="s">
        <v>8</v>
      </c>
      <c r="C92" s="282" t="s">
        <v>9</v>
      </c>
      <c r="D92" s="282" t="s">
        <v>10</v>
      </c>
      <c r="E92" s="282" t="s">
        <v>11</v>
      </c>
      <c r="F92" s="282" t="s">
        <v>12</v>
      </c>
      <c r="G92" s="282"/>
      <c r="H92" s="282"/>
      <c r="I92" s="298"/>
      <c r="J92" s="282"/>
      <c r="K92" s="282"/>
      <c r="L92" s="305" t="s">
        <v>13</v>
      </c>
      <c r="M92" s="305" t="s">
        <v>337</v>
      </c>
      <c r="N92" s="306" t="s">
        <v>14</v>
      </c>
      <c r="O92" s="306" t="s">
        <v>15</v>
      </c>
      <c r="P92" s="282" t="s">
        <v>16</v>
      </c>
      <c r="Q92" s="282"/>
      <c r="R92" s="282"/>
      <c r="S92" s="282"/>
      <c r="T92" s="300" t="s">
        <v>17</v>
      </c>
      <c r="U92" s="300" t="s">
        <v>325</v>
      </c>
      <c r="V92" s="300" t="s">
        <v>18</v>
      </c>
      <c r="W92" s="300" t="s">
        <v>19</v>
      </c>
      <c r="X92" s="309" t="s">
        <v>20</v>
      </c>
      <c r="Y92" s="306" t="s">
        <v>21</v>
      </c>
      <c r="Z92" s="306" t="s">
        <v>22</v>
      </c>
    </row>
    <row r="93" spans="1:26" ht="162" customHeight="1" x14ac:dyDescent="0.25">
      <c r="A93" s="263"/>
      <c r="B93" s="282"/>
      <c r="C93" s="282"/>
      <c r="D93" s="282"/>
      <c r="E93" s="282"/>
      <c r="F93" s="282"/>
      <c r="G93" s="282"/>
      <c r="H93" s="282"/>
      <c r="I93" s="298"/>
      <c r="J93" s="282"/>
      <c r="K93" s="282"/>
      <c r="L93" s="305"/>
      <c r="M93" s="305"/>
      <c r="N93" s="306"/>
      <c r="O93" s="306"/>
      <c r="P93" s="65" t="s">
        <v>23</v>
      </c>
      <c r="Q93" s="65" t="s">
        <v>338</v>
      </c>
      <c r="R93" s="65" t="s">
        <v>333</v>
      </c>
      <c r="S93" s="65" t="s">
        <v>339</v>
      </c>
      <c r="T93" s="300"/>
      <c r="U93" s="300"/>
      <c r="V93" s="300"/>
      <c r="W93" s="300"/>
      <c r="X93" s="309"/>
      <c r="Y93" s="306"/>
      <c r="Z93" s="306"/>
    </row>
    <row r="94" spans="1:26" ht="53.25" customHeight="1" x14ac:dyDescent="0.25">
      <c r="A94" s="46">
        <v>63</v>
      </c>
      <c r="B94" s="238" t="s">
        <v>636</v>
      </c>
      <c r="C94" s="238" t="s">
        <v>187</v>
      </c>
      <c r="D94" s="248">
        <v>583278</v>
      </c>
      <c r="E94" s="248">
        <v>583278</v>
      </c>
      <c r="F94" s="248">
        <v>600062937</v>
      </c>
      <c r="G94" s="47" t="s">
        <v>204</v>
      </c>
      <c r="H94" s="238" t="s">
        <v>29</v>
      </c>
      <c r="I94" s="238" t="s">
        <v>30</v>
      </c>
      <c r="J94" s="248" t="s">
        <v>30</v>
      </c>
      <c r="K94" s="47" t="s">
        <v>205</v>
      </c>
      <c r="L94" s="70">
        <v>850000</v>
      </c>
      <c r="M94" s="68">
        <f t="shared" ref="M94:M95" si="7">L94*0.7</f>
        <v>595000</v>
      </c>
      <c r="N94" s="72">
        <v>2023</v>
      </c>
      <c r="O94" s="72">
        <v>2024</v>
      </c>
      <c r="P94" s="72"/>
      <c r="Q94" s="72" t="s">
        <v>33</v>
      </c>
      <c r="R94" s="72"/>
      <c r="S94" s="72"/>
      <c r="T94" s="72"/>
      <c r="U94" s="72"/>
      <c r="V94" s="72"/>
      <c r="W94" s="72"/>
      <c r="X94" s="72"/>
      <c r="Y94" s="47" t="s">
        <v>299</v>
      </c>
      <c r="Z94" s="72" t="s">
        <v>83</v>
      </c>
    </row>
    <row r="95" spans="1:26" ht="30" x14ac:dyDescent="0.25">
      <c r="A95" s="46">
        <v>64</v>
      </c>
      <c r="B95" s="238"/>
      <c r="C95" s="238"/>
      <c r="D95" s="248"/>
      <c r="E95" s="248"/>
      <c r="F95" s="248"/>
      <c r="G95" s="47" t="s">
        <v>206</v>
      </c>
      <c r="H95" s="238"/>
      <c r="I95" s="238"/>
      <c r="J95" s="248"/>
      <c r="K95" s="47" t="s">
        <v>207</v>
      </c>
      <c r="L95" s="70">
        <v>300000</v>
      </c>
      <c r="M95" s="68">
        <f t="shared" si="7"/>
        <v>210000</v>
      </c>
      <c r="N95" s="72">
        <v>2024</v>
      </c>
      <c r="O95" s="72">
        <v>2025</v>
      </c>
      <c r="P95" s="72"/>
      <c r="Q95" s="72"/>
      <c r="R95" s="72"/>
      <c r="S95" s="72"/>
      <c r="T95" s="72"/>
      <c r="U95" s="72"/>
      <c r="V95" s="72" t="s">
        <v>33</v>
      </c>
      <c r="W95" s="72"/>
      <c r="X95" s="72"/>
      <c r="Y95" s="47" t="s">
        <v>299</v>
      </c>
      <c r="Z95" s="72" t="s">
        <v>83</v>
      </c>
    </row>
    <row r="96" spans="1:26" ht="30" x14ac:dyDescent="0.25">
      <c r="A96" s="167">
        <v>65</v>
      </c>
      <c r="B96" s="238"/>
      <c r="C96" s="238"/>
      <c r="D96" s="248"/>
      <c r="E96" s="248"/>
      <c r="F96" s="248"/>
      <c r="G96" s="200" t="s">
        <v>203</v>
      </c>
      <c r="H96" s="238"/>
      <c r="I96" s="238"/>
      <c r="J96" s="248"/>
      <c r="K96" s="170" t="s">
        <v>794</v>
      </c>
      <c r="L96" s="174">
        <v>4500000</v>
      </c>
      <c r="M96" s="204">
        <f>L96/100*70</f>
        <v>3150000</v>
      </c>
      <c r="N96" s="200">
        <v>2025</v>
      </c>
      <c r="O96" s="200">
        <v>2025</v>
      </c>
      <c r="P96" s="200" t="s">
        <v>33</v>
      </c>
      <c r="Q96" s="200" t="s">
        <v>33</v>
      </c>
      <c r="R96" s="200" t="s">
        <v>33</v>
      </c>
      <c r="S96" s="200" t="s">
        <v>33</v>
      </c>
      <c r="T96" s="200"/>
      <c r="U96" s="200"/>
      <c r="V96" s="200"/>
      <c r="W96" s="200"/>
      <c r="X96" s="200" t="s">
        <v>33</v>
      </c>
      <c r="Y96" s="200" t="s">
        <v>200</v>
      </c>
      <c r="Z96" s="200" t="s">
        <v>83</v>
      </c>
    </row>
    <row r="97" spans="1:26" ht="30" x14ac:dyDescent="0.25">
      <c r="A97" s="167">
        <v>66</v>
      </c>
      <c r="B97" s="238"/>
      <c r="C97" s="238"/>
      <c r="D97" s="248"/>
      <c r="E97" s="248"/>
      <c r="F97" s="248"/>
      <c r="G97" s="170" t="s">
        <v>202</v>
      </c>
      <c r="H97" s="238"/>
      <c r="I97" s="238"/>
      <c r="J97" s="248"/>
      <c r="K97" s="170" t="s">
        <v>795</v>
      </c>
      <c r="L97" s="174">
        <v>3500000</v>
      </c>
      <c r="M97" s="204">
        <f t="shared" ref="M97:M109" si="8">L97/100*70</f>
        <v>2450000</v>
      </c>
      <c r="N97" s="200">
        <v>2026</v>
      </c>
      <c r="O97" s="200">
        <v>2026</v>
      </c>
      <c r="P97" s="200"/>
      <c r="Q97" s="200"/>
      <c r="R97" s="200" t="s">
        <v>33</v>
      </c>
      <c r="S97" s="200" t="s">
        <v>33</v>
      </c>
      <c r="T97" s="200"/>
      <c r="U97" s="200"/>
      <c r="V97" s="200"/>
      <c r="W97" s="200"/>
      <c r="X97" s="200" t="s">
        <v>33</v>
      </c>
      <c r="Y97" s="200" t="s">
        <v>200</v>
      </c>
      <c r="Z97" s="200" t="s">
        <v>83</v>
      </c>
    </row>
    <row r="98" spans="1:26" ht="45" x14ac:dyDescent="0.25">
      <c r="A98" s="167">
        <v>67</v>
      </c>
      <c r="B98" s="238"/>
      <c r="C98" s="238"/>
      <c r="D98" s="248"/>
      <c r="E98" s="248"/>
      <c r="F98" s="248"/>
      <c r="G98" s="170" t="s">
        <v>599</v>
      </c>
      <c r="H98" s="238"/>
      <c r="I98" s="238"/>
      <c r="J98" s="248"/>
      <c r="K98" s="220" t="s">
        <v>796</v>
      </c>
      <c r="L98" s="174">
        <v>5000000</v>
      </c>
      <c r="M98" s="204">
        <f t="shared" si="8"/>
        <v>3500000</v>
      </c>
      <c r="N98" s="200">
        <v>2024</v>
      </c>
      <c r="O98" s="200">
        <v>2024</v>
      </c>
      <c r="P98" s="200" t="s">
        <v>33</v>
      </c>
      <c r="Q98" s="200" t="s">
        <v>33</v>
      </c>
      <c r="R98" s="200" t="s">
        <v>33</v>
      </c>
      <c r="S98" s="200" t="s">
        <v>33</v>
      </c>
      <c r="T98" s="200"/>
      <c r="U98" s="200"/>
      <c r="V98" s="200"/>
      <c r="W98" s="200" t="s">
        <v>33</v>
      </c>
      <c r="X98" s="200" t="s">
        <v>33</v>
      </c>
      <c r="Y98" s="200" t="s">
        <v>200</v>
      </c>
      <c r="Z98" s="200" t="s">
        <v>83</v>
      </c>
    </row>
    <row r="99" spans="1:26" ht="17.100000000000001" customHeight="1" x14ac:dyDescent="0.25">
      <c r="A99" s="167">
        <v>68</v>
      </c>
      <c r="B99" s="238"/>
      <c r="C99" s="238"/>
      <c r="D99" s="248"/>
      <c r="E99" s="248"/>
      <c r="F99" s="248"/>
      <c r="G99" s="170" t="s">
        <v>600</v>
      </c>
      <c r="H99" s="238"/>
      <c r="I99" s="238"/>
      <c r="J99" s="248"/>
      <c r="K99" s="170" t="s">
        <v>797</v>
      </c>
      <c r="L99" s="174">
        <v>3000000</v>
      </c>
      <c r="M99" s="204">
        <f t="shared" si="8"/>
        <v>2100000</v>
      </c>
      <c r="N99" s="200">
        <v>2025</v>
      </c>
      <c r="O99" s="200">
        <v>2025</v>
      </c>
      <c r="P99" s="200" t="s">
        <v>33</v>
      </c>
      <c r="Q99" s="200"/>
      <c r="R99" s="200"/>
      <c r="S99" s="200" t="s">
        <v>33</v>
      </c>
      <c r="T99" s="200"/>
      <c r="U99" s="200"/>
      <c r="V99" s="200"/>
      <c r="W99" s="200"/>
      <c r="X99" s="200" t="s">
        <v>33</v>
      </c>
      <c r="Y99" s="200" t="s">
        <v>200</v>
      </c>
      <c r="Z99" s="200" t="s">
        <v>83</v>
      </c>
    </row>
    <row r="100" spans="1:26" ht="14.45" customHeight="1" x14ac:dyDescent="0.25">
      <c r="A100" s="167">
        <v>69</v>
      </c>
      <c r="B100" s="238"/>
      <c r="C100" s="238"/>
      <c r="D100" s="248"/>
      <c r="E100" s="248"/>
      <c r="F100" s="248"/>
      <c r="G100" s="170" t="s">
        <v>601</v>
      </c>
      <c r="H100" s="238"/>
      <c r="I100" s="238"/>
      <c r="J100" s="248"/>
      <c r="K100" s="170" t="s">
        <v>798</v>
      </c>
      <c r="L100" s="174">
        <v>2800000</v>
      </c>
      <c r="M100" s="204">
        <f t="shared" si="8"/>
        <v>1960000</v>
      </c>
      <c r="N100" s="200">
        <v>2025</v>
      </c>
      <c r="O100" s="200">
        <v>2025</v>
      </c>
      <c r="P100" s="200" t="s">
        <v>33</v>
      </c>
      <c r="Q100" s="200"/>
      <c r="R100" s="200"/>
      <c r="S100" s="200" t="s">
        <v>33</v>
      </c>
      <c r="T100" s="200"/>
      <c r="U100" s="200"/>
      <c r="V100" s="200"/>
      <c r="W100" s="200"/>
      <c r="X100" s="200" t="s">
        <v>33</v>
      </c>
      <c r="Y100" s="200" t="s">
        <v>200</v>
      </c>
      <c r="Z100" s="200" t="s">
        <v>83</v>
      </c>
    </row>
    <row r="101" spans="1:26" ht="30" x14ac:dyDescent="0.25">
      <c r="A101" s="167">
        <v>70</v>
      </c>
      <c r="B101" s="238"/>
      <c r="C101" s="238"/>
      <c r="D101" s="248"/>
      <c r="E101" s="248"/>
      <c r="F101" s="248"/>
      <c r="G101" s="170" t="s">
        <v>602</v>
      </c>
      <c r="H101" s="238"/>
      <c r="I101" s="238"/>
      <c r="J101" s="248"/>
      <c r="K101" s="220" t="s">
        <v>799</v>
      </c>
      <c r="L101" s="174">
        <v>1200000</v>
      </c>
      <c r="M101" s="204">
        <f t="shared" si="8"/>
        <v>840000</v>
      </c>
      <c r="N101" s="200">
        <v>2025</v>
      </c>
      <c r="O101" s="200">
        <v>2025</v>
      </c>
      <c r="P101" s="200"/>
      <c r="Q101" s="200"/>
      <c r="R101" s="200"/>
      <c r="S101" s="200" t="s">
        <v>33</v>
      </c>
      <c r="T101" s="200"/>
      <c r="U101" s="200"/>
      <c r="V101" s="200" t="s">
        <v>33</v>
      </c>
      <c r="W101" s="200"/>
      <c r="X101" s="200" t="s">
        <v>33</v>
      </c>
      <c r="Y101" s="200" t="s">
        <v>200</v>
      </c>
      <c r="Z101" s="200" t="s">
        <v>83</v>
      </c>
    </row>
    <row r="102" spans="1:26" ht="57.95" customHeight="1" x14ac:dyDescent="0.25">
      <c r="A102" s="167">
        <v>71</v>
      </c>
      <c r="B102" s="238"/>
      <c r="C102" s="238"/>
      <c r="D102" s="248"/>
      <c r="E102" s="248"/>
      <c r="F102" s="248"/>
      <c r="G102" s="170" t="s">
        <v>603</v>
      </c>
      <c r="H102" s="238"/>
      <c r="I102" s="238"/>
      <c r="J102" s="248"/>
      <c r="K102" s="170" t="s">
        <v>800</v>
      </c>
      <c r="L102" s="174">
        <v>2000000</v>
      </c>
      <c r="M102" s="219">
        <f t="shared" si="8"/>
        <v>1400000</v>
      </c>
      <c r="N102" s="200">
        <v>2024</v>
      </c>
      <c r="O102" s="200">
        <v>2024</v>
      </c>
      <c r="P102" s="200"/>
      <c r="Q102" s="200"/>
      <c r="R102" s="200" t="s">
        <v>33</v>
      </c>
      <c r="S102" s="200" t="s">
        <v>33</v>
      </c>
      <c r="T102" s="200"/>
      <c r="U102" s="200"/>
      <c r="V102" s="200"/>
      <c r="W102" s="200"/>
      <c r="X102" s="200" t="s">
        <v>33</v>
      </c>
      <c r="Y102" s="200" t="s">
        <v>200</v>
      </c>
      <c r="Z102" s="200" t="s">
        <v>83</v>
      </c>
    </row>
    <row r="103" spans="1:26" ht="30" x14ac:dyDescent="0.25">
      <c r="A103" s="167">
        <v>72</v>
      </c>
      <c r="B103" s="238"/>
      <c r="C103" s="238"/>
      <c r="D103" s="248"/>
      <c r="E103" s="248"/>
      <c r="F103" s="248"/>
      <c r="G103" s="170" t="s">
        <v>604</v>
      </c>
      <c r="H103" s="238"/>
      <c r="I103" s="238"/>
      <c r="J103" s="248"/>
      <c r="K103" s="170" t="s">
        <v>801</v>
      </c>
      <c r="L103" s="174">
        <v>3500000</v>
      </c>
      <c r="M103" s="219">
        <f t="shared" si="8"/>
        <v>2450000</v>
      </c>
      <c r="N103" s="200">
        <v>2024</v>
      </c>
      <c r="O103" s="200">
        <v>2024</v>
      </c>
      <c r="P103" s="200" t="s">
        <v>33</v>
      </c>
      <c r="Q103" s="200" t="s">
        <v>33</v>
      </c>
      <c r="R103" s="200" t="s">
        <v>33</v>
      </c>
      <c r="S103" s="200" t="s">
        <v>33</v>
      </c>
      <c r="T103" s="200"/>
      <c r="U103" s="200"/>
      <c r="V103" s="200"/>
      <c r="W103" s="200"/>
      <c r="X103" s="200" t="s">
        <v>33</v>
      </c>
      <c r="Y103" s="200" t="s">
        <v>200</v>
      </c>
      <c r="Z103" s="200" t="s">
        <v>83</v>
      </c>
    </row>
    <row r="104" spans="1:26" ht="45" x14ac:dyDescent="0.25">
      <c r="A104" s="167">
        <v>73</v>
      </c>
      <c r="B104" s="238"/>
      <c r="C104" s="238"/>
      <c r="D104" s="248"/>
      <c r="E104" s="248"/>
      <c r="F104" s="248"/>
      <c r="G104" s="170" t="s">
        <v>605</v>
      </c>
      <c r="H104" s="238"/>
      <c r="I104" s="238"/>
      <c r="J104" s="248"/>
      <c r="K104" s="170" t="s">
        <v>802</v>
      </c>
      <c r="L104" s="174">
        <v>1500000</v>
      </c>
      <c r="M104" s="219">
        <f t="shared" si="8"/>
        <v>1050000</v>
      </c>
      <c r="N104" s="200">
        <v>2025</v>
      </c>
      <c r="O104" s="200">
        <v>2025</v>
      </c>
      <c r="P104" s="200"/>
      <c r="Q104" s="200" t="s">
        <v>33</v>
      </c>
      <c r="R104" s="200" t="s">
        <v>33</v>
      </c>
      <c r="S104" s="200"/>
      <c r="T104" s="200"/>
      <c r="U104" s="200"/>
      <c r="V104" s="200" t="s">
        <v>33</v>
      </c>
      <c r="W104" s="200"/>
      <c r="X104" s="200" t="s">
        <v>33</v>
      </c>
      <c r="Y104" s="170" t="s">
        <v>606</v>
      </c>
      <c r="Z104" s="200" t="s">
        <v>83</v>
      </c>
    </row>
    <row r="105" spans="1:26" ht="30" x14ac:dyDescent="0.25">
      <c r="A105" s="167">
        <v>74</v>
      </c>
      <c r="B105" s="238"/>
      <c r="C105" s="238"/>
      <c r="D105" s="248"/>
      <c r="E105" s="248"/>
      <c r="F105" s="248"/>
      <c r="G105" s="170" t="s">
        <v>607</v>
      </c>
      <c r="H105" s="238"/>
      <c r="I105" s="238"/>
      <c r="J105" s="248"/>
      <c r="K105" s="200" t="s">
        <v>608</v>
      </c>
      <c r="L105" s="174">
        <v>5000000</v>
      </c>
      <c r="M105" s="219">
        <f t="shared" si="8"/>
        <v>3500000</v>
      </c>
      <c r="N105" s="200">
        <v>2023</v>
      </c>
      <c r="O105" s="200">
        <v>2025</v>
      </c>
      <c r="P105" s="200"/>
      <c r="Q105" s="200"/>
      <c r="R105" s="200"/>
      <c r="S105" s="200"/>
      <c r="T105" s="200"/>
      <c r="U105" s="200"/>
      <c r="V105" s="200"/>
      <c r="W105" s="200"/>
      <c r="X105" s="200" t="s">
        <v>33</v>
      </c>
      <c r="Y105" s="200" t="s">
        <v>200</v>
      </c>
      <c r="Z105" s="200" t="s">
        <v>83</v>
      </c>
    </row>
    <row r="106" spans="1:26" ht="30" x14ac:dyDescent="0.25">
      <c r="A106" s="167">
        <v>75</v>
      </c>
      <c r="B106" s="238"/>
      <c r="C106" s="238"/>
      <c r="D106" s="248"/>
      <c r="E106" s="248"/>
      <c r="F106" s="248"/>
      <c r="G106" s="170" t="s">
        <v>201</v>
      </c>
      <c r="H106" s="238"/>
      <c r="I106" s="238"/>
      <c r="J106" s="248"/>
      <c r="K106" s="170" t="s">
        <v>803</v>
      </c>
      <c r="L106" s="174">
        <v>4000000</v>
      </c>
      <c r="M106" s="219">
        <f t="shared" si="8"/>
        <v>2800000</v>
      </c>
      <c r="N106" s="200">
        <v>2027</v>
      </c>
      <c r="O106" s="200">
        <v>2027</v>
      </c>
      <c r="P106" s="200"/>
      <c r="Q106" s="200"/>
      <c r="R106" s="200"/>
      <c r="S106" s="200"/>
      <c r="T106" s="200"/>
      <c r="U106" s="200"/>
      <c r="V106" s="200"/>
      <c r="W106" s="200"/>
      <c r="X106" s="200" t="s">
        <v>33</v>
      </c>
      <c r="Y106" s="170" t="s">
        <v>609</v>
      </c>
      <c r="Z106" s="200" t="s">
        <v>83</v>
      </c>
    </row>
    <row r="107" spans="1:26" ht="30" x14ac:dyDescent="0.25">
      <c r="A107" s="167">
        <v>76</v>
      </c>
      <c r="B107" s="238"/>
      <c r="C107" s="238"/>
      <c r="D107" s="248"/>
      <c r="E107" s="248"/>
      <c r="F107" s="248"/>
      <c r="G107" s="170" t="s">
        <v>610</v>
      </c>
      <c r="H107" s="238"/>
      <c r="I107" s="238"/>
      <c r="J107" s="248"/>
      <c r="K107" s="200" t="s">
        <v>611</v>
      </c>
      <c r="L107" s="174">
        <v>2000000</v>
      </c>
      <c r="M107" s="219">
        <f t="shared" si="8"/>
        <v>1400000</v>
      </c>
      <c r="N107" s="200">
        <v>2024</v>
      </c>
      <c r="O107" s="200">
        <v>2024</v>
      </c>
      <c r="P107" s="200"/>
      <c r="Q107" s="200"/>
      <c r="R107" s="200"/>
      <c r="S107" s="200"/>
      <c r="T107" s="200"/>
      <c r="U107" s="200"/>
      <c r="V107" s="200"/>
      <c r="W107" s="200"/>
      <c r="X107" s="200" t="s">
        <v>33</v>
      </c>
      <c r="Y107" s="170" t="s">
        <v>606</v>
      </c>
      <c r="Z107" s="200" t="s">
        <v>83</v>
      </c>
    </row>
    <row r="108" spans="1:26" ht="135" x14ac:dyDescent="0.25">
      <c r="A108" s="167">
        <v>77</v>
      </c>
      <c r="B108" s="238"/>
      <c r="C108" s="238"/>
      <c r="D108" s="248"/>
      <c r="E108" s="248"/>
      <c r="F108" s="248"/>
      <c r="G108" s="170" t="s">
        <v>612</v>
      </c>
      <c r="H108" s="238"/>
      <c r="I108" s="238"/>
      <c r="J108" s="248"/>
      <c r="K108" s="170" t="s">
        <v>804</v>
      </c>
      <c r="L108" s="174">
        <v>7000000</v>
      </c>
      <c r="M108" s="219">
        <v>3500000</v>
      </c>
      <c r="N108" s="200">
        <v>2024</v>
      </c>
      <c r="O108" s="200">
        <v>2025</v>
      </c>
      <c r="P108" s="200"/>
      <c r="Q108" s="200"/>
      <c r="R108" s="200"/>
      <c r="S108" s="200"/>
      <c r="T108" s="200"/>
      <c r="U108" s="200"/>
      <c r="V108" s="200"/>
      <c r="W108" s="200"/>
      <c r="X108" s="200" t="s">
        <v>33</v>
      </c>
      <c r="Y108" s="170" t="s">
        <v>200</v>
      </c>
      <c r="Z108" s="170" t="s">
        <v>805</v>
      </c>
    </row>
    <row r="109" spans="1:26" ht="30" x14ac:dyDescent="0.25">
      <c r="A109" s="167">
        <v>78</v>
      </c>
      <c r="B109" s="238"/>
      <c r="C109" s="238"/>
      <c r="D109" s="248"/>
      <c r="E109" s="248"/>
      <c r="F109" s="248"/>
      <c r="G109" s="170" t="s">
        <v>613</v>
      </c>
      <c r="H109" s="238"/>
      <c r="I109" s="238"/>
      <c r="J109" s="248"/>
      <c r="K109" s="170" t="s">
        <v>614</v>
      </c>
      <c r="L109" s="174">
        <v>3000000</v>
      </c>
      <c r="M109" s="219">
        <f t="shared" si="8"/>
        <v>2100000</v>
      </c>
      <c r="N109" s="200">
        <v>2027</v>
      </c>
      <c r="O109" s="200">
        <v>2027</v>
      </c>
      <c r="P109" s="200"/>
      <c r="Q109" s="200"/>
      <c r="R109" s="200"/>
      <c r="S109" s="200"/>
      <c r="T109" s="200"/>
      <c r="U109" s="200"/>
      <c r="V109" s="200"/>
      <c r="W109" s="200"/>
      <c r="X109" s="200" t="s">
        <v>33</v>
      </c>
      <c r="Y109" s="170" t="s">
        <v>609</v>
      </c>
      <c r="Z109" s="200" t="s">
        <v>83</v>
      </c>
    </row>
    <row r="110" spans="1:26" s="40" customFormat="1" ht="42" customHeight="1" x14ac:dyDescent="0.25">
      <c r="A110" s="167">
        <v>79</v>
      </c>
      <c r="B110" s="238"/>
      <c r="C110" s="238"/>
      <c r="D110" s="248"/>
      <c r="E110" s="248"/>
      <c r="F110" s="248"/>
      <c r="G110" s="200" t="s">
        <v>857</v>
      </c>
      <c r="H110" s="238"/>
      <c r="I110" s="238"/>
      <c r="J110" s="248"/>
      <c r="K110" s="170" t="s">
        <v>858</v>
      </c>
      <c r="L110" s="174">
        <v>1700000</v>
      </c>
      <c r="M110" s="204">
        <f>L110/100*70</f>
        <v>1190000</v>
      </c>
      <c r="N110" s="200">
        <v>2024</v>
      </c>
      <c r="O110" s="200">
        <v>2025</v>
      </c>
      <c r="P110" s="200" t="s">
        <v>33</v>
      </c>
      <c r="Q110" s="200" t="s">
        <v>33</v>
      </c>
      <c r="R110" s="200" t="s">
        <v>33</v>
      </c>
      <c r="S110" s="200" t="s">
        <v>33</v>
      </c>
      <c r="T110" s="200"/>
      <c r="U110" s="200"/>
      <c r="V110" s="200"/>
      <c r="W110" s="200"/>
      <c r="X110" s="200" t="s">
        <v>33</v>
      </c>
      <c r="Y110" s="200" t="s">
        <v>200</v>
      </c>
      <c r="Z110" s="200" t="s">
        <v>83</v>
      </c>
    </row>
    <row r="111" spans="1:26" ht="15.75" x14ac:dyDescent="0.25">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row>
    <row r="112" spans="1:26" ht="18.75" x14ac:dyDescent="0.3">
      <c r="B112" s="103" t="s">
        <v>208</v>
      </c>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row>
    <row r="113" spans="1:26" ht="15.75" x14ac:dyDescent="0.25">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row>
    <row r="114" spans="1:26" ht="17.25" x14ac:dyDescent="0.25">
      <c r="A114" s="46"/>
      <c r="B114" s="282" t="s">
        <v>0</v>
      </c>
      <c r="C114" s="282"/>
      <c r="D114" s="282"/>
      <c r="E114" s="282"/>
      <c r="F114" s="282"/>
      <c r="G114" s="282" t="s">
        <v>1</v>
      </c>
      <c r="H114" s="282" t="s">
        <v>2</v>
      </c>
      <c r="I114" s="298" t="s">
        <v>3</v>
      </c>
      <c r="J114" s="282" t="s">
        <v>4</v>
      </c>
      <c r="K114" s="282" t="s">
        <v>5</v>
      </c>
      <c r="L114" s="302" t="s">
        <v>326</v>
      </c>
      <c r="M114" s="302"/>
      <c r="N114" s="303" t="s">
        <v>327</v>
      </c>
      <c r="O114" s="303"/>
      <c r="P114" s="282" t="s">
        <v>328</v>
      </c>
      <c r="Q114" s="282"/>
      <c r="R114" s="282"/>
      <c r="S114" s="282"/>
      <c r="T114" s="282"/>
      <c r="U114" s="282"/>
      <c r="V114" s="282"/>
      <c r="W114" s="282"/>
      <c r="X114" s="282"/>
      <c r="Y114" s="303" t="s">
        <v>7</v>
      </c>
      <c r="Z114" s="303"/>
    </row>
    <row r="115" spans="1:26" x14ac:dyDescent="0.25">
      <c r="A115" s="263" t="s">
        <v>413</v>
      </c>
      <c r="B115" s="282" t="s">
        <v>8</v>
      </c>
      <c r="C115" s="282" t="s">
        <v>9</v>
      </c>
      <c r="D115" s="282" t="s">
        <v>10</v>
      </c>
      <c r="E115" s="282" t="s">
        <v>11</v>
      </c>
      <c r="F115" s="282" t="s">
        <v>12</v>
      </c>
      <c r="G115" s="282"/>
      <c r="H115" s="282"/>
      <c r="I115" s="298"/>
      <c r="J115" s="282"/>
      <c r="K115" s="282"/>
      <c r="L115" s="301" t="s">
        <v>13</v>
      </c>
      <c r="M115" s="301" t="s">
        <v>329</v>
      </c>
      <c r="N115" s="300" t="s">
        <v>14</v>
      </c>
      <c r="O115" s="300" t="s">
        <v>15</v>
      </c>
      <c r="P115" s="282" t="s">
        <v>16</v>
      </c>
      <c r="Q115" s="282"/>
      <c r="R115" s="282"/>
      <c r="S115" s="282"/>
      <c r="T115" s="300" t="s">
        <v>17</v>
      </c>
      <c r="U115" s="300" t="s">
        <v>325</v>
      </c>
      <c r="V115" s="300" t="s">
        <v>18</v>
      </c>
      <c r="W115" s="300" t="s">
        <v>19</v>
      </c>
      <c r="X115" s="304" t="s">
        <v>20</v>
      </c>
      <c r="Y115" s="300" t="s">
        <v>21</v>
      </c>
      <c r="Z115" s="300" t="s">
        <v>22</v>
      </c>
    </row>
    <row r="116" spans="1:26" ht="64.5" x14ac:dyDescent="0.25">
      <c r="A116" s="263"/>
      <c r="B116" s="282"/>
      <c r="C116" s="282"/>
      <c r="D116" s="282"/>
      <c r="E116" s="282"/>
      <c r="F116" s="282"/>
      <c r="G116" s="282"/>
      <c r="H116" s="282"/>
      <c r="I116" s="298"/>
      <c r="J116" s="282"/>
      <c r="K116" s="282"/>
      <c r="L116" s="301"/>
      <c r="M116" s="301"/>
      <c r="N116" s="300"/>
      <c r="O116" s="300"/>
      <c r="P116" s="65" t="s">
        <v>23</v>
      </c>
      <c r="Q116" s="65" t="s">
        <v>330</v>
      </c>
      <c r="R116" s="65" t="s">
        <v>331</v>
      </c>
      <c r="S116" s="65" t="s">
        <v>332</v>
      </c>
      <c r="T116" s="300"/>
      <c r="U116" s="300"/>
      <c r="V116" s="300"/>
      <c r="W116" s="300"/>
      <c r="X116" s="304"/>
      <c r="Y116" s="300"/>
      <c r="Z116" s="300"/>
    </row>
    <row r="117" spans="1:26" ht="52.5" customHeight="1" x14ac:dyDescent="0.25">
      <c r="A117" s="46">
        <v>80</v>
      </c>
      <c r="B117" s="238" t="s">
        <v>827</v>
      </c>
      <c r="C117" s="238" t="s">
        <v>187</v>
      </c>
      <c r="D117" s="248">
        <v>70932158</v>
      </c>
      <c r="E117" s="312">
        <v>107722101</v>
      </c>
      <c r="F117" s="313">
        <v>600062961</v>
      </c>
      <c r="G117" s="104" t="s">
        <v>615</v>
      </c>
      <c r="H117" s="248" t="s">
        <v>29</v>
      </c>
      <c r="I117" s="248" t="s">
        <v>30</v>
      </c>
      <c r="J117" s="248" t="s">
        <v>30</v>
      </c>
      <c r="K117" s="104" t="s">
        <v>616</v>
      </c>
      <c r="L117" s="105">
        <v>5000000</v>
      </c>
      <c r="M117" s="106">
        <f t="shared" ref="M117:M120" si="9">L117/100*70</f>
        <v>3500000</v>
      </c>
      <c r="N117" s="107">
        <v>2025</v>
      </c>
      <c r="O117" s="107">
        <v>2026</v>
      </c>
      <c r="P117" s="107"/>
      <c r="Q117" s="107"/>
      <c r="R117" s="107"/>
      <c r="S117" s="107"/>
      <c r="T117" s="107"/>
      <c r="U117" s="107"/>
      <c r="V117" s="107" t="s">
        <v>33</v>
      </c>
      <c r="W117" s="107"/>
      <c r="X117" s="107"/>
      <c r="Y117" s="108" t="s">
        <v>639</v>
      </c>
      <c r="Z117" s="107"/>
    </row>
    <row r="118" spans="1:26" ht="30" x14ac:dyDescent="0.25">
      <c r="A118" s="46">
        <v>81</v>
      </c>
      <c r="B118" s="238"/>
      <c r="C118" s="238"/>
      <c r="D118" s="248"/>
      <c r="E118" s="312"/>
      <c r="F118" s="313"/>
      <c r="G118" s="104" t="s">
        <v>621</v>
      </c>
      <c r="H118" s="248"/>
      <c r="I118" s="248"/>
      <c r="J118" s="248"/>
      <c r="K118" s="109" t="s">
        <v>638</v>
      </c>
      <c r="L118" s="105">
        <v>3000000</v>
      </c>
      <c r="M118" s="106">
        <f t="shared" si="9"/>
        <v>2100000</v>
      </c>
      <c r="N118" s="107">
        <v>2023</v>
      </c>
      <c r="O118" s="107">
        <v>2024</v>
      </c>
      <c r="P118" s="107"/>
      <c r="Q118" s="107"/>
      <c r="R118" s="107"/>
      <c r="S118" s="107"/>
      <c r="T118" s="107"/>
      <c r="U118" s="107"/>
      <c r="V118" s="107"/>
      <c r="W118" s="107" t="s">
        <v>210</v>
      </c>
      <c r="X118" s="107"/>
      <c r="Y118" s="104" t="s">
        <v>218</v>
      </c>
      <c r="Z118" s="107"/>
    </row>
    <row r="119" spans="1:26" ht="30" x14ac:dyDescent="0.25">
      <c r="A119" s="46">
        <v>82</v>
      </c>
      <c r="B119" s="238"/>
      <c r="C119" s="238"/>
      <c r="D119" s="248"/>
      <c r="E119" s="312"/>
      <c r="F119" s="313"/>
      <c r="G119" s="104" t="s">
        <v>622</v>
      </c>
      <c r="H119" s="248"/>
      <c r="I119" s="248"/>
      <c r="J119" s="248"/>
      <c r="K119" s="104" t="s">
        <v>623</v>
      </c>
      <c r="L119" s="105">
        <v>2000000</v>
      </c>
      <c r="M119" s="106">
        <f t="shared" si="9"/>
        <v>1400000</v>
      </c>
      <c r="N119" s="107">
        <v>2022</v>
      </c>
      <c r="O119" s="107">
        <v>2024</v>
      </c>
      <c r="P119" s="107"/>
      <c r="Q119" s="107"/>
      <c r="R119" s="107"/>
      <c r="S119" s="107"/>
      <c r="T119" s="107"/>
      <c r="U119" s="107"/>
      <c r="V119" s="107" t="s">
        <v>33</v>
      </c>
      <c r="W119" s="107" t="s">
        <v>33</v>
      </c>
      <c r="X119" s="107"/>
      <c r="Y119" s="104" t="s">
        <v>218</v>
      </c>
      <c r="Z119" s="107"/>
    </row>
    <row r="120" spans="1:26" ht="45" x14ac:dyDescent="0.25">
      <c r="A120" s="46">
        <v>83</v>
      </c>
      <c r="B120" s="238"/>
      <c r="C120" s="238"/>
      <c r="D120" s="248"/>
      <c r="E120" s="312"/>
      <c r="F120" s="313"/>
      <c r="G120" s="104" t="s">
        <v>624</v>
      </c>
      <c r="H120" s="248"/>
      <c r="I120" s="248"/>
      <c r="J120" s="248"/>
      <c r="K120" s="104" t="s">
        <v>625</v>
      </c>
      <c r="L120" s="105">
        <v>6000000</v>
      </c>
      <c r="M120" s="106">
        <f t="shared" si="9"/>
        <v>4200000</v>
      </c>
      <c r="N120" s="107">
        <v>2023</v>
      </c>
      <c r="O120" s="107">
        <v>2024</v>
      </c>
      <c r="P120" s="107"/>
      <c r="Q120" s="107"/>
      <c r="R120" s="107"/>
      <c r="S120" s="107"/>
      <c r="T120" s="107"/>
      <c r="U120" s="107"/>
      <c r="V120" s="107"/>
      <c r="W120" s="107"/>
      <c r="X120" s="107"/>
      <c r="Y120" s="108" t="s">
        <v>639</v>
      </c>
      <c r="Z120" s="107"/>
    </row>
    <row r="121" spans="1:26" s="40" customFormat="1" ht="81" customHeight="1" x14ac:dyDescent="0.25">
      <c r="A121" s="167">
        <v>84</v>
      </c>
      <c r="B121" s="238"/>
      <c r="C121" s="238"/>
      <c r="D121" s="248"/>
      <c r="E121" s="312"/>
      <c r="F121" s="313"/>
      <c r="G121" s="170" t="s">
        <v>209</v>
      </c>
      <c r="H121" s="248"/>
      <c r="I121" s="248"/>
      <c r="J121" s="248"/>
      <c r="K121" s="170" t="s">
        <v>806</v>
      </c>
      <c r="L121" s="174">
        <v>5000000</v>
      </c>
      <c r="M121" s="204">
        <f>L121/100*70</f>
        <v>3500000</v>
      </c>
      <c r="N121" s="215" t="s">
        <v>807</v>
      </c>
      <c r="O121" s="215" t="s">
        <v>808</v>
      </c>
      <c r="P121" s="200" t="s">
        <v>33</v>
      </c>
      <c r="Q121" s="200" t="s">
        <v>33</v>
      </c>
      <c r="R121" s="200"/>
      <c r="S121" s="200" t="s">
        <v>33</v>
      </c>
      <c r="T121" s="200"/>
      <c r="U121" s="200"/>
      <c r="V121" s="200" t="s">
        <v>33</v>
      </c>
      <c r="W121" s="200"/>
      <c r="X121" s="200" t="s">
        <v>33</v>
      </c>
      <c r="Y121" s="200" t="s">
        <v>200</v>
      </c>
      <c r="Z121" s="200"/>
    </row>
    <row r="122" spans="1:26" s="40" customFormat="1" ht="81" customHeight="1" x14ac:dyDescent="0.25">
      <c r="A122" s="167">
        <v>85</v>
      </c>
      <c r="B122" s="238"/>
      <c r="C122" s="238"/>
      <c r="D122" s="248"/>
      <c r="E122" s="312"/>
      <c r="F122" s="313"/>
      <c r="G122" s="170" t="s">
        <v>212</v>
      </c>
      <c r="H122" s="248"/>
      <c r="I122" s="248"/>
      <c r="J122" s="248"/>
      <c r="K122" s="170" t="s">
        <v>809</v>
      </c>
      <c r="L122" s="174">
        <v>3500000</v>
      </c>
      <c r="M122" s="204">
        <f t="shared" ref="M122:M126" si="10">L122/100*70</f>
        <v>2450000</v>
      </c>
      <c r="N122" s="215" t="s">
        <v>807</v>
      </c>
      <c r="O122" s="215" t="s">
        <v>808</v>
      </c>
      <c r="P122" s="200" t="s">
        <v>33</v>
      </c>
      <c r="Q122" s="200" t="s">
        <v>33</v>
      </c>
      <c r="R122" s="200"/>
      <c r="S122" s="200" t="s">
        <v>33</v>
      </c>
      <c r="T122" s="200"/>
      <c r="U122" s="200" t="s">
        <v>33</v>
      </c>
      <c r="V122" s="200" t="s">
        <v>33</v>
      </c>
      <c r="W122" s="200" t="s">
        <v>33</v>
      </c>
      <c r="X122" s="200"/>
      <c r="Y122" s="200" t="s">
        <v>200</v>
      </c>
      <c r="Z122" s="200"/>
    </row>
    <row r="123" spans="1:26" s="40" customFormat="1" ht="72.75" customHeight="1" x14ac:dyDescent="0.25">
      <c r="A123" s="167">
        <v>86</v>
      </c>
      <c r="B123" s="238"/>
      <c r="C123" s="238"/>
      <c r="D123" s="248"/>
      <c r="E123" s="312"/>
      <c r="F123" s="313"/>
      <c r="G123" s="170" t="s">
        <v>213</v>
      </c>
      <c r="H123" s="248"/>
      <c r="I123" s="248"/>
      <c r="J123" s="248"/>
      <c r="K123" s="170" t="s">
        <v>810</v>
      </c>
      <c r="L123" s="174">
        <v>11000000</v>
      </c>
      <c r="M123" s="204">
        <f t="shared" si="10"/>
        <v>7700000</v>
      </c>
      <c r="N123" s="215" t="s">
        <v>808</v>
      </c>
      <c r="O123" s="215" t="s">
        <v>811</v>
      </c>
      <c r="P123" s="200"/>
      <c r="Q123" s="200"/>
      <c r="R123" s="200"/>
      <c r="S123" s="200"/>
      <c r="T123" s="200"/>
      <c r="U123" s="200" t="s">
        <v>33</v>
      </c>
      <c r="V123" s="200" t="s">
        <v>33</v>
      </c>
      <c r="W123" s="200" t="s">
        <v>33</v>
      </c>
      <c r="X123" s="200"/>
      <c r="Y123" s="200" t="s">
        <v>200</v>
      </c>
      <c r="Z123" s="200"/>
    </row>
    <row r="124" spans="1:26" s="40" customFormat="1" ht="72.75" customHeight="1" x14ac:dyDescent="0.25">
      <c r="A124" s="167">
        <v>87</v>
      </c>
      <c r="B124" s="238"/>
      <c r="C124" s="238"/>
      <c r="D124" s="248"/>
      <c r="E124" s="312"/>
      <c r="F124" s="313"/>
      <c r="G124" s="201" t="s">
        <v>214</v>
      </c>
      <c r="H124" s="248"/>
      <c r="I124" s="248"/>
      <c r="J124" s="248"/>
      <c r="K124" s="170" t="s">
        <v>812</v>
      </c>
      <c r="L124" s="174">
        <v>4000000</v>
      </c>
      <c r="M124" s="204">
        <f t="shared" si="10"/>
        <v>2800000</v>
      </c>
      <c r="N124" s="215" t="s">
        <v>813</v>
      </c>
      <c r="O124" s="215" t="s">
        <v>811</v>
      </c>
      <c r="P124" s="200"/>
      <c r="Q124" s="200"/>
      <c r="R124" s="200"/>
      <c r="S124" s="200"/>
      <c r="T124" s="200"/>
      <c r="U124" s="200" t="s">
        <v>33</v>
      </c>
      <c r="V124" s="200" t="s">
        <v>33</v>
      </c>
      <c r="W124" s="200" t="s">
        <v>33</v>
      </c>
      <c r="X124" s="200"/>
      <c r="Y124" s="200"/>
      <c r="Z124" s="200"/>
    </row>
    <row r="125" spans="1:26" s="40" customFormat="1" ht="75" x14ac:dyDescent="0.25">
      <c r="A125" s="167">
        <v>88</v>
      </c>
      <c r="B125" s="238"/>
      <c r="C125" s="238"/>
      <c r="D125" s="248"/>
      <c r="E125" s="312"/>
      <c r="F125" s="313"/>
      <c r="G125" s="200" t="s">
        <v>814</v>
      </c>
      <c r="H125" s="248"/>
      <c r="I125" s="248"/>
      <c r="J125" s="248"/>
      <c r="K125" s="170" t="s">
        <v>815</v>
      </c>
      <c r="L125" s="174">
        <v>8000000</v>
      </c>
      <c r="M125" s="204">
        <f t="shared" si="10"/>
        <v>5600000</v>
      </c>
      <c r="N125" s="215" t="s">
        <v>813</v>
      </c>
      <c r="O125" s="215" t="s">
        <v>811</v>
      </c>
      <c r="P125" s="200"/>
      <c r="Q125" s="200"/>
      <c r="R125" s="200"/>
      <c r="S125" s="200"/>
      <c r="T125" s="200"/>
      <c r="U125" s="200"/>
      <c r="V125" s="200"/>
      <c r="W125" s="200" t="s">
        <v>33</v>
      </c>
      <c r="X125" s="200"/>
      <c r="Y125" s="200" t="s">
        <v>200</v>
      </c>
      <c r="Z125" s="200"/>
    </row>
    <row r="126" spans="1:26" s="40" customFormat="1" ht="72.75" customHeight="1" x14ac:dyDescent="0.25">
      <c r="A126" s="167">
        <v>89</v>
      </c>
      <c r="B126" s="238"/>
      <c r="C126" s="238"/>
      <c r="D126" s="248"/>
      <c r="E126" s="312"/>
      <c r="F126" s="313"/>
      <c r="G126" s="170" t="s">
        <v>215</v>
      </c>
      <c r="H126" s="248"/>
      <c r="I126" s="248"/>
      <c r="J126" s="248"/>
      <c r="K126" s="170" t="s">
        <v>816</v>
      </c>
      <c r="L126" s="174">
        <v>15000000</v>
      </c>
      <c r="M126" s="204">
        <f t="shared" si="10"/>
        <v>10500000</v>
      </c>
      <c r="N126" s="215" t="s">
        <v>817</v>
      </c>
      <c r="O126" s="215" t="s">
        <v>811</v>
      </c>
      <c r="P126" s="200" t="s">
        <v>33</v>
      </c>
      <c r="Q126" s="200" t="s">
        <v>33</v>
      </c>
      <c r="R126" s="200" t="s">
        <v>33</v>
      </c>
      <c r="S126" s="200" t="s">
        <v>33</v>
      </c>
      <c r="T126" s="200"/>
      <c r="U126" s="200"/>
      <c r="V126" s="200"/>
      <c r="W126" s="200"/>
      <c r="X126" s="200"/>
      <c r="Y126" s="200"/>
      <c r="Z126" s="200"/>
    </row>
    <row r="127" spans="1:26" s="40" customFormat="1" ht="72.75" customHeight="1" x14ac:dyDescent="0.25">
      <c r="A127" s="167">
        <v>90</v>
      </c>
      <c r="B127" s="238"/>
      <c r="C127" s="238"/>
      <c r="D127" s="248"/>
      <c r="E127" s="312"/>
      <c r="F127" s="313"/>
      <c r="G127" s="170" t="s">
        <v>818</v>
      </c>
      <c r="H127" s="248"/>
      <c r="I127" s="248"/>
      <c r="J127" s="248"/>
      <c r="K127" s="170" t="s">
        <v>819</v>
      </c>
      <c r="L127" s="174">
        <v>2000000</v>
      </c>
      <c r="M127" s="204"/>
      <c r="N127" s="215" t="s">
        <v>820</v>
      </c>
      <c r="O127" s="215" t="s">
        <v>811</v>
      </c>
      <c r="P127" s="200"/>
      <c r="Q127" s="200"/>
      <c r="R127" s="200"/>
      <c r="S127" s="200"/>
      <c r="T127" s="200"/>
      <c r="U127" s="200"/>
      <c r="V127" s="200" t="s">
        <v>33</v>
      </c>
      <c r="W127" s="200"/>
      <c r="X127" s="200"/>
      <c r="Y127" s="200"/>
      <c r="Z127" s="200"/>
    </row>
    <row r="128" spans="1:26" s="40" customFormat="1" ht="72.75" customHeight="1" x14ac:dyDescent="0.25">
      <c r="A128" s="167">
        <v>91</v>
      </c>
      <c r="B128" s="238"/>
      <c r="C128" s="238"/>
      <c r="D128" s="248"/>
      <c r="E128" s="312"/>
      <c r="F128" s="313"/>
      <c r="G128" s="221" t="s">
        <v>821</v>
      </c>
      <c r="H128" s="248"/>
      <c r="I128" s="248"/>
      <c r="J128" s="248"/>
      <c r="K128" s="170" t="s">
        <v>822</v>
      </c>
      <c r="L128" s="174">
        <v>8000000</v>
      </c>
      <c r="M128" s="204"/>
      <c r="N128" s="215" t="s">
        <v>813</v>
      </c>
      <c r="O128" s="215" t="s">
        <v>811</v>
      </c>
      <c r="P128" s="200"/>
      <c r="Q128" s="200"/>
      <c r="R128" s="200"/>
      <c r="S128" s="200"/>
      <c r="T128" s="200"/>
      <c r="U128" s="200"/>
      <c r="V128" s="200" t="s">
        <v>33</v>
      </c>
      <c r="W128" s="200"/>
      <c r="X128" s="200"/>
      <c r="Y128" s="200" t="s">
        <v>200</v>
      </c>
      <c r="Z128" s="200"/>
    </row>
    <row r="129" spans="1:26" s="40" customFormat="1" ht="72.75" customHeight="1" x14ac:dyDescent="0.25">
      <c r="A129" s="167">
        <v>92</v>
      </c>
      <c r="B129" s="238"/>
      <c r="C129" s="238"/>
      <c r="D129" s="248"/>
      <c r="E129" s="312"/>
      <c r="F129" s="313"/>
      <c r="G129" s="170" t="s">
        <v>617</v>
      </c>
      <c r="H129" s="248"/>
      <c r="I129" s="248"/>
      <c r="J129" s="248"/>
      <c r="K129" s="170" t="s">
        <v>618</v>
      </c>
      <c r="L129" s="174">
        <v>3000000</v>
      </c>
      <c r="M129" s="204"/>
      <c r="N129" s="215" t="s">
        <v>807</v>
      </c>
      <c r="O129" s="215" t="s">
        <v>811</v>
      </c>
      <c r="P129" s="200" t="s">
        <v>33</v>
      </c>
      <c r="Q129" s="200"/>
      <c r="R129" s="200"/>
      <c r="S129" s="200" t="s">
        <v>33</v>
      </c>
      <c r="T129" s="200"/>
      <c r="U129" s="200"/>
      <c r="V129" s="200"/>
      <c r="W129" s="200"/>
      <c r="X129" s="200"/>
      <c r="Y129" s="200"/>
      <c r="Z129" s="200"/>
    </row>
    <row r="130" spans="1:26" s="40" customFormat="1" ht="72.75" customHeight="1" x14ac:dyDescent="0.25">
      <c r="A130" s="167">
        <v>93</v>
      </c>
      <c r="B130" s="238"/>
      <c r="C130" s="238"/>
      <c r="D130" s="248"/>
      <c r="E130" s="312"/>
      <c r="F130" s="313"/>
      <c r="G130" s="170" t="s">
        <v>823</v>
      </c>
      <c r="H130" s="248"/>
      <c r="I130" s="248"/>
      <c r="J130" s="248"/>
      <c r="K130" s="170" t="s">
        <v>824</v>
      </c>
      <c r="L130" s="174">
        <v>18000000</v>
      </c>
      <c r="M130" s="204"/>
      <c r="N130" s="215" t="s">
        <v>813</v>
      </c>
      <c r="O130" s="215" t="s">
        <v>811</v>
      </c>
      <c r="P130" s="200"/>
      <c r="Q130" s="200" t="s">
        <v>33</v>
      </c>
      <c r="R130" s="200"/>
      <c r="S130" s="200"/>
      <c r="T130" s="200"/>
      <c r="U130" s="200"/>
      <c r="V130" s="200"/>
      <c r="W130" s="200" t="s">
        <v>33</v>
      </c>
      <c r="X130" s="200"/>
      <c r="Y130" s="170" t="s">
        <v>825</v>
      </c>
      <c r="Z130" s="200"/>
    </row>
    <row r="131" spans="1:26" s="40" customFormat="1" ht="72.75" customHeight="1" x14ac:dyDescent="0.25">
      <c r="A131" s="167">
        <v>94</v>
      </c>
      <c r="B131" s="238"/>
      <c r="C131" s="238"/>
      <c r="D131" s="248"/>
      <c r="E131" s="312"/>
      <c r="F131" s="313"/>
      <c r="G131" s="170" t="s">
        <v>140</v>
      </c>
      <c r="H131" s="248"/>
      <c r="I131" s="248"/>
      <c r="J131" s="248"/>
      <c r="K131" s="170" t="s">
        <v>826</v>
      </c>
      <c r="L131" s="174">
        <v>5000000</v>
      </c>
      <c r="M131" s="204"/>
      <c r="N131" s="215" t="s">
        <v>813</v>
      </c>
      <c r="O131" s="215" t="s">
        <v>811</v>
      </c>
      <c r="P131" s="200"/>
      <c r="Q131" s="200"/>
      <c r="R131" s="200"/>
      <c r="S131" s="200"/>
      <c r="T131" s="200"/>
      <c r="U131" s="200"/>
      <c r="V131" s="200" t="s">
        <v>33</v>
      </c>
      <c r="W131" s="200"/>
      <c r="X131" s="200"/>
      <c r="Y131" s="170" t="s">
        <v>825</v>
      </c>
      <c r="Z131" s="200"/>
    </row>
    <row r="132" spans="1:26" s="40" customFormat="1" ht="72.75" customHeight="1" x14ac:dyDescent="0.25">
      <c r="A132" s="167">
        <v>95</v>
      </c>
      <c r="B132" s="238"/>
      <c r="C132" s="238"/>
      <c r="D132" s="248"/>
      <c r="E132" s="312"/>
      <c r="F132" s="313"/>
      <c r="G132" s="170" t="s">
        <v>619</v>
      </c>
      <c r="H132" s="248"/>
      <c r="I132" s="248"/>
      <c r="J132" s="248"/>
      <c r="K132" s="170" t="s">
        <v>620</v>
      </c>
      <c r="L132" s="174">
        <v>2000000</v>
      </c>
      <c r="M132" s="204"/>
      <c r="N132" s="215" t="s">
        <v>807</v>
      </c>
      <c r="O132" s="215" t="s">
        <v>811</v>
      </c>
      <c r="P132" s="200" t="s">
        <v>33</v>
      </c>
      <c r="Q132" s="200" t="s">
        <v>33</v>
      </c>
      <c r="R132" s="200"/>
      <c r="S132" s="200" t="s">
        <v>33</v>
      </c>
      <c r="T132" s="200"/>
      <c r="U132" s="200"/>
      <c r="V132" s="200"/>
      <c r="W132" s="200" t="s">
        <v>33</v>
      </c>
      <c r="X132" s="200"/>
      <c r="Y132" s="200"/>
      <c r="Z132" s="200"/>
    </row>
    <row r="133" spans="1:26" ht="15.75" x14ac:dyDescent="0.25">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spans="1:26" ht="18.75" x14ac:dyDescent="0.3">
      <c r="B134" s="8" t="s">
        <v>216</v>
      </c>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row>
    <row r="135" spans="1:26" ht="15.75" x14ac:dyDescent="0.25">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row>
    <row r="136" spans="1:26" ht="17.25" x14ac:dyDescent="0.25">
      <c r="A136" s="46"/>
      <c r="B136" s="282" t="s">
        <v>0</v>
      </c>
      <c r="C136" s="282"/>
      <c r="D136" s="282"/>
      <c r="E136" s="282"/>
      <c r="F136" s="282"/>
      <c r="G136" s="282" t="s">
        <v>1</v>
      </c>
      <c r="H136" s="282" t="s">
        <v>2</v>
      </c>
      <c r="I136" s="298" t="s">
        <v>3</v>
      </c>
      <c r="J136" s="282" t="s">
        <v>4</v>
      </c>
      <c r="K136" s="282" t="s">
        <v>5</v>
      </c>
      <c r="L136" s="302" t="s">
        <v>326</v>
      </c>
      <c r="M136" s="302"/>
      <c r="N136" s="303" t="s">
        <v>327</v>
      </c>
      <c r="O136" s="303"/>
      <c r="P136" s="282" t="s">
        <v>328</v>
      </c>
      <c r="Q136" s="282"/>
      <c r="R136" s="282"/>
      <c r="S136" s="282"/>
      <c r="T136" s="282"/>
      <c r="U136" s="282"/>
      <c r="V136" s="282"/>
      <c r="W136" s="282"/>
      <c r="X136" s="282"/>
      <c r="Y136" s="303" t="s">
        <v>7</v>
      </c>
      <c r="Z136" s="303"/>
    </row>
    <row r="137" spans="1:26" x14ac:dyDescent="0.25">
      <c r="A137" s="263" t="s">
        <v>413</v>
      </c>
      <c r="B137" s="282" t="s">
        <v>8</v>
      </c>
      <c r="C137" s="282" t="s">
        <v>9</v>
      </c>
      <c r="D137" s="282" t="s">
        <v>10</v>
      </c>
      <c r="E137" s="282" t="s">
        <v>11</v>
      </c>
      <c r="F137" s="282" t="s">
        <v>12</v>
      </c>
      <c r="G137" s="282"/>
      <c r="H137" s="282"/>
      <c r="I137" s="298"/>
      <c r="J137" s="282"/>
      <c r="K137" s="282"/>
      <c r="L137" s="301" t="s">
        <v>13</v>
      </c>
      <c r="M137" s="301" t="s">
        <v>329</v>
      </c>
      <c r="N137" s="300" t="s">
        <v>14</v>
      </c>
      <c r="O137" s="300" t="s">
        <v>15</v>
      </c>
      <c r="P137" s="282" t="s">
        <v>16</v>
      </c>
      <c r="Q137" s="282"/>
      <c r="R137" s="282"/>
      <c r="S137" s="282"/>
      <c r="T137" s="300" t="s">
        <v>17</v>
      </c>
      <c r="U137" s="300" t="s">
        <v>325</v>
      </c>
      <c r="V137" s="300" t="s">
        <v>18</v>
      </c>
      <c r="W137" s="300" t="s">
        <v>19</v>
      </c>
      <c r="X137" s="304" t="s">
        <v>20</v>
      </c>
      <c r="Y137" s="300" t="s">
        <v>21</v>
      </c>
      <c r="Z137" s="300" t="s">
        <v>22</v>
      </c>
    </row>
    <row r="138" spans="1:26" ht="64.5" x14ac:dyDescent="0.25">
      <c r="A138" s="263"/>
      <c r="B138" s="282"/>
      <c r="C138" s="282"/>
      <c r="D138" s="282"/>
      <c r="E138" s="282"/>
      <c r="F138" s="282"/>
      <c r="G138" s="282"/>
      <c r="H138" s="282"/>
      <c r="I138" s="298"/>
      <c r="J138" s="282"/>
      <c r="K138" s="282"/>
      <c r="L138" s="301"/>
      <c r="M138" s="301"/>
      <c r="N138" s="300"/>
      <c r="O138" s="300"/>
      <c r="P138" s="65" t="s">
        <v>23</v>
      </c>
      <c r="Q138" s="65" t="s">
        <v>330</v>
      </c>
      <c r="R138" s="65" t="s">
        <v>331</v>
      </c>
      <c r="S138" s="65" t="s">
        <v>332</v>
      </c>
      <c r="T138" s="300"/>
      <c r="U138" s="300"/>
      <c r="V138" s="300"/>
      <c r="W138" s="300"/>
      <c r="X138" s="304"/>
      <c r="Y138" s="300"/>
      <c r="Z138" s="300"/>
    </row>
    <row r="139" spans="1:26" ht="45" customHeight="1" x14ac:dyDescent="0.25">
      <c r="A139" s="46">
        <v>96</v>
      </c>
      <c r="B139" s="285" t="s">
        <v>772</v>
      </c>
      <c r="C139" s="285" t="s">
        <v>187</v>
      </c>
      <c r="D139" s="285">
        <v>70932174</v>
      </c>
      <c r="E139" s="285">
        <v>107722097</v>
      </c>
      <c r="F139" s="285">
        <v>600063038</v>
      </c>
      <c r="G139" s="66" t="s">
        <v>219</v>
      </c>
      <c r="H139" s="285" t="s">
        <v>29</v>
      </c>
      <c r="I139" s="285" t="s">
        <v>30</v>
      </c>
      <c r="J139" s="285" t="s">
        <v>30</v>
      </c>
      <c r="K139" s="66" t="s">
        <v>220</v>
      </c>
      <c r="L139" s="67">
        <v>850000</v>
      </c>
      <c r="M139" s="68">
        <f t="shared" ref="M139:M140" si="11">L139*0.7</f>
        <v>595000</v>
      </c>
      <c r="N139" s="66">
        <v>2022</v>
      </c>
      <c r="O139" s="66">
        <v>2024</v>
      </c>
      <c r="P139" s="66"/>
      <c r="Q139" s="66" t="s">
        <v>33</v>
      </c>
      <c r="R139" s="66"/>
      <c r="S139" s="66"/>
      <c r="T139" s="66"/>
      <c r="U139" s="66"/>
      <c r="V139" s="66"/>
      <c r="W139" s="66"/>
      <c r="X139" s="66"/>
      <c r="Y139" s="66" t="s">
        <v>218</v>
      </c>
      <c r="Z139" s="66" t="s">
        <v>35</v>
      </c>
    </row>
    <row r="140" spans="1:26" ht="68.45" customHeight="1" x14ac:dyDescent="0.25">
      <c r="A140" s="46">
        <v>97</v>
      </c>
      <c r="B140" s="285"/>
      <c r="C140" s="285"/>
      <c r="D140" s="285"/>
      <c r="E140" s="285"/>
      <c r="F140" s="285"/>
      <c r="G140" s="66" t="s">
        <v>229</v>
      </c>
      <c r="H140" s="285"/>
      <c r="I140" s="285"/>
      <c r="J140" s="285"/>
      <c r="K140" s="66" t="s">
        <v>230</v>
      </c>
      <c r="L140" s="67">
        <v>2500000</v>
      </c>
      <c r="M140" s="68">
        <f t="shared" si="11"/>
        <v>1750000</v>
      </c>
      <c r="N140" s="66">
        <v>2024</v>
      </c>
      <c r="O140" s="66">
        <v>2027</v>
      </c>
      <c r="P140" s="66"/>
      <c r="Q140" s="66"/>
      <c r="R140" s="66"/>
      <c r="S140" s="66"/>
      <c r="T140" s="66"/>
      <c r="U140" s="66"/>
      <c r="V140" s="66"/>
      <c r="W140" s="66"/>
      <c r="X140" s="66"/>
      <c r="Y140" s="66" t="s">
        <v>227</v>
      </c>
      <c r="Z140" s="66" t="s">
        <v>299</v>
      </c>
    </row>
    <row r="141" spans="1:26" ht="60" x14ac:dyDescent="0.25">
      <c r="A141" s="46">
        <v>98</v>
      </c>
      <c r="B141" s="285"/>
      <c r="C141" s="285"/>
      <c r="D141" s="285"/>
      <c r="E141" s="285"/>
      <c r="F141" s="285"/>
      <c r="G141" s="47" t="s">
        <v>587</v>
      </c>
      <c r="H141" s="285"/>
      <c r="I141" s="285"/>
      <c r="J141" s="285"/>
      <c r="K141" s="47" t="s">
        <v>588</v>
      </c>
      <c r="L141" s="70">
        <v>5000000</v>
      </c>
      <c r="M141" s="68">
        <f t="shared" ref="M141" si="12">L141/100*70</f>
        <v>3500000</v>
      </c>
      <c r="N141" s="72">
        <v>2022</v>
      </c>
      <c r="O141" s="72">
        <v>2027</v>
      </c>
      <c r="P141" s="72"/>
      <c r="Q141" s="72"/>
      <c r="R141" s="72"/>
      <c r="S141" s="72"/>
      <c r="T141" s="72"/>
      <c r="U141" s="72"/>
      <c r="V141" s="72"/>
      <c r="W141" s="72"/>
      <c r="X141" s="72"/>
      <c r="Y141" s="47" t="s">
        <v>589</v>
      </c>
      <c r="Z141" s="72" t="s">
        <v>35</v>
      </c>
    </row>
    <row r="142" spans="1:26" ht="36.75" x14ac:dyDescent="0.25">
      <c r="A142" s="167">
        <v>99</v>
      </c>
      <c r="B142" s="285"/>
      <c r="C142" s="285"/>
      <c r="D142" s="285"/>
      <c r="E142" s="285"/>
      <c r="F142" s="285"/>
      <c r="G142" s="221" t="s">
        <v>217</v>
      </c>
      <c r="H142" s="285"/>
      <c r="I142" s="285"/>
      <c r="J142" s="285"/>
      <c r="K142" s="222" t="s">
        <v>828</v>
      </c>
      <c r="L142" s="174">
        <v>2400000</v>
      </c>
      <c r="M142" s="204">
        <f>L142/100*70</f>
        <v>1680000</v>
      </c>
      <c r="N142" s="215" t="s">
        <v>418</v>
      </c>
      <c r="O142" s="200">
        <v>2027</v>
      </c>
      <c r="P142" s="200" t="s">
        <v>33</v>
      </c>
      <c r="Q142" s="200"/>
      <c r="R142" s="200"/>
      <c r="S142" s="200" t="s">
        <v>33</v>
      </c>
      <c r="T142" s="200"/>
      <c r="U142" s="200"/>
      <c r="V142" s="200"/>
      <c r="W142" s="200"/>
      <c r="X142" s="200" t="s">
        <v>33</v>
      </c>
      <c r="Y142" s="221" t="s">
        <v>218</v>
      </c>
      <c r="Z142" s="221" t="s">
        <v>584</v>
      </c>
    </row>
    <row r="143" spans="1:26" ht="36.75" x14ac:dyDescent="0.25">
      <c r="A143" s="167">
        <v>100</v>
      </c>
      <c r="B143" s="285"/>
      <c r="C143" s="285"/>
      <c r="D143" s="285"/>
      <c r="E143" s="285"/>
      <c r="F143" s="285"/>
      <c r="G143" s="221" t="s">
        <v>829</v>
      </c>
      <c r="H143" s="285"/>
      <c r="I143" s="285"/>
      <c r="J143" s="285"/>
      <c r="K143" s="222" t="s">
        <v>830</v>
      </c>
      <c r="L143" s="174">
        <v>4560000</v>
      </c>
      <c r="M143" s="204">
        <v>3192000</v>
      </c>
      <c r="N143" s="215" t="s">
        <v>418</v>
      </c>
      <c r="O143" s="200">
        <v>2027</v>
      </c>
      <c r="P143" s="200"/>
      <c r="Q143" s="200" t="s">
        <v>33</v>
      </c>
      <c r="R143" s="200"/>
      <c r="S143" s="200" t="s">
        <v>33</v>
      </c>
      <c r="T143" s="200"/>
      <c r="U143" s="200"/>
      <c r="V143" s="200"/>
      <c r="W143" s="200"/>
      <c r="X143" s="200" t="s">
        <v>33</v>
      </c>
      <c r="Y143" s="221" t="s">
        <v>218</v>
      </c>
      <c r="Z143" s="221" t="s">
        <v>584</v>
      </c>
    </row>
    <row r="144" spans="1:26" ht="51.75" x14ac:dyDescent="0.25">
      <c r="A144" s="167">
        <v>101</v>
      </c>
      <c r="B144" s="285"/>
      <c r="C144" s="285"/>
      <c r="D144" s="285"/>
      <c r="E144" s="285"/>
      <c r="F144" s="285"/>
      <c r="G144" s="221" t="s">
        <v>221</v>
      </c>
      <c r="H144" s="285"/>
      <c r="I144" s="285"/>
      <c r="J144" s="285"/>
      <c r="K144" s="222" t="s">
        <v>831</v>
      </c>
      <c r="L144" s="174">
        <v>960000</v>
      </c>
      <c r="M144" s="204">
        <v>672000</v>
      </c>
      <c r="N144" s="215" t="s">
        <v>418</v>
      </c>
      <c r="O144" s="200">
        <v>2027</v>
      </c>
      <c r="P144" s="200" t="s">
        <v>33</v>
      </c>
      <c r="Q144" s="200" t="s">
        <v>33</v>
      </c>
      <c r="R144" s="200" t="s">
        <v>33</v>
      </c>
      <c r="S144" s="200" t="s">
        <v>33</v>
      </c>
      <c r="T144" s="200"/>
      <c r="U144" s="200"/>
      <c r="V144" s="200"/>
      <c r="W144" s="200"/>
      <c r="X144" s="200"/>
      <c r="Y144" s="221" t="s">
        <v>222</v>
      </c>
      <c r="Z144" s="221" t="s">
        <v>584</v>
      </c>
    </row>
    <row r="145" spans="1:26" ht="51.75" x14ac:dyDescent="0.25">
      <c r="A145" s="167">
        <v>102</v>
      </c>
      <c r="B145" s="285"/>
      <c r="C145" s="285"/>
      <c r="D145" s="285"/>
      <c r="E145" s="285"/>
      <c r="F145" s="285"/>
      <c r="G145" s="221" t="s">
        <v>223</v>
      </c>
      <c r="H145" s="285"/>
      <c r="I145" s="285"/>
      <c r="J145" s="285"/>
      <c r="K145" s="222" t="s">
        <v>832</v>
      </c>
      <c r="L145" s="174">
        <v>780000</v>
      </c>
      <c r="M145" s="204">
        <v>546000</v>
      </c>
      <c r="N145" s="215" t="s">
        <v>418</v>
      </c>
      <c r="O145" s="200">
        <v>2027</v>
      </c>
      <c r="P145" s="200"/>
      <c r="Q145" s="200"/>
      <c r="R145" s="200" t="s">
        <v>33</v>
      </c>
      <c r="S145" s="200" t="s">
        <v>33</v>
      </c>
      <c r="T145" s="200"/>
      <c r="U145" s="200"/>
      <c r="V145" s="200"/>
      <c r="W145" s="200"/>
      <c r="X145" s="200"/>
      <c r="Y145" s="221" t="s">
        <v>222</v>
      </c>
      <c r="Z145" s="221" t="s">
        <v>584</v>
      </c>
    </row>
    <row r="146" spans="1:26" ht="77.25" x14ac:dyDescent="0.25">
      <c r="A146" s="167">
        <v>103</v>
      </c>
      <c r="B146" s="285"/>
      <c r="C146" s="285"/>
      <c r="D146" s="285"/>
      <c r="E146" s="285"/>
      <c r="F146" s="285"/>
      <c r="G146" s="221" t="s">
        <v>585</v>
      </c>
      <c r="H146" s="285"/>
      <c r="I146" s="285"/>
      <c r="J146" s="285"/>
      <c r="K146" s="222" t="s">
        <v>833</v>
      </c>
      <c r="L146" s="174">
        <v>5000000</v>
      </c>
      <c r="M146" s="204">
        <v>3500000</v>
      </c>
      <c r="N146" s="215" t="s">
        <v>418</v>
      </c>
      <c r="O146" s="200">
        <v>2027</v>
      </c>
      <c r="P146" s="200"/>
      <c r="Q146" s="200"/>
      <c r="R146" s="200"/>
      <c r="S146" s="200" t="s">
        <v>33</v>
      </c>
      <c r="T146" s="200"/>
      <c r="U146" s="200"/>
      <c r="V146" s="200"/>
      <c r="W146" s="200"/>
      <c r="X146" s="200" t="s">
        <v>33</v>
      </c>
      <c r="Y146" s="221" t="s">
        <v>834</v>
      </c>
      <c r="Z146" s="221" t="s">
        <v>584</v>
      </c>
    </row>
    <row r="147" spans="1:26" ht="51.75" x14ac:dyDescent="0.25">
      <c r="A147" s="167">
        <v>104</v>
      </c>
      <c r="B147" s="285"/>
      <c r="C147" s="285"/>
      <c r="D147" s="285"/>
      <c r="E147" s="285"/>
      <c r="F147" s="285"/>
      <c r="G147" s="221" t="s">
        <v>225</v>
      </c>
      <c r="H147" s="285"/>
      <c r="I147" s="285"/>
      <c r="J147" s="285"/>
      <c r="K147" s="222" t="s">
        <v>835</v>
      </c>
      <c r="L147" s="174">
        <v>950000</v>
      </c>
      <c r="M147" s="204">
        <v>665000</v>
      </c>
      <c r="N147" s="215" t="s">
        <v>418</v>
      </c>
      <c r="O147" s="200">
        <v>2027</v>
      </c>
      <c r="P147" s="200"/>
      <c r="Q147" s="200"/>
      <c r="R147" s="200"/>
      <c r="S147" s="200" t="s">
        <v>33</v>
      </c>
      <c r="T147" s="200"/>
      <c r="U147" s="200"/>
      <c r="V147" s="200"/>
      <c r="W147" s="200" t="s">
        <v>33</v>
      </c>
      <c r="X147" s="200"/>
      <c r="Y147" s="221" t="s">
        <v>222</v>
      </c>
      <c r="Z147" s="221" t="s">
        <v>584</v>
      </c>
    </row>
    <row r="148" spans="1:26" ht="39" x14ac:dyDescent="0.25">
      <c r="A148" s="167">
        <v>105</v>
      </c>
      <c r="B148" s="285"/>
      <c r="C148" s="285"/>
      <c r="D148" s="285"/>
      <c r="E148" s="285"/>
      <c r="F148" s="285"/>
      <c r="G148" s="221" t="s">
        <v>836</v>
      </c>
      <c r="H148" s="285"/>
      <c r="I148" s="285"/>
      <c r="J148" s="285"/>
      <c r="K148" s="221" t="s">
        <v>837</v>
      </c>
      <c r="L148" s="174">
        <v>23000000</v>
      </c>
      <c r="M148" s="204">
        <v>16100000</v>
      </c>
      <c r="N148" s="215" t="s">
        <v>418</v>
      </c>
      <c r="O148" s="200">
        <v>2027</v>
      </c>
      <c r="P148" s="200"/>
      <c r="Q148" s="200"/>
      <c r="R148" s="200"/>
      <c r="S148" s="200"/>
      <c r="T148" s="200"/>
      <c r="U148" s="200"/>
      <c r="V148" s="200"/>
      <c r="W148" s="200"/>
      <c r="X148" s="200"/>
      <c r="Y148" s="221" t="s">
        <v>838</v>
      </c>
      <c r="Z148" s="221" t="s">
        <v>839</v>
      </c>
    </row>
    <row r="149" spans="1:26" ht="39" x14ac:dyDescent="0.25">
      <c r="A149" s="167">
        <v>106</v>
      </c>
      <c r="B149" s="285"/>
      <c r="C149" s="285"/>
      <c r="D149" s="285"/>
      <c r="E149" s="285"/>
      <c r="F149" s="285"/>
      <c r="G149" s="223" t="s">
        <v>224</v>
      </c>
      <c r="H149" s="285"/>
      <c r="I149" s="285"/>
      <c r="J149" s="285"/>
      <c r="K149" s="221" t="s">
        <v>586</v>
      </c>
      <c r="L149" s="174">
        <v>3000000</v>
      </c>
      <c r="M149" s="204">
        <v>2100000</v>
      </c>
      <c r="N149" s="215" t="s">
        <v>418</v>
      </c>
      <c r="O149" s="200">
        <v>2027</v>
      </c>
      <c r="P149" s="200" t="s">
        <v>33</v>
      </c>
      <c r="Q149" s="200" t="s">
        <v>33</v>
      </c>
      <c r="R149" s="200" t="s">
        <v>33</v>
      </c>
      <c r="S149" s="200" t="s">
        <v>33</v>
      </c>
      <c r="T149" s="200"/>
      <c r="U149" s="200"/>
      <c r="V149" s="200"/>
      <c r="W149" s="200"/>
      <c r="X149" s="200" t="s">
        <v>33</v>
      </c>
      <c r="Y149" s="221" t="s">
        <v>840</v>
      </c>
      <c r="Z149" s="221" t="s">
        <v>841</v>
      </c>
    </row>
    <row r="150" spans="1:26" ht="26.25" x14ac:dyDescent="0.25">
      <c r="A150" s="167">
        <v>107</v>
      </c>
      <c r="B150" s="285"/>
      <c r="C150" s="285"/>
      <c r="D150" s="285"/>
      <c r="E150" s="285"/>
      <c r="F150" s="285"/>
      <c r="G150" s="221" t="s">
        <v>228</v>
      </c>
      <c r="H150" s="285"/>
      <c r="I150" s="285"/>
      <c r="J150" s="285"/>
      <c r="K150" s="221" t="s">
        <v>842</v>
      </c>
      <c r="L150" s="174">
        <v>950000</v>
      </c>
      <c r="M150" s="204">
        <v>665000</v>
      </c>
      <c r="N150" s="215" t="s">
        <v>418</v>
      </c>
      <c r="O150" s="200">
        <v>2027</v>
      </c>
      <c r="P150" s="200"/>
      <c r="Q150" s="200"/>
      <c r="R150" s="200"/>
      <c r="S150" s="200"/>
      <c r="T150" s="200"/>
      <c r="U150" s="200"/>
      <c r="V150" s="200"/>
      <c r="W150" s="200" t="s">
        <v>33</v>
      </c>
      <c r="X150" s="200"/>
      <c r="Y150" s="221" t="s">
        <v>227</v>
      </c>
      <c r="Z150" s="221" t="s">
        <v>841</v>
      </c>
    </row>
    <row r="151" spans="1:26" ht="39" x14ac:dyDescent="0.25">
      <c r="A151" s="167">
        <v>108</v>
      </c>
      <c r="B151" s="285"/>
      <c r="C151" s="285"/>
      <c r="D151" s="285"/>
      <c r="E151" s="285"/>
      <c r="F151" s="285"/>
      <c r="G151" s="221" t="s">
        <v>843</v>
      </c>
      <c r="H151" s="285"/>
      <c r="I151" s="285"/>
      <c r="J151" s="285"/>
      <c r="K151" s="221" t="s">
        <v>226</v>
      </c>
      <c r="L151" s="174">
        <v>2600000</v>
      </c>
      <c r="M151" s="204">
        <v>1820000</v>
      </c>
      <c r="N151" s="215" t="s">
        <v>418</v>
      </c>
      <c r="O151" s="200">
        <v>2027</v>
      </c>
      <c r="P151" s="200"/>
      <c r="Q151" s="200"/>
      <c r="R151" s="200"/>
      <c r="S151" s="200"/>
      <c r="T151" s="200"/>
      <c r="U151" s="200"/>
      <c r="V151" s="200" t="s">
        <v>33</v>
      </c>
      <c r="W151" s="200"/>
      <c r="X151" s="200"/>
      <c r="Y151" s="221" t="s">
        <v>227</v>
      </c>
      <c r="Z151" s="221" t="s">
        <v>299</v>
      </c>
    </row>
    <row r="152" spans="1:26" x14ac:dyDescent="0.25">
      <c r="A152" s="40"/>
      <c r="B152" s="40"/>
      <c r="C152" s="40"/>
      <c r="D152" s="40"/>
      <c r="E152" s="40"/>
      <c r="F152" s="40"/>
      <c r="G152" s="40"/>
      <c r="H152" s="40"/>
      <c r="I152" s="40"/>
      <c r="J152" s="40"/>
      <c r="K152" s="40"/>
      <c r="L152" s="39"/>
      <c r="M152" s="39"/>
      <c r="N152" s="40"/>
      <c r="O152" s="40"/>
      <c r="P152" s="40"/>
      <c r="Q152" s="40"/>
      <c r="R152" s="40"/>
      <c r="S152" s="40"/>
      <c r="T152" s="40"/>
      <c r="U152" s="40"/>
      <c r="V152" s="40"/>
      <c r="W152" s="40"/>
      <c r="X152" s="40"/>
      <c r="Y152" s="40"/>
      <c r="Z152" s="40"/>
    </row>
    <row r="153" spans="1:26" ht="18.75" x14ac:dyDescent="0.3">
      <c r="B153" s="103" t="s">
        <v>256</v>
      </c>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spans="1:26" ht="15.75" x14ac:dyDescent="0.25">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spans="1:26" ht="17.25" x14ac:dyDescent="0.25">
      <c r="A155" s="46"/>
      <c r="B155" s="282" t="s">
        <v>0</v>
      </c>
      <c r="C155" s="282"/>
      <c r="D155" s="282"/>
      <c r="E155" s="282"/>
      <c r="F155" s="282"/>
      <c r="G155" s="282" t="s">
        <v>1</v>
      </c>
      <c r="H155" s="282" t="s">
        <v>2</v>
      </c>
      <c r="I155" s="298" t="s">
        <v>3</v>
      </c>
      <c r="J155" s="282" t="s">
        <v>4</v>
      </c>
      <c r="K155" s="282" t="s">
        <v>5</v>
      </c>
      <c r="L155" s="302" t="s">
        <v>326</v>
      </c>
      <c r="M155" s="302"/>
      <c r="N155" s="303" t="s">
        <v>327</v>
      </c>
      <c r="O155" s="303"/>
      <c r="P155" s="282" t="s">
        <v>328</v>
      </c>
      <c r="Q155" s="282"/>
      <c r="R155" s="282"/>
      <c r="S155" s="282"/>
      <c r="T155" s="282"/>
      <c r="U155" s="282"/>
      <c r="V155" s="282"/>
      <c r="W155" s="282"/>
      <c r="X155" s="282"/>
      <c r="Y155" s="303" t="s">
        <v>7</v>
      </c>
      <c r="Z155" s="303"/>
    </row>
    <row r="156" spans="1:26" ht="30" customHeight="1" x14ac:dyDescent="0.25">
      <c r="A156" s="263" t="s">
        <v>413</v>
      </c>
      <c r="B156" s="282" t="s">
        <v>8</v>
      </c>
      <c r="C156" s="282" t="s">
        <v>9</v>
      </c>
      <c r="D156" s="282" t="s">
        <v>10</v>
      </c>
      <c r="E156" s="282" t="s">
        <v>11</v>
      </c>
      <c r="F156" s="282" t="s">
        <v>12</v>
      </c>
      <c r="G156" s="282"/>
      <c r="H156" s="282"/>
      <c r="I156" s="298"/>
      <c r="J156" s="282"/>
      <c r="K156" s="282"/>
      <c r="L156" s="301" t="s">
        <v>13</v>
      </c>
      <c r="M156" s="301" t="s">
        <v>329</v>
      </c>
      <c r="N156" s="300" t="s">
        <v>14</v>
      </c>
      <c r="O156" s="300" t="s">
        <v>15</v>
      </c>
      <c r="P156" s="282" t="s">
        <v>16</v>
      </c>
      <c r="Q156" s="282"/>
      <c r="R156" s="282"/>
      <c r="S156" s="282"/>
      <c r="T156" s="300" t="s">
        <v>17</v>
      </c>
      <c r="U156" s="300" t="s">
        <v>325</v>
      </c>
      <c r="V156" s="300" t="s">
        <v>18</v>
      </c>
      <c r="W156" s="300" t="s">
        <v>19</v>
      </c>
      <c r="X156" s="304" t="s">
        <v>20</v>
      </c>
      <c r="Y156" s="300" t="s">
        <v>21</v>
      </c>
      <c r="Z156" s="300" t="s">
        <v>22</v>
      </c>
    </row>
    <row r="157" spans="1:26" ht="64.5" x14ac:dyDescent="0.25">
      <c r="A157" s="263"/>
      <c r="B157" s="282"/>
      <c r="C157" s="282"/>
      <c r="D157" s="282"/>
      <c r="E157" s="282"/>
      <c r="F157" s="282"/>
      <c r="G157" s="282"/>
      <c r="H157" s="282"/>
      <c r="I157" s="298"/>
      <c r="J157" s="282"/>
      <c r="K157" s="282"/>
      <c r="L157" s="301"/>
      <c r="M157" s="301"/>
      <c r="N157" s="300"/>
      <c r="O157" s="300"/>
      <c r="P157" s="65" t="s">
        <v>23</v>
      </c>
      <c r="Q157" s="65" t="s">
        <v>330</v>
      </c>
      <c r="R157" s="65" t="s">
        <v>331</v>
      </c>
      <c r="S157" s="65" t="s">
        <v>332</v>
      </c>
      <c r="T157" s="300"/>
      <c r="U157" s="300"/>
      <c r="V157" s="300"/>
      <c r="W157" s="300"/>
      <c r="X157" s="304"/>
      <c r="Y157" s="300"/>
      <c r="Z157" s="300"/>
    </row>
    <row r="158" spans="1:26" ht="60" x14ac:dyDescent="0.25">
      <c r="A158" s="46">
        <v>109</v>
      </c>
      <c r="B158" s="273" t="s">
        <v>256</v>
      </c>
      <c r="C158" s="273" t="s">
        <v>239</v>
      </c>
      <c r="D158" s="276">
        <v>47258721</v>
      </c>
      <c r="E158" s="276">
        <v>47258721</v>
      </c>
      <c r="F158" s="276">
        <v>600062945</v>
      </c>
      <c r="G158" s="47" t="s">
        <v>165</v>
      </c>
      <c r="H158" s="273" t="s">
        <v>29</v>
      </c>
      <c r="I158" s="273" t="s">
        <v>30</v>
      </c>
      <c r="J158" s="273" t="s">
        <v>240</v>
      </c>
      <c r="K158" s="47" t="s">
        <v>241</v>
      </c>
      <c r="L158" s="70">
        <v>5000000</v>
      </c>
      <c r="M158" s="68">
        <f t="shared" ref="M158:M175" si="13">L158*0.7</f>
        <v>3500000</v>
      </c>
      <c r="N158" s="215" t="s">
        <v>687</v>
      </c>
      <c r="O158" s="71" t="s">
        <v>242</v>
      </c>
      <c r="P158" s="72" t="s">
        <v>33</v>
      </c>
      <c r="Q158" s="72" t="s">
        <v>33</v>
      </c>
      <c r="R158" s="72"/>
      <c r="S158" s="72"/>
      <c r="T158" s="72"/>
      <c r="U158" s="72"/>
      <c r="V158" s="72"/>
      <c r="W158" s="72"/>
      <c r="X158" s="72"/>
      <c r="Y158" s="47" t="s">
        <v>243</v>
      </c>
      <c r="Z158" s="47" t="s">
        <v>83</v>
      </c>
    </row>
    <row r="159" spans="1:26" ht="60" x14ac:dyDescent="0.25">
      <c r="A159" s="46">
        <v>110</v>
      </c>
      <c r="B159" s="274"/>
      <c r="C159" s="274"/>
      <c r="D159" s="277"/>
      <c r="E159" s="277"/>
      <c r="F159" s="277"/>
      <c r="G159" s="47" t="s">
        <v>244</v>
      </c>
      <c r="H159" s="274"/>
      <c r="I159" s="274"/>
      <c r="J159" s="274"/>
      <c r="K159" s="47" t="s">
        <v>245</v>
      </c>
      <c r="L159" s="70">
        <v>4000000</v>
      </c>
      <c r="M159" s="68">
        <f t="shared" si="13"/>
        <v>2800000</v>
      </c>
      <c r="N159" s="215" t="s">
        <v>246</v>
      </c>
      <c r="O159" s="215" t="s">
        <v>688</v>
      </c>
      <c r="P159" s="72" t="s">
        <v>33</v>
      </c>
      <c r="Q159" s="72" t="s">
        <v>33</v>
      </c>
      <c r="R159" s="72" t="s">
        <v>33</v>
      </c>
      <c r="S159" s="72" t="s">
        <v>33</v>
      </c>
      <c r="T159" s="72"/>
      <c r="U159" s="72"/>
      <c r="V159" s="72"/>
      <c r="W159" s="72"/>
      <c r="X159" s="72"/>
      <c r="Y159" s="47" t="s">
        <v>243</v>
      </c>
      <c r="Z159" s="47" t="s">
        <v>83</v>
      </c>
    </row>
    <row r="160" spans="1:26" ht="60" x14ac:dyDescent="0.25">
      <c r="A160" s="46">
        <v>111</v>
      </c>
      <c r="B160" s="274"/>
      <c r="C160" s="274"/>
      <c r="D160" s="277"/>
      <c r="E160" s="277"/>
      <c r="F160" s="277"/>
      <c r="G160" s="47" t="s">
        <v>247</v>
      </c>
      <c r="H160" s="274"/>
      <c r="I160" s="274"/>
      <c r="J160" s="274"/>
      <c r="K160" s="47" t="s">
        <v>248</v>
      </c>
      <c r="L160" s="70">
        <v>10000000</v>
      </c>
      <c r="M160" s="68">
        <f t="shared" si="13"/>
        <v>7000000</v>
      </c>
      <c r="N160" s="215" t="s">
        <v>687</v>
      </c>
      <c r="O160" s="215" t="s">
        <v>688</v>
      </c>
      <c r="P160" s="72"/>
      <c r="Q160" s="72"/>
      <c r="R160" s="72"/>
      <c r="S160" s="72"/>
      <c r="T160" s="72"/>
      <c r="U160" s="72"/>
      <c r="V160" s="72"/>
      <c r="W160" s="72" t="s">
        <v>33</v>
      </c>
      <c r="X160" s="72"/>
      <c r="Y160" s="47" t="s">
        <v>243</v>
      </c>
      <c r="Z160" s="47" t="s">
        <v>83</v>
      </c>
    </row>
    <row r="161" spans="1:26" ht="60" x14ac:dyDescent="0.25">
      <c r="A161" s="46">
        <v>112</v>
      </c>
      <c r="B161" s="274"/>
      <c r="C161" s="274"/>
      <c r="D161" s="277"/>
      <c r="E161" s="277"/>
      <c r="F161" s="277"/>
      <c r="G161" s="170" t="s">
        <v>689</v>
      </c>
      <c r="H161" s="274"/>
      <c r="I161" s="274"/>
      <c r="J161" s="274"/>
      <c r="K161" s="170" t="s">
        <v>249</v>
      </c>
      <c r="L161" s="174">
        <v>2000000</v>
      </c>
      <c r="M161" s="204">
        <f t="shared" si="13"/>
        <v>1400000</v>
      </c>
      <c r="N161" s="215" t="s">
        <v>246</v>
      </c>
      <c r="O161" s="215" t="s">
        <v>688</v>
      </c>
      <c r="P161" s="72"/>
      <c r="Q161" s="72"/>
      <c r="R161" s="72" t="s">
        <v>33</v>
      </c>
      <c r="S161" s="72"/>
      <c r="T161" s="72"/>
      <c r="U161" s="72"/>
      <c r="V161" s="72"/>
      <c r="W161" s="72"/>
      <c r="X161" s="72"/>
      <c r="Y161" s="47" t="s">
        <v>243</v>
      </c>
      <c r="Z161" s="47" t="s">
        <v>83</v>
      </c>
    </row>
    <row r="162" spans="1:26" ht="30" x14ac:dyDescent="0.25">
      <c r="A162" s="46">
        <v>113</v>
      </c>
      <c r="B162" s="274"/>
      <c r="C162" s="274"/>
      <c r="D162" s="277"/>
      <c r="E162" s="277"/>
      <c r="F162" s="277"/>
      <c r="G162" s="170" t="s">
        <v>690</v>
      </c>
      <c r="H162" s="274"/>
      <c r="I162" s="274"/>
      <c r="J162" s="274"/>
      <c r="K162" s="170" t="s">
        <v>249</v>
      </c>
      <c r="L162" s="174">
        <v>4000000</v>
      </c>
      <c r="M162" s="204">
        <f t="shared" si="13"/>
        <v>2800000</v>
      </c>
      <c r="N162" s="215" t="s">
        <v>246</v>
      </c>
      <c r="O162" s="215" t="s">
        <v>688</v>
      </c>
      <c r="P162" s="72"/>
      <c r="Q162" s="72" t="s">
        <v>33</v>
      </c>
      <c r="R162" s="72" t="s">
        <v>33</v>
      </c>
      <c r="S162" s="72" t="s">
        <v>33</v>
      </c>
      <c r="T162" s="72"/>
      <c r="U162" s="72"/>
      <c r="V162" s="72"/>
      <c r="W162" s="72"/>
      <c r="X162" s="72"/>
      <c r="Y162" s="47"/>
      <c r="Z162" s="47"/>
    </row>
    <row r="163" spans="1:26" ht="60" x14ac:dyDescent="0.25">
      <c r="A163" s="46">
        <v>114</v>
      </c>
      <c r="B163" s="274"/>
      <c r="C163" s="274"/>
      <c r="D163" s="277"/>
      <c r="E163" s="277"/>
      <c r="F163" s="277"/>
      <c r="G163" s="47" t="s">
        <v>250</v>
      </c>
      <c r="H163" s="274"/>
      <c r="I163" s="274"/>
      <c r="J163" s="274"/>
      <c r="K163" s="47" t="s">
        <v>251</v>
      </c>
      <c r="L163" s="70">
        <v>4000000</v>
      </c>
      <c r="M163" s="68">
        <f t="shared" si="13"/>
        <v>2800000</v>
      </c>
      <c r="N163" s="215" t="s">
        <v>687</v>
      </c>
      <c r="O163" s="215" t="s">
        <v>688</v>
      </c>
      <c r="P163" s="72"/>
      <c r="Q163" s="72"/>
      <c r="R163" s="72"/>
      <c r="S163" s="72"/>
      <c r="T163" s="72"/>
      <c r="U163" s="72"/>
      <c r="V163" s="72"/>
      <c r="W163" s="72"/>
      <c r="X163" s="72"/>
      <c r="Y163" s="47" t="s">
        <v>243</v>
      </c>
      <c r="Z163" s="47" t="s">
        <v>83</v>
      </c>
    </row>
    <row r="164" spans="1:26" ht="60" x14ac:dyDescent="0.25">
      <c r="A164" s="46">
        <v>115</v>
      </c>
      <c r="B164" s="274"/>
      <c r="C164" s="274"/>
      <c r="D164" s="277"/>
      <c r="E164" s="277"/>
      <c r="F164" s="277"/>
      <c r="G164" s="47" t="s">
        <v>559</v>
      </c>
      <c r="H164" s="274"/>
      <c r="I164" s="274"/>
      <c r="J164" s="274"/>
      <c r="K164" s="47" t="s">
        <v>560</v>
      </c>
      <c r="L164" s="70">
        <v>6000000</v>
      </c>
      <c r="M164" s="68">
        <f t="shared" si="13"/>
        <v>4200000</v>
      </c>
      <c r="N164" s="215" t="s">
        <v>687</v>
      </c>
      <c r="O164" s="215" t="s">
        <v>688</v>
      </c>
      <c r="P164" s="72"/>
      <c r="Q164" s="72"/>
      <c r="R164" s="72"/>
      <c r="S164" s="72"/>
      <c r="T164" s="72"/>
      <c r="U164" s="72"/>
      <c r="V164" s="72"/>
      <c r="W164" s="72"/>
      <c r="X164" s="72"/>
      <c r="Y164" s="47" t="s">
        <v>243</v>
      </c>
      <c r="Z164" s="47" t="s">
        <v>83</v>
      </c>
    </row>
    <row r="165" spans="1:26" ht="60" x14ac:dyDescent="0.25">
      <c r="A165" s="46">
        <v>116</v>
      </c>
      <c r="B165" s="274"/>
      <c r="C165" s="274"/>
      <c r="D165" s="277"/>
      <c r="E165" s="277"/>
      <c r="F165" s="277"/>
      <c r="G165" s="47" t="s">
        <v>561</v>
      </c>
      <c r="H165" s="274"/>
      <c r="I165" s="274"/>
      <c r="J165" s="274"/>
      <c r="K165" s="47" t="s">
        <v>562</v>
      </c>
      <c r="L165" s="70">
        <v>3000000</v>
      </c>
      <c r="M165" s="68">
        <f t="shared" si="13"/>
        <v>2100000</v>
      </c>
      <c r="N165" s="215" t="s">
        <v>687</v>
      </c>
      <c r="O165" s="215" t="s">
        <v>688</v>
      </c>
      <c r="P165" s="72"/>
      <c r="Q165" s="72"/>
      <c r="R165" s="72"/>
      <c r="S165" s="72"/>
      <c r="T165" s="72"/>
      <c r="U165" s="72"/>
      <c r="V165" s="72"/>
      <c r="W165" s="72"/>
      <c r="X165" s="72"/>
      <c r="Y165" s="47" t="s">
        <v>243</v>
      </c>
      <c r="Z165" s="47" t="s">
        <v>83</v>
      </c>
    </row>
    <row r="166" spans="1:26" ht="60" x14ac:dyDescent="0.25">
      <c r="A166" s="46">
        <v>117</v>
      </c>
      <c r="B166" s="274"/>
      <c r="C166" s="274"/>
      <c r="D166" s="277"/>
      <c r="E166" s="277"/>
      <c r="F166" s="277"/>
      <c r="G166" s="47" t="s">
        <v>563</v>
      </c>
      <c r="H166" s="274"/>
      <c r="I166" s="274"/>
      <c r="J166" s="274"/>
      <c r="K166" s="47" t="s">
        <v>564</v>
      </c>
      <c r="L166" s="174">
        <v>3000000</v>
      </c>
      <c r="M166" s="68">
        <f t="shared" si="13"/>
        <v>2100000</v>
      </c>
      <c r="N166" s="215" t="s">
        <v>687</v>
      </c>
      <c r="O166" s="215" t="s">
        <v>688</v>
      </c>
      <c r="P166" s="72"/>
      <c r="Q166" s="72"/>
      <c r="R166" s="72"/>
      <c r="S166" s="72"/>
      <c r="T166" s="72"/>
      <c r="U166" s="72"/>
      <c r="V166" s="72"/>
      <c r="W166" s="72"/>
      <c r="X166" s="72"/>
      <c r="Y166" s="47" t="s">
        <v>243</v>
      </c>
      <c r="Z166" s="47" t="s">
        <v>83</v>
      </c>
    </row>
    <row r="167" spans="1:26" ht="60" x14ac:dyDescent="0.25">
      <c r="A167" s="46">
        <v>118</v>
      </c>
      <c r="B167" s="274"/>
      <c r="C167" s="274"/>
      <c r="D167" s="277"/>
      <c r="E167" s="277"/>
      <c r="F167" s="277"/>
      <c r="G167" s="47" t="s">
        <v>252</v>
      </c>
      <c r="H167" s="274"/>
      <c r="I167" s="274"/>
      <c r="J167" s="274"/>
      <c r="K167" s="47" t="s">
        <v>565</v>
      </c>
      <c r="L167" s="70">
        <v>5000000</v>
      </c>
      <c r="M167" s="68">
        <f t="shared" si="13"/>
        <v>3500000</v>
      </c>
      <c r="N167" s="71" t="s">
        <v>558</v>
      </c>
      <c r="O167" s="215" t="s">
        <v>688</v>
      </c>
      <c r="P167" s="72"/>
      <c r="Q167" s="72"/>
      <c r="R167" s="72"/>
      <c r="S167" s="72"/>
      <c r="T167" s="72"/>
      <c r="U167" s="72"/>
      <c r="V167" s="72"/>
      <c r="W167" s="72" t="s">
        <v>33</v>
      </c>
      <c r="X167" s="72"/>
      <c r="Y167" s="47" t="s">
        <v>243</v>
      </c>
      <c r="Z167" s="47" t="s">
        <v>83</v>
      </c>
    </row>
    <row r="168" spans="1:26" ht="60" x14ac:dyDescent="0.25">
      <c r="A168" s="46">
        <v>119</v>
      </c>
      <c r="B168" s="274"/>
      <c r="C168" s="274"/>
      <c r="D168" s="277"/>
      <c r="E168" s="277"/>
      <c r="F168" s="277"/>
      <c r="G168" s="47" t="s">
        <v>566</v>
      </c>
      <c r="H168" s="274"/>
      <c r="I168" s="274"/>
      <c r="J168" s="274"/>
      <c r="K168" s="47" t="s">
        <v>253</v>
      </c>
      <c r="L168" s="70">
        <v>5000000</v>
      </c>
      <c r="M168" s="68">
        <f t="shared" si="13"/>
        <v>3500000</v>
      </c>
      <c r="N168" s="71" t="s">
        <v>558</v>
      </c>
      <c r="O168" s="215" t="s">
        <v>688</v>
      </c>
      <c r="P168" s="72"/>
      <c r="Q168" s="72"/>
      <c r="R168" s="72"/>
      <c r="S168" s="72"/>
      <c r="T168" s="72"/>
      <c r="U168" s="72"/>
      <c r="V168" s="72"/>
      <c r="W168" s="72"/>
      <c r="X168" s="72"/>
      <c r="Y168" s="47" t="s">
        <v>243</v>
      </c>
      <c r="Z168" s="47" t="s">
        <v>83</v>
      </c>
    </row>
    <row r="169" spans="1:26" ht="114" customHeight="1" x14ac:dyDescent="0.25">
      <c r="A169" s="46">
        <v>120</v>
      </c>
      <c r="B169" s="274"/>
      <c r="C169" s="274"/>
      <c r="D169" s="277"/>
      <c r="E169" s="277"/>
      <c r="F169" s="277"/>
      <c r="G169" s="47" t="s">
        <v>567</v>
      </c>
      <c r="H169" s="274"/>
      <c r="I169" s="274"/>
      <c r="J169" s="274"/>
      <c r="K169" s="47" t="s">
        <v>568</v>
      </c>
      <c r="L169" s="70">
        <v>50000000</v>
      </c>
      <c r="M169" s="68">
        <f t="shared" si="13"/>
        <v>35000000</v>
      </c>
      <c r="N169" s="71" t="s">
        <v>687</v>
      </c>
      <c r="O169" s="215" t="s">
        <v>688</v>
      </c>
      <c r="P169" s="72"/>
      <c r="Q169" s="72" t="s">
        <v>33</v>
      </c>
      <c r="R169" s="72" t="s">
        <v>33</v>
      </c>
      <c r="S169" s="72" t="s">
        <v>33</v>
      </c>
      <c r="T169" s="72"/>
      <c r="U169" s="72"/>
      <c r="V169" s="72"/>
      <c r="W169" s="72"/>
      <c r="X169" s="72"/>
      <c r="Y169" s="47" t="s">
        <v>243</v>
      </c>
      <c r="Z169" s="47" t="s">
        <v>83</v>
      </c>
    </row>
    <row r="170" spans="1:26" ht="60" x14ac:dyDescent="0.25">
      <c r="A170" s="46">
        <v>121</v>
      </c>
      <c r="B170" s="274"/>
      <c r="C170" s="274"/>
      <c r="D170" s="277"/>
      <c r="E170" s="277"/>
      <c r="F170" s="277"/>
      <c r="G170" s="47" t="s">
        <v>254</v>
      </c>
      <c r="H170" s="274"/>
      <c r="I170" s="274"/>
      <c r="J170" s="274"/>
      <c r="K170" s="47" t="s">
        <v>255</v>
      </c>
      <c r="L170" s="70">
        <v>2500000</v>
      </c>
      <c r="M170" s="68">
        <f t="shared" si="13"/>
        <v>1750000</v>
      </c>
      <c r="N170" s="71" t="s">
        <v>246</v>
      </c>
      <c r="O170" s="215" t="s">
        <v>688</v>
      </c>
      <c r="P170" s="72"/>
      <c r="Q170" s="72" t="s">
        <v>33</v>
      </c>
      <c r="R170" s="72"/>
      <c r="S170" s="72" t="s">
        <v>33</v>
      </c>
      <c r="T170" s="72"/>
      <c r="U170" s="72"/>
      <c r="V170" s="72"/>
      <c r="W170" s="72"/>
      <c r="X170" s="72"/>
      <c r="Y170" s="47" t="s">
        <v>243</v>
      </c>
      <c r="Z170" s="47" t="s">
        <v>83</v>
      </c>
    </row>
    <row r="171" spans="1:26" ht="60" x14ac:dyDescent="0.25">
      <c r="A171" s="167">
        <v>122</v>
      </c>
      <c r="B171" s="274"/>
      <c r="C171" s="274"/>
      <c r="D171" s="277"/>
      <c r="E171" s="277"/>
      <c r="F171" s="277"/>
      <c r="G171" s="170" t="s">
        <v>691</v>
      </c>
      <c r="H171" s="274"/>
      <c r="I171" s="274"/>
      <c r="J171" s="274"/>
      <c r="K171" s="170" t="s">
        <v>695</v>
      </c>
      <c r="L171" s="174">
        <v>2000000</v>
      </c>
      <c r="M171" s="204">
        <f t="shared" si="13"/>
        <v>1400000</v>
      </c>
      <c r="N171" s="215" t="s">
        <v>687</v>
      </c>
      <c r="O171" s="215" t="s">
        <v>688</v>
      </c>
      <c r="P171" s="200"/>
      <c r="Q171" s="200"/>
      <c r="R171" s="200"/>
      <c r="S171" s="200"/>
      <c r="T171" s="200"/>
      <c r="U171" s="200"/>
      <c r="V171" s="200"/>
      <c r="W171" s="200"/>
      <c r="X171" s="200"/>
      <c r="Y171" s="170" t="s">
        <v>243</v>
      </c>
      <c r="Z171" s="170" t="s">
        <v>83</v>
      </c>
    </row>
    <row r="172" spans="1:26" s="40" customFormat="1" ht="79.5" customHeight="1" x14ac:dyDescent="0.25">
      <c r="A172" s="167">
        <v>123</v>
      </c>
      <c r="B172" s="274"/>
      <c r="C172" s="274"/>
      <c r="D172" s="277"/>
      <c r="E172" s="277"/>
      <c r="F172" s="277"/>
      <c r="G172" s="170" t="s">
        <v>263</v>
      </c>
      <c r="H172" s="274"/>
      <c r="I172" s="274"/>
      <c r="J172" s="274"/>
      <c r="K172" s="170" t="s">
        <v>696</v>
      </c>
      <c r="L172" s="174">
        <v>2500000</v>
      </c>
      <c r="M172" s="204">
        <f t="shared" si="13"/>
        <v>1750000</v>
      </c>
      <c r="N172" s="215" t="s">
        <v>246</v>
      </c>
      <c r="O172" s="215" t="s">
        <v>688</v>
      </c>
      <c r="P172" s="200"/>
      <c r="Q172" s="200"/>
      <c r="R172" s="200"/>
      <c r="S172" s="200"/>
      <c r="T172" s="200"/>
      <c r="U172" s="200"/>
      <c r="V172" s="200"/>
      <c r="W172" s="200"/>
      <c r="X172" s="200"/>
      <c r="Y172" s="170" t="s">
        <v>243</v>
      </c>
      <c r="Z172" s="170" t="s">
        <v>83</v>
      </c>
    </row>
    <row r="173" spans="1:26" s="40" customFormat="1" ht="79.5" customHeight="1" x14ac:dyDescent="0.25">
      <c r="A173" s="167">
        <v>124</v>
      </c>
      <c r="B173" s="274"/>
      <c r="C173" s="274"/>
      <c r="D173" s="277"/>
      <c r="E173" s="277"/>
      <c r="F173" s="277"/>
      <c r="G173" s="170" t="s">
        <v>692</v>
      </c>
      <c r="H173" s="274"/>
      <c r="I173" s="274"/>
      <c r="J173" s="274"/>
      <c r="K173" s="170" t="s">
        <v>324</v>
      </c>
      <c r="L173" s="174">
        <v>2500000</v>
      </c>
      <c r="M173" s="204">
        <f t="shared" si="13"/>
        <v>1750000</v>
      </c>
      <c r="N173" s="215" t="s">
        <v>246</v>
      </c>
      <c r="O173" s="215" t="s">
        <v>688</v>
      </c>
      <c r="P173" s="200" t="s">
        <v>33</v>
      </c>
      <c r="Q173" s="200" t="s">
        <v>33</v>
      </c>
      <c r="R173" s="200" t="s">
        <v>33</v>
      </c>
      <c r="S173" s="200" t="s">
        <v>33</v>
      </c>
      <c r="T173" s="200"/>
      <c r="U173" s="200"/>
      <c r="V173" s="200"/>
      <c r="W173" s="200"/>
      <c r="X173" s="200"/>
      <c r="Y173" s="170" t="s">
        <v>243</v>
      </c>
      <c r="Z173" s="170" t="s">
        <v>83</v>
      </c>
    </row>
    <row r="174" spans="1:26" s="40" customFormat="1" ht="75.75" customHeight="1" x14ac:dyDescent="0.25">
      <c r="A174" s="167">
        <v>125</v>
      </c>
      <c r="B174" s="274"/>
      <c r="C174" s="274"/>
      <c r="D174" s="277"/>
      <c r="E174" s="277"/>
      <c r="F174" s="277"/>
      <c r="G174" s="170" t="s">
        <v>203</v>
      </c>
      <c r="H174" s="274"/>
      <c r="I174" s="274"/>
      <c r="J174" s="274"/>
      <c r="K174" s="170" t="s">
        <v>697</v>
      </c>
      <c r="L174" s="174">
        <v>700000</v>
      </c>
      <c r="M174" s="204">
        <f t="shared" si="13"/>
        <v>489999.99999999994</v>
      </c>
      <c r="N174" s="215" t="s">
        <v>246</v>
      </c>
      <c r="O174" s="215" t="s">
        <v>688</v>
      </c>
      <c r="P174" s="200"/>
      <c r="Q174" s="200"/>
      <c r="R174" s="200"/>
      <c r="S174" s="200" t="s">
        <v>33</v>
      </c>
      <c r="T174" s="200"/>
      <c r="U174" s="200"/>
      <c r="V174" s="200"/>
      <c r="W174" s="200"/>
      <c r="X174" s="200"/>
      <c r="Y174" s="170" t="s">
        <v>243</v>
      </c>
      <c r="Z174" s="170" t="s">
        <v>83</v>
      </c>
    </row>
    <row r="175" spans="1:26" s="40" customFormat="1" ht="75.75" customHeight="1" x14ac:dyDescent="0.25">
      <c r="A175" s="167">
        <v>126</v>
      </c>
      <c r="B175" s="275"/>
      <c r="C175" s="275"/>
      <c r="D175" s="278"/>
      <c r="E175" s="278"/>
      <c r="F175" s="278"/>
      <c r="G175" s="170" t="s">
        <v>693</v>
      </c>
      <c r="H175" s="275"/>
      <c r="I175" s="275"/>
      <c r="J175" s="275"/>
      <c r="K175" s="170" t="s">
        <v>694</v>
      </c>
      <c r="L175" s="174">
        <v>800000</v>
      </c>
      <c r="M175" s="204">
        <f t="shared" si="13"/>
        <v>560000</v>
      </c>
      <c r="N175" s="215" t="s">
        <v>246</v>
      </c>
      <c r="O175" s="215" t="s">
        <v>688</v>
      </c>
      <c r="P175" s="200"/>
      <c r="Q175" s="200"/>
      <c r="R175" s="200"/>
      <c r="S175" s="200" t="s">
        <v>33</v>
      </c>
      <c r="T175" s="200"/>
      <c r="U175" s="200"/>
      <c r="V175" s="200"/>
      <c r="W175" s="200" t="s">
        <v>33</v>
      </c>
      <c r="X175" s="200"/>
      <c r="Y175" s="170" t="s">
        <v>243</v>
      </c>
      <c r="Z175" s="170" t="s">
        <v>83</v>
      </c>
    </row>
    <row r="176" spans="1:26" s="40" customFormat="1" ht="15.75" x14ac:dyDescent="0.25">
      <c r="A176"/>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spans="1:26" s="40" customFormat="1" ht="18.75" x14ac:dyDescent="0.3">
      <c r="A177"/>
      <c r="B177" s="103" t="s">
        <v>268</v>
      </c>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spans="1:26" s="40" customFormat="1" ht="15.75" x14ac:dyDescent="0.25">
      <c r="A178"/>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spans="1:26" s="40" customFormat="1" ht="17.25" x14ac:dyDescent="0.25">
      <c r="A179" s="46"/>
      <c r="B179" s="282" t="s">
        <v>0</v>
      </c>
      <c r="C179" s="282"/>
      <c r="D179" s="282"/>
      <c r="E179" s="282"/>
      <c r="F179" s="282"/>
      <c r="G179" s="282" t="s">
        <v>1</v>
      </c>
      <c r="H179" s="282" t="s">
        <v>2</v>
      </c>
      <c r="I179" s="298" t="s">
        <v>3</v>
      </c>
      <c r="J179" s="282" t="s">
        <v>4</v>
      </c>
      <c r="K179" s="282" t="s">
        <v>5</v>
      </c>
      <c r="L179" s="302" t="s">
        <v>326</v>
      </c>
      <c r="M179" s="302"/>
      <c r="N179" s="303" t="s">
        <v>327</v>
      </c>
      <c r="O179" s="303"/>
      <c r="P179" s="282" t="s">
        <v>328</v>
      </c>
      <c r="Q179" s="282"/>
      <c r="R179" s="282"/>
      <c r="S179" s="282"/>
      <c r="T179" s="282"/>
      <c r="U179" s="282"/>
      <c r="V179" s="282"/>
      <c r="W179" s="282"/>
      <c r="X179" s="282"/>
      <c r="Y179" s="303" t="s">
        <v>7</v>
      </c>
      <c r="Z179" s="303"/>
    </row>
    <row r="180" spans="1:26" s="40" customFormat="1" x14ac:dyDescent="0.25">
      <c r="A180" s="263" t="s">
        <v>413</v>
      </c>
      <c r="B180" s="282" t="s">
        <v>8</v>
      </c>
      <c r="C180" s="282" t="s">
        <v>9</v>
      </c>
      <c r="D180" s="282" t="s">
        <v>10</v>
      </c>
      <c r="E180" s="282" t="s">
        <v>11</v>
      </c>
      <c r="F180" s="282" t="s">
        <v>12</v>
      </c>
      <c r="G180" s="282"/>
      <c r="H180" s="282"/>
      <c r="I180" s="298"/>
      <c r="J180" s="282"/>
      <c r="K180" s="282"/>
      <c r="L180" s="301" t="s">
        <v>13</v>
      </c>
      <c r="M180" s="301" t="s">
        <v>329</v>
      </c>
      <c r="N180" s="300" t="s">
        <v>14</v>
      </c>
      <c r="O180" s="300" t="s">
        <v>15</v>
      </c>
      <c r="P180" s="282" t="s">
        <v>16</v>
      </c>
      <c r="Q180" s="282"/>
      <c r="R180" s="282"/>
      <c r="S180" s="282"/>
      <c r="T180" s="300" t="s">
        <v>17</v>
      </c>
      <c r="U180" s="300" t="s">
        <v>325</v>
      </c>
      <c r="V180" s="300" t="s">
        <v>18</v>
      </c>
      <c r="W180" s="300" t="s">
        <v>19</v>
      </c>
      <c r="X180" s="304" t="s">
        <v>20</v>
      </c>
      <c r="Y180" s="300" t="s">
        <v>21</v>
      </c>
      <c r="Z180" s="300" t="s">
        <v>22</v>
      </c>
    </row>
    <row r="181" spans="1:26" s="40" customFormat="1" ht="64.5" x14ac:dyDescent="0.25">
      <c r="A181" s="263"/>
      <c r="B181" s="282"/>
      <c r="C181" s="282"/>
      <c r="D181" s="282"/>
      <c r="E181" s="282"/>
      <c r="F181" s="282"/>
      <c r="G181" s="282"/>
      <c r="H181" s="282"/>
      <c r="I181" s="298"/>
      <c r="J181" s="282"/>
      <c r="K181" s="282"/>
      <c r="L181" s="301"/>
      <c r="M181" s="301"/>
      <c r="N181" s="300"/>
      <c r="O181" s="300"/>
      <c r="P181" s="65" t="s">
        <v>23</v>
      </c>
      <c r="Q181" s="65" t="s">
        <v>330</v>
      </c>
      <c r="R181" s="65" t="s">
        <v>331</v>
      </c>
      <c r="S181" s="65" t="s">
        <v>332</v>
      </c>
      <c r="T181" s="300"/>
      <c r="U181" s="300"/>
      <c r="V181" s="300"/>
      <c r="W181" s="300"/>
      <c r="X181" s="304"/>
      <c r="Y181" s="300"/>
      <c r="Z181" s="300"/>
    </row>
    <row r="182" spans="1:26" s="40" customFormat="1" ht="30" x14ac:dyDescent="0.25">
      <c r="A182" s="46">
        <v>127</v>
      </c>
      <c r="B182" s="273" t="s">
        <v>257</v>
      </c>
      <c r="C182" s="273" t="s">
        <v>257</v>
      </c>
      <c r="D182" s="273">
        <v>71004041</v>
      </c>
      <c r="E182" s="273" t="s">
        <v>259</v>
      </c>
      <c r="F182" s="273">
        <v>650051238</v>
      </c>
      <c r="G182" s="66" t="s">
        <v>260</v>
      </c>
      <c r="H182" s="285" t="s">
        <v>29</v>
      </c>
      <c r="I182" s="285" t="s">
        <v>30</v>
      </c>
      <c r="J182" s="285" t="s">
        <v>261</v>
      </c>
      <c r="K182" s="66" t="s">
        <v>262</v>
      </c>
      <c r="L182" s="67">
        <v>1000000</v>
      </c>
      <c r="M182" s="68">
        <f>L182*0.7</f>
        <v>700000</v>
      </c>
      <c r="N182" s="66">
        <v>2022</v>
      </c>
      <c r="O182" s="66">
        <v>2027</v>
      </c>
      <c r="P182" s="66"/>
      <c r="Q182" s="66"/>
      <c r="R182" s="66" t="s">
        <v>210</v>
      </c>
      <c r="S182" s="66"/>
      <c r="T182" s="66"/>
      <c r="U182" s="75"/>
      <c r="V182" s="75" t="s">
        <v>33</v>
      </c>
      <c r="W182" s="75"/>
      <c r="X182" s="75"/>
      <c r="Y182" s="66" t="s">
        <v>299</v>
      </c>
      <c r="Z182" s="66" t="s">
        <v>299</v>
      </c>
    </row>
    <row r="183" spans="1:26" s="40" customFormat="1" ht="30" x14ac:dyDescent="0.25">
      <c r="A183" s="46">
        <v>128</v>
      </c>
      <c r="B183" s="274"/>
      <c r="C183" s="274"/>
      <c r="D183" s="274"/>
      <c r="E183" s="274"/>
      <c r="F183" s="274"/>
      <c r="G183" s="66" t="s">
        <v>266</v>
      </c>
      <c r="H183" s="285"/>
      <c r="I183" s="285"/>
      <c r="J183" s="285"/>
      <c r="K183" s="66" t="s">
        <v>267</v>
      </c>
      <c r="L183" s="67">
        <v>300000</v>
      </c>
      <c r="M183" s="68">
        <f t="shared" ref="M183" si="14">L183*0.7</f>
        <v>210000</v>
      </c>
      <c r="N183" s="66">
        <v>2022</v>
      </c>
      <c r="O183" s="66">
        <v>2027</v>
      </c>
      <c r="P183" s="66"/>
      <c r="Q183" s="66"/>
      <c r="R183" s="66"/>
      <c r="S183" s="66"/>
      <c r="T183" s="66"/>
      <c r="U183" s="75"/>
      <c r="V183" s="75"/>
      <c r="W183" s="75"/>
      <c r="X183" s="75"/>
      <c r="Y183" s="66" t="s">
        <v>299</v>
      </c>
      <c r="Z183" s="66" t="s">
        <v>299</v>
      </c>
    </row>
    <row r="184" spans="1:26" s="40" customFormat="1" ht="75" x14ac:dyDescent="0.25">
      <c r="A184" s="46">
        <v>129</v>
      </c>
      <c r="B184" s="274"/>
      <c r="C184" s="274"/>
      <c r="D184" s="274"/>
      <c r="E184" s="274"/>
      <c r="F184" s="274"/>
      <c r="G184" s="47" t="s">
        <v>263</v>
      </c>
      <c r="H184" s="285"/>
      <c r="I184" s="285"/>
      <c r="J184" s="285"/>
      <c r="K184" s="47" t="s">
        <v>502</v>
      </c>
      <c r="L184" s="70">
        <v>7200000</v>
      </c>
      <c r="M184" s="68">
        <f>L184/100*70</f>
        <v>5040000</v>
      </c>
      <c r="N184" s="71" t="s">
        <v>320</v>
      </c>
      <c r="O184" s="72">
        <v>2027</v>
      </c>
      <c r="P184" s="72"/>
      <c r="Q184" s="72"/>
      <c r="R184" s="72"/>
      <c r="S184" s="72"/>
      <c r="T184" s="72"/>
      <c r="U184" s="72"/>
      <c r="V184" s="72"/>
      <c r="W184" s="72"/>
      <c r="X184" s="72"/>
      <c r="Y184" s="47" t="s">
        <v>503</v>
      </c>
      <c r="Z184" s="47" t="s">
        <v>491</v>
      </c>
    </row>
    <row r="185" spans="1:26" s="40" customFormat="1" ht="30" x14ac:dyDescent="0.25">
      <c r="A185" s="46">
        <v>130</v>
      </c>
      <c r="B185" s="274"/>
      <c r="C185" s="274"/>
      <c r="D185" s="274"/>
      <c r="E185" s="274"/>
      <c r="F185" s="274"/>
      <c r="G185" s="47" t="s">
        <v>59</v>
      </c>
      <c r="H185" s="285"/>
      <c r="I185" s="285"/>
      <c r="J185" s="285"/>
      <c r="K185" s="47" t="s">
        <v>504</v>
      </c>
      <c r="L185" s="70">
        <v>600000</v>
      </c>
      <c r="M185" s="68">
        <f t="shared" ref="M185:M189" si="15">L185/100*70</f>
        <v>420000</v>
      </c>
      <c r="N185" s="71" t="s">
        <v>320</v>
      </c>
      <c r="O185" s="72">
        <v>2027</v>
      </c>
      <c r="P185" s="72"/>
      <c r="Q185" s="72"/>
      <c r="R185" s="72"/>
      <c r="S185" s="72"/>
      <c r="T185" s="72"/>
      <c r="U185" s="72"/>
      <c r="V185" s="72"/>
      <c r="W185" s="72"/>
      <c r="X185" s="72"/>
      <c r="Y185" s="47" t="s">
        <v>34</v>
      </c>
      <c r="Z185" s="47" t="s">
        <v>34</v>
      </c>
    </row>
    <row r="186" spans="1:26" s="40" customFormat="1" ht="30" x14ac:dyDescent="0.25">
      <c r="A186" s="46">
        <v>131</v>
      </c>
      <c r="B186" s="274"/>
      <c r="C186" s="274"/>
      <c r="D186" s="274"/>
      <c r="E186" s="274"/>
      <c r="F186" s="274"/>
      <c r="G186" s="47" t="s">
        <v>505</v>
      </c>
      <c r="H186" s="285"/>
      <c r="I186" s="285"/>
      <c r="J186" s="285"/>
      <c r="K186" s="47" t="s">
        <v>506</v>
      </c>
      <c r="L186" s="70">
        <v>300000</v>
      </c>
      <c r="M186" s="68">
        <f t="shared" si="15"/>
        <v>210000</v>
      </c>
      <c r="N186" s="71" t="s">
        <v>320</v>
      </c>
      <c r="O186" s="72">
        <v>2027</v>
      </c>
      <c r="P186" s="72"/>
      <c r="Q186" s="72"/>
      <c r="R186" s="72"/>
      <c r="S186" s="72"/>
      <c r="T186" s="72"/>
      <c r="U186" s="72"/>
      <c r="V186" s="72"/>
      <c r="W186" s="72"/>
      <c r="X186" s="72"/>
      <c r="Y186" s="47" t="s">
        <v>34</v>
      </c>
      <c r="Z186" s="47" t="s">
        <v>34</v>
      </c>
    </row>
    <row r="187" spans="1:26" s="40" customFormat="1" ht="75" x14ac:dyDescent="0.25">
      <c r="A187" s="46">
        <v>132</v>
      </c>
      <c r="B187" s="274"/>
      <c r="C187" s="274"/>
      <c r="D187" s="274"/>
      <c r="E187" s="274"/>
      <c r="F187" s="274"/>
      <c r="G187" s="47" t="s">
        <v>507</v>
      </c>
      <c r="H187" s="285"/>
      <c r="I187" s="285"/>
      <c r="J187" s="285"/>
      <c r="K187" s="47" t="s">
        <v>507</v>
      </c>
      <c r="L187" s="70">
        <v>2500000</v>
      </c>
      <c r="M187" s="68">
        <f t="shared" si="15"/>
        <v>1750000</v>
      </c>
      <c r="N187" s="71" t="s">
        <v>320</v>
      </c>
      <c r="O187" s="72">
        <v>2027</v>
      </c>
      <c r="P187" s="72"/>
      <c r="Q187" s="72"/>
      <c r="R187" s="72"/>
      <c r="S187" s="72"/>
      <c r="T187" s="72"/>
      <c r="U187" s="72"/>
      <c r="V187" s="72"/>
      <c r="W187" s="72"/>
      <c r="X187" s="72"/>
      <c r="Y187" s="47" t="s">
        <v>503</v>
      </c>
      <c r="Z187" s="47" t="s">
        <v>491</v>
      </c>
    </row>
    <row r="188" spans="1:26" s="40" customFormat="1" ht="45" x14ac:dyDescent="0.25">
      <c r="A188" s="46">
        <v>133</v>
      </c>
      <c r="B188" s="274"/>
      <c r="C188" s="274"/>
      <c r="D188" s="274"/>
      <c r="E188" s="274"/>
      <c r="F188" s="274"/>
      <c r="G188" s="47" t="s">
        <v>508</v>
      </c>
      <c r="H188" s="285"/>
      <c r="I188" s="285"/>
      <c r="J188" s="285"/>
      <c r="K188" s="47" t="s">
        <v>509</v>
      </c>
      <c r="L188" s="70">
        <v>9700000</v>
      </c>
      <c r="M188" s="68">
        <f t="shared" si="15"/>
        <v>6790000</v>
      </c>
      <c r="N188" s="71" t="s">
        <v>320</v>
      </c>
      <c r="O188" s="72">
        <v>2027</v>
      </c>
      <c r="P188" s="72"/>
      <c r="Q188" s="72"/>
      <c r="R188" s="72"/>
      <c r="S188" s="72"/>
      <c r="T188" s="72"/>
      <c r="U188" s="72"/>
      <c r="V188" s="72"/>
      <c r="W188" s="72"/>
      <c r="X188" s="72"/>
      <c r="Y188" s="47" t="s">
        <v>34</v>
      </c>
      <c r="Z188" s="47" t="s">
        <v>34</v>
      </c>
    </row>
    <row r="189" spans="1:26" s="40" customFormat="1" ht="30" x14ac:dyDescent="0.25">
      <c r="A189" s="46">
        <v>134</v>
      </c>
      <c r="B189" s="275"/>
      <c r="C189" s="275"/>
      <c r="D189" s="275"/>
      <c r="E189" s="275"/>
      <c r="F189" s="275"/>
      <c r="G189" s="47" t="s">
        <v>510</v>
      </c>
      <c r="H189" s="285"/>
      <c r="I189" s="285"/>
      <c r="J189" s="285"/>
      <c r="K189" s="47" t="s">
        <v>511</v>
      </c>
      <c r="L189" s="70">
        <v>7400000</v>
      </c>
      <c r="M189" s="68">
        <f t="shared" si="15"/>
        <v>5180000</v>
      </c>
      <c r="N189" s="71" t="s">
        <v>320</v>
      </c>
      <c r="O189" s="72">
        <v>2027</v>
      </c>
      <c r="P189" s="72"/>
      <c r="Q189" s="72"/>
      <c r="R189" s="72"/>
      <c r="S189" s="72"/>
      <c r="T189" s="72"/>
      <c r="U189" s="72"/>
      <c r="V189" s="72"/>
      <c r="W189" s="72"/>
      <c r="X189" s="72"/>
      <c r="Y189" s="47" t="s">
        <v>34</v>
      </c>
      <c r="Z189" s="47" t="s">
        <v>34</v>
      </c>
    </row>
    <row r="190" spans="1:26" s="40" customFormat="1" ht="15.75" x14ac:dyDescent="0.25">
      <c r="A190"/>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spans="1:26" s="40" customFormat="1" ht="18.75" x14ac:dyDescent="0.3">
      <c r="A191"/>
      <c r="B191" s="8" t="s">
        <v>309</v>
      </c>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spans="1:26" s="40" customFormat="1" ht="15.75" x14ac:dyDescent="0.25">
      <c r="A192"/>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spans="1:26" s="40" customFormat="1" ht="17.25" x14ac:dyDescent="0.25">
      <c r="A193" s="46"/>
      <c r="B193" s="282" t="s">
        <v>0</v>
      </c>
      <c r="C193" s="282"/>
      <c r="D193" s="282"/>
      <c r="E193" s="282"/>
      <c r="F193" s="282"/>
      <c r="G193" s="282" t="s">
        <v>1</v>
      </c>
      <c r="H193" s="282" t="s">
        <v>2</v>
      </c>
      <c r="I193" s="298" t="s">
        <v>3</v>
      </c>
      <c r="J193" s="282" t="s">
        <v>4</v>
      </c>
      <c r="K193" s="282" t="s">
        <v>5</v>
      </c>
      <c r="L193" s="302" t="s">
        <v>326</v>
      </c>
      <c r="M193" s="302"/>
      <c r="N193" s="303" t="s">
        <v>327</v>
      </c>
      <c r="O193" s="303"/>
      <c r="P193" s="282" t="s">
        <v>328</v>
      </c>
      <c r="Q193" s="282"/>
      <c r="R193" s="282"/>
      <c r="S193" s="282"/>
      <c r="T193" s="282"/>
      <c r="U193" s="282"/>
      <c r="V193" s="282"/>
      <c r="W193" s="282"/>
      <c r="X193" s="282"/>
      <c r="Y193" s="303" t="s">
        <v>7</v>
      </c>
      <c r="Z193" s="303"/>
    </row>
    <row r="194" spans="1:26" s="40" customFormat="1" x14ac:dyDescent="0.25">
      <c r="A194" s="263" t="s">
        <v>413</v>
      </c>
      <c r="B194" s="282" t="s">
        <v>8</v>
      </c>
      <c r="C194" s="282" t="s">
        <v>9</v>
      </c>
      <c r="D194" s="282" t="s">
        <v>10</v>
      </c>
      <c r="E194" s="282" t="s">
        <v>11</v>
      </c>
      <c r="F194" s="282" t="s">
        <v>12</v>
      </c>
      <c r="G194" s="282"/>
      <c r="H194" s="282"/>
      <c r="I194" s="298"/>
      <c r="J194" s="282"/>
      <c r="K194" s="282"/>
      <c r="L194" s="301" t="s">
        <v>13</v>
      </c>
      <c r="M194" s="301" t="s">
        <v>329</v>
      </c>
      <c r="N194" s="300" t="s">
        <v>14</v>
      </c>
      <c r="O194" s="300" t="s">
        <v>15</v>
      </c>
      <c r="P194" s="282" t="s">
        <v>16</v>
      </c>
      <c r="Q194" s="282"/>
      <c r="R194" s="282"/>
      <c r="S194" s="282"/>
      <c r="T194" s="300" t="s">
        <v>17</v>
      </c>
      <c r="U194" s="300" t="s">
        <v>325</v>
      </c>
      <c r="V194" s="300" t="s">
        <v>18</v>
      </c>
      <c r="W194" s="300" t="s">
        <v>19</v>
      </c>
      <c r="X194" s="304" t="s">
        <v>20</v>
      </c>
      <c r="Y194" s="300" t="s">
        <v>21</v>
      </c>
      <c r="Z194" s="300" t="s">
        <v>22</v>
      </c>
    </row>
    <row r="195" spans="1:26" s="40" customFormat="1" ht="64.5" x14ac:dyDescent="0.25">
      <c r="A195" s="263"/>
      <c r="B195" s="282"/>
      <c r="C195" s="282"/>
      <c r="D195" s="282"/>
      <c r="E195" s="282"/>
      <c r="F195" s="282"/>
      <c r="G195" s="282"/>
      <c r="H195" s="282"/>
      <c r="I195" s="298"/>
      <c r="J195" s="282"/>
      <c r="K195" s="282"/>
      <c r="L195" s="301"/>
      <c r="M195" s="301"/>
      <c r="N195" s="300"/>
      <c r="O195" s="300"/>
      <c r="P195" s="65" t="s">
        <v>23</v>
      </c>
      <c r="Q195" s="65" t="s">
        <v>330</v>
      </c>
      <c r="R195" s="65" t="s">
        <v>331</v>
      </c>
      <c r="S195" s="65" t="s">
        <v>332</v>
      </c>
      <c r="T195" s="300"/>
      <c r="U195" s="300"/>
      <c r="V195" s="300"/>
      <c r="W195" s="300"/>
      <c r="X195" s="304"/>
      <c r="Y195" s="300"/>
      <c r="Z195" s="300"/>
    </row>
    <row r="196" spans="1:26" s="40" customFormat="1" ht="45" x14ac:dyDescent="0.25">
      <c r="A196" s="46">
        <v>135</v>
      </c>
      <c r="B196" s="239" t="s">
        <v>309</v>
      </c>
      <c r="C196" s="239" t="s">
        <v>310</v>
      </c>
      <c r="D196" s="239">
        <v>60098741</v>
      </c>
      <c r="E196" s="239">
        <v>107722071</v>
      </c>
      <c r="F196" s="239">
        <v>600063011</v>
      </c>
      <c r="G196" s="47" t="s">
        <v>498</v>
      </c>
      <c r="H196" s="242" t="s">
        <v>29</v>
      </c>
      <c r="I196" s="242" t="s">
        <v>30</v>
      </c>
      <c r="J196" s="242" t="s">
        <v>316</v>
      </c>
      <c r="K196" s="47" t="s">
        <v>323</v>
      </c>
      <c r="L196" s="70">
        <v>1000000</v>
      </c>
      <c r="M196" s="68">
        <f>L196/100*70</f>
        <v>700000</v>
      </c>
      <c r="N196" s="72">
        <v>2022</v>
      </c>
      <c r="O196" s="72">
        <v>2027</v>
      </c>
      <c r="P196" s="72"/>
      <c r="Q196" s="72"/>
      <c r="R196" s="72"/>
      <c r="S196" s="72" t="s">
        <v>210</v>
      </c>
      <c r="T196" s="72"/>
      <c r="U196" s="72"/>
      <c r="V196" s="72"/>
      <c r="W196" s="72"/>
      <c r="X196" s="72"/>
      <c r="Y196" s="47" t="s">
        <v>639</v>
      </c>
      <c r="Z196" s="72" t="s">
        <v>35</v>
      </c>
    </row>
    <row r="197" spans="1:26" s="40" customFormat="1" ht="30" x14ac:dyDescent="0.25">
      <c r="A197" s="46">
        <v>136</v>
      </c>
      <c r="B197" s="240"/>
      <c r="C197" s="240"/>
      <c r="D197" s="240"/>
      <c r="E197" s="240"/>
      <c r="F197" s="240"/>
      <c r="G197" s="47" t="s">
        <v>321</v>
      </c>
      <c r="H197" s="243"/>
      <c r="I197" s="243"/>
      <c r="J197" s="243"/>
      <c r="K197" s="47" t="s">
        <v>499</v>
      </c>
      <c r="L197" s="70">
        <v>500000</v>
      </c>
      <c r="M197" s="68">
        <f t="shared" ref="M197" si="16">L197/100*70</f>
        <v>350000</v>
      </c>
      <c r="N197" s="72">
        <v>2022</v>
      </c>
      <c r="O197" s="72">
        <v>2027</v>
      </c>
      <c r="P197" s="72" t="s">
        <v>210</v>
      </c>
      <c r="Q197" s="72" t="s">
        <v>210</v>
      </c>
      <c r="R197" s="72" t="s">
        <v>210</v>
      </c>
      <c r="S197" s="72"/>
      <c r="T197" s="72"/>
      <c r="U197" s="72"/>
      <c r="V197" s="72" t="s">
        <v>210</v>
      </c>
      <c r="W197" s="72"/>
      <c r="X197" s="72"/>
      <c r="Y197" s="47" t="s">
        <v>639</v>
      </c>
      <c r="Z197" s="72" t="s">
        <v>35</v>
      </c>
    </row>
    <row r="198" spans="1:26" s="40" customFormat="1" ht="30" x14ac:dyDescent="0.25">
      <c r="A198" s="167">
        <v>137</v>
      </c>
      <c r="B198" s="240"/>
      <c r="C198" s="240"/>
      <c r="D198" s="240"/>
      <c r="E198" s="240"/>
      <c r="F198" s="240"/>
      <c r="G198" s="170" t="s">
        <v>717</v>
      </c>
      <c r="H198" s="243"/>
      <c r="I198" s="243"/>
      <c r="J198" s="243"/>
      <c r="K198" s="170" t="s">
        <v>718</v>
      </c>
      <c r="L198" s="174">
        <v>600000</v>
      </c>
      <c r="M198" s="204">
        <f>L198/100*70</f>
        <v>420000</v>
      </c>
      <c r="N198" s="216" t="s">
        <v>418</v>
      </c>
      <c r="O198" s="200">
        <v>2027</v>
      </c>
      <c r="P198" s="200" t="s">
        <v>33</v>
      </c>
      <c r="Q198" s="200" t="s">
        <v>33</v>
      </c>
      <c r="R198" s="200" t="s">
        <v>33</v>
      </c>
      <c r="S198" s="200" t="s">
        <v>33</v>
      </c>
      <c r="T198" s="200"/>
      <c r="U198" s="200" t="s">
        <v>33</v>
      </c>
      <c r="V198" s="200" t="s">
        <v>33</v>
      </c>
      <c r="W198" s="200" t="s">
        <v>33</v>
      </c>
      <c r="X198" s="200"/>
      <c r="Y198" s="200"/>
      <c r="Z198" s="200"/>
    </row>
    <row r="199" spans="1:26" s="40" customFormat="1" ht="30" x14ac:dyDescent="0.25">
      <c r="A199" s="167">
        <v>138</v>
      </c>
      <c r="B199" s="240"/>
      <c r="C199" s="240"/>
      <c r="D199" s="240"/>
      <c r="E199" s="240"/>
      <c r="F199" s="240"/>
      <c r="G199" s="170" t="s">
        <v>719</v>
      </c>
      <c r="H199" s="243"/>
      <c r="I199" s="243"/>
      <c r="J199" s="243"/>
      <c r="K199" s="170" t="s">
        <v>720</v>
      </c>
      <c r="L199" s="174">
        <v>600000</v>
      </c>
      <c r="M199" s="204">
        <f>L199/100*70</f>
        <v>420000</v>
      </c>
      <c r="N199" s="216" t="s">
        <v>418</v>
      </c>
      <c r="O199" s="200">
        <v>2027</v>
      </c>
      <c r="P199" s="200" t="s">
        <v>33</v>
      </c>
      <c r="Q199" s="200" t="s">
        <v>33</v>
      </c>
      <c r="R199" s="200" t="s">
        <v>33</v>
      </c>
      <c r="S199" s="200" t="s">
        <v>33</v>
      </c>
      <c r="T199" s="200"/>
      <c r="U199" s="200" t="s">
        <v>33</v>
      </c>
      <c r="V199" s="200" t="s">
        <v>33</v>
      </c>
      <c r="W199" s="200" t="s">
        <v>33</v>
      </c>
      <c r="X199" s="200"/>
      <c r="Y199" s="200"/>
      <c r="Z199" s="200"/>
    </row>
    <row r="200" spans="1:26" s="40" customFormat="1" ht="30" x14ac:dyDescent="0.25">
      <c r="A200" s="167">
        <v>139</v>
      </c>
      <c r="B200" s="240"/>
      <c r="C200" s="240"/>
      <c r="D200" s="240"/>
      <c r="E200" s="240"/>
      <c r="F200" s="240"/>
      <c r="G200" s="170" t="s">
        <v>88</v>
      </c>
      <c r="H200" s="243"/>
      <c r="I200" s="243"/>
      <c r="J200" s="243"/>
      <c r="K200" s="170" t="s">
        <v>721</v>
      </c>
      <c r="L200" s="171">
        <v>1500000</v>
      </c>
      <c r="M200" s="172">
        <f t="shared" ref="M200:M226" si="17">L200/100*70</f>
        <v>1050000</v>
      </c>
      <c r="N200" s="200">
        <v>2023</v>
      </c>
      <c r="O200" s="200">
        <v>2027</v>
      </c>
      <c r="P200" s="200" t="s">
        <v>33</v>
      </c>
      <c r="Q200" s="200" t="s">
        <v>33</v>
      </c>
      <c r="R200" s="200" t="s">
        <v>33</v>
      </c>
      <c r="S200" s="200" t="s">
        <v>33</v>
      </c>
      <c r="T200" s="200"/>
      <c r="U200" s="200"/>
      <c r="V200" s="200" t="s">
        <v>33</v>
      </c>
      <c r="W200" s="200" t="s">
        <v>33</v>
      </c>
      <c r="X200" s="200"/>
      <c r="Y200" s="200"/>
      <c r="Z200" s="200" t="s">
        <v>35</v>
      </c>
    </row>
    <row r="201" spans="1:26" ht="30" x14ac:dyDescent="0.25">
      <c r="A201" s="167">
        <v>140</v>
      </c>
      <c r="B201" s="240"/>
      <c r="C201" s="240"/>
      <c r="D201" s="240"/>
      <c r="E201" s="240"/>
      <c r="F201" s="240"/>
      <c r="G201" s="170" t="s">
        <v>203</v>
      </c>
      <c r="H201" s="243"/>
      <c r="I201" s="243"/>
      <c r="J201" s="243"/>
      <c r="K201" s="170" t="s">
        <v>722</v>
      </c>
      <c r="L201" s="171">
        <v>1000000</v>
      </c>
      <c r="M201" s="172">
        <f>L201/100*70</f>
        <v>700000</v>
      </c>
      <c r="N201" s="200">
        <v>2023</v>
      </c>
      <c r="O201" s="200">
        <v>2027</v>
      </c>
      <c r="P201" s="200" t="s">
        <v>33</v>
      </c>
      <c r="Q201" s="200"/>
      <c r="R201" s="200" t="s">
        <v>33</v>
      </c>
      <c r="S201" s="200" t="s">
        <v>33</v>
      </c>
      <c r="T201" s="200"/>
      <c r="U201" s="200"/>
      <c r="V201" s="200" t="s">
        <v>33</v>
      </c>
      <c r="W201" s="200" t="s">
        <v>33</v>
      </c>
      <c r="X201" s="200"/>
      <c r="Y201" s="200"/>
      <c r="Z201" s="200" t="s">
        <v>35</v>
      </c>
    </row>
    <row r="202" spans="1:26" ht="30" x14ac:dyDescent="0.25">
      <c r="A202" s="167">
        <v>141</v>
      </c>
      <c r="B202" s="240"/>
      <c r="C202" s="240"/>
      <c r="D202" s="240"/>
      <c r="E202" s="240"/>
      <c r="F202" s="240"/>
      <c r="G202" s="170" t="s">
        <v>723</v>
      </c>
      <c r="H202" s="243"/>
      <c r="I202" s="243"/>
      <c r="J202" s="243"/>
      <c r="K202" s="170" t="s">
        <v>724</v>
      </c>
      <c r="L202" s="171">
        <v>700000</v>
      </c>
      <c r="M202" s="172">
        <f>L202/100*70</f>
        <v>490000</v>
      </c>
      <c r="N202" s="200">
        <v>2023</v>
      </c>
      <c r="O202" s="200">
        <v>2027</v>
      </c>
      <c r="P202" s="200" t="s">
        <v>33</v>
      </c>
      <c r="Q202" s="200"/>
      <c r="R202" s="200" t="s">
        <v>33</v>
      </c>
      <c r="S202" s="200" t="s">
        <v>33</v>
      </c>
      <c r="T202" s="200"/>
      <c r="U202" s="200"/>
      <c r="V202" s="200" t="s">
        <v>33</v>
      </c>
      <c r="W202" s="200" t="s">
        <v>33</v>
      </c>
      <c r="X202" s="200"/>
      <c r="Y202" s="200"/>
      <c r="Z202" s="200"/>
    </row>
    <row r="203" spans="1:26" ht="30" x14ac:dyDescent="0.25">
      <c r="A203" s="167">
        <v>142</v>
      </c>
      <c r="B203" s="240"/>
      <c r="C203" s="240"/>
      <c r="D203" s="240"/>
      <c r="E203" s="240"/>
      <c r="F203" s="240"/>
      <c r="G203" s="170" t="s">
        <v>725</v>
      </c>
      <c r="H203" s="243"/>
      <c r="I203" s="243"/>
      <c r="J203" s="243"/>
      <c r="K203" s="170" t="s">
        <v>726</v>
      </c>
      <c r="L203" s="174">
        <v>500000</v>
      </c>
      <c r="M203" s="204">
        <f t="shared" si="17"/>
        <v>350000</v>
      </c>
      <c r="N203" s="200">
        <v>2023</v>
      </c>
      <c r="O203" s="200">
        <v>2027</v>
      </c>
      <c r="P203" s="200"/>
      <c r="Q203" s="200"/>
      <c r="R203" s="200"/>
      <c r="S203" s="200"/>
      <c r="T203" s="200"/>
      <c r="U203" s="200"/>
      <c r="V203" s="200" t="s">
        <v>33</v>
      </c>
      <c r="W203" s="200" t="s">
        <v>33</v>
      </c>
      <c r="X203" s="200"/>
      <c r="Y203" s="200"/>
      <c r="Z203" s="200"/>
    </row>
    <row r="204" spans="1:26" ht="26.25" customHeight="1" x14ac:dyDescent="0.25">
      <c r="A204" s="167">
        <v>143</v>
      </c>
      <c r="B204" s="240"/>
      <c r="C204" s="240"/>
      <c r="D204" s="240"/>
      <c r="E204" s="240"/>
      <c r="F204" s="240"/>
      <c r="G204" s="170" t="s">
        <v>727</v>
      </c>
      <c r="H204" s="243"/>
      <c r="I204" s="243"/>
      <c r="J204" s="243"/>
      <c r="K204" s="170" t="s">
        <v>728</v>
      </c>
      <c r="L204" s="174">
        <v>2000000</v>
      </c>
      <c r="M204" s="204">
        <f t="shared" si="17"/>
        <v>1400000</v>
      </c>
      <c r="N204" s="200">
        <v>2023</v>
      </c>
      <c r="O204" s="200">
        <v>2027</v>
      </c>
      <c r="P204" s="200"/>
      <c r="Q204" s="200" t="s">
        <v>33</v>
      </c>
      <c r="R204" s="200" t="s">
        <v>33</v>
      </c>
      <c r="S204" s="200"/>
      <c r="T204" s="200"/>
      <c r="U204" s="200"/>
      <c r="V204" s="200" t="s">
        <v>33</v>
      </c>
      <c r="W204" s="200"/>
      <c r="X204" s="200"/>
      <c r="Y204" s="200"/>
      <c r="Z204" s="200" t="s">
        <v>35</v>
      </c>
    </row>
    <row r="205" spans="1:26" ht="14.45" customHeight="1" x14ac:dyDescent="0.25">
      <c r="A205" s="167">
        <v>144</v>
      </c>
      <c r="B205" s="240"/>
      <c r="C205" s="240"/>
      <c r="D205" s="240"/>
      <c r="E205" s="240"/>
      <c r="F205" s="240"/>
      <c r="G205" s="170" t="s">
        <v>729</v>
      </c>
      <c r="H205" s="243"/>
      <c r="I205" s="243"/>
      <c r="J205" s="243"/>
      <c r="K205" s="170" t="s">
        <v>730</v>
      </c>
      <c r="L205" s="174">
        <v>2000000</v>
      </c>
      <c r="M205" s="204">
        <f t="shared" si="17"/>
        <v>1400000</v>
      </c>
      <c r="N205" s="200">
        <v>2023</v>
      </c>
      <c r="O205" s="200">
        <v>2027</v>
      </c>
      <c r="P205" s="200" t="s">
        <v>33</v>
      </c>
      <c r="Q205" s="200" t="s">
        <v>33</v>
      </c>
      <c r="R205" s="200" t="s">
        <v>33</v>
      </c>
      <c r="S205" s="200"/>
      <c r="T205" s="200"/>
      <c r="U205" s="200"/>
      <c r="V205" s="200" t="s">
        <v>33</v>
      </c>
      <c r="W205" s="200" t="s">
        <v>33</v>
      </c>
      <c r="X205" s="200"/>
      <c r="Y205" s="200"/>
      <c r="Z205" s="200"/>
    </row>
    <row r="206" spans="1:26" ht="65.45" customHeight="1" x14ac:dyDescent="0.25">
      <c r="A206" s="167">
        <v>145</v>
      </c>
      <c r="B206" s="240"/>
      <c r="C206" s="240"/>
      <c r="D206" s="240"/>
      <c r="E206" s="240"/>
      <c r="F206" s="240"/>
      <c r="G206" s="170" t="s">
        <v>731</v>
      </c>
      <c r="H206" s="243"/>
      <c r="I206" s="243"/>
      <c r="J206" s="243"/>
      <c r="K206" s="170" t="s">
        <v>732</v>
      </c>
      <c r="L206" s="174">
        <v>250000</v>
      </c>
      <c r="M206" s="204">
        <f>L206/100*70</f>
        <v>175000</v>
      </c>
      <c r="N206" s="200">
        <v>2023</v>
      </c>
      <c r="O206" s="200">
        <v>2027</v>
      </c>
      <c r="P206" s="200"/>
      <c r="Q206" s="200"/>
      <c r="R206" s="200"/>
      <c r="S206" s="200"/>
      <c r="T206" s="200"/>
      <c r="U206" s="200"/>
      <c r="V206" s="200"/>
      <c r="W206" s="200"/>
      <c r="X206" s="200"/>
      <c r="Y206" s="200"/>
      <c r="Z206" s="200"/>
    </row>
    <row r="207" spans="1:26" ht="30" x14ac:dyDescent="0.25">
      <c r="A207" s="167">
        <v>146</v>
      </c>
      <c r="B207" s="240"/>
      <c r="C207" s="240"/>
      <c r="D207" s="240"/>
      <c r="E207" s="240"/>
      <c r="F207" s="240"/>
      <c r="G207" s="170" t="s">
        <v>733</v>
      </c>
      <c r="H207" s="243"/>
      <c r="I207" s="243"/>
      <c r="J207" s="243"/>
      <c r="K207" s="170" t="s">
        <v>734</v>
      </c>
      <c r="L207" s="174">
        <v>200000</v>
      </c>
      <c r="M207" s="204">
        <f>L207/100*70</f>
        <v>140000</v>
      </c>
      <c r="N207" s="200">
        <v>2023</v>
      </c>
      <c r="O207" s="200">
        <v>2027</v>
      </c>
      <c r="P207" s="200"/>
      <c r="Q207" s="200"/>
      <c r="R207" s="200"/>
      <c r="S207" s="200"/>
      <c r="T207" s="200"/>
      <c r="U207" s="200"/>
      <c r="V207" s="200"/>
      <c r="W207" s="200"/>
      <c r="X207" s="200"/>
      <c r="Y207" s="200"/>
      <c r="Z207" s="200"/>
    </row>
    <row r="208" spans="1:26" ht="30" x14ac:dyDescent="0.25">
      <c r="A208" s="167">
        <v>147</v>
      </c>
      <c r="B208" s="240"/>
      <c r="C208" s="240"/>
      <c r="D208" s="240"/>
      <c r="E208" s="240"/>
      <c r="F208" s="240"/>
      <c r="G208" s="170" t="s">
        <v>735</v>
      </c>
      <c r="H208" s="243"/>
      <c r="I208" s="243"/>
      <c r="J208" s="243"/>
      <c r="K208" s="170" t="s">
        <v>736</v>
      </c>
      <c r="L208" s="174">
        <v>500000</v>
      </c>
      <c r="M208" s="204">
        <f>L208/100*70</f>
        <v>350000</v>
      </c>
      <c r="N208" s="200">
        <v>2023</v>
      </c>
      <c r="O208" s="200">
        <v>2027</v>
      </c>
      <c r="P208" s="200"/>
      <c r="Q208" s="200" t="s">
        <v>33</v>
      </c>
      <c r="R208" s="200"/>
      <c r="S208" s="200"/>
      <c r="T208" s="200"/>
      <c r="U208" s="200"/>
      <c r="V208" s="200"/>
      <c r="W208" s="200"/>
      <c r="X208" s="200"/>
      <c r="Y208" s="200"/>
      <c r="Z208" s="200"/>
    </row>
    <row r="209" spans="1:26" ht="30" x14ac:dyDescent="0.25">
      <c r="A209" s="167">
        <v>148</v>
      </c>
      <c r="B209" s="240"/>
      <c r="C209" s="240"/>
      <c r="D209" s="240"/>
      <c r="E209" s="240"/>
      <c r="F209" s="240"/>
      <c r="G209" s="170" t="s">
        <v>737</v>
      </c>
      <c r="H209" s="243"/>
      <c r="I209" s="243"/>
      <c r="J209" s="243"/>
      <c r="K209" s="170" t="s">
        <v>738</v>
      </c>
      <c r="L209" s="174">
        <v>500000</v>
      </c>
      <c r="M209" s="204">
        <f>L209/100*70</f>
        <v>350000</v>
      </c>
      <c r="N209" s="200">
        <v>2023</v>
      </c>
      <c r="O209" s="200">
        <v>2027</v>
      </c>
      <c r="P209" s="200"/>
      <c r="Q209" s="200"/>
      <c r="R209" s="200"/>
      <c r="S209" s="200"/>
      <c r="T209" s="200"/>
      <c r="U209" s="200"/>
      <c r="V209" s="200"/>
      <c r="W209" s="200"/>
      <c r="X209" s="200"/>
      <c r="Y209" s="200"/>
      <c r="Z209" s="200" t="s">
        <v>35</v>
      </c>
    </row>
    <row r="210" spans="1:26" ht="30" x14ac:dyDescent="0.25">
      <c r="A210" s="167">
        <v>149</v>
      </c>
      <c r="B210" s="240"/>
      <c r="C210" s="240"/>
      <c r="D210" s="240"/>
      <c r="E210" s="240"/>
      <c r="F210" s="240"/>
      <c r="G210" s="170" t="s">
        <v>739</v>
      </c>
      <c r="H210" s="243"/>
      <c r="I210" s="243"/>
      <c r="J210" s="243"/>
      <c r="K210" s="170" t="s">
        <v>740</v>
      </c>
      <c r="L210" s="174">
        <v>700000</v>
      </c>
      <c r="M210" s="204">
        <f t="shared" si="17"/>
        <v>490000</v>
      </c>
      <c r="N210" s="200">
        <v>2023</v>
      </c>
      <c r="O210" s="200">
        <v>2027</v>
      </c>
      <c r="P210" s="200"/>
      <c r="Q210" s="200" t="s">
        <v>33</v>
      </c>
      <c r="R210" s="200"/>
      <c r="S210" s="200"/>
      <c r="T210" s="200"/>
      <c r="U210" s="200"/>
      <c r="V210" s="200" t="s">
        <v>33</v>
      </c>
      <c r="W210" s="200"/>
      <c r="X210" s="200"/>
      <c r="Y210" s="200"/>
      <c r="Z210" s="200" t="s">
        <v>35</v>
      </c>
    </row>
    <row r="211" spans="1:26" ht="30" x14ac:dyDescent="0.25">
      <c r="A211" s="167">
        <v>150</v>
      </c>
      <c r="B211" s="240"/>
      <c r="C211" s="240"/>
      <c r="D211" s="240"/>
      <c r="E211" s="240"/>
      <c r="F211" s="240"/>
      <c r="G211" s="170" t="s">
        <v>741</v>
      </c>
      <c r="H211" s="243"/>
      <c r="I211" s="243"/>
      <c r="J211" s="243"/>
      <c r="K211" s="170" t="s">
        <v>742</v>
      </c>
      <c r="L211" s="174">
        <v>700000</v>
      </c>
      <c r="M211" s="204">
        <f t="shared" si="17"/>
        <v>490000</v>
      </c>
      <c r="N211" s="200">
        <v>2023</v>
      </c>
      <c r="O211" s="200">
        <v>2027</v>
      </c>
      <c r="P211" s="200" t="s">
        <v>33</v>
      </c>
      <c r="Q211" s="200" t="s">
        <v>33</v>
      </c>
      <c r="R211" s="200" t="s">
        <v>33</v>
      </c>
      <c r="S211" s="200"/>
      <c r="T211" s="200"/>
      <c r="U211" s="200"/>
      <c r="V211" s="200" t="s">
        <v>33</v>
      </c>
      <c r="W211" s="200"/>
      <c r="X211" s="200"/>
      <c r="Y211" s="200"/>
      <c r="Z211" s="200" t="s">
        <v>35</v>
      </c>
    </row>
    <row r="212" spans="1:26" ht="30" x14ac:dyDescent="0.25">
      <c r="A212" s="167">
        <v>151</v>
      </c>
      <c r="B212" s="240"/>
      <c r="C212" s="240"/>
      <c r="D212" s="240"/>
      <c r="E212" s="240"/>
      <c r="F212" s="240"/>
      <c r="G212" s="170" t="s">
        <v>743</v>
      </c>
      <c r="H212" s="243"/>
      <c r="I212" s="243"/>
      <c r="J212" s="243"/>
      <c r="K212" s="170" t="s">
        <v>744</v>
      </c>
      <c r="L212" s="174">
        <v>450000</v>
      </c>
      <c r="M212" s="204">
        <f>L212/100*70</f>
        <v>315000</v>
      </c>
      <c r="N212" s="200">
        <v>2023</v>
      </c>
      <c r="O212" s="200">
        <v>2027</v>
      </c>
      <c r="P212" s="200" t="s">
        <v>33</v>
      </c>
      <c r="Q212" s="200" t="s">
        <v>33</v>
      </c>
      <c r="R212" s="200" t="s">
        <v>33</v>
      </c>
      <c r="S212" s="200"/>
      <c r="T212" s="200"/>
      <c r="U212" s="200"/>
      <c r="V212" s="200"/>
      <c r="W212" s="200"/>
      <c r="X212" s="200"/>
      <c r="Y212" s="200"/>
      <c r="Z212" s="200"/>
    </row>
    <row r="213" spans="1:26" ht="45" x14ac:dyDescent="0.25">
      <c r="A213" s="167">
        <v>152</v>
      </c>
      <c r="B213" s="240"/>
      <c r="C213" s="240"/>
      <c r="D213" s="240"/>
      <c r="E213" s="240"/>
      <c r="F213" s="240"/>
      <c r="G213" s="170" t="s">
        <v>745</v>
      </c>
      <c r="H213" s="243"/>
      <c r="I213" s="243"/>
      <c r="J213" s="243"/>
      <c r="K213" s="170" t="s">
        <v>746</v>
      </c>
      <c r="L213" s="171">
        <v>750000</v>
      </c>
      <c r="M213" s="172">
        <f t="shared" si="17"/>
        <v>525000</v>
      </c>
      <c r="N213" s="170">
        <v>2023</v>
      </c>
      <c r="O213" s="170">
        <v>2027</v>
      </c>
      <c r="P213" s="170"/>
      <c r="Q213" s="200" t="s">
        <v>33</v>
      </c>
      <c r="R213" s="200" t="s">
        <v>33</v>
      </c>
      <c r="S213" s="200"/>
      <c r="T213" s="200"/>
      <c r="U213" s="200"/>
      <c r="V213" s="200" t="s">
        <v>33</v>
      </c>
      <c r="W213" s="200"/>
      <c r="X213" s="200"/>
      <c r="Y213" s="200"/>
      <c r="Z213" s="200" t="s">
        <v>35</v>
      </c>
    </row>
    <row r="214" spans="1:26" ht="45" x14ac:dyDescent="0.25">
      <c r="A214" s="167">
        <v>153</v>
      </c>
      <c r="B214" s="240"/>
      <c r="C214" s="240"/>
      <c r="D214" s="240"/>
      <c r="E214" s="240"/>
      <c r="F214" s="240"/>
      <c r="G214" s="170" t="s">
        <v>747</v>
      </c>
      <c r="H214" s="243"/>
      <c r="I214" s="243"/>
      <c r="J214" s="243"/>
      <c r="K214" s="170" t="s">
        <v>748</v>
      </c>
      <c r="L214" s="171">
        <v>1000000</v>
      </c>
      <c r="M214" s="172">
        <f t="shared" si="17"/>
        <v>700000</v>
      </c>
      <c r="N214" s="170">
        <v>2023</v>
      </c>
      <c r="O214" s="170">
        <v>2027</v>
      </c>
      <c r="P214" s="170"/>
      <c r="Q214" s="200"/>
      <c r="R214" s="200"/>
      <c r="S214" s="200" t="s">
        <v>33</v>
      </c>
      <c r="T214" s="200"/>
      <c r="U214" s="200" t="s">
        <v>33</v>
      </c>
      <c r="V214" s="200" t="s">
        <v>33</v>
      </c>
      <c r="W214" s="200"/>
      <c r="X214" s="200"/>
      <c r="Y214" s="200"/>
      <c r="Z214" s="200"/>
    </row>
    <row r="215" spans="1:26" ht="30" x14ac:dyDescent="0.25">
      <c r="A215" s="167">
        <v>154</v>
      </c>
      <c r="B215" s="240"/>
      <c r="C215" s="240"/>
      <c r="D215" s="240"/>
      <c r="E215" s="240"/>
      <c r="F215" s="240"/>
      <c r="G215" s="170" t="s">
        <v>556</v>
      </c>
      <c r="H215" s="243"/>
      <c r="I215" s="243"/>
      <c r="J215" s="243"/>
      <c r="K215" s="170" t="s">
        <v>749</v>
      </c>
      <c r="L215" s="171">
        <v>800000</v>
      </c>
      <c r="M215" s="172">
        <f t="shared" si="17"/>
        <v>560000</v>
      </c>
      <c r="N215" s="170">
        <v>2023</v>
      </c>
      <c r="O215" s="170">
        <v>2027</v>
      </c>
      <c r="P215" s="170"/>
      <c r="Q215" s="200"/>
      <c r="R215" s="200"/>
      <c r="S215" s="200" t="s">
        <v>33</v>
      </c>
      <c r="T215" s="200"/>
      <c r="U215" s="200" t="s">
        <v>33</v>
      </c>
      <c r="V215" s="200" t="s">
        <v>33</v>
      </c>
      <c r="W215" s="200"/>
      <c r="X215" s="200"/>
      <c r="Y215" s="200"/>
      <c r="Z215" s="200" t="s">
        <v>35</v>
      </c>
    </row>
    <row r="216" spans="1:26" ht="60" x14ac:dyDescent="0.25">
      <c r="A216" s="167">
        <v>155</v>
      </c>
      <c r="B216" s="240"/>
      <c r="C216" s="240"/>
      <c r="D216" s="240"/>
      <c r="E216" s="240"/>
      <c r="F216" s="240"/>
      <c r="G216" s="170" t="s">
        <v>750</v>
      </c>
      <c r="H216" s="243"/>
      <c r="I216" s="243"/>
      <c r="J216" s="243"/>
      <c r="K216" s="170" t="s">
        <v>751</v>
      </c>
      <c r="L216" s="171">
        <v>2000000</v>
      </c>
      <c r="M216" s="172">
        <f t="shared" si="17"/>
        <v>1400000</v>
      </c>
      <c r="N216" s="170">
        <v>2023</v>
      </c>
      <c r="O216" s="170">
        <v>2027</v>
      </c>
      <c r="P216" s="170" t="s">
        <v>33</v>
      </c>
      <c r="Q216" s="200" t="s">
        <v>33</v>
      </c>
      <c r="R216" s="200" t="s">
        <v>33</v>
      </c>
      <c r="S216" s="200" t="s">
        <v>33</v>
      </c>
      <c r="T216" s="200"/>
      <c r="U216" s="200"/>
      <c r="V216" s="200"/>
      <c r="W216" s="200" t="s">
        <v>33</v>
      </c>
      <c r="X216" s="200"/>
      <c r="Y216" s="200"/>
      <c r="Z216" s="200" t="s">
        <v>35</v>
      </c>
    </row>
    <row r="217" spans="1:26" ht="30" x14ac:dyDescent="0.25">
      <c r="A217" s="167">
        <v>156</v>
      </c>
      <c r="B217" s="240"/>
      <c r="C217" s="240"/>
      <c r="D217" s="240"/>
      <c r="E217" s="240"/>
      <c r="F217" s="240"/>
      <c r="G217" s="170" t="s">
        <v>752</v>
      </c>
      <c r="H217" s="243"/>
      <c r="I217" s="243"/>
      <c r="J217" s="243"/>
      <c r="K217" s="170" t="s">
        <v>753</v>
      </c>
      <c r="L217" s="171">
        <v>300000</v>
      </c>
      <c r="M217" s="172">
        <f t="shared" si="17"/>
        <v>210000</v>
      </c>
      <c r="N217" s="170">
        <v>2023</v>
      </c>
      <c r="O217" s="170">
        <v>2027</v>
      </c>
      <c r="P217" s="170"/>
      <c r="Q217" s="200" t="s">
        <v>33</v>
      </c>
      <c r="R217" s="200" t="s">
        <v>33</v>
      </c>
      <c r="S217" s="200"/>
      <c r="T217" s="200"/>
      <c r="U217" s="200"/>
      <c r="V217" s="200"/>
      <c r="W217" s="200"/>
      <c r="X217" s="200"/>
      <c r="Y217" s="200"/>
      <c r="Z217" s="200"/>
    </row>
    <row r="218" spans="1:26" ht="60" x14ac:dyDescent="0.25">
      <c r="A218" s="167">
        <v>157</v>
      </c>
      <c r="B218" s="240"/>
      <c r="C218" s="240"/>
      <c r="D218" s="240"/>
      <c r="E218" s="240"/>
      <c r="F218" s="240"/>
      <c r="G218" s="170" t="s">
        <v>754</v>
      </c>
      <c r="H218" s="243"/>
      <c r="I218" s="243"/>
      <c r="J218" s="243"/>
      <c r="K218" s="170" t="s">
        <v>755</v>
      </c>
      <c r="L218" s="171">
        <v>2000000</v>
      </c>
      <c r="M218" s="172">
        <f t="shared" si="17"/>
        <v>1400000</v>
      </c>
      <c r="N218" s="170">
        <v>2023</v>
      </c>
      <c r="O218" s="170">
        <v>2027</v>
      </c>
      <c r="P218" s="170" t="s">
        <v>33</v>
      </c>
      <c r="Q218" s="200" t="s">
        <v>33</v>
      </c>
      <c r="R218" s="200" t="s">
        <v>33</v>
      </c>
      <c r="S218" s="200" t="s">
        <v>33</v>
      </c>
      <c r="T218" s="200"/>
      <c r="U218" s="200"/>
      <c r="V218" s="200" t="s">
        <v>33</v>
      </c>
      <c r="W218" s="200"/>
      <c r="X218" s="200"/>
      <c r="Y218" s="200"/>
      <c r="Z218" s="200" t="s">
        <v>35</v>
      </c>
    </row>
    <row r="219" spans="1:26" ht="75" x14ac:dyDescent="0.25">
      <c r="A219" s="167">
        <v>158</v>
      </c>
      <c r="B219" s="240"/>
      <c r="C219" s="240"/>
      <c r="D219" s="240"/>
      <c r="E219" s="240"/>
      <c r="F219" s="240"/>
      <c r="G219" s="170" t="s">
        <v>756</v>
      </c>
      <c r="H219" s="243"/>
      <c r="I219" s="243"/>
      <c r="J219" s="243"/>
      <c r="K219" s="170" t="s">
        <v>757</v>
      </c>
      <c r="L219" s="171">
        <v>2000000</v>
      </c>
      <c r="M219" s="172">
        <f t="shared" si="17"/>
        <v>1400000</v>
      </c>
      <c r="N219" s="170">
        <v>2023</v>
      </c>
      <c r="O219" s="170">
        <v>2027</v>
      </c>
      <c r="P219" s="170" t="s">
        <v>33</v>
      </c>
      <c r="Q219" s="200" t="s">
        <v>33</v>
      </c>
      <c r="R219" s="200" t="s">
        <v>33</v>
      </c>
      <c r="S219" s="200" t="s">
        <v>33</v>
      </c>
      <c r="T219" s="200"/>
      <c r="U219" s="200" t="s">
        <v>33</v>
      </c>
      <c r="V219" s="200"/>
      <c r="W219" s="200"/>
      <c r="X219" s="200"/>
      <c r="Y219" s="200"/>
      <c r="Z219" s="200" t="s">
        <v>35</v>
      </c>
    </row>
    <row r="220" spans="1:26" ht="60" x14ac:dyDescent="0.25">
      <c r="A220" s="167">
        <v>159</v>
      </c>
      <c r="B220" s="240"/>
      <c r="C220" s="240"/>
      <c r="D220" s="240"/>
      <c r="E220" s="240"/>
      <c r="F220" s="240"/>
      <c r="G220" s="170" t="s">
        <v>322</v>
      </c>
      <c r="H220" s="243"/>
      <c r="I220" s="243"/>
      <c r="J220" s="243"/>
      <c r="K220" s="170" t="s">
        <v>758</v>
      </c>
      <c r="L220" s="171">
        <v>4000000</v>
      </c>
      <c r="M220" s="172">
        <f t="shared" si="17"/>
        <v>2800000</v>
      </c>
      <c r="N220" s="170">
        <v>2023</v>
      </c>
      <c r="O220" s="170">
        <v>2027</v>
      </c>
      <c r="P220" s="170"/>
      <c r="Q220" s="200"/>
      <c r="R220" s="200" t="s">
        <v>33</v>
      </c>
      <c r="S220" s="200"/>
      <c r="T220" s="200"/>
      <c r="U220" s="200"/>
      <c r="V220" s="200" t="s">
        <v>33</v>
      </c>
      <c r="W220" s="200" t="s">
        <v>33</v>
      </c>
      <c r="X220" s="200"/>
      <c r="Y220" s="200"/>
      <c r="Z220" s="200" t="s">
        <v>35</v>
      </c>
    </row>
    <row r="221" spans="1:26" ht="30" x14ac:dyDescent="0.25">
      <c r="A221" s="167">
        <v>160</v>
      </c>
      <c r="B221" s="240"/>
      <c r="C221" s="240"/>
      <c r="D221" s="240"/>
      <c r="E221" s="240"/>
      <c r="F221" s="240"/>
      <c r="G221" s="170" t="s">
        <v>759</v>
      </c>
      <c r="H221" s="243"/>
      <c r="I221" s="243"/>
      <c r="J221" s="243"/>
      <c r="K221" s="170" t="s">
        <v>760</v>
      </c>
      <c r="L221" s="171">
        <v>250000</v>
      </c>
      <c r="M221" s="172">
        <f t="shared" si="17"/>
        <v>175000</v>
      </c>
      <c r="N221" s="170">
        <v>2023</v>
      </c>
      <c r="O221" s="170">
        <v>2027</v>
      </c>
      <c r="P221" s="170"/>
      <c r="Q221" s="200"/>
      <c r="R221" s="200"/>
      <c r="S221" s="200"/>
      <c r="T221" s="200"/>
      <c r="U221" s="200"/>
      <c r="V221" s="200"/>
      <c r="W221" s="200"/>
      <c r="X221" s="200"/>
      <c r="Y221" s="200"/>
      <c r="Z221" s="200"/>
    </row>
    <row r="222" spans="1:26" ht="30" x14ac:dyDescent="0.25">
      <c r="A222" s="167">
        <v>161</v>
      </c>
      <c r="B222" s="240"/>
      <c r="C222" s="240"/>
      <c r="D222" s="240"/>
      <c r="E222" s="240"/>
      <c r="F222" s="240"/>
      <c r="G222" s="170" t="s">
        <v>761</v>
      </c>
      <c r="H222" s="243"/>
      <c r="I222" s="243"/>
      <c r="J222" s="243"/>
      <c r="K222" s="170" t="s">
        <v>762</v>
      </c>
      <c r="L222" s="171">
        <v>2000000</v>
      </c>
      <c r="M222" s="172">
        <f t="shared" si="17"/>
        <v>1400000</v>
      </c>
      <c r="N222" s="170">
        <v>2023</v>
      </c>
      <c r="O222" s="170">
        <v>2027</v>
      </c>
      <c r="P222" s="170" t="s">
        <v>33</v>
      </c>
      <c r="Q222" s="200" t="s">
        <v>33</v>
      </c>
      <c r="R222" s="200" t="s">
        <v>33</v>
      </c>
      <c r="S222" s="200" t="s">
        <v>33</v>
      </c>
      <c r="T222" s="200"/>
      <c r="U222" s="200"/>
      <c r="V222" s="200" t="s">
        <v>33</v>
      </c>
      <c r="W222" s="200" t="s">
        <v>33</v>
      </c>
      <c r="X222" s="200"/>
      <c r="Y222" s="200"/>
      <c r="Z222" s="200" t="s">
        <v>35</v>
      </c>
    </row>
    <row r="223" spans="1:26" ht="30" x14ac:dyDescent="0.25">
      <c r="A223" s="167">
        <v>162</v>
      </c>
      <c r="B223" s="240"/>
      <c r="C223" s="240"/>
      <c r="D223" s="240"/>
      <c r="E223" s="240"/>
      <c r="F223" s="240"/>
      <c r="G223" s="170" t="s">
        <v>763</v>
      </c>
      <c r="H223" s="243"/>
      <c r="I223" s="243"/>
      <c r="J223" s="243"/>
      <c r="K223" s="170" t="s">
        <v>764</v>
      </c>
      <c r="L223" s="171">
        <v>200000</v>
      </c>
      <c r="M223" s="172">
        <f t="shared" si="17"/>
        <v>140000</v>
      </c>
      <c r="N223" s="170">
        <v>2023</v>
      </c>
      <c r="O223" s="170">
        <v>2027</v>
      </c>
      <c r="P223" s="170"/>
      <c r="Q223" s="200"/>
      <c r="R223" s="200" t="s">
        <v>33</v>
      </c>
      <c r="S223" s="200" t="s">
        <v>33</v>
      </c>
      <c r="T223" s="200"/>
      <c r="U223" s="200"/>
      <c r="V223" s="200" t="s">
        <v>33</v>
      </c>
      <c r="W223" s="200" t="s">
        <v>33</v>
      </c>
      <c r="X223" s="200"/>
      <c r="Y223" s="200"/>
      <c r="Z223" s="200"/>
    </row>
    <row r="224" spans="1:26" ht="30" x14ac:dyDescent="0.25">
      <c r="A224" s="167">
        <v>163</v>
      </c>
      <c r="B224" s="240"/>
      <c r="C224" s="240"/>
      <c r="D224" s="240"/>
      <c r="E224" s="240"/>
      <c r="F224" s="240"/>
      <c r="G224" s="170" t="s">
        <v>765</v>
      </c>
      <c r="H224" s="243"/>
      <c r="I224" s="243"/>
      <c r="J224" s="243"/>
      <c r="K224" s="170" t="s">
        <v>766</v>
      </c>
      <c r="L224" s="171">
        <v>4000000</v>
      </c>
      <c r="M224" s="172">
        <f t="shared" si="17"/>
        <v>2800000</v>
      </c>
      <c r="N224" s="170">
        <v>2023</v>
      </c>
      <c r="O224" s="170">
        <v>2027</v>
      </c>
      <c r="P224" s="170"/>
      <c r="Q224" s="200"/>
      <c r="R224" s="200"/>
      <c r="S224" s="200"/>
      <c r="T224" s="200"/>
      <c r="U224" s="200"/>
      <c r="V224" s="200"/>
      <c r="W224" s="200"/>
      <c r="X224" s="200"/>
      <c r="Y224" s="200"/>
      <c r="Z224" s="200" t="s">
        <v>35</v>
      </c>
    </row>
    <row r="225" spans="1:26" ht="30" x14ac:dyDescent="0.25">
      <c r="A225" s="167">
        <v>164</v>
      </c>
      <c r="B225" s="240"/>
      <c r="C225" s="240"/>
      <c r="D225" s="240"/>
      <c r="E225" s="240"/>
      <c r="F225" s="240"/>
      <c r="G225" s="170" t="s">
        <v>767</v>
      </c>
      <c r="H225" s="243"/>
      <c r="I225" s="243"/>
      <c r="J225" s="243"/>
      <c r="K225" s="170" t="s">
        <v>768</v>
      </c>
      <c r="L225" s="171">
        <v>2000000</v>
      </c>
      <c r="M225" s="172">
        <f t="shared" si="17"/>
        <v>1400000</v>
      </c>
      <c r="N225" s="170">
        <v>2023</v>
      </c>
      <c r="O225" s="170">
        <v>2027</v>
      </c>
      <c r="P225" s="170"/>
      <c r="Q225" s="200"/>
      <c r="R225" s="200"/>
      <c r="S225" s="200"/>
      <c r="T225" s="200"/>
      <c r="U225" s="200"/>
      <c r="V225" s="200"/>
      <c r="W225" s="200"/>
      <c r="X225" s="200"/>
      <c r="Y225" s="200"/>
      <c r="Z225" s="200"/>
    </row>
    <row r="226" spans="1:26" ht="45" x14ac:dyDescent="0.25">
      <c r="A226" s="167">
        <v>165</v>
      </c>
      <c r="B226" s="241"/>
      <c r="C226" s="241"/>
      <c r="D226" s="241"/>
      <c r="E226" s="241"/>
      <c r="F226" s="241"/>
      <c r="G226" s="170" t="s">
        <v>769</v>
      </c>
      <c r="H226" s="244"/>
      <c r="I226" s="244"/>
      <c r="J226" s="244"/>
      <c r="K226" s="170" t="s">
        <v>770</v>
      </c>
      <c r="L226" s="171">
        <v>200000</v>
      </c>
      <c r="M226" s="172">
        <f t="shared" si="17"/>
        <v>140000</v>
      </c>
      <c r="N226" s="170">
        <v>2023</v>
      </c>
      <c r="O226" s="170">
        <v>2027</v>
      </c>
      <c r="P226" s="170"/>
      <c r="Q226" s="200"/>
      <c r="R226" s="200"/>
      <c r="S226" s="200" t="s">
        <v>33</v>
      </c>
      <c r="T226" s="200"/>
      <c r="U226" s="200"/>
      <c r="V226" s="200"/>
      <c r="W226" s="200"/>
      <c r="X226" s="200"/>
      <c r="Y226" s="200"/>
      <c r="Z226" s="200"/>
    </row>
    <row r="227" spans="1:26" ht="15" customHeight="1" x14ac:dyDescent="0.25">
      <c r="B227" s="77"/>
      <c r="C227" s="77"/>
      <c r="D227" s="78"/>
      <c r="E227" s="78"/>
      <c r="F227" s="78"/>
      <c r="G227" s="80"/>
      <c r="H227" s="78"/>
      <c r="I227" s="77"/>
      <c r="J227" s="78"/>
      <c r="K227" s="80"/>
      <c r="L227" s="81"/>
      <c r="M227" s="110"/>
      <c r="N227" s="82"/>
      <c r="O227" s="82"/>
      <c r="P227" s="82"/>
      <c r="Q227" s="82"/>
      <c r="R227" s="82"/>
      <c r="S227" s="82"/>
      <c r="T227" s="82"/>
      <c r="U227" s="82"/>
      <c r="V227" s="82"/>
      <c r="W227" s="82"/>
      <c r="X227" s="82"/>
      <c r="Y227" s="80"/>
      <c r="Z227" s="82"/>
    </row>
    <row r="228" spans="1:26" ht="15" customHeight="1" x14ac:dyDescent="0.25">
      <c r="B228" s="111" t="s">
        <v>347</v>
      </c>
      <c r="C228" s="77"/>
      <c r="D228" s="78"/>
      <c r="E228" s="78"/>
      <c r="F228" s="78"/>
      <c r="G228" s="80"/>
      <c r="H228" s="78"/>
      <c r="I228" s="77"/>
      <c r="J228" s="78"/>
      <c r="K228" s="80"/>
      <c r="L228" s="81"/>
      <c r="M228" s="110"/>
      <c r="N228" s="82"/>
      <c r="O228" s="82"/>
      <c r="P228" s="82"/>
      <c r="Q228" s="82"/>
      <c r="R228" s="82"/>
      <c r="S228" s="82"/>
      <c r="T228" s="82"/>
      <c r="U228" s="82"/>
      <c r="V228" s="82"/>
      <c r="W228" s="82"/>
      <c r="X228" s="82"/>
      <c r="Y228" s="80"/>
      <c r="Z228" s="82"/>
    </row>
    <row r="230" spans="1:26" x14ac:dyDescent="0.25">
      <c r="A230" s="46"/>
      <c r="B230" s="291" t="s">
        <v>0</v>
      </c>
      <c r="C230" s="291"/>
      <c r="D230" s="291"/>
      <c r="E230" s="291"/>
      <c r="F230" s="291"/>
      <c r="G230" s="291" t="s">
        <v>1</v>
      </c>
      <c r="H230" s="291" t="s">
        <v>2</v>
      </c>
      <c r="I230" s="296" t="s">
        <v>3</v>
      </c>
      <c r="J230" s="291" t="s">
        <v>4</v>
      </c>
      <c r="K230" s="291" t="s">
        <v>5</v>
      </c>
      <c r="L230" s="263" t="s">
        <v>342</v>
      </c>
      <c r="M230" s="263"/>
      <c r="N230" s="254" t="s">
        <v>6</v>
      </c>
      <c r="O230" s="254"/>
      <c r="P230" s="291" t="s">
        <v>343</v>
      </c>
      <c r="Q230" s="291"/>
      <c r="R230" s="291"/>
      <c r="S230" s="291"/>
      <c r="T230" s="291"/>
      <c r="U230" s="291"/>
      <c r="V230" s="291"/>
      <c r="W230" s="291"/>
      <c r="X230" s="291"/>
      <c r="Y230" s="254" t="s">
        <v>7</v>
      </c>
      <c r="Z230" s="254"/>
    </row>
    <row r="231" spans="1:26" x14ac:dyDescent="0.25">
      <c r="A231" s="263" t="s">
        <v>413</v>
      </c>
      <c r="B231" s="291" t="s">
        <v>8</v>
      </c>
      <c r="C231" s="291" t="s">
        <v>9</v>
      </c>
      <c r="D231" s="291" t="s">
        <v>10</v>
      </c>
      <c r="E231" s="291" t="s">
        <v>11</v>
      </c>
      <c r="F231" s="291" t="s">
        <v>12</v>
      </c>
      <c r="G231" s="291"/>
      <c r="H231" s="291"/>
      <c r="I231" s="296"/>
      <c r="J231" s="291"/>
      <c r="K231" s="291"/>
      <c r="L231" s="292" t="s">
        <v>13</v>
      </c>
      <c r="M231" s="293" t="s">
        <v>344</v>
      </c>
      <c r="N231" s="310" t="s">
        <v>14</v>
      </c>
      <c r="O231" s="310" t="s">
        <v>15</v>
      </c>
      <c r="P231" s="291" t="s">
        <v>16</v>
      </c>
      <c r="Q231" s="291"/>
      <c r="R231" s="291"/>
      <c r="S231" s="291"/>
      <c r="T231" s="294" t="s">
        <v>17</v>
      </c>
      <c r="U231" s="294" t="s">
        <v>345</v>
      </c>
      <c r="V231" s="294" t="s">
        <v>18</v>
      </c>
      <c r="W231" s="294" t="s">
        <v>19</v>
      </c>
      <c r="X231" s="295" t="s">
        <v>20</v>
      </c>
      <c r="Y231" s="293" t="s">
        <v>21</v>
      </c>
      <c r="Z231" s="293" t="s">
        <v>22</v>
      </c>
    </row>
    <row r="232" spans="1:26" ht="55.5" x14ac:dyDescent="0.25">
      <c r="A232" s="263"/>
      <c r="B232" s="291"/>
      <c r="C232" s="291"/>
      <c r="D232" s="291"/>
      <c r="E232" s="291"/>
      <c r="F232" s="291"/>
      <c r="G232" s="291"/>
      <c r="H232" s="291"/>
      <c r="I232" s="296"/>
      <c r="J232" s="291"/>
      <c r="K232" s="291"/>
      <c r="L232" s="292"/>
      <c r="M232" s="293"/>
      <c r="N232" s="310"/>
      <c r="O232" s="310"/>
      <c r="P232" s="112" t="s">
        <v>23</v>
      </c>
      <c r="Q232" s="112" t="s">
        <v>24</v>
      </c>
      <c r="R232" s="112" t="s">
        <v>25</v>
      </c>
      <c r="S232" s="112" t="s">
        <v>346</v>
      </c>
      <c r="T232" s="294"/>
      <c r="U232" s="294"/>
      <c r="V232" s="294"/>
      <c r="W232" s="294"/>
      <c r="X232" s="295"/>
      <c r="Y232" s="293"/>
      <c r="Z232" s="293"/>
    </row>
    <row r="233" spans="1:26" ht="30" customHeight="1" x14ac:dyDescent="0.25">
      <c r="A233" s="46">
        <v>166</v>
      </c>
      <c r="B233" s="261" t="s">
        <v>347</v>
      </c>
      <c r="C233" s="261" t="s">
        <v>348</v>
      </c>
      <c r="D233" s="250">
        <v>70999694</v>
      </c>
      <c r="E233" s="265" t="s">
        <v>349</v>
      </c>
      <c r="F233" s="250">
        <v>650050312</v>
      </c>
      <c r="G233" s="102" t="s">
        <v>350</v>
      </c>
      <c r="H233" s="250" t="s">
        <v>29</v>
      </c>
      <c r="I233" s="261" t="s">
        <v>30</v>
      </c>
      <c r="J233" s="261" t="s">
        <v>351</v>
      </c>
      <c r="K233" s="113" t="s">
        <v>352</v>
      </c>
      <c r="L233" s="114">
        <v>500000</v>
      </c>
      <c r="M233" s="68">
        <f>L233*0.7</f>
        <v>350000</v>
      </c>
      <c r="N233" s="115" t="s">
        <v>320</v>
      </c>
      <c r="O233" s="115" t="s">
        <v>353</v>
      </c>
      <c r="P233" s="116" t="s">
        <v>33</v>
      </c>
      <c r="Q233" s="116"/>
      <c r="R233" s="116"/>
      <c r="S233" s="116" t="s">
        <v>33</v>
      </c>
      <c r="T233" s="116" t="s">
        <v>33</v>
      </c>
      <c r="U233" s="116"/>
      <c r="V233" s="116"/>
      <c r="W233" s="116"/>
      <c r="X233" s="116"/>
      <c r="Y233" s="102" t="s">
        <v>299</v>
      </c>
      <c r="Z233" s="116" t="s">
        <v>35</v>
      </c>
    </row>
    <row r="234" spans="1:26" ht="45" x14ac:dyDescent="0.25">
      <c r="A234" s="46">
        <v>167</v>
      </c>
      <c r="B234" s="261"/>
      <c r="C234" s="261"/>
      <c r="D234" s="250"/>
      <c r="E234" s="265"/>
      <c r="F234" s="250"/>
      <c r="G234" s="102" t="s">
        <v>354</v>
      </c>
      <c r="H234" s="250"/>
      <c r="I234" s="261"/>
      <c r="J234" s="261"/>
      <c r="K234" s="113" t="s">
        <v>355</v>
      </c>
      <c r="L234" s="114">
        <v>20000000</v>
      </c>
      <c r="M234" s="68">
        <f t="shared" ref="M234:M235" si="18">L234*0.7</f>
        <v>14000000</v>
      </c>
      <c r="N234" s="115" t="s">
        <v>320</v>
      </c>
      <c r="O234" s="115" t="s">
        <v>353</v>
      </c>
      <c r="P234" s="116" t="s">
        <v>33</v>
      </c>
      <c r="Q234" s="116" t="s">
        <v>33</v>
      </c>
      <c r="R234" s="116" t="s">
        <v>33</v>
      </c>
      <c r="S234" s="116" t="s">
        <v>33</v>
      </c>
      <c r="T234" s="116" t="s">
        <v>33</v>
      </c>
      <c r="U234" s="116"/>
      <c r="V234" s="116" t="s">
        <v>33</v>
      </c>
      <c r="W234" s="116" t="s">
        <v>33</v>
      </c>
      <c r="X234" s="116"/>
      <c r="Y234" s="102" t="s">
        <v>299</v>
      </c>
      <c r="Z234" s="116" t="s">
        <v>35</v>
      </c>
    </row>
    <row r="235" spans="1:26" ht="30" x14ac:dyDescent="0.25">
      <c r="A235" s="46">
        <v>168</v>
      </c>
      <c r="B235" s="261"/>
      <c r="C235" s="261"/>
      <c r="D235" s="250"/>
      <c r="E235" s="265"/>
      <c r="F235" s="250"/>
      <c r="G235" s="102" t="s">
        <v>356</v>
      </c>
      <c r="H235" s="250"/>
      <c r="I235" s="261"/>
      <c r="J235" s="261"/>
      <c r="K235" s="113" t="s">
        <v>357</v>
      </c>
      <c r="L235" s="114">
        <v>200000</v>
      </c>
      <c r="M235" s="68">
        <f t="shared" si="18"/>
        <v>140000</v>
      </c>
      <c r="N235" s="115" t="s">
        <v>320</v>
      </c>
      <c r="O235" s="115" t="s">
        <v>353</v>
      </c>
      <c r="P235" s="116"/>
      <c r="Q235" s="116" t="s">
        <v>33</v>
      </c>
      <c r="R235" s="116" t="s">
        <v>33</v>
      </c>
      <c r="S235" s="116"/>
      <c r="T235" s="116" t="s">
        <v>33</v>
      </c>
      <c r="U235" s="116"/>
      <c r="V235" s="116"/>
      <c r="W235" s="116"/>
      <c r="X235" s="116"/>
      <c r="Y235" s="102" t="s">
        <v>299</v>
      </c>
      <c r="Z235" s="116" t="s">
        <v>35</v>
      </c>
    </row>
    <row r="236" spans="1:26" ht="30" x14ac:dyDescent="0.25">
      <c r="A236" s="46">
        <v>169</v>
      </c>
      <c r="B236" s="261"/>
      <c r="C236" s="261"/>
      <c r="D236" s="250"/>
      <c r="E236" s="265"/>
      <c r="F236" s="250"/>
      <c r="G236" s="102" t="s">
        <v>358</v>
      </c>
      <c r="H236" s="250"/>
      <c r="I236" s="261"/>
      <c r="J236" s="261"/>
      <c r="K236" s="117" t="s">
        <v>359</v>
      </c>
      <c r="L236" s="114" t="s">
        <v>299</v>
      </c>
      <c r="M236" s="68"/>
      <c r="N236" s="115" t="s">
        <v>320</v>
      </c>
      <c r="O236" s="115" t="s">
        <v>353</v>
      </c>
      <c r="P236" s="116"/>
      <c r="Q236" s="116" t="s">
        <v>33</v>
      </c>
      <c r="R236" s="116"/>
      <c r="S236" s="116"/>
      <c r="T236" s="116"/>
      <c r="U236" s="116"/>
      <c r="V236" s="116"/>
      <c r="W236" s="116"/>
      <c r="X236" s="116"/>
      <c r="Y236" s="102" t="s">
        <v>299</v>
      </c>
      <c r="Z236" s="116" t="s">
        <v>35</v>
      </c>
    </row>
    <row r="237" spans="1:26" ht="45" x14ac:dyDescent="0.25">
      <c r="A237" s="46">
        <v>170</v>
      </c>
      <c r="B237" s="261"/>
      <c r="C237" s="261"/>
      <c r="D237" s="250"/>
      <c r="E237" s="265"/>
      <c r="F237" s="250"/>
      <c r="G237" s="102" t="s">
        <v>360</v>
      </c>
      <c r="H237" s="250"/>
      <c r="I237" s="261"/>
      <c r="J237" s="261"/>
      <c r="K237" s="113" t="s">
        <v>361</v>
      </c>
      <c r="L237" s="114">
        <v>250000</v>
      </c>
      <c r="M237" s="68">
        <f>L237*0.7</f>
        <v>175000</v>
      </c>
      <c r="N237" s="115" t="s">
        <v>320</v>
      </c>
      <c r="O237" s="115" t="s">
        <v>353</v>
      </c>
      <c r="P237" s="116" t="s">
        <v>33</v>
      </c>
      <c r="Q237" s="116"/>
      <c r="R237" s="116"/>
      <c r="S237" s="116" t="s">
        <v>33</v>
      </c>
      <c r="T237" s="116" t="s">
        <v>33</v>
      </c>
      <c r="U237" s="116"/>
      <c r="V237" s="116"/>
      <c r="W237" s="116"/>
      <c r="X237" s="116"/>
      <c r="Y237" s="102" t="s">
        <v>299</v>
      </c>
      <c r="Z237" s="116" t="s">
        <v>35</v>
      </c>
    </row>
    <row r="238" spans="1:26" ht="30" x14ac:dyDescent="0.25">
      <c r="A238" s="46">
        <v>171</v>
      </c>
      <c r="B238" s="261"/>
      <c r="C238" s="261"/>
      <c r="D238" s="250"/>
      <c r="E238" s="265"/>
      <c r="F238" s="250"/>
      <c r="G238" s="102" t="s">
        <v>362</v>
      </c>
      <c r="H238" s="250"/>
      <c r="I238" s="261"/>
      <c r="J238" s="261"/>
      <c r="K238" s="113" t="s">
        <v>363</v>
      </c>
      <c r="L238" s="101">
        <v>400000</v>
      </c>
      <c r="M238" s="68">
        <f t="shared" ref="M238:M240" si="19">L238*0.7</f>
        <v>280000</v>
      </c>
      <c r="N238" s="102">
        <v>2022</v>
      </c>
      <c r="O238" s="102">
        <v>2027</v>
      </c>
      <c r="P238" s="102"/>
      <c r="Q238" s="102" t="s">
        <v>33</v>
      </c>
      <c r="R238" s="102"/>
      <c r="S238" s="102"/>
      <c r="T238" s="102"/>
      <c r="U238" s="102"/>
      <c r="V238" s="102"/>
      <c r="W238" s="102"/>
      <c r="X238" s="102"/>
      <c r="Y238" s="102" t="s">
        <v>299</v>
      </c>
      <c r="Z238" s="102" t="s">
        <v>35</v>
      </c>
    </row>
    <row r="239" spans="1:26" ht="30" x14ac:dyDescent="0.25">
      <c r="A239" s="46">
        <v>172</v>
      </c>
      <c r="B239" s="261"/>
      <c r="C239" s="261"/>
      <c r="D239" s="250"/>
      <c r="E239" s="265"/>
      <c r="F239" s="250"/>
      <c r="G239" s="102" t="s">
        <v>364</v>
      </c>
      <c r="H239" s="250"/>
      <c r="I239" s="261"/>
      <c r="J239" s="261"/>
      <c r="K239" s="113" t="s">
        <v>365</v>
      </c>
      <c r="L239" s="101">
        <v>5000000</v>
      </c>
      <c r="M239" s="68">
        <f t="shared" si="19"/>
        <v>3500000</v>
      </c>
      <c r="N239" s="102">
        <v>2022</v>
      </c>
      <c r="O239" s="102">
        <v>2027</v>
      </c>
      <c r="P239" s="102" t="s">
        <v>33</v>
      </c>
      <c r="Q239" s="102" t="s">
        <v>33</v>
      </c>
      <c r="R239" s="102" t="s">
        <v>33</v>
      </c>
      <c r="S239" s="102" t="s">
        <v>33</v>
      </c>
      <c r="T239" s="102" t="s">
        <v>33</v>
      </c>
      <c r="U239" s="102"/>
      <c r="V239" s="102"/>
      <c r="W239" s="102"/>
      <c r="X239" s="102"/>
      <c r="Y239" s="102" t="s">
        <v>299</v>
      </c>
      <c r="Z239" s="102" t="s">
        <v>35</v>
      </c>
    </row>
    <row r="240" spans="1:26" ht="30" x14ac:dyDescent="0.25">
      <c r="A240" s="46">
        <v>173</v>
      </c>
      <c r="B240" s="261"/>
      <c r="C240" s="261"/>
      <c r="D240" s="250"/>
      <c r="E240" s="265"/>
      <c r="F240" s="250"/>
      <c r="G240" s="102" t="s">
        <v>366</v>
      </c>
      <c r="H240" s="250"/>
      <c r="I240" s="261"/>
      <c r="J240" s="261"/>
      <c r="K240" s="113" t="s">
        <v>367</v>
      </c>
      <c r="L240" s="101">
        <v>2500000</v>
      </c>
      <c r="M240" s="68">
        <f t="shared" si="19"/>
        <v>1750000</v>
      </c>
      <c r="N240" s="102">
        <v>2022</v>
      </c>
      <c r="O240" s="102">
        <v>2027</v>
      </c>
      <c r="P240" s="102"/>
      <c r="Q240" s="102"/>
      <c r="R240" s="102"/>
      <c r="S240" s="102"/>
      <c r="T240" s="102" t="s">
        <v>33</v>
      </c>
      <c r="U240" s="102"/>
      <c r="V240" s="102"/>
      <c r="W240" s="102"/>
      <c r="X240" s="102"/>
      <c r="Y240" s="102" t="s">
        <v>299</v>
      </c>
      <c r="Z240" s="102" t="s">
        <v>35</v>
      </c>
    </row>
    <row r="241" spans="1:26" ht="165" x14ac:dyDescent="0.25">
      <c r="A241" s="167">
        <v>174</v>
      </c>
      <c r="B241" s="227" t="s">
        <v>347</v>
      </c>
      <c r="C241" s="200" t="s">
        <v>348</v>
      </c>
      <c r="D241" s="200">
        <v>70999694</v>
      </c>
      <c r="E241" s="200" t="s">
        <v>349</v>
      </c>
      <c r="F241" s="200">
        <v>650050312</v>
      </c>
      <c r="G241" s="170" t="s">
        <v>852</v>
      </c>
      <c r="H241" s="200" t="s">
        <v>29</v>
      </c>
      <c r="I241" s="200" t="s">
        <v>30</v>
      </c>
      <c r="J241" s="200" t="s">
        <v>351</v>
      </c>
      <c r="K241" s="170" t="s">
        <v>853</v>
      </c>
      <c r="L241" s="174">
        <v>3500000</v>
      </c>
      <c r="M241" s="204">
        <f>L241/100*70</f>
        <v>2450000</v>
      </c>
      <c r="N241" s="215" t="s">
        <v>418</v>
      </c>
      <c r="O241" s="200">
        <v>2027</v>
      </c>
      <c r="P241" s="200" t="s">
        <v>544</v>
      </c>
      <c r="Q241" s="200" t="s">
        <v>544</v>
      </c>
      <c r="R241" s="200"/>
      <c r="S241" s="200" t="s">
        <v>544</v>
      </c>
      <c r="T241" s="200" t="s">
        <v>544</v>
      </c>
      <c r="U241" s="200"/>
      <c r="V241" s="200" t="s">
        <v>544</v>
      </c>
      <c r="W241" s="200"/>
      <c r="X241" s="200"/>
      <c r="Y241" s="170" t="s">
        <v>854</v>
      </c>
      <c r="Z241" s="200" t="s">
        <v>83</v>
      </c>
    </row>
    <row r="242" spans="1:26" ht="30" x14ac:dyDescent="0.25">
      <c r="A242" s="167">
        <v>175</v>
      </c>
      <c r="B242" s="227" t="s">
        <v>347</v>
      </c>
      <c r="C242" s="200" t="s">
        <v>348</v>
      </c>
      <c r="D242" s="200">
        <v>70999694</v>
      </c>
      <c r="E242" s="200" t="s">
        <v>349</v>
      </c>
      <c r="F242" s="200">
        <v>650050312</v>
      </c>
      <c r="G242" s="170" t="s">
        <v>855</v>
      </c>
      <c r="H242" s="200" t="s">
        <v>29</v>
      </c>
      <c r="I242" s="200" t="s">
        <v>30</v>
      </c>
      <c r="J242" s="200" t="s">
        <v>351</v>
      </c>
      <c r="K242" s="170" t="s">
        <v>856</v>
      </c>
      <c r="L242" s="174">
        <v>750000</v>
      </c>
      <c r="M242" s="204">
        <f t="shared" ref="M242" si="20">L242/100*70</f>
        <v>525000</v>
      </c>
      <c r="N242" s="228">
        <v>2023</v>
      </c>
      <c r="O242" s="200">
        <v>2027</v>
      </c>
      <c r="P242" s="200"/>
      <c r="Q242" s="200"/>
      <c r="R242" s="200" t="s">
        <v>544</v>
      </c>
      <c r="S242" s="200"/>
      <c r="T242" s="200" t="s">
        <v>544</v>
      </c>
      <c r="U242" s="200"/>
      <c r="V242" s="200" t="s">
        <v>544</v>
      </c>
      <c r="W242" s="200"/>
      <c r="X242" s="200"/>
      <c r="Y242" s="200" t="s">
        <v>299</v>
      </c>
      <c r="Z242" s="200" t="s">
        <v>83</v>
      </c>
    </row>
    <row r="243" spans="1:26" x14ac:dyDescent="0.25">
      <c r="A243" s="46"/>
    </row>
    <row r="244" spans="1:26" ht="18.75" x14ac:dyDescent="0.3">
      <c r="B244" s="8" t="s">
        <v>397</v>
      </c>
    </row>
    <row r="246" spans="1:26" x14ac:dyDescent="0.25">
      <c r="A246" s="46"/>
      <c r="B246" s="291" t="s">
        <v>0</v>
      </c>
      <c r="C246" s="291"/>
      <c r="D246" s="291"/>
      <c r="E246" s="291"/>
      <c r="F246" s="291"/>
      <c r="G246" s="311" t="s">
        <v>1</v>
      </c>
      <c r="H246" s="291" t="s">
        <v>2</v>
      </c>
      <c r="I246" s="296" t="s">
        <v>3</v>
      </c>
      <c r="J246" s="291" t="s">
        <v>4</v>
      </c>
      <c r="K246" s="291" t="s">
        <v>5</v>
      </c>
      <c r="L246" s="255" t="s">
        <v>342</v>
      </c>
      <c r="M246" s="255"/>
      <c r="N246" s="256" t="s">
        <v>6</v>
      </c>
      <c r="O246" s="256"/>
      <c r="P246" s="291" t="s">
        <v>343</v>
      </c>
      <c r="Q246" s="291"/>
      <c r="R246" s="291"/>
      <c r="S246" s="291"/>
      <c r="T246" s="291"/>
      <c r="U246" s="291"/>
      <c r="V246" s="291"/>
      <c r="W246" s="291"/>
      <c r="X246" s="291"/>
      <c r="Y246" s="256" t="s">
        <v>7</v>
      </c>
      <c r="Z246" s="256"/>
    </row>
    <row r="247" spans="1:26" x14ac:dyDescent="0.25">
      <c r="A247" s="263" t="s">
        <v>413</v>
      </c>
      <c r="B247" s="291" t="s">
        <v>8</v>
      </c>
      <c r="C247" s="291" t="s">
        <v>9</v>
      </c>
      <c r="D247" s="291" t="s">
        <v>10</v>
      </c>
      <c r="E247" s="291" t="s">
        <v>11</v>
      </c>
      <c r="F247" s="291" t="s">
        <v>12</v>
      </c>
      <c r="G247" s="311"/>
      <c r="H247" s="291"/>
      <c r="I247" s="296"/>
      <c r="J247" s="291"/>
      <c r="K247" s="291"/>
      <c r="L247" s="292" t="s">
        <v>13</v>
      </c>
      <c r="M247" s="292" t="s">
        <v>398</v>
      </c>
      <c r="N247" s="293" t="s">
        <v>14</v>
      </c>
      <c r="O247" s="293" t="s">
        <v>15</v>
      </c>
      <c r="P247" s="291" t="s">
        <v>16</v>
      </c>
      <c r="Q247" s="291"/>
      <c r="R247" s="291"/>
      <c r="S247" s="291"/>
      <c r="T247" s="294" t="s">
        <v>17</v>
      </c>
      <c r="U247" s="294" t="s">
        <v>345</v>
      </c>
      <c r="V247" s="294" t="s">
        <v>18</v>
      </c>
      <c r="W247" s="294" t="s">
        <v>19</v>
      </c>
      <c r="X247" s="295" t="s">
        <v>20</v>
      </c>
      <c r="Y247" s="293" t="s">
        <v>21</v>
      </c>
      <c r="Z247" s="293" t="s">
        <v>22</v>
      </c>
    </row>
    <row r="248" spans="1:26" ht="55.5" x14ac:dyDescent="0.25">
      <c r="A248" s="263"/>
      <c r="B248" s="291"/>
      <c r="C248" s="291"/>
      <c r="D248" s="291"/>
      <c r="E248" s="291"/>
      <c r="F248" s="291"/>
      <c r="G248" s="311"/>
      <c r="H248" s="291"/>
      <c r="I248" s="296"/>
      <c r="J248" s="291"/>
      <c r="K248" s="291"/>
      <c r="L248" s="292"/>
      <c r="M248" s="292"/>
      <c r="N248" s="293"/>
      <c r="O248" s="293"/>
      <c r="P248" s="112" t="s">
        <v>23</v>
      </c>
      <c r="Q248" s="112" t="s">
        <v>24</v>
      </c>
      <c r="R248" s="112" t="s">
        <v>25</v>
      </c>
      <c r="S248" s="112" t="s">
        <v>346</v>
      </c>
      <c r="T248" s="294"/>
      <c r="U248" s="294"/>
      <c r="V248" s="294"/>
      <c r="W248" s="294"/>
      <c r="X248" s="295"/>
      <c r="Y248" s="293"/>
      <c r="Z248" s="293"/>
    </row>
    <row r="249" spans="1:26" ht="30" x14ac:dyDescent="0.25">
      <c r="A249" s="46">
        <v>176</v>
      </c>
      <c r="B249" s="238" t="s">
        <v>384</v>
      </c>
      <c r="C249" s="238" t="s">
        <v>385</v>
      </c>
      <c r="D249" s="264">
        <v>75004577</v>
      </c>
      <c r="E249" s="264">
        <v>107721996</v>
      </c>
      <c r="F249" s="264">
        <v>650050142</v>
      </c>
      <c r="G249" s="47" t="s">
        <v>399</v>
      </c>
      <c r="H249" s="248" t="s">
        <v>29</v>
      </c>
      <c r="I249" s="248" t="s">
        <v>30</v>
      </c>
      <c r="J249" s="248" t="s">
        <v>385</v>
      </c>
      <c r="K249" s="47" t="s">
        <v>400</v>
      </c>
      <c r="L249" s="70">
        <v>2000000</v>
      </c>
      <c r="M249" s="68">
        <f>L249/100*70</f>
        <v>1400000</v>
      </c>
      <c r="N249" s="72">
        <v>2022</v>
      </c>
      <c r="O249" s="72">
        <v>2027</v>
      </c>
      <c r="P249" s="118"/>
      <c r="Q249" s="118"/>
      <c r="R249" s="118"/>
      <c r="S249" s="118"/>
      <c r="T249" s="118"/>
      <c r="U249" s="118"/>
      <c r="V249" s="118"/>
      <c r="W249" s="118"/>
      <c r="X249" s="118"/>
      <c r="Y249" s="47" t="s">
        <v>299</v>
      </c>
      <c r="Z249" s="72" t="s">
        <v>35</v>
      </c>
    </row>
    <row r="250" spans="1:26" ht="30" x14ac:dyDescent="0.25">
      <c r="A250" s="46">
        <v>177</v>
      </c>
      <c r="B250" s="238"/>
      <c r="C250" s="238"/>
      <c r="D250" s="264"/>
      <c r="E250" s="264"/>
      <c r="F250" s="264"/>
      <c r="G250" s="47" t="s">
        <v>401</v>
      </c>
      <c r="H250" s="248"/>
      <c r="I250" s="248"/>
      <c r="J250" s="248"/>
      <c r="K250" s="47" t="s">
        <v>402</v>
      </c>
      <c r="L250" s="70">
        <v>2000000</v>
      </c>
      <c r="M250" s="68">
        <f>L250/100*70</f>
        <v>1400000</v>
      </c>
      <c r="N250" s="72">
        <v>2022</v>
      </c>
      <c r="O250" s="72">
        <v>2027</v>
      </c>
      <c r="P250" s="118"/>
      <c r="Q250" s="118"/>
      <c r="R250" s="118"/>
      <c r="S250" s="118"/>
      <c r="T250" s="118"/>
      <c r="U250" s="118"/>
      <c r="V250" s="118"/>
      <c r="W250" s="118"/>
      <c r="X250" s="118"/>
      <c r="Y250" s="47" t="s">
        <v>299</v>
      </c>
      <c r="Z250" s="72" t="s">
        <v>35</v>
      </c>
    </row>
    <row r="251" spans="1:26" ht="45" x14ac:dyDescent="0.25">
      <c r="A251" s="46">
        <v>178</v>
      </c>
      <c r="B251" s="238"/>
      <c r="C251" s="238"/>
      <c r="D251" s="264"/>
      <c r="E251" s="264"/>
      <c r="F251" s="264"/>
      <c r="G251" s="72" t="s">
        <v>403</v>
      </c>
      <c r="H251" s="248"/>
      <c r="I251" s="248"/>
      <c r="J251" s="248"/>
      <c r="K251" s="47" t="s">
        <v>404</v>
      </c>
      <c r="L251" s="70">
        <v>600000</v>
      </c>
      <c r="M251" s="68">
        <f>L251/100*70</f>
        <v>420000</v>
      </c>
      <c r="N251" s="72">
        <v>2022</v>
      </c>
      <c r="O251" s="72">
        <v>2027</v>
      </c>
      <c r="P251" s="118"/>
      <c r="Q251" s="118"/>
      <c r="R251" s="118"/>
      <c r="S251" s="118" t="s">
        <v>33</v>
      </c>
      <c r="T251" s="118"/>
      <c r="U251" s="118"/>
      <c r="V251" s="118" t="s">
        <v>210</v>
      </c>
      <c r="W251" s="118" t="s">
        <v>33</v>
      </c>
      <c r="X251" s="118"/>
      <c r="Y251" s="47" t="s">
        <v>299</v>
      </c>
      <c r="Z251" s="72" t="s">
        <v>35</v>
      </c>
    </row>
    <row r="252" spans="1:26" ht="45" x14ac:dyDescent="0.25">
      <c r="A252" s="46">
        <v>179</v>
      </c>
      <c r="B252" s="238"/>
      <c r="C252" s="238"/>
      <c r="D252" s="264"/>
      <c r="E252" s="264"/>
      <c r="F252" s="264"/>
      <c r="G252" s="72" t="s">
        <v>392</v>
      </c>
      <c r="H252" s="248"/>
      <c r="I252" s="248"/>
      <c r="J252" s="248"/>
      <c r="K252" s="47" t="s">
        <v>405</v>
      </c>
      <c r="L252" s="70">
        <v>1500000</v>
      </c>
      <c r="M252" s="68">
        <f t="shared" ref="M252:M254" si="21">L252/100*70</f>
        <v>1050000</v>
      </c>
      <c r="N252" s="72">
        <v>2022</v>
      </c>
      <c r="O252" s="72">
        <v>2027</v>
      </c>
      <c r="P252" s="118"/>
      <c r="Q252" s="118"/>
      <c r="R252" s="118"/>
      <c r="S252" s="118"/>
      <c r="T252" s="118"/>
      <c r="U252" s="118"/>
      <c r="V252" s="118"/>
      <c r="W252" s="118"/>
      <c r="X252" s="118"/>
      <c r="Y252" s="47" t="s">
        <v>299</v>
      </c>
      <c r="Z252" s="72" t="s">
        <v>35</v>
      </c>
    </row>
    <row r="253" spans="1:26" ht="30" x14ac:dyDescent="0.25">
      <c r="A253" s="46">
        <v>180</v>
      </c>
      <c r="B253" s="238"/>
      <c r="C253" s="238"/>
      <c r="D253" s="264"/>
      <c r="E253" s="264"/>
      <c r="F253" s="264"/>
      <c r="G253" s="72" t="s">
        <v>165</v>
      </c>
      <c r="H253" s="248"/>
      <c r="I253" s="248"/>
      <c r="J253" s="248"/>
      <c r="K253" s="72" t="s">
        <v>406</v>
      </c>
      <c r="L253" s="70">
        <v>5000000</v>
      </c>
      <c r="M253" s="68">
        <f t="shared" si="21"/>
        <v>3500000</v>
      </c>
      <c r="N253" s="72">
        <v>2022</v>
      </c>
      <c r="O253" s="72">
        <v>2027</v>
      </c>
      <c r="P253" s="118"/>
      <c r="Q253" s="118"/>
      <c r="R253" s="118" t="s">
        <v>210</v>
      </c>
      <c r="S253" s="118"/>
      <c r="T253" s="118" t="s">
        <v>210</v>
      </c>
      <c r="U253" s="118"/>
      <c r="V253" s="118" t="s">
        <v>210</v>
      </c>
      <c r="W253" s="118"/>
      <c r="X253" s="118"/>
      <c r="Y253" s="47" t="s">
        <v>299</v>
      </c>
      <c r="Z253" s="72" t="s">
        <v>35</v>
      </c>
    </row>
    <row r="254" spans="1:26" ht="30" x14ac:dyDescent="0.25">
      <c r="A254" s="46">
        <v>181</v>
      </c>
      <c r="B254" s="238"/>
      <c r="C254" s="238"/>
      <c r="D254" s="264"/>
      <c r="E254" s="264"/>
      <c r="F254" s="264"/>
      <c r="G254" s="47" t="s">
        <v>390</v>
      </c>
      <c r="H254" s="248"/>
      <c r="I254" s="248"/>
      <c r="J254" s="248"/>
      <c r="K254" s="47" t="s">
        <v>407</v>
      </c>
      <c r="L254" s="70">
        <v>2000000</v>
      </c>
      <c r="M254" s="68">
        <f t="shared" si="21"/>
        <v>1400000</v>
      </c>
      <c r="N254" s="72">
        <v>2022</v>
      </c>
      <c r="O254" s="72">
        <v>2027</v>
      </c>
      <c r="P254" s="118"/>
      <c r="Q254" s="118"/>
      <c r="R254" s="118"/>
      <c r="S254" s="118"/>
      <c r="T254" s="118"/>
      <c r="U254" s="118"/>
      <c r="V254" s="118"/>
      <c r="W254" s="118"/>
      <c r="X254" s="118"/>
      <c r="Y254" s="47" t="s">
        <v>299</v>
      </c>
      <c r="Z254" s="72" t="s">
        <v>35</v>
      </c>
    </row>
    <row r="256" spans="1:26" ht="18.75" x14ac:dyDescent="0.3">
      <c r="B256" s="44" t="s">
        <v>514</v>
      </c>
    </row>
    <row r="258" spans="1:26" x14ac:dyDescent="0.25">
      <c r="A258" s="254" t="s">
        <v>456</v>
      </c>
      <c r="B258" s="291" t="s">
        <v>0</v>
      </c>
      <c r="C258" s="291"/>
      <c r="D258" s="291"/>
      <c r="E258" s="291"/>
      <c r="F258" s="291"/>
      <c r="G258" s="291" t="s">
        <v>1</v>
      </c>
      <c r="H258" s="291" t="s">
        <v>2</v>
      </c>
      <c r="I258" s="296" t="s">
        <v>3</v>
      </c>
      <c r="J258" s="291" t="s">
        <v>4</v>
      </c>
      <c r="K258" s="291" t="s">
        <v>5</v>
      </c>
      <c r="L258" s="255" t="s">
        <v>342</v>
      </c>
      <c r="M258" s="255"/>
      <c r="N258" s="256" t="s">
        <v>6</v>
      </c>
      <c r="O258" s="256"/>
      <c r="P258" s="291" t="s">
        <v>343</v>
      </c>
      <c r="Q258" s="291"/>
      <c r="R258" s="291"/>
      <c r="S258" s="291"/>
      <c r="T258" s="291"/>
      <c r="U258" s="291"/>
      <c r="V258" s="291"/>
      <c r="W258" s="291"/>
      <c r="X258" s="291"/>
      <c r="Y258" s="256" t="s">
        <v>7</v>
      </c>
      <c r="Z258" s="256"/>
    </row>
    <row r="259" spans="1:26" x14ac:dyDescent="0.25">
      <c r="A259" s="254"/>
      <c r="B259" s="291" t="s">
        <v>8</v>
      </c>
      <c r="C259" s="291" t="s">
        <v>9</v>
      </c>
      <c r="D259" s="291" t="s">
        <v>10</v>
      </c>
      <c r="E259" s="291" t="s">
        <v>11</v>
      </c>
      <c r="F259" s="291" t="s">
        <v>12</v>
      </c>
      <c r="G259" s="291"/>
      <c r="H259" s="291"/>
      <c r="I259" s="296"/>
      <c r="J259" s="291"/>
      <c r="K259" s="291"/>
      <c r="L259" s="292" t="s">
        <v>13</v>
      </c>
      <c r="M259" s="292" t="s">
        <v>398</v>
      </c>
      <c r="N259" s="293" t="s">
        <v>14</v>
      </c>
      <c r="O259" s="293" t="s">
        <v>15</v>
      </c>
      <c r="P259" s="291" t="s">
        <v>16</v>
      </c>
      <c r="Q259" s="291"/>
      <c r="R259" s="291"/>
      <c r="S259" s="291"/>
      <c r="T259" s="294" t="s">
        <v>17</v>
      </c>
      <c r="U259" s="294" t="s">
        <v>345</v>
      </c>
      <c r="V259" s="294" t="s">
        <v>18</v>
      </c>
      <c r="W259" s="294" t="s">
        <v>19</v>
      </c>
      <c r="X259" s="295" t="s">
        <v>20</v>
      </c>
      <c r="Y259" s="293" t="s">
        <v>21</v>
      </c>
      <c r="Z259" s="293" t="s">
        <v>22</v>
      </c>
    </row>
    <row r="260" spans="1:26" ht="55.5" x14ac:dyDescent="0.25">
      <c r="A260" s="254"/>
      <c r="B260" s="291"/>
      <c r="C260" s="291"/>
      <c r="D260" s="291"/>
      <c r="E260" s="291"/>
      <c r="F260" s="291"/>
      <c r="G260" s="291"/>
      <c r="H260" s="291"/>
      <c r="I260" s="296"/>
      <c r="J260" s="291"/>
      <c r="K260" s="291"/>
      <c r="L260" s="292"/>
      <c r="M260" s="292"/>
      <c r="N260" s="293"/>
      <c r="O260" s="293"/>
      <c r="P260" s="112" t="s">
        <v>23</v>
      </c>
      <c r="Q260" s="112" t="s">
        <v>24</v>
      </c>
      <c r="R260" s="112" t="s">
        <v>25</v>
      </c>
      <c r="S260" s="112" t="s">
        <v>346</v>
      </c>
      <c r="T260" s="294"/>
      <c r="U260" s="294"/>
      <c r="V260" s="294"/>
      <c r="W260" s="294"/>
      <c r="X260" s="295"/>
      <c r="Y260" s="293"/>
      <c r="Z260" s="293"/>
    </row>
    <row r="261" spans="1:26" x14ac:dyDescent="0.25">
      <c r="A261" s="95">
        <v>182</v>
      </c>
      <c r="B261" s="242" t="s">
        <v>515</v>
      </c>
      <c r="C261" s="242" t="s">
        <v>516</v>
      </c>
      <c r="D261" s="242">
        <v>70996342</v>
      </c>
      <c r="E261" s="242">
        <v>107721970</v>
      </c>
      <c r="F261" s="242">
        <v>650050941</v>
      </c>
      <c r="G261" s="47" t="s">
        <v>530</v>
      </c>
      <c r="H261" s="242" t="s">
        <v>29</v>
      </c>
      <c r="I261" s="242" t="s">
        <v>30</v>
      </c>
      <c r="J261" s="242" t="s">
        <v>518</v>
      </c>
      <c r="K261" s="72" t="s">
        <v>531</v>
      </c>
      <c r="L261" s="70">
        <v>150000</v>
      </c>
      <c r="M261" s="68">
        <f>L261/100*70</f>
        <v>105000</v>
      </c>
      <c r="N261" s="72" t="s">
        <v>418</v>
      </c>
      <c r="O261" s="72">
        <v>2027</v>
      </c>
      <c r="P261" s="72"/>
      <c r="Q261" s="72"/>
      <c r="R261" s="72"/>
      <c r="S261" s="72"/>
      <c r="T261" s="72"/>
      <c r="U261" s="72"/>
      <c r="V261" s="72" t="s">
        <v>33</v>
      </c>
      <c r="W261" s="72" t="s">
        <v>33</v>
      </c>
      <c r="X261" s="72"/>
      <c r="Y261" s="72" t="s">
        <v>522</v>
      </c>
      <c r="Z261" s="72"/>
    </row>
    <row r="262" spans="1:26" ht="45" x14ac:dyDescent="0.25">
      <c r="A262" s="95">
        <v>183</v>
      </c>
      <c r="B262" s="243"/>
      <c r="C262" s="243"/>
      <c r="D262" s="243"/>
      <c r="E262" s="243"/>
      <c r="F262" s="243"/>
      <c r="G262" s="47" t="s">
        <v>517</v>
      </c>
      <c r="H262" s="243"/>
      <c r="I262" s="243"/>
      <c r="J262" s="243"/>
      <c r="K262" s="72" t="s">
        <v>532</v>
      </c>
      <c r="L262" s="70">
        <v>250000</v>
      </c>
      <c r="M262" s="68">
        <f t="shared" ref="M262:M265" si="22">L262/100*70</f>
        <v>175000</v>
      </c>
      <c r="N262" s="72">
        <v>2023</v>
      </c>
      <c r="O262" s="72">
        <v>2027</v>
      </c>
      <c r="P262" s="72"/>
      <c r="Q262" s="72"/>
      <c r="R262" s="72"/>
      <c r="S262" s="72" t="s">
        <v>33</v>
      </c>
      <c r="T262" s="72"/>
      <c r="U262" s="72"/>
      <c r="V262" s="72"/>
      <c r="W262" s="72"/>
      <c r="X262" s="72" t="s">
        <v>33</v>
      </c>
      <c r="Y262" s="47" t="s">
        <v>480</v>
      </c>
      <c r="Z262" s="72"/>
    </row>
    <row r="263" spans="1:26" ht="45" x14ac:dyDescent="0.25">
      <c r="A263" s="95">
        <v>184</v>
      </c>
      <c r="B263" s="243"/>
      <c r="C263" s="243"/>
      <c r="D263" s="243"/>
      <c r="E263" s="243"/>
      <c r="F263" s="243"/>
      <c r="G263" s="47" t="s">
        <v>533</v>
      </c>
      <c r="H263" s="243"/>
      <c r="I263" s="243"/>
      <c r="J263" s="243"/>
      <c r="K263" s="72" t="s">
        <v>534</v>
      </c>
      <c r="L263" s="70">
        <v>500000</v>
      </c>
      <c r="M263" s="68">
        <f t="shared" si="22"/>
        <v>350000</v>
      </c>
      <c r="N263" s="72">
        <v>2023</v>
      </c>
      <c r="O263" s="72">
        <v>2027</v>
      </c>
      <c r="P263" s="72"/>
      <c r="Q263" s="72"/>
      <c r="R263" s="72"/>
      <c r="S263" s="72"/>
      <c r="T263" s="72"/>
      <c r="U263" s="72"/>
      <c r="V263" s="72"/>
      <c r="W263" s="72"/>
      <c r="X263" s="72"/>
      <c r="Y263" s="47" t="s">
        <v>480</v>
      </c>
      <c r="Z263" s="72"/>
    </row>
    <row r="264" spans="1:26" x14ac:dyDescent="0.25">
      <c r="A264" s="95">
        <v>185</v>
      </c>
      <c r="B264" s="243"/>
      <c r="C264" s="243"/>
      <c r="D264" s="243"/>
      <c r="E264" s="243"/>
      <c r="F264" s="243"/>
      <c r="G264" s="47" t="s">
        <v>535</v>
      </c>
      <c r="H264" s="243"/>
      <c r="I264" s="243"/>
      <c r="J264" s="243"/>
      <c r="K264" s="47" t="s">
        <v>536</v>
      </c>
      <c r="L264" s="70">
        <v>100000</v>
      </c>
      <c r="M264" s="68">
        <f t="shared" si="22"/>
        <v>70000</v>
      </c>
      <c r="N264" s="72">
        <v>2023</v>
      </c>
      <c r="O264" s="72">
        <v>2027</v>
      </c>
      <c r="P264" s="72" t="s">
        <v>33</v>
      </c>
      <c r="Q264" s="72"/>
      <c r="R264" s="72"/>
      <c r="S264" s="72"/>
      <c r="T264" s="72"/>
      <c r="U264" s="72"/>
      <c r="V264" s="72"/>
      <c r="W264" s="72"/>
      <c r="X264" s="72"/>
      <c r="Y264" s="72" t="s">
        <v>522</v>
      </c>
      <c r="Z264" s="72"/>
    </row>
    <row r="265" spans="1:26" ht="45" x14ac:dyDescent="0.25">
      <c r="A265" s="95">
        <v>186</v>
      </c>
      <c r="B265" s="243"/>
      <c r="C265" s="243"/>
      <c r="D265" s="243"/>
      <c r="E265" s="243"/>
      <c r="F265" s="243"/>
      <c r="G265" s="47" t="s">
        <v>537</v>
      </c>
      <c r="H265" s="243"/>
      <c r="I265" s="243"/>
      <c r="J265" s="243"/>
      <c r="K265" s="47" t="s">
        <v>538</v>
      </c>
      <c r="L265" s="70">
        <v>200000</v>
      </c>
      <c r="M265" s="68">
        <f t="shared" si="22"/>
        <v>140000</v>
      </c>
      <c r="N265" s="72">
        <v>2023</v>
      </c>
      <c r="O265" s="72">
        <v>2027</v>
      </c>
      <c r="P265" s="72"/>
      <c r="Q265" s="72" t="s">
        <v>33</v>
      </c>
      <c r="R265" s="72" t="s">
        <v>33</v>
      </c>
      <c r="S265" s="72"/>
      <c r="T265" s="72"/>
      <c r="U265" s="72"/>
      <c r="V265" s="72" t="s">
        <v>33</v>
      </c>
      <c r="W265" s="72" t="s">
        <v>33</v>
      </c>
      <c r="X265" s="72"/>
      <c r="Y265" s="47" t="s">
        <v>480</v>
      </c>
      <c r="Z265" s="72"/>
    </row>
    <row r="266" spans="1:26" x14ac:dyDescent="0.25">
      <c r="A266" s="95">
        <v>187</v>
      </c>
      <c r="B266" s="243"/>
      <c r="C266" s="243"/>
      <c r="D266" s="243"/>
      <c r="E266" s="243"/>
      <c r="F266" s="243"/>
      <c r="G266" s="72" t="s">
        <v>539</v>
      </c>
      <c r="H266" s="243"/>
      <c r="I266" s="243"/>
      <c r="J266" s="243"/>
      <c r="K266" s="72" t="s">
        <v>540</v>
      </c>
      <c r="L266" s="70">
        <v>120000</v>
      </c>
      <c r="M266" s="68">
        <f>L266/100*70</f>
        <v>84000</v>
      </c>
      <c r="N266" s="72">
        <v>2023</v>
      </c>
      <c r="O266" s="72">
        <v>2027</v>
      </c>
      <c r="P266" s="72"/>
      <c r="Q266" s="72"/>
      <c r="R266" s="72" t="s">
        <v>33</v>
      </c>
      <c r="S266" s="72"/>
      <c r="T266" s="46"/>
      <c r="U266" s="72"/>
      <c r="V266" s="72"/>
      <c r="W266" s="72"/>
      <c r="X266" s="72"/>
      <c r="Y266" s="72" t="s">
        <v>522</v>
      </c>
      <c r="Z266" s="72"/>
    </row>
    <row r="267" spans="1:26" x14ac:dyDescent="0.25">
      <c r="A267" s="95">
        <v>188</v>
      </c>
      <c r="B267" s="243"/>
      <c r="C267" s="243"/>
      <c r="D267" s="243"/>
      <c r="E267" s="243"/>
      <c r="F267" s="243"/>
      <c r="G267" s="72" t="s">
        <v>541</v>
      </c>
      <c r="H267" s="243"/>
      <c r="I267" s="243"/>
      <c r="J267" s="243"/>
      <c r="K267" s="72" t="s">
        <v>542</v>
      </c>
      <c r="L267" s="70">
        <v>100000</v>
      </c>
      <c r="M267" s="68">
        <f t="shared" ref="M267:M269" si="23">L267/100*70</f>
        <v>70000</v>
      </c>
      <c r="N267" s="72">
        <v>2023</v>
      </c>
      <c r="O267" s="72">
        <v>2027</v>
      </c>
      <c r="P267" s="72"/>
      <c r="Q267" s="72"/>
      <c r="R267" s="72" t="s">
        <v>33</v>
      </c>
      <c r="S267" s="72"/>
      <c r="T267" s="46"/>
      <c r="U267" s="72"/>
      <c r="V267" s="46"/>
      <c r="W267" s="46"/>
      <c r="X267" s="46"/>
      <c r="Y267" s="72" t="s">
        <v>522</v>
      </c>
      <c r="Z267" s="46"/>
    </row>
    <row r="268" spans="1:26" ht="45" x14ac:dyDescent="0.25">
      <c r="A268" s="195">
        <v>189</v>
      </c>
      <c r="B268" s="243"/>
      <c r="C268" s="243"/>
      <c r="D268" s="243"/>
      <c r="E268" s="243"/>
      <c r="F268" s="243"/>
      <c r="G268" s="200" t="s">
        <v>43</v>
      </c>
      <c r="H268" s="243"/>
      <c r="I268" s="243"/>
      <c r="J268" s="243"/>
      <c r="K268" s="200" t="s">
        <v>700</v>
      </c>
      <c r="L268" s="174">
        <v>100000</v>
      </c>
      <c r="M268" s="204">
        <f t="shared" si="23"/>
        <v>70000</v>
      </c>
      <c r="N268" s="200">
        <v>2023</v>
      </c>
      <c r="O268" s="200">
        <v>2027</v>
      </c>
      <c r="P268" s="200"/>
      <c r="Q268" s="200"/>
      <c r="R268" s="200"/>
      <c r="S268" s="200"/>
      <c r="T268" s="167"/>
      <c r="U268" s="200"/>
      <c r="V268" s="167"/>
      <c r="W268" s="167"/>
      <c r="X268" s="167"/>
      <c r="Y268" s="170" t="s">
        <v>480</v>
      </c>
      <c r="Z268" s="167"/>
    </row>
    <row r="269" spans="1:26" ht="45" x14ac:dyDescent="0.25">
      <c r="A269" s="195">
        <v>190</v>
      </c>
      <c r="B269" s="244"/>
      <c r="C269" s="244"/>
      <c r="D269" s="244"/>
      <c r="E269" s="244"/>
      <c r="F269" s="244"/>
      <c r="G269" s="200" t="s">
        <v>165</v>
      </c>
      <c r="H269" s="244"/>
      <c r="I269" s="244"/>
      <c r="J269" s="244"/>
      <c r="K269" s="167" t="s">
        <v>701</v>
      </c>
      <c r="L269" s="167">
        <v>120000</v>
      </c>
      <c r="M269" s="204">
        <f t="shared" si="23"/>
        <v>84000</v>
      </c>
      <c r="N269" s="167">
        <v>2023</v>
      </c>
      <c r="O269" s="167">
        <v>2027</v>
      </c>
      <c r="P269" s="167"/>
      <c r="Q269" s="167" t="s">
        <v>33</v>
      </c>
      <c r="R269" s="167" t="s">
        <v>33</v>
      </c>
      <c r="S269" s="167"/>
      <c r="T269" s="167" t="s">
        <v>33</v>
      </c>
      <c r="U269" s="167"/>
      <c r="V269" s="167" t="s">
        <v>33</v>
      </c>
      <c r="W269" s="167" t="s">
        <v>33</v>
      </c>
      <c r="X269" s="167"/>
      <c r="Y269" s="169" t="s">
        <v>480</v>
      </c>
      <c r="Z269" s="167"/>
    </row>
    <row r="271" spans="1:26" ht="18.75" x14ac:dyDescent="0.3">
      <c r="B271" s="44" t="s">
        <v>549</v>
      </c>
    </row>
    <row r="272" spans="1:26" x14ac:dyDescent="0.25">
      <c r="A272" s="254" t="s">
        <v>413</v>
      </c>
      <c r="B272" s="291" t="s">
        <v>0</v>
      </c>
      <c r="C272" s="291"/>
      <c r="D272" s="291"/>
      <c r="E272" s="291"/>
      <c r="F272" s="291"/>
      <c r="G272" s="291" t="s">
        <v>1</v>
      </c>
      <c r="H272" s="291" t="s">
        <v>2</v>
      </c>
      <c r="I272" s="296" t="s">
        <v>3</v>
      </c>
      <c r="J272" s="291" t="s">
        <v>4</v>
      </c>
      <c r="K272" s="291" t="s">
        <v>5</v>
      </c>
      <c r="L272" s="255" t="s">
        <v>342</v>
      </c>
      <c r="M272" s="255"/>
      <c r="N272" s="256" t="s">
        <v>6</v>
      </c>
      <c r="O272" s="256"/>
      <c r="P272" s="291" t="s">
        <v>343</v>
      </c>
      <c r="Q272" s="291"/>
      <c r="R272" s="291"/>
      <c r="S272" s="291"/>
      <c r="T272" s="291"/>
      <c r="U272" s="291"/>
      <c r="V272" s="291"/>
      <c r="W272" s="291"/>
      <c r="X272" s="291"/>
      <c r="Y272" s="256" t="s">
        <v>7</v>
      </c>
      <c r="Z272" s="256"/>
    </row>
    <row r="273" spans="1:26" x14ac:dyDescent="0.25">
      <c r="A273" s="254"/>
      <c r="B273" s="291" t="s">
        <v>8</v>
      </c>
      <c r="C273" s="291" t="s">
        <v>9</v>
      </c>
      <c r="D273" s="291" t="s">
        <v>10</v>
      </c>
      <c r="E273" s="291" t="s">
        <v>11</v>
      </c>
      <c r="F273" s="291" t="s">
        <v>12</v>
      </c>
      <c r="G273" s="291"/>
      <c r="H273" s="291"/>
      <c r="I273" s="296"/>
      <c r="J273" s="291"/>
      <c r="K273" s="291"/>
      <c r="L273" s="292" t="s">
        <v>13</v>
      </c>
      <c r="M273" s="292" t="s">
        <v>398</v>
      </c>
      <c r="N273" s="293" t="s">
        <v>14</v>
      </c>
      <c r="O273" s="293" t="s">
        <v>15</v>
      </c>
      <c r="P273" s="291" t="s">
        <v>16</v>
      </c>
      <c r="Q273" s="291"/>
      <c r="R273" s="291"/>
      <c r="S273" s="291"/>
      <c r="T273" s="294" t="s">
        <v>17</v>
      </c>
      <c r="U273" s="294" t="s">
        <v>345</v>
      </c>
      <c r="V273" s="294" t="s">
        <v>18</v>
      </c>
      <c r="W273" s="294" t="s">
        <v>19</v>
      </c>
      <c r="X273" s="295" t="s">
        <v>20</v>
      </c>
      <c r="Y273" s="293" t="s">
        <v>21</v>
      </c>
      <c r="Z273" s="293" t="s">
        <v>22</v>
      </c>
    </row>
    <row r="274" spans="1:26" ht="55.5" x14ac:dyDescent="0.25">
      <c r="A274" s="254"/>
      <c r="B274" s="291"/>
      <c r="C274" s="291"/>
      <c r="D274" s="291"/>
      <c r="E274" s="291"/>
      <c r="F274" s="291"/>
      <c r="G274" s="291"/>
      <c r="H274" s="291"/>
      <c r="I274" s="296"/>
      <c r="J274" s="291"/>
      <c r="K274" s="291"/>
      <c r="L274" s="292"/>
      <c r="M274" s="292"/>
      <c r="N274" s="293"/>
      <c r="O274" s="293"/>
      <c r="P274" s="112" t="s">
        <v>23</v>
      </c>
      <c r="Q274" s="112" t="s">
        <v>24</v>
      </c>
      <c r="R274" s="112" t="s">
        <v>25</v>
      </c>
      <c r="S274" s="112" t="s">
        <v>346</v>
      </c>
      <c r="T274" s="294"/>
      <c r="U274" s="294"/>
      <c r="V274" s="294"/>
      <c r="W274" s="294"/>
      <c r="X274" s="295"/>
      <c r="Y274" s="293"/>
      <c r="Z274" s="293"/>
    </row>
    <row r="275" spans="1:26" x14ac:dyDescent="0.25">
      <c r="A275" s="95">
        <v>191</v>
      </c>
      <c r="B275" s="290" t="s">
        <v>550</v>
      </c>
      <c r="C275" s="290" t="s">
        <v>304</v>
      </c>
      <c r="D275" s="248">
        <v>70993378</v>
      </c>
      <c r="E275" s="248">
        <v>107722020</v>
      </c>
      <c r="F275" s="248">
        <v>600063160</v>
      </c>
      <c r="G275" s="47" t="s">
        <v>551</v>
      </c>
      <c r="H275" s="248" t="s">
        <v>29</v>
      </c>
      <c r="I275" s="248" t="s">
        <v>30</v>
      </c>
      <c r="J275" s="248" t="s">
        <v>552</v>
      </c>
      <c r="K275" s="72" t="s">
        <v>553</v>
      </c>
      <c r="L275" s="70">
        <v>300000</v>
      </c>
      <c r="M275" s="68">
        <f>L275/100*70</f>
        <v>210000</v>
      </c>
      <c r="N275" s="83" t="s">
        <v>554</v>
      </c>
      <c r="O275" s="72">
        <v>2027</v>
      </c>
      <c r="P275" s="72"/>
      <c r="Q275" s="72"/>
      <c r="R275" s="72"/>
      <c r="S275" s="72"/>
      <c r="T275" s="72"/>
      <c r="U275" s="72"/>
      <c r="V275" s="72"/>
      <c r="W275" s="72" t="s">
        <v>33</v>
      </c>
      <c r="X275" s="72"/>
      <c r="Y275" s="119" t="s">
        <v>34</v>
      </c>
      <c r="Z275" s="72" t="s">
        <v>35</v>
      </c>
    </row>
    <row r="276" spans="1:26" x14ac:dyDescent="0.25">
      <c r="A276" s="95">
        <v>192</v>
      </c>
      <c r="B276" s="290"/>
      <c r="C276" s="290"/>
      <c r="D276" s="248"/>
      <c r="E276" s="248"/>
      <c r="F276" s="248"/>
      <c r="G276" s="47" t="s">
        <v>165</v>
      </c>
      <c r="H276" s="248"/>
      <c r="I276" s="248"/>
      <c r="J276" s="248"/>
      <c r="K276" s="72" t="s">
        <v>555</v>
      </c>
      <c r="L276" s="70">
        <v>300000</v>
      </c>
      <c r="M276" s="68">
        <f t="shared" ref="M276:M277" si="24">L276/100*70</f>
        <v>210000</v>
      </c>
      <c r="N276" s="120">
        <v>2021</v>
      </c>
      <c r="O276" s="72">
        <v>2027</v>
      </c>
      <c r="P276" s="72"/>
      <c r="Q276" s="72" t="s">
        <v>33</v>
      </c>
      <c r="R276" s="72"/>
      <c r="S276" s="72"/>
      <c r="T276" s="72"/>
      <c r="U276" s="72"/>
      <c r="V276" s="72" t="s">
        <v>33</v>
      </c>
      <c r="W276" s="72"/>
      <c r="X276" s="72"/>
      <c r="Y276" s="119" t="s">
        <v>34</v>
      </c>
      <c r="Z276" s="72" t="s">
        <v>35</v>
      </c>
    </row>
    <row r="277" spans="1:26" ht="30" x14ac:dyDescent="0.25">
      <c r="A277" s="95">
        <v>193</v>
      </c>
      <c r="B277" s="290"/>
      <c r="C277" s="290"/>
      <c r="D277" s="248"/>
      <c r="E277" s="248"/>
      <c r="F277" s="248"/>
      <c r="G277" s="47" t="s">
        <v>556</v>
      </c>
      <c r="H277" s="248"/>
      <c r="I277" s="248"/>
      <c r="J277" s="248"/>
      <c r="K277" s="72" t="s">
        <v>557</v>
      </c>
      <c r="L277" s="70">
        <v>50000</v>
      </c>
      <c r="M277" s="68">
        <f t="shared" si="24"/>
        <v>35000</v>
      </c>
      <c r="N277" s="72">
        <v>2021</v>
      </c>
      <c r="O277" s="72">
        <v>2027</v>
      </c>
      <c r="P277" s="72"/>
      <c r="Q277" s="72"/>
      <c r="R277" s="72"/>
      <c r="S277" s="72"/>
      <c r="T277" s="72"/>
      <c r="U277" s="72" t="s">
        <v>33</v>
      </c>
      <c r="V277" s="72"/>
      <c r="W277" s="72"/>
      <c r="X277" s="72"/>
      <c r="Y277" s="119" t="s">
        <v>34</v>
      </c>
      <c r="Z277" s="72" t="s">
        <v>35</v>
      </c>
    </row>
    <row r="278" spans="1:26" x14ac:dyDescent="0.25">
      <c r="A278" s="121"/>
      <c r="B278" s="122"/>
      <c r="C278" s="122"/>
      <c r="D278" s="40"/>
      <c r="E278" s="40"/>
      <c r="F278" s="40"/>
      <c r="G278" s="40"/>
      <c r="H278" s="40"/>
      <c r="I278" s="40"/>
      <c r="J278" s="40"/>
      <c r="K278" s="40"/>
      <c r="L278" s="39"/>
      <c r="M278" s="74"/>
      <c r="N278" s="40"/>
      <c r="O278" s="40"/>
      <c r="P278" s="40"/>
      <c r="Q278" s="40"/>
      <c r="R278" s="40"/>
      <c r="S278" s="40"/>
      <c r="T278" s="40"/>
      <c r="U278" s="40"/>
      <c r="V278" s="40"/>
      <c r="W278" s="40"/>
      <c r="X278" s="40"/>
      <c r="Y278" s="122"/>
      <c r="Z278" s="40"/>
    </row>
    <row r="279" spans="1:26" ht="18.75" x14ac:dyDescent="0.3">
      <c r="A279" s="121"/>
      <c r="B279" s="123" t="s">
        <v>569</v>
      </c>
      <c r="C279" s="122"/>
      <c r="D279" s="40"/>
      <c r="E279" s="40"/>
      <c r="F279" s="40"/>
      <c r="G279" s="40"/>
      <c r="H279" s="40"/>
      <c r="I279" s="40"/>
      <c r="J279" s="40"/>
      <c r="K279" s="40"/>
      <c r="L279" s="39"/>
      <c r="M279" s="74"/>
      <c r="N279" s="40"/>
      <c r="O279" s="40"/>
      <c r="P279" s="40"/>
      <c r="Q279" s="40"/>
      <c r="R279" s="40"/>
      <c r="S279" s="40"/>
      <c r="T279" s="40"/>
      <c r="U279" s="40"/>
      <c r="V279" s="40"/>
      <c r="W279" s="40"/>
      <c r="X279" s="40"/>
      <c r="Y279" s="122"/>
      <c r="Z279" s="40"/>
    </row>
    <row r="280" spans="1:26" x14ac:dyDescent="0.25">
      <c r="A280" s="121"/>
      <c r="C280" s="122"/>
      <c r="D280" s="40"/>
      <c r="E280" s="40"/>
      <c r="F280" s="40"/>
      <c r="G280" s="40"/>
      <c r="H280" s="40"/>
      <c r="I280" s="40"/>
      <c r="J280" s="40"/>
      <c r="K280" s="40"/>
      <c r="L280" s="39"/>
      <c r="M280" s="74"/>
      <c r="N280" s="40"/>
      <c r="O280" s="40"/>
      <c r="P280" s="40"/>
      <c r="Q280" s="40"/>
      <c r="R280" s="40"/>
      <c r="S280" s="40"/>
      <c r="T280" s="40"/>
      <c r="U280" s="40"/>
      <c r="V280" s="40"/>
      <c r="W280" s="40"/>
      <c r="X280" s="40"/>
      <c r="Y280" s="122"/>
      <c r="Z280" s="40"/>
    </row>
    <row r="281" spans="1:26" x14ac:dyDescent="0.25">
      <c r="A281" s="254" t="s">
        <v>456</v>
      </c>
      <c r="B281" s="291" t="s">
        <v>0</v>
      </c>
      <c r="C281" s="291"/>
      <c r="D281" s="291"/>
      <c r="E281" s="291"/>
      <c r="F281" s="291"/>
      <c r="G281" s="291" t="s">
        <v>1</v>
      </c>
      <c r="H281" s="291" t="s">
        <v>2</v>
      </c>
      <c r="I281" s="296" t="s">
        <v>3</v>
      </c>
      <c r="J281" s="291" t="s">
        <v>4</v>
      </c>
      <c r="K281" s="291" t="s">
        <v>5</v>
      </c>
      <c r="L281" s="255" t="s">
        <v>342</v>
      </c>
      <c r="M281" s="255"/>
      <c r="N281" s="256" t="s">
        <v>6</v>
      </c>
      <c r="O281" s="256"/>
      <c r="P281" s="291" t="s">
        <v>343</v>
      </c>
      <c r="Q281" s="291"/>
      <c r="R281" s="291"/>
      <c r="S281" s="291"/>
      <c r="T281" s="291"/>
      <c r="U281" s="291"/>
      <c r="V281" s="291"/>
      <c r="W281" s="291"/>
      <c r="X281" s="291"/>
      <c r="Y281" s="256" t="s">
        <v>7</v>
      </c>
      <c r="Z281" s="256"/>
    </row>
    <row r="282" spans="1:26" x14ac:dyDescent="0.25">
      <c r="A282" s="254"/>
      <c r="B282" s="291" t="s">
        <v>8</v>
      </c>
      <c r="C282" s="291" t="s">
        <v>9</v>
      </c>
      <c r="D282" s="291" t="s">
        <v>10</v>
      </c>
      <c r="E282" s="291" t="s">
        <v>11</v>
      </c>
      <c r="F282" s="291" t="s">
        <v>12</v>
      </c>
      <c r="G282" s="291"/>
      <c r="H282" s="291"/>
      <c r="I282" s="296"/>
      <c r="J282" s="291"/>
      <c r="K282" s="291"/>
      <c r="L282" s="292" t="s">
        <v>13</v>
      </c>
      <c r="M282" s="292" t="s">
        <v>398</v>
      </c>
      <c r="N282" s="293" t="s">
        <v>14</v>
      </c>
      <c r="O282" s="293" t="s">
        <v>15</v>
      </c>
      <c r="P282" s="291" t="s">
        <v>16</v>
      </c>
      <c r="Q282" s="291"/>
      <c r="R282" s="291"/>
      <c r="S282" s="291"/>
      <c r="T282" s="294" t="s">
        <v>17</v>
      </c>
      <c r="U282" s="294" t="s">
        <v>345</v>
      </c>
      <c r="V282" s="294" t="s">
        <v>18</v>
      </c>
      <c r="W282" s="294" t="s">
        <v>19</v>
      </c>
      <c r="X282" s="295" t="s">
        <v>20</v>
      </c>
      <c r="Y282" s="293" t="s">
        <v>21</v>
      </c>
      <c r="Z282" s="293" t="s">
        <v>22</v>
      </c>
    </row>
    <row r="283" spans="1:26" ht="55.5" x14ac:dyDescent="0.25">
      <c r="A283" s="254"/>
      <c r="B283" s="291"/>
      <c r="C283" s="291"/>
      <c r="D283" s="291"/>
      <c r="E283" s="291"/>
      <c r="F283" s="291"/>
      <c r="G283" s="291"/>
      <c r="H283" s="291"/>
      <c r="I283" s="296"/>
      <c r="J283" s="291"/>
      <c r="K283" s="291"/>
      <c r="L283" s="292"/>
      <c r="M283" s="292"/>
      <c r="N283" s="293"/>
      <c r="O283" s="293"/>
      <c r="P283" s="112" t="s">
        <v>23</v>
      </c>
      <c r="Q283" s="112" t="s">
        <v>24</v>
      </c>
      <c r="R283" s="112" t="s">
        <v>25</v>
      </c>
      <c r="S283" s="112" t="s">
        <v>346</v>
      </c>
      <c r="T283" s="294"/>
      <c r="U283" s="294"/>
      <c r="V283" s="294"/>
      <c r="W283" s="294"/>
      <c r="X283" s="295"/>
      <c r="Y283" s="293"/>
      <c r="Z283" s="293"/>
    </row>
    <row r="284" spans="1:26" ht="90" x14ac:dyDescent="0.25">
      <c r="A284" s="95">
        <v>194</v>
      </c>
      <c r="B284" s="238" t="s">
        <v>570</v>
      </c>
      <c r="C284" s="238" t="s">
        <v>571</v>
      </c>
      <c r="D284" s="248">
        <v>583391</v>
      </c>
      <c r="E284" s="248">
        <v>583391</v>
      </c>
      <c r="F284" s="248">
        <v>600062970</v>
      </c>
      <c r="G284" s="47" t="s">
        <v>572</v>
      </c>
      <c r="H284" s="248" t="s">
        <v>29</v>
      </c>
      <c r="I284" s="248" t="s">
        <v>30</v>
      </c>
      <c r="J284" s="248" t="s">
        <v>573</v>
      </c>
      <c r="K284" s="47" t="s">
        <v>574</v>
      </c>
      <c r="L284" s="70">
        <v>10000000</v>
      </c>
      <c r="M284" s="68">
        <f>L284/100*70</f>
        <v>7000000</v>
      </c>
      <c r="N284" s="71" t="s">
        <v>575</v>
      </c>
      <c r="O284" s="72">
        <v>2025</v>
      </c>
      <c r="P284" s="72" t="s">
        <v>33</v>
      </c>
      <c r="Q284" s="72" t="s">
        <v>33</v>
      </c>
      <c r="R284" s="72" t="s">
        <v>33</v>
      </c>
      <c r="S284" s="72" t="s">
        <v>33</v>
      </c>
      <c r="T284" s="72"/>
      <c r="U284" s="72"/>
      <c r="V284" s="72" t="s">
        <v>33</v>
      </c>
      <c r="W284" s="72" t="s">
        <v>33</v>
      </c>
      <c r="X284" s="72"/>
      <c r="Y284" s="47" t="s">
        <v>576</v>
      </c>
      <c r="Z284" s="72"/>
    </row>
    <row r="285" spans="1:26" ht="105" x14ac:dyDescent="0.25">
      <c r="A285" s="95">
        <v>195</v>
      </c>
      <c r="B285" s="238"/>
      <c r="C285" s="238"/>
      <c r="D285" s="248"/>
      <c r="E285" s="248"/>
      <c r="F285" s="248"/>
      <c r="G285" s="47" t="s">
        <v>577</v>
      </c>
      <c r="H285" s="248"/>
      <c r="I285" s="248"/>
      <c r="J285" s="248"/>
      <c r="K285" s="47" t="s">
        <v>630</v>
      </c>
      <c r="L285" s="70">
        <v>10000000</v>
      </c>
      <c r="M285" s="68">
        <f t="shared" ref="M285:M288" si="25">L285/100*70</f>
        <v>7000000</v>
      </c>
      <c r="N285" s="72">
        <v>2023</v>
      </c>
      <c r="O285" s="72">
        <v>2024</v>
      </c>
      <c r="P285" s="72"/>
      <c r="Q285" s="72"/>
      <c r="R285" s="72" t="s">
        <v>33</v>
      </c>
      <c r="S285" s="72" t="s">
        <v>33</v>
      </c>
      <c r="T285" s="72"/>
      <c r="U285" s="72"/>
      <c r="V285" s="72"/>
      <c r="W285" s="72"/>
      <c r="X285" s="72"/>
      <c r="Y285" s="72" t="s">
        <v>578</v>
      </c>
      <c r="Z285" s="72" t="s">
        <v>35</v>
      </c>
    </row>
    <row r="286" spans="1:26" ht="75" x14ac:dyDescent="0.25">
      <c r="A286" s="95">
        <v>196</v>
      </c>
      <c r="B286" s="238"/>
      <c r="C286" s="238"/>
      <c r="D286" s="248"/>
      <c r="E286" s="248"/>
      <c r="F286" s="248"/>
      <c r="G286" s="47" t="s">
        <v>631</v>
      </c>
      <c r="H286" s="248"/>
      <c r="I286" s="248"/>
      <c r="J286" s="248"/>
      <c r="K286" s="47" t="s">
        <v>632</v>
      </c>
      <c r="L286" s="70">
        <v>20000000</v>
      </c>
      <c r="M286" s="68">
        <f t="shared" si="25"/>
        <v>14000000</v>
      </c>
      <c r="N286" s="72">
        <v>2025</v>
      </c>
      <c r="O286" s="72">
        <v>2027</v>
      </c>
      <c r="P286" s="72"/>
      <c r="Q286" s="72"/>
      <c r="R286" s="72"/>
      <c r="S286" s="72"/>
      <c r="T286" s="72"/>
      <c r="U286" s="72"/>
      <c r="V286" s="72"/>
      <c r="W286" s="72" t="s">
        <v>33</v>
      </c>
      <c r="X286" s="72"/>
      <c r="Y286" s="47" t="s">
        <v>211</v>
      </c>
      <c r="Z286" s="72"/>
    </row>
    <row r="287" spans="1:26" ht="30" x14ac:dyDescent="0.25">
      <c r="A287" s="195">
        <v>197</v>
      </c>
      <c r="B287" s="238"/>
      <c r="C287" s="238"/>
      <c r="D287" s="248"/>
      <c r="E287" s="248"/>
      <c r="F287" s="248"/>
      <c r="G287" s="170" t="s">
        <v>664</v>
      </c>
      <c r="H287" s="248"/>
      <c r="I287" s="248"/>
      <c r="J287" s="248"/>
      <c r="K287" s="170" t="s">
        <v>666</v>
      </c>
      <c r="L287" s="174">
        <v>1500000</v>
      </c>
      <c r="M287" s="204">
        <f t="shared" si="25"/>
        <v>1050000</v>
      </c>
      <c r="N287" s="200">
        <v>2023</v>
      </c>
      <c r="O287" s="200">
        <v>2025</v>
      </c>
      <c r="P287" s="200"/>
      <c r="Q287" s="200"/>
      <c r="R287" s="200"/>
      <c r="S287" s="200" t="s">
        <v>33</v>
      </c>
      <c r="T287" s="200"/>
      <c r="U287" s="200"/>
      <c r="V287" s="200"/>
      <c r="W287" s="200"/>
      <c r="X287" s="200" t="s">
        <v>33</v>
      </c>
      <c r="Y287" s="170" t="s">
        <v>576</v>
      </c>
      <c r="Z287" s="200"/>
    </row>
    <row r="288" spans="1:26" ht="45" x14ac:dyDescent="0.25">
      <c r="A288" s="195">
        <v>198</v>
      </c>
      <c r="B288" s="238"/>
      <c r="C288" s="238"/>
      <c r="D288" s="248"/>
      <c r="E288" s="248"/>
      <c r="F288" s="248"/>
      <c r="G288" s="170" t="s">
        <v>665</v>
      </c>
      <c r="H288" s="248"/>
      <c r="I288" s="248"/>
      <c r="J288" s="248"/>
      <c r="K288" s="170" t="s">
        <v>667</v>
      </c>
      <c r="L288" s="174">
        <v>500000</v>
      </c>
      <c r="M288" s="204">
        <f t="shared" si="25"/>
        <v>350000</v>
      </c>
      <c r="N288" s="200">
        <v>2023</v>
      </c>
      <c r="O288" s="200">
        <v>2025</v>
      </c>
      <c r="P288" s="200"/>
      <c r="Q288" s="200"/>
      <c r="R288" s="200"/>
      <c r="S288" s="200" t="s">
        <v>33</v>
      </c>
      <c r="T288" s="200"/>
      <c r="U288" s="200"/>
      <c r="V288" s="200"/>
      <c r="W288" s="200"/>
      <c r="X288" s="200"/>
      <c r="Y288" s="170"/>
      <c r="Z288" s="200"/>
    </row>
    <row r="289" spans="1:26" x14ac:dyDescent="0.25">
      <c r="A289" s="121"/>
      <c r="B289" s="122"/>
      <c r="C289" s="122"/>
      <c r="D289" s="40"/>
      <c r="E289" s="40"/>
      <c r="F289" s="40"/>
      <c r="G289" s="40"/>
      <c r="H289" s="40"/>
      <c r="I289" s="40"/>
      <c r="J289" s="40"/>
      <c r="K289" s="40"/>
      <c r="L289" s="39"/>
      <c r="M289" s="74"/>
      <c r="N289" s="40"/>
      <c r="O289" s="40"/>
      <c r="P289" s="40"/>
      <c r="Q289" s="40"/>
      <c r="R289" s="40"/>
      <c r="S289" s="40"/>
      <c r="T289" s="40"/>
      <c r="U289" s="40"/>
      <c r="V289" s="40"/>
      <c r="W289" s="40"/>
      <c r="X289" s="40"/>
      <c r="Y289" s="122"/>
      <c r="Z289" s="40"/>
    </row>
    <row r="290" spans="1:26" x14ac:dyDescent="0.25">
      <c r="A290" s="124" t="s">
        <v>876</v>
      </c>
      <c r="B290" s="225"/>
      <c r="C290" s="40"/>
      <c r="D290" s="40"/>
      <c r="E290" s="40"/>
      <c r="F290" s="40"/>
      <c r="G290" s="9"/>
      <c r="H290" s="40"/>
      <c r="I290" s="40"/>
      <c r="J290" s="40"/>
      <c r="K290" s="9"/>
      <c r="L290" s="39"/>
      <c r="M290" s="74"/>
      <c r="N290" s="226"/>
      <c r="O290" s="40"/>
      <c r="P290" s="40"/>
      <c r="Q290" s="40"/>
      <c r="R290" s="40"/>
      <c r="S290" s="40"/>
      <c r="T290" s="40"/>
      <c r="U290" s="40"/>
      <c r="V290" s="40"/>
      <c r="W290" s="40"/>
      <c r="X290" s="40"/>
      <c r="Y290" s="40"/>
      <c r="Z290" s="40"/>
    </row>
    <row r="292" spans="1:26" x14ac:dyDescent="0.25">
      <c r="A292" s="124" t="s">
        <v>640</v>
      </c>
    </row>
    <row r="293" spans="1:26" x14ac:dyDescent="0.25">
      <c r="A293" s="124" t="s">
        <v>641</v>
      </c>
    </row>
    <row r="294" spans="1:26" x14ac:dyDescent="0.25">
      <c r="A294" s="124" t="s">
        <v>640</v>
      </c>
    </row>
    <row r="295" spans="1:26" x14ac:dyDescent="0.25">
      <c r="A295" s="124" t="s">
        <v>640</v>
      </c>
    </row>
    <row r="296" spans="1:26" x14ac:dyDescent="0.25">
      <c r="A296" s="124" t="s">
        <v>642</v>
      </c>
    </row>
    <row r="297" spans="1:26" x14ac:dyDescent="0.25">
      <c r="A297" s="124" t="s">
        <v>643</v>
      </c>
    </row>
  </sheetData>
  <mergeCells count="540">
    <mergeCell ref="B117:B132"/>
    <mergeCell ref="C117:C132"/>
    <mergeCell ref="D117:D132"/>
    <mergeCell ref="E117:E132"/>
    <mergeCell ref="F117:F132"/>
    <mergeCell ref="H117:H132"/>
    <mergeCell ref="I117:I132"/>
    <mergeCell ref="J117:J132"/>
    <mergeCell ref="B94:B110"/>
    <mergeCell ref="C94:C110"/>
    <mergeCell ref="D94:D110"/>
    <mergeCell ref="E94:E110"/>
    <mergeCell ref="H94:H110"/>
    <mergeCell ref="F94:F110"/>
    <mergeCell ref="I94:I110"/>
    <mergeCell ref="J94:J110"/>
    <mergeCell ref="C139:C151"/>
    <mergeCell ref="D139:D151"/>
    <mergeCell ref="E139:E151"/>
    <mergeCell ref="F139:F151"/>
    <mergeCell ref="H139:H151"/>
    <mergeCell ref="I139:I151"/>
    <mergeCell ref="J139:J151"/>
    <mergeCell ref="Y246:Z246"/>
    <mergeCell ref="B247:B248"/>
    <mergeCell ref="C247:C248"/>
    <mergeCell ref="D247:D248"/>
    <mergeCell ref="E247:E248"/>
    <mergeCell ref="F247:F248"/>
    <mergeCell ref="L247:L248"/>
    <mergeCell ref="M247:M248"/>
    <mergeCell ref="N247:N248"/>
    <mergeCell ref="O247:O248"/>
    <mergeCell ref="P247:S247"/>
    <mergeCell ref="T247:T248"/>
    <mergeCell ref="U247:U248"/>
    <mergeCell ref="V247:V248"/>
    <mergeCell ref="W247:W248"/>
    <mergeCell ref="X247:X248"/>
    <mergeCell ref="Y247:Y248"/>
    <mergeCell ref="Z247:Z248"/>
    <mergeCell ref="B246:F246"/>
    <mergeCell ref="G246:G248"/>
    <mergeCell ref="H246:H248"/>
    <mergeCell ref="I246:I248"/>
    <mergeCell ref="J246:J248"/>
    <mergeCell ref="K246:K248"/>
    <mergeCell ref="L246:M246"/>
    <mergeCell ref="N246:O246"/>
    <mergeCell ref="P246:X246"/>
    <mergeCell ref="P230:X230"/>
    <mergeCell ref="Y230:Z230"/>
    <mergeCell ref="P231:S231"/>
    <mergeCell ref="T231:T232"/>
    <mergeCell ref="U231:U232"/>
    <mergeCell ref="V231:V232"/>
    <mergeCell ref="W231:W232"/>
    <mergeCell ref="X231:X232"/>
    <mergeCell ref="Y231:Y232"/>
    <mergeCell ref="Z231:Z232"/>
    <mergeCell ref="G43:G45"/>
    <mergeCell ref="E44:E45"/>
    <mergeCell ref="F44:F45"/>
    <mergeCell ref="L44:L45"/>
    <mergeCell ref="M44:M45"/>
    <mergeCell ref="N44:N45"/>
    <mergeCell ref="O44:O45"/>
    <mergeCell ref="H43:H45"/>
    <mergeCell ref="B231:B232"/>
    <mergeCell ref="C231:C232"/>
    <mergeCell ref="D231:D232"/>
    <mergeCell ref="E231:E232"/>
    <mergeCell ref="F231:F232"/>
    <mergeCell ref="L231:L232"/>
    <mergeCell ref="M231:M232"/>
    <mergeCell ref="N231:N232"/>
    <mergeCell ref="O231:O232"/>
    <mergeCell ref="G230:G232"/>
    <mergeCell ref="H230:H232"/>
    <mergeCell ref="I230:I232"/>
    <mergeCell ref="J230:J232"/>
    <mergeCell ref="K230:K232"/>
    <mergeCell ref="L230:M230"/>
    <mergeCell ref="N230:O230"/>
    <mergeCell ref="Y23:Y24"/>
    <mergeCell ref="H22:H24"/>
    <mergeCell ref="I22:I24"/>
    <mergeCell ref="K22:K24"/>
    <mergeCell ref="Y22:Z22"/>
    <mergeCell ref="Z23:Z24"/>
    <mergeCell ref="L23:L24"/>
    <mergeCell ref="M23:M24"/>
    <mergeCell ref="N23:N24"/>
    <mergeCell ref="O23:O24"/>
    <mergeCell ref="P23:S23"/>
    <mergeCell ref="L22:M22"/>
    <mergeCell ref="N22:O22"/>
    <mergeCell ref="P22:X22"/>
    <mergeCell ref="J22:J24"/>
    <mergeCell ref="V6:V7"/>
    <mergeCell ref="W6:W7"/>
    <mergeCell ref="X6:X7"/>
    <mergeCell ref="T23:T24"/>
    <mergeCell ref="U23:U24"/>
    <mergeCell ref="V23:V24"/>
    <mergeCell ref="W23:W24"/>
    <mergeCell ref="X23:X24"/>
    <mergeCell ref="V44:V45"/>
    <mergeCell ref="W44:W45"/>
    <mergeCell ref="X44:X45"/>
    <mergeCell ref="P43:X43"/>
    <mergeCell ref="T44:T45"/>
    <mergeCell ref="U44:U45"/>
    <mergeCell ref="P44:S44"/>
    <mergeCell ref="Z6:Z7"/>
    <mergeCell ref="L6:L7"/>
    <mergeCell ref="B6:B7"/>
    <mergeCell ref="C6:C7"/>
    <mergeCell ref="D6:D7"/>
    <mergeCell ref="E6:E7"/>
    <mergeCell ref="F6:F7"/>
    <mergeCell ref="J5:J7"/>
    <mergeCell ref="Y6:Y7"/>
    <mergeCell ref="B5:F5"/>
    <mergeCell ref="K5:K7"/>
    <mergeCell ref="L5:M5"/>
    <mergeCell ref="N5:O5"/>
    <mergeCell ref="P5:X5"/>
    <mergeCell ref="G5:G7"/>
    <mergeCell ref="H5:H7"/>
    <mergeCell ref="I5:I7"/>
    <mergeCell ref="Y5:Z5"/>
    <mergeCell ref="M6:M7"/>
    <mergeCell ref="N6:N7"/>
    <mergeCell ref="O6:O7"/>
    <mergeCell ref="P6:S6"/>
    <mergeCell ref="T6:T7"/>
    <mergeCell ref="U6:U7"/>
    <mergeCell ref="J43:J45"/>
    <mergeCell ref="K43:K45"/>
    <mergeCell ref="L43:M43"/>
    <mergeCell ref="N43:O43"/>
    <mergeCell ref="Y44:Y45"/>
    <mergeCell ref="Z44:Z45"/>
    <mergeCell ref="B66:F66"/>
    <mergeCell ref="G66:G68"/>
    <mergeCell ref="H66:H68"/>
    <mergeCell ref="I66:I68"/>
    <mergeCell ref="J66:J68"/>
    <mergeCell ref="K66:K68"/>
    <mergeCell ref="L66:M66"/>
    <mergeCell ref="N66:O66"/>
    <mergeCell ref="P66:X66"/>
    <mergeCell ref="Y66:Z66"/>
    <mergeCell ref="B67:B68"/>
    <mergeCell ref="C67:C68"/>
    <mergeCell ref="D67:D68"/>
    <mergeCell ref="I43:I45"/>
    <mergeCell ref="W67:W68"/>
    <mergeCell ref="X67:X68"/>
    <mergeCell ref="Z67:Z68"/>
    <mergeCell ref="Y43:Z43"/>
    <mergeCell ref="B44:B45"/>
    <mergeCell ref="C44:C45"/>
    <mergeCell ref="D44:D45"/>
    <mergeCell ref="Y67:Y68"/>
    <mergeCell ref="Y91:Z91"/>
    <mergeCell ref="B92:B93"/>
    <mergeCell ref="O67:O68"/>
    <mergeCell ref="P67:S67"/>
    <mergeCell ref="T67:T68"/>
    <mergeCell ref="U67:U68"/>
    <mergeCell ref="V67:V68"/>
    <mergeCell ref="E67:E68"/>
    <mergeCell ref="F67:F68"/>
    <mergeCell ref="L67:L68"/>
    <mergeCell ref="M67:M68"/>
    <mergeCell ref="X92:X93"/>
    <mergeCell ref="Y92:Y93"/>
    <mergeCell ref="M92:M93"/>
    <mergeCell ref="N92:N93"/>
    <mergeCell ref="O92:O93"/>
    <mergeCell ref="P92:S92"/>
    <mergeCell ref="T92:T93"/>
    <mergeCell ref="K91:K93"/>
    <mergeCell ref="D92:D93"/>
    <mergeCell ref="Z92:Z93"/>
    <mergeCell ref="L91:M91"/>
    <mergeCell ref="N91:O91"/>
    <mergeCell ref="Y114:Z114"/>
    <mergeCell ref="B115:B116"/>
    <mergeCell ref="C115:C116"/>
    <mergeCell ref="D115:D116"/>
    <mergeCell ref="E115:E116"/>
    <mergeCell ref="U92:U93"/>
    <mergeCell ref="V92:V93"/>
    <mergeCell ref="W92:W93"/>
    <mergeCell ref="G91:G93"/>
    <mergeCell ref="H91:H93"/>
    <mergeCell ref="X115:X116"/>
    <mergeCell ref="Y115:Y116"/>
    <mergeCell ref="Z115:Z116"/>
    <mergeCell ref="C92:C93"/>
    <mergeCell ref="B114:F114"/>
    <mergeCell ref="G114:G116"/>
    <mergeCell ref="H114:H116"/>
    <mergeCell ref="I114:I116"/>
    <mergeCell ref="J114:J116"/>
    <mergeCell ref="K114:K116"/>
    <mergeCell ref="L114:M114"/>
    <mergeCell ref="N114:O114"/>
    <mergeCell ref="P114:X114"/>
    <mergeCell ref="L92:L93"/>
    <mergeCell ref="Y136:Z136"/>
    <mergeCell ref="B137:B138"/>
    <mergeCell ref="C137:C138"/>
    <mergeCell ref="P115:S115"/>
    <mergeCell ref="T115:T116"/>
    <mergeCell ref="U115:U116"/>
    <mergeCell ref="V115:V116"/>
    <mergeCell ref="V137:V138"/>
    <mergeCell ref="W137:W138"/>
    <mergeCell ref="X137:X138"/>
    <mergeCell ref="W115:W116"/>
    <mergeCell ref="F115:F116"/>
    <mergeCell ref="O115:O116"/>
    <mergeCell ref="B136:F136"/>
    <mergeCell ref="L137:L138"/>
    <mergeCell ref="M137:M138"/>
    <mergeCell ref="K136:K138"/>
    <mergeCell ref="L136:M136"/>
    <mergeCell ref="N136:O136"/>
    <mergeCell ref="L115:L116"/>
    <mergeCell ref="M115:M116"/>
    <mergeCell ref="N115:N116"/>
    <mergeCell ref="Y137:Y138"/>
    <mergeCell ref="Z137:Z138"/>
    <mergeCell ref="P137:S137"/>
    <mergeCell ref="T137:T138"/>
    <mergeCell ref="U137:U138"/>
    <mergeCell ref="Y155:Z155"/>
    <mergeCell ref="P156:S156"/>
    <mergeCell ref="T156:T157"/>
    <mergeCell ref="U156:U157"/>
    <mergeCell ref="V156:V157"/>
    <mergeCell ref="W156:W157"/>
    <mergeCell ref="X156:X157"/>
    <mergeCell ref="P155:X155"/>
    <mergeCell ref="Y179:Z179"/>
    <mergeCell ref="B180:B181"/>
    <mergeCell ref="Y180:Y181"/>
    <mergeCell ref="Z180:Z181"/>
    <mergeCell ref="W180:W181"/>
    <mergeCell ref="X180:X181"/>
    <mergeCell ref="Y156:Y157"/>
    <mergeCell ref="Z156:Z157"/>
    <mergeCell ref="G155:G157"/>
    <mergeCell ref="H155:H157"/>
    <mergeCell ref="E156:E157"/>
    <mergeCell ref="F156:F157"/>
    <mergeCell ref="N156:N157"/>
    <mergeCell ref="O156:O157"/>
    <mergeCell ref="N155:O155"/>
    <mergeCell ref="N67:N68"/>
    <mergeCell ref="Y193:Z193"/>
    <mergeCell ref="B194:B195"/>
    <mergeCell ref="O180:O181"/>
    <mergeCell ref="P180:S180"/>
    <mergeCell ref="T180:T181"/>
    <mergeCell ref="U180:U181"/>
    <mergeCell ref="V180:V181"/>
    <mergeCell ref="E180:E181"/>
    <mergeCell ref="Z194:Z195"/>
    <mergeCell ref="U194:U195"/>
    <mergeCell ref="V194:V195"/>
    <mergeCell ref="W194:W195"/>
    <mergeCell ref="F180:F181"/>
    <mergeCell ref="L180:L181"/>
    <mergeCell ref="M180:M181"/>
    <mergeCell ref="X194:X195"/>
    <mergeCell ref="Y194:Y195"/>
    <mergeCell ref="M194:M195"/>
    <mergeCell ref="N194:N195"/>
    <mergeCell ref="B155:F155"/>
    <mergeCell ref="B179:F179"/>
    <mergeCell ref="D156:D157"/>
    <mergeCell ref="O194:O195"/>
    <mergeCell ref="P194:S194"/>
    <mergeCell ref="T194:T195"/>
    <mergeCell ref="I91:I93"/>
    <mergeCell ref="J91:J93"/>
    <mergeCell ref="L194:L195"/>
    <mergeCell ref="K193:K195"/>
    <mergeCell ref="L193:M193"/>
    <mergeCell ref="N193:O193"/>
    <mergeCell ref="P193:X193"/>
    <mergeCell ref="P136:X136"/>
    <mergeCell ref="P91:X91"/>
    <mergeCell ref="I179:I181"/>
    <mergeCell ref="J179:J181"/>
    <mergeCell ref="K179:K181"/>
    <mergeCell ref="L179:M179"/>
    <mergeCell ref="N179:O179"/>
    <mergeCell ref="P179:X179"/>
    <mergeCell ref="L156:L157"/>
    <mergeCell ref="M156:M157"/>
    <mergeCell ref="L155:M155"/>
    <mergeCell ref="I136:I138"/>
    <mergeCell ref="N180:N181"/>
    <mergeCell ref="N137:N138"/>
    <mergeCell ref="O137:O138"/>
    <mergeCell ref="A6:A7"/>
    <mergeCell ref="A23:A24"/>
    <mergeCell ref="A44:A45"/>
    <mergeCell ref="A67:A68"/>
    <mergeCell ref="A92:A93"/>
    <mergeCell ref="A115:A116"/>
    <mergeCell ref="A137:A138"/>
    <mergeCell ref="A156:A157"/>
    <mergeCell ref="B156:B157"/>
    <mergeCell ref="B46:B62"/>
    <mergeCell ref="B22:F22"/>
    <mergeCell ref="C23:C24"/>
    <mergeCell ref="D23:D24"/>
    <mergeCell ref="E23:E24"/>
    <mergeCell ref="F23:F24"/>
    <mergeCell ref="B23:B24"/>
    <mergeCell ref="E92:E93"/>
    <mergeCell ref="F92:F93"/>
    <mergeCell ref="B91:F91"/>
    <mergeCell ref="B43:F43"/>
    <mergeCell ref="E69:E87"/>
    <mergeCell ref="F69:F87"/>
    <mergeCell ref="C156:C157"/>
    <mergeCell ref="B69:B87"/>
    <mergeCell ref="A180:A181"/>
    <mergeCell ref="B233:B240"/>
    <mergeCell ref="C233:C240"/>
    <mergeCell ref="D233:D240"/>
    <mergeCell ref="E233:E240"/>
    <mergeCell ref="F233:F240"/>
    <mergeCell ref="H233:H240"/>
    <mergeCell ref="I233:I240"/>
    <mergeCell ref="C194:C195"/>
    <mergeCell ref="B193:F193"/>
    <mergeCell ref="G193:G195"/>
    <mergeCell ref="H193:H195"/>
    <mergeCell ref="C180:C181"/>
    <mergeCell ref="D180:D181"/>
    <mergeCell ref="G179:G181"/>
    <mergeCell ref="D194:D195"/>
    <mergeCell ref="E194:E195"/>
    <mergeCell ref="F194:F195"/>
    <mergeCell ref="I193:I195"/>
    <mergeCell ref="B230:F230"/>
    <mergeCell ref="J193:J195"/>
    <mergeCell ref="A258:A260"/>
    <mergeCell ref="B258:F258"/>
    <mergeCell ref="G258:G260"/>
    <mergeCell ref="H258:H260"/>
    <mergeCell ref="I258:I260"/>
    <mergeCell ref="A194:A195"/>
    <mergeCell ref="A231:A232"/>
    <mergeCell ref="A247:A248"/>
    <mergeCell ref="J233:J240"/>
    <mergeCell ref="J249:J254"/>
    <mergeCell ref="I249:I254"/>
    <mergeCell ref="H249:H254"/>
    <mergeCell ref="F249:F254"/>
    <mergeCell ref="E249:E254"/>
    <mergeCell ref="D249:D254"/>
    <mergeCell ref="C249:C254"/>
    <mergeCell ref="B249:B254"/>
    <mergeCell ref="J258:J260"/>
    <mergeCell ref="H46:H62"/>
    <mergeCell ref="I46:I62"/>
    <mergeCell ref="J46:J62"/>
    <mergeCell ref="H69:H86"/>
    <mergeCell ref="I69:I86"/>
    <mergeCell ref="J69:J86"/>
    <mergeCell ref="I155:I157"/>
    <mergeCell ref="K155:K157"/>
    <mergeCell ref="H179:H181"/>
    <mergeCell ref="J155:J157"/>
    <mergeCell ref="N258:O258"/>
    <mergeCell ref="P258:X258"/>
    <mergeCell ref="Y258:Z258"/>
    <mergeCell ref="B259:B260"/>
    <mergeCell ref="C259:C260"/>
    <mergeCell ref="D259:D260"/>
    <mergeCell ref="E259:E260"/>
    <mergeCell ref="F259:F260"/>
    <mergeCell ref="L259:L260"/>
    <mergeCell ref="M259:M260"/>
    <mergeCell ref="N259:N260"/>
    <mergeCell ref="O259:O260"/>
    <mergeCell ref="P259:S259"/>
    <mergeCell ref="T259:T260"/>
    <mergeCell ref="U259:U260"/>
    <mergeCell ref="V259:V260"/>
    <mergeCell ref="W259:W260"/>
    <mergeCell ref="X259:X260"/>
    <mergeCell ref="Y259:Y260"/>
    <mergeCell ref="Z259:Z260"/>
    <mergeCell ref="L258:M258"/>
    <mergeCell ref="K258:K260"/>
    <mergeCell ref="A272:A274"/>
    <mergeCell ref="B272:F272"/>
    <mergeCell ref="G272:G274"/>
    <mergeCell ref="H272:H274"/>
    <mergeCell ref="I272:I274"/>
    <mergeCell ref="J272:J274"/>
    <mergeCell ref="K272:K274"/>
    <mergeCell ref="L272:M272"/>
    <mergeCell ref="N272:O272"/>
    <mergeCell ref="P272:X272"/>
    <mergeCell ref="Y272:Z272"/>
    <mergeCell ref="B273:B274"/>
    <mergeCell ref="C273:C274"/>
    <mergeCell ref="D273:D274"/>
    <mergeCell ref="E273:E274"/>
    <mergeCell ref="F273:F274"/>
    <mergeCell ref="L273:L274"/>
    <mergeCell ref="M273:M274"/>
    <mergeCell ref="N273:N274"/>
    <mergeCell ref="O273:O274"/>
    <mergeCell ref="P273:S273"/>
    <mergeCell ref="T273:T274"/>
    <mergeCell ref="U273:U274"/>
    <mergeCell ref="V273:V274"/>
    <mergeCell ref="W273:W274"/>
    <mergeCell ref="X273:X274"/>
    <mergeCell ref="Y273:Y274"/>
    <mergeCell ref="Z273:Z274"/>
    <mergeCell ref="A281:A283"/>
    <mergeCell ref="B281:F281"/>
    <mergeCell ref="G281:G283"/>
    <mergeCell ref="H281:H283"/>
    <mergeCell ref="I281:I283"/>
    <mergeCell ref="J281:J283"/>
    <mergeCell ref="K281:K283"/>
    <mergeCell ref="L281:M281"/>
    <mergeCell ref="N281:O281"/>
    <mergeCell ref="P281:X281"/>
    <mergeCell ref="Y281:Z281"/>
    <mergeCell ref="B282:B283"/>
    <mergeCell ref="C282:C283"/>
    <mergeCell ref="D282:D283"/>
    <mergeCell ref="E282:E283"/>
    <mergeCell ref="F282:F283"/>
    <mergeCell ref="L282:L283"/>
    <mergeCell ref="M282:M283"/>
    <mergeCell ref="N282:N283"/>
    <mergeCell ref="O282:O283"/>
    <mergeCell ref="P282:S282"/>
    <mergeCell ref="T282:T283"/>
    <mergeCell ref="U282:U283"/>
    <mergeCell ref="V282:V283"/>
    <mergeCell ref="W282:W283"/>
    <mergeCell ref="X282:X283"/>
    <mergeCell ref="Y282:Y283"/>
    <mergeCell ref="Z282:Z283"/>
    <mergeCell ref="B275:B277"/>
    <mergeCell ref="C275:C277"/>
    <mergeCell ref="D275:D277"/>
    <mergeCell ref="E275:E277"/>
    <mergeCell ref="F275:F277"/>
    <mergeCell ref="H275:H277"/>
    <mergeCell ref="I275:I277"/>
    <mergeCell ref="J275:J277"/>
    <mergeCell ref="B284:B288"/>
    <mergeCell ref="C284:C288"/>
    <mergeCell ref="D284:D288"/>
    <mergeCell ref="E284:E288"/>
    <mergeCell ref="F284:F288"/>
    <mergeCell ref="H284:H288"/>
    <mergeCell ref="I284:I288"/>
    <mergeCell ref="J284:J288"/>
    <mergeCell ref="J8:J18"/>
    <mergeCell ref="H25:H39"/>
    <mergeCell ref="I25:I39"/>
    <mergeCell ref="J25:J39"/>
    <mergeCell ref="G22:G24"/>
    <mergeCell ref="B8:B18"/>
    <mergeCell ref="C8:C18"/>
    <mergeCell ref="D8:D18"/>
    <mergeCell ref="E8:E18"/>
    <mergeCell ref="F8:F18"/>
    <mergeCell ref="B25:B39"/>
    <mergeCell ref="I8:I18"/>
    <mergeCell ref="H8:H18"/>
    <mergeCell ref="G136:G138"/>
    <mergeCell ref="H136:H138"/>
    <mergeCell ref="J136:J138"/>
    <mergeCell ref="H182:H189"/>
    <mergeCell ref="I182:I189"/>
    <mergeCell ref="J182:J189"/>
    <mergeCell ref="H158:H175"/>
    <mergeCell ref="I158:I175"/>
    <mergeCell ref="J158:J175"/>
    <mergeCell ref="B261:B269"/>
    <mergeCell ref="C261:C269"/>
    <mergeCell ref="D261:D269"/>
    <mergeCell ref="E261:E269"/>
    <mergeCell ref="F261:F269"/>
    <mergeCell ref="H261:H269"/>
    <mergeCell ref="I261:I269"/>
    <mergeCell ref="J261:J269"/>
    <mergeCell ref="B196:B226"/>
    <mergeCell ref="C196:C226"/>
    <mergeCell ref="D196:D226"/>
    <mergeCell ref="E196:E226"/>
    <mergeCell ref="F196:F226"/>
    <mergeCell ref="H196:H226"/>
    <mergeCell ref="I196:I226"/>
    <mergeCell ref="J196:J226"/>
    <mergeCell ref="E46:E62"/>
    <mergeCell ref="F46:F62"/>
    <mergeCell ref="C25:C39"/>
    <mergeCell ref="D25:D39"/>
    <mergeCell ref="E25:E39"/>
    <mergeCell ref="F25:F39"/>
    <mergeCell ref="B182:B189"/>
    <mergeCell ref="C182:C189"/>
    <mergeCell ref="D182:D189"/>
    <mergeCell ref="E182:E189"/>
    <mergeCell ref="F182:F189"/>
    <mergeCell ref="B158:B175"/>
    <mergeCell ref="C158:C175"/>
    <mergeCell ref="D158:D175"/>
    <mergeCell ref="E158:E175"/>
    <mergeCell ref="F158:F175"/>
    <mergeCell ref="D137:D138"/>
    <mergeCell ref="E137:E138"/>
    <mergeCell ref="F137:F138"/>
    <mergeCell ref="C46:C62"/>
    <mergeCell ref="D46:D62"/>
    <mergeCell ref="C69:C87"/>
    <mergeCell ref="D69:D87"/>
    <mergeCell ref="B139:B151"/>
  </mergeCells>
  <phoneticPr fontId="14" type="noConversion"/>
  <pageMargins left="0.7" right="0.7" top="0.78740157499999996" bottom="0.78740157499999996" header="0.3" footer="0.3"/>
  <pageSetup paperSize="9" scale="3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86DF-A550-406D-B424-EE26698BCA69}">
  <sheetPr>
    <pageSetUpPr fitToPage="1"/>
  </sheetPr>
  <dimension ref="A1:S95"/>
  <sheetViews>
    <sheetView tabSelected="1" topLeftCell="A86" zoomScale="85" zoomScaleNormal="85" workbookViewId="0">
      <selection activeCell="K99" sqref="K99"/>
    </sheetView>
  </sheetViews>
  <sheetFormatPr defaultRowHeight="15" x14ac:dyDescent="0.25"/>
  <cols>
    <col min="2" max="2" width="16.42578125" customWidth="1"/>
    <col min="3" max="3" width="15.7109375" bestFit="1" customWidth="1"/>
    <col min="4" max="4" width="15.140625" customWidth="1"/>
    <col min="5" max="5" width="9.7109375" customWidth="1"/>
    <col min="6" max="6" width="9.42578125" bestFit="1" customWidth="1"/>
    <col min="7" max="7" width="17.5703125" bestFit="1" customWidth="1"/>
    <col min="8" max="8" width="12" customWidth="1"/>
    <col min="9" max="9" width="27.5703125" customWidth="1"/>
    <col min="10" max="10" width="15.42578125" customWidth="1"/>
    <col min="11" max="11" width="17.42578125" customWidth="1"/>
    <col min="13" max="13" width="9.85546875" customWidth="1"/>
  </cols>
  <sheetData>
    <row r="1" spans="1:19" ht="18.75" x14ac:dyDescent="0.3">
      <c r="B1" s="7" t="s">
        <v>70</v>
      </c>
    </row>
    <row r="3" spans="1:19" ht="18.75" x14ac:dyDescent="0.3">
      <c r="B3" s="8" t="s">
        <v>120</v>
      </c>
    </row>
    <row r="5" spans="1:19" ht="27" customHeight="1" x14ac:dyDescent="0.25">
      <c r="A5" s="46"/>
      <c r="B5" s="345" t="s">
        <v>116</v>
      </c>
      <c r="C5" s="345"/>
      <c r="D5" s="345"/>
      <c r="E5" s="345" t="s">
        <v>1</v>
      </c>
      <c r="F5" s="291" t="s">
        <v>2</v>
      </c>
      <c r="G5" s="260" t="s">
        <v>3</v>
      </c>
      <c r="H5" s="254" t="s">
        <v>4</v>
      </c>
      <c r="I5" s="346" t="s">
        <v>5</v>
      </c>
      <c r="J5" s="255" t="s">
        <v>71</v>
      </c>
      <c r="K5" s="255"/>
      <c r="L5" s="256" t="s">
        <v>6</v>
      </c>
      <c r="M5" s="256"/>
      <c r="N5" s="342" t="s">
        <v>72</v>
      </c>
      <c r="O5" s="342"/>
      <c r="P5" s="342"/>
      <c r="Q5" s="342"/>
      <c r="R5" s="256" t="s">
        <v>7</v>
      </c>
      <c r="S5" s="256"/>
    </row>
    <row r="6" spans="1:19" x14ac:dyDescent="0.25">
      <c r="A6" s="263" t="s">
        <v>413</v>
      </c>
      <c r="B6" s="345" t="s">
        <v>117</v>
      </c>
      <c r="C6" s="345" t="s">
        <v>118</v>
      </c>
      <c r="D6" s="345" t="s">
        <v>119</v>
      </c>
      <c r="E6" s="345"/>
      <c r="F6" s="291"/>
      <c r="G6" s="260"/>
      <c r="H6" s="254"/>
      <c r="I6" s="346"/>
      <c r="J6" s="292" t="s">
        <v>73</v>
      </c>
      <c r="K6" s="292" t="s">
        <v>74</v>
      </c>
      <c r="L6" s="293" t="s">
        <v>14</v>
      </c>
      <c r="M6" s="293" t="s">
        <v>15</v>
      </c>
      <c r="N6" s="343" t="s">
        <v>16</v>
      </c>
      <c r="O6" s="343"/>
      <c r="P6" s="343"/>
      <c r="Q6" s="343"/>
      <c r="R6" s="293" t="s">
        <v>75</v>
      </c>
      <c r="S6" s="293" t="s">
        <v>22</v>
      </c>
    </row>
    <row r="7" spans="1:19" ht="55.5" x14ac:dyDescent="0.25">
      <c r="A7" s="263"/>
      <c r="B7" s="345"/>
      <c r="C7" s="345"/>
      <c r="D7" s="345"/>
      <c r="E7" s="345"/>
      <c r="F7" s="291"/>
      <c r="G7" s="260"/>
      <c r="H7" s="254"/>
      <c r="I7" s="346"/>
      <c r="J7" s="292"/>
      <c r="K7" s="292"/>
      <c r="L7" s="293"/>
      <c r="M7" s="293"/>
      <c r="N7" s="45" t="s">
        <v>23</v>
      </c>
      <c r="O7" s="45" t="s">
        <v>24</v>
      </c>
      <c r="P7" s="48" t="s">
        <v>25</v>
      </c>
      <c r="Q7" s="45" t="s">
        <v>76</v>
      </c>
      <c r="R7" s="293"/>
      <c r="S7" s="293"/>
    </row>
    <row r="8" spans="1:19" ht="120" x14ac:dyDescent="0.25">
      <c r="A8" s="46">
        <v>1</v>
      </c>
      <c r="B8" s="47" t="s">
        <v>120</v>
      </c>
      <c r="C8" s="176" t="s">
        <v>121</v>
      </c>
      <c r="D8" s="47">
        <v>425907</v>
      </c>
      <c r="E8" s="176" t="s">
        <v>122</v>
      </c>
      <c r="F8" s="72" t="s">
        <v>29</v>
      </c>
      <c r="G8" s="72" t="s">
        <v>30</v>
      </c>
      <c r="H8" s="72" t="s">
        <v>30</v>
      </c>
      <c r="I8" s="47" t="s">
        <v>123</v>
      </c>
      <c r="J8" s="177">
        <v>600000</v>
      </c>
      <c r="K8" s="178">
        <f>J8/100*70</f>
        <v>420000</v>
      </c>
      <c r="L8" s="94">
        <v>44743</v>
      </c>
      <c r="M8" s="94">
        <v>45261</v>
      </c>
      <c r="N8" s="72"/>
      <c r="O8" s="47" t="s">
        <v>415</v>
      </c>
      <c r="P8" s="72"/>
      <c r="Q8" s="72"/>
      <c r="R8" s="47" t="s">
        <v>137</v>
      </c>
      <c r="S8" s="47" t="s">
        <v>416</v>
      </c>
    </row>
    <row r="9" spans="1:19" x14ac:dyDescent="0.25">
      <c r="B9" s="9"/>
      <c r="C9" s="53"/>
      <c r="D9" s="9"/>
      <c r="E9" s="53"/>
      <c r="F9" s="40"/>
      <c r="G9" s="40"/>
      <c r="H9" s="40"/>
      <c r="I9" s="9"/>
      <c r="J9" s="54"/>
      <c r="K9" s="55"/>
      <c r="L9" s="56"/>
      <c r="M9" s="56"/>
      <c r="N9" s="40"/>
      <c r="O9" s="9"/>
      <c r="P9" s="40"/>
      <c r="Q9" s="40"/>
      <c r="R9" s="9"/>
      <c r="S9" s="9"/>
    </row>
    <row r="10" spans="1:19" ht="18.75" x14ac:dyDescent="0.3">
      <c r="B10" s="13" t="s">
        <v>348</v>
      </c>
      <c r="C10" s="9"/>
      <c r="D10" s="9"/>
      <c r="E10" s="9"/>
      <c r="F10" s="9"/>
      <c r="G10" s="9"/>
      <c r="H10" s="9"/>
      <c r="I10" s="9"/>
      <c r="J10" s="10"/>
      <c r="K10" s="11"/>
      <c r="L10" s="12"/>
      <c r="M10" s="12"/>
      <c r="N10" s="9"/>
      <c r="O10" s="9"/>
      <c r="P10" s="9"/>
      <c r="Q10" s="9"/>
      <c r="R10" s="9"/>
      <c r="S10" s="9"/>
    </row>
    <row r="11" spans="1:19" ht="15.75" thickBot="1" x14ac:dyDescent="0.3"/>
    <row r="12" spans="1:19" ht="36.6" customHeight="1" thickBot="1" x14ac:dyDescent="0.3">
      <c r="A12" s="34"/>
      <c r="B12" s="353" t="s">
        <v>116</v>
      </c>
      <c r="C12" s="354"/>
      <c r="D12" s="354"/>
      <c r="E12" s="355" t="s">
        <v>1</v>
      </c>
      <c r="F12" s="362" t="s">
        <v>2</v>
      </c>
      <c r="G12" s="365" t="s">
        <v>3</v>
      </c>
      <c r="H12" s="368" t="s">
        <v>4</v>
      </c>
      <c r="I12" s="355" t="s">
        <v>368</v>
      </c>
      <c r="J12" s="358" t="s">
        <v>71</v>
      </c>
      <c r="K12" s="359"/>
      <c r="L12" s="373" t="s">
        <v>6</v>
      </c>
      <c r="M12" s="374"/>
      <c r="N12" s="375" t="s">
        <v>72</v>
      </c>
      <c r="O12" s="376"/>
      <c r="P12" s="376"/>
      <c r="Q12" s="376"/>
      <c r="R12" s="373" t="s">
        <v>7</v>
      </c>
      <c r="S12" s="374"/>
    </row>
    <row r="13" spans="1:19" ht="15" customHeight="1" thickBot="1" x14ac:dyDescent="0.3">
      <c r="A13" s="347" t="s">
        <v>413</v>
      </c>
      <c r="B13" s="381" t="s">
        <v>117</v>
      </c>
      <c r="C13" s="351" t="s">
        <v>118</v>
      </c>
      <c r="D13" s="351" t="s">
        <v>119</v>
      </c>
      <c r="E13" s="356"/>
      <c r="F13" s="363"/>
      <c r="G13" s="366"/>
      <c r="H13" s="369"/>
      <c r="I13" s="356"/>
      <c r="J13" s="360" t="s">
        <v>73</v>
      </c>
      <c r="K13" s="360" t="s">
        <v>369</v>
      </c>
      <c r="L13" s="360" t="s">
        <v>14</v>
      </c>
      <c r="M13" s="383" t="s">
        <v>15</v>
      </c>
      <c r="N13" s="377" t="s">
        <v>16</v>
      </c>
      <c r="O13" s="378"/>
      <c r="P13" s="378"/>
      <c r="Q13" s="378"/>
      <c r="R13" s="379" t="s">
        <v>75</v>
      </c>
      <c r="S13" s="371" t="s">
        <v>22</v>
      </c>
    </row>
    <row r="14" spans="1:19" ht="56.25" thickBot="1" x14ac:dyDescent="0.3">
      <c r="A14" s="348"/>
      <c r="B14" s="382"/>
      <c r="C14" s="352"/>
      <c r="D14" s="352"/>
      <c r="E14" s="357"/>
      <c r="F14" s="364"/>
      <c r="G14" s="367"/>
      <c r="H14" s="370"/>
      <c r="I14" s="357"/>
      <c r="J14" s="361"/>
      <c r="K14" s="361"/>
      <c r="L14" s="361"/>
      <c r="M14" s="384"/>
      <c r="N14" s="1" t="s">
        <v>23</v>
      </c>
      <c r="O14" s="2" t="s">
        <v>24</v>
      </c>
      <c r="P14" s="3" t="s">
        <v>25</v>
      </c>
      <c r="Q14" s="4" t="s">
        <v>76</v>
      </c>
      <c r="R14" s="380"/>
      <c r="S14" s="372"/>
    </row>
    <row r="15" spans="1:19" ht="60.75" thickBot="1" x14ac:dyDescent="0.3">
      <c r="A15" s="37">
        <v>2</v>
      </c>
      <c r="B15" s="36" t="s">
        <v>348</v>
      </c>
      <c r="C15" s="14"/>
      <c r="D15" s="15" t="s">
        <v>370</v>
      </c>
      <c r="E15" s="14" t="s">
        <v>371</v>
      </c>
      <c r="F15" s="14" t="s">
        <v>29</v>
      </c>
      <c r="G15" s="14" t="s">
        <v>30</v>
      </c>
      <c r="H15" s="14" t="s">
        <v>351</v>
      </c>
      <c r="I15" s="14" t="s">
        <v>372</v>
      </c>
      <c r="J15" s="50">
        <v>7000000</v>
      </c>
      <c r="K15" s="49">
        <f>J15*0.7</f>
        <v>4900000</v>
      </c>
      <c r="L15" s="14">
        <v>2022</v>
      </c>
      <c r="M15" s="14">
        <v>2027</v>
      </c>
      <c r="N15" s="14"/>
      <c r="O15" s="14" t="s">
        <v>210</v>
      </c>
      <c r="P15" s="14" t="s">
        <v>210</v>
      </c>
      <c r="Q15" s="14" t="s">
        <v>210</v>
      </c>
      <c r="R15" s="14" t="s">
        <v>299</v>
      </c>
      <c r="S15" s="16" t="s">
        <v>35</v>
      </c>
    </row>
    <row r="16" spans="1:19" x14ac:dyDescent="0.25">
      <c r="B16" s="24"/>
      <c r="C16" s="24"/>
      <c r="D16" s="25"/>
      <c r="E16" s="24"/>
      <c r="F16" s="24"/>
      <c r="G16" s="24"/>
      <c r="H16" s="24"/>
      <c r="I16" s="24"/>
      <c r="J16" s="24"/>
      <c r="K16" s="26"/>
      <c r="L16" s="24"/>
      <c r="M16" s="24"/>
      <c r="N16" s="24"/>
      <c r="O16" s="24"/>
      <c r="P16" s="24"/>
      <c r="Q16" s="24"/>
      <c r="R16" s="24"/>
      <c r="S16" s="24"/>
    </row>
    <row r="17" spans="1:19" ht="18.75" x14ac:dyDescent="0.25">
      <c r="B17" s="28" t="s">
        <v>411</v>
      </c>
      <c r="C17" s="24"/>
      <c r="D17" s="25"/>
      <c r="E17" s="24"/>
      <c r="F17" s="24"/>
      <c r="G17" s="24"/>
      <c r="H17" s="24"/>
      <c r="I17" s="24"/>
      <c r="J17" s="24"/>
      <c r="K17" s="26"/>
      <c r="L17" s="24"/>
      <c r="M17" s="24"/>
      <c r="N17" s="24"/>
      <c r="O17" s="24"/>
      <c r="P17" s="24"/>
      <c r="Q17" s="24"/>
      <c r="R17" s="24"/>
      <c r="S17" s="24"/>
    </row>
    <row r="18" spans="1:19" ht="15.75" thickBot="1" x14ac:dyDescent="0.3"/>
    <row r="19" spans="1:19" ht="33.6" customHeight="1" thickBot="1" x14ac:dyDescent="0.3">
      <c r="A19" s="34"/>
      <c r="B19" s="353" t="s">
        <v>116</v>
      </c>
      <c r="C19" s="354"/>
      <c r="D19" s="354"/>
      <c r="E19" s="355" t="s">
        <v>1</v>
      </c>
      <c r="F19" s="362" t="s">
        <v>2</v>
      </c>
      <c r="G19" s="365" t="s">
        <v>3</v>
      </c>
      <c r="H19" s="368" t="s">
        <v>4</v>
      </c>
      <c r="I19" s="385" t="s">
        <v>5</v>
      </c>
      <c r="J19" s="388" t="s">
        <v>71</v>
      </c>
      <c r="K19" s="389"/>
      <c r="L19" s="373" t="s">
        <v>6</v>
      </c>
      <c r="M19" s="374"/>
      <c r="N19" s="375" t="s">
        <v>72</v>
      </c>
      <c r="O19" s="376"/>
      <c r="P19" s="376"/>
      <c r="Q19" s="376"/>
      <c r="R19" s="373" t="s">
        <v>7</v>
      </c>
      <c r="S19" s="374"/>
    </row>
    <row r="20" spans="1:19" ht="15.75" thickBot="1" x14ac:dyDescent="0.3">
      <c r="A20" s="349" t="s">
        <v>413</v>
      </c>
      <c r="B20" s="381" t="s">
        <v>117</v>
      </c>
      <c r="C20" s="351" t="s">
        <v>118</v>
      </c>
      <c r="D20" s="351" t="s">
        <v>119</v>
      </c>
      <c r="E20" s="356"/>
      <c r="F20" s="363"/>
      <c r="G20" s="366"/>
      <c r="H20" s="369"/>
      <c r="I20" s="386"/>
      <c r="J20" s="390" t="s">
        <v>73</v>
      </c>
      <c r="K20" s="390" t="s">
        <v>74</v>
      </c>
      <c r="L20" s="360" t="s">
        <v>14</v>
      </c>
      <c r="M20" s="383" t="s">
        <v>15</v>
      </c>
      <c r="N20" s="377" t="s">
        <v>16</v>
      </c>
      <c r="O20" s="378"/>
      <c r="P20" s="378"/>
      <c r="Q20" s="378"/>
      <c r="R20" s="379" t="s">
        <v>75</v>
      </c>
      <c r="S20" s="371" t="s">
        <v>22</v>
      </c>
    </row>
    <row r="21" spans="1:19" ht="56.25" thickBot="1" x14ac:dyDescent="0.3">
      <c r="A21" s="350"/>
      <c r="B21" s="382"/>
      <c r="C21" s="352"/>
      <c r="D21" s="352"/>
      <c r="E21" s="357"/>
      <c r="F21" s="364"/>
      <c r="G21" s="367"/>
      <c r="H21" s="370"/>
      <c r="I21" s="387"/>
      <c r="J21" s="391"/>
      <c r="K21" s="391"/>
      <c r="L21" s="361"/>
      <c r="M21" s="384"/>
      <c r="N21" s="1" t="s">
        <v>23</v>
      </c>
      <c r="O21" s="2" t="s">
        <v>24</v>
      </c>
      <c r="P21" s="3" t="s">
        <v>25</v>
      </c>
      <c r="Q21" s="4" t="s">
        <v>76</v>
      </c>
      <c r="R21" s="380"/>
      <c r="S21" s="372"/>
    </row>
    <row r="22" spans="1:19" ht="60.75" thickBot="1" x14ac:dyDescent="0.3">
      <c r="A22" s="35">
        <v>3</v>
      </c>
      <c r="B22" s="33" t="s">
        <v>411</v>
      </c>
      <c r="C22" s="6" t="s">
        <v>385</v>
      </c>
      <c r="D22" s="27" t="s">
        <v>410</v>
      </c>
      <c r="E22" s="5" t="s">
        <v>408</v>
      </c>
      <c r="F22" s="17" t="s">
        <v>29</v>
      </c>
      <c r="G22" s="17" t="s">
        <v>30</v>
      </c>
      <c r="H22" s="17" t="s">
        <v>385</v>
      </c>
      <c r="I22" s="18" t="s">
        <v>409</v>
      </c>
      <c r="J22" s="51">
        <v>4800000</v>
      </c>
      <c r="K22" s="52">
        <f>J22/100*70</f>
        <v>3360000</v>
      </c>
      <c r="L22" s="19">
        <v>2022</v>
      </c>
      <c r="M22" s="20">
        <v>2027</v>
      </c>
      <c r="N22" s="21"/>
      <c r="O22" s="22"/>
      <c r="P22" s="22"/>
      <c r="Q22" s="23" t="s">
        <v>210</v>
      </c>
      <c r="R22" s="38" t="s">
        <v>299</v>
      </c>
      <c r="S22" s="23" t="s">
        <v>35</v>
      </c>
    </row>
    <row r="23" spans="1:19" x14ac:dyDescent="0.25">
      <c r="B23" s="9"/>
      <c r="C23" s="9"/>
      <c r="D23" s="41"/>
      <c r="E23" s="9"/>
      <c r="F23" s="40"/>
      <c r="G23" s="40"/>
      <c r="H23" s="40"/>
      <c r="I23" s="10"/>
      <c r="J23" s="39"/>
      <c r="K23" s="39"/>
      <c r="L23" s="40"/>
      <c r="M23" s="40"/>
      <c r="N23" s="42"/>
      <c r="O23" s="42"/>
      <c r="P23" s="42"/>
      <c r="Q23" s="42"/>
      <c r="R23" s="43"/>
      <c r="S23" s="42"/>
    </row>
    <row r="24" spans="1:19" ht="18.75" x14ac:dyDescent="0.25">
      <c r="B24" s="28" t="s">
        <v>446</v>
      </c>
      <c r="C24" s="9"/>
      <c r="D24" s="41"/>
      <c r="E24" s="9"/>
      <c r="F24" s="40"/>
      <c r="G24" s="40"/>
      <c r="H24" s="40"/>
      <c r="I24" s="10"/>
      <c r="J24" s="39"/>
      <c r="K24" s="39"/>
      <c r="L24" s="40"/>
      <c r="M24" s="40"/>
      <c r="N24" s="42"/>
      <c r="O24" s="42"/>
      <c r="P24" s="42"/>
      <c r="Q24" s="42"/>
      <c r="R24" s="43"/>
      <c r="S24" s="42"/>
    </row>
    <row r="25" spans="1:19" x14ac:dyDescent="0.25">
      <c r="B25" s="9"/>
      <c r="C25" s="9"/>
      <c r="D25" s="41"/>
      <c r="E25" s="9"/>
      <c r="F25" s="40"/>
      <c r="G25" s="40"/>
      <c r="H25" s="40"/>
      <c r="I25" s="10"/>
      <c r="J25" s="39"/>
      <c r="K25" s="39"/>
      <c r="L25" s="40"/>
      <c r="M25" s="40"/>
      <c r="N25" s="42"/>
      <c r="O25" s="42"/>
      <c r="P25" s="42"/>
      <c r="Q25" s="42"/>
      <c r="R25" s="43"/>
      <c r="S25" s="42"/>
    </row>
    <row r="26" spans="1:19" ht="33.6" customHeight="1" x14ac:dyDescent="0.25">
      <c r="A26" s="46"/>
      <c r="B26" s="345" t="s">
        <v>116</v>
      </c>
      <c r="C26" s="345"/>
      <c r="D26" s="345"/>
      <c r="E26" s="345" t="s">
        <v>1</v>
      </c>
      <c r="F26" s="291" t="s">
        <v>2</v>
      </c>
      <c r="G26" s="260" t="s">
        <v>3</v>
      </c>
      <c r="H26" s="254" t="s">
        <v>4</v>
      </c>
      <c r="I26" s="346" t="s">
        <v>5</v>
      </c>
      <c r="J26" s="255" t="s">
        <v>71</v>
      </c>
      <c r="K26" s="255"/>
      <c r="L26" s="256" t="s">
        <v>6</v>
      </c>
      <c r="M26" s="256"/>
      <c r="N26" s="342" t="s">
        <v>72</v>
      </c>
      <c r="O26" s="342"/>
      <c r="P26" s="342"/>
      <c r="Q26" s="342"/>
      <c r="R26" s="256" t="s">
        <v>7</v>
      </c>
      <c r="S26" s="256"/>
    </row>
    <row r="27" spans="1:19" x14ac:dyDescent="0.25">
      <c r="A27" s="344" t="s">
        <v>413</v>
      </c>
      <c r="B27" s="345" t="s">
        <v>117</v>
      </c>
      <c r="C27" s="345" t="s">
        <v>118</v>
      </c>
      <c r="D27" s="345" t="s">
        <v>119</v>
      </c>
      <c r="E27" s="345"/>
      <c r="F27" s="291"/>
      <c r="G27" s="260"/>
      <c r="H27" s="254"/>
      <c r="I27" s="346"/>
      <c r="J27" s="292" t="s">
        <v>73</v>
      </c>
      <c r="K27" s="292" t="s">
        <v>74</v>
      </c>
      <c r="L27" s="293" t="s">
        <v>14</v>
      </c>
      <c r="M27" s="293" t="s">
        <v>15</v>
      </c>
      <c r="N27" s="343" t="s">
        <v>16</v>
      </c>
      <c r="O27" s="343"/>
      <c r="P27" s="343"/>
      <c r="Q27" s="343"/>
      <c r="R27" s="293" t="s">
        <v>75</v>
      </c>
      <c r="S27" s="293" t="s">
        <v>22</v>
      </c>
    </row>
    <row r="28" spans="1:19" ht="55.5" x14ac:dyDescent="0.25">
      <c r="A28" s="344"/>
      <c r="B28" s="345"/>
      <c r="C28" s="345"/>
      <c r="D28" s="345"/>
      <c r="E28" s="345"/>
      <c r="F28" s="291"/>
      <c r="G28" s="260"/>
      <c r="H28" s="254"/>
      <c r="I28" s="346"/>
      <c r="J28" s="292"/>
      <c r="K28" s="292"/>
      <c r="L28" s="293"/>
      <c r="M28" s="293"/>
      <c r="N28" s="45" t="s">
        <v>23</v>
      </c>
      <c r="O28" s="45" t="s">
        <v>24</v>
      </c>
      <c r="P28" s="48" t="s">
        <v>25</v>
      </c>
      <c r="Q28" s="45" t="s">
        <v>76</v>
      </c>
      <c r="R28" s="293"/>
      <c r="S28" s="293"/>
    </row>
    <row r="29" spans="1:19" ht="120" x14ac:dyDescent="0.25">
      <c r="A29" s="46">
        <v>4</v>
      </c>
      <c r="B29" s="47" t="s">
        <v>446</v>
      </c>
      <c r="C29" s="47" t="s">
        <v>187</v>
      </c>
      <c r="D29" s="129" t="s">
        <v>447</v>
      </c>
      <c r="E29" s="47" t="s">
        <v>448</v>
      </c>
      <c r="F29" s="72" t="s">
        <v>29</v>
      </c>
      <c r="G29" s="72" t="s">
        <v>30</v>
      </c>
      <c r="H29" s="72" t="s">
        <v>30</v>
      </c>
      <c r="I29" s="128" t="s">
        <v>626</v>
      </c>
      <c r="J29" s="177">
        <v>150000000</v>
      </c>
      <c r="K29" s="179">
        <f>J29/100*70</f>
        <v>105000000</v>
      </c>
      <c r="L29" s="72">
        <v>2022</v>
      </c>
      <c r="M29" s="72">
        <v>2024</v>
      </c>
      <c r="N29" s="118"/>
      <c r="O29" s="118"/>
      <c r="P29" s="118"/>
      <c r="Q29" s="118"/>
      <c r="R29" s="180" t="s">
        <v>449</v>
      </c>
      <c r="S29" s="118"/>
    </row>
    <row r="31" spans="1:19" ht="18.75" x14ac:dyDescent="0.3">
      <c r="B31" s="44" t="s">
        <v>469</v>
      </c>
    </row>
    <row r="32" spans="1:19" ht="18.75" x14ac:dyDescent="0.3">
      <c r="C32" s="44"/>
    </row>
    <row r="33" spans="1:19" ht="33.950000000000003" customHeight="1" x14ac:dyDescent="0.25">
      <c r="A33" s="254" t="s">
        <v>456</v>
      </c>
      <c r="B33" s="336" t="s">
        <v>116</v>
      </c>
      <c r="C33" s="336"/>
      <c r="D33" s="336"/>
      <c r="E33" s="336" t="s">
        <v>1</v>
      </c>
      <c r="F33" s="336" t="s">
        <v>2</v>
      </c>
      <c r="G33" s="257" t="s">
        <v>3</v>
      </c>
      <c r="H33" s="253" t="s">
        <v>4</v>
      </c>
      <c r="I33" s="340" t="s">
        <v>5</v>
      </c>
      <c r="J33" s="258" t="s">
        <v>470</v>
      </c>
      <c r="K33" s="258"/>
      <c r="L33" s="259" t="s">
        <v>458</v>
      </c>
      <c r="M33" s="259"/>
      <c r="N33" s="341" t="s">
        <v>471</v>
      </c>
      <c r="O33" s="341"/>
      <c r="P33" s="341"/>
      <c r="Q33" s="341"/>
      <c r="R33" s="259" t="s">
        <v>7</v>
      </c>
      <c r="S33" s="259"/>
    </row>
    <row r="34" spans="1:19" ht="15" customHeight="1" x14ac:dyDescent="0.25">
      <c r="A34" s="254"/>
      <c r="B34" s="336" t="s">
        <v>117</v>
      </c>
      <c r="C34" s="336" t="s">
        <v>118</v>
      </c>
      <c r="D34" s="336" t="s">
        <v>119</v>
      </c>
      <c r="E34" s="336"/>
      <c r="F34" s="336"/>
      <c r="G34" s="257"/>
      <c r="H34" s="253"/>
      <c r="I34" s="340"/>
      <c r="J34" s="339" t="s">
        <v>73</v>
      </c>
      <c r="K34" s="339" t="s">
        <v>472</v>
      </c>
      <c r="L34" s="337" t="s">
        <v>14</v>
      </c>
      <c r="M34" s="337" t="s">
        <v>15</v>
      </c>
      <c r="N34" s="338" t="s">
        <v>16</v>
      </c>
      <c r="O34" s="338"/>
      <c r="P34" s="338"/>
      <c r="Q34" s="338"/>
      <c r="R34" s="337" t="s">
        <v>473</v>
      </c>
      <c r="S34" s="337" t="s">
        <v>22</v>
      </c>
    </row>
    <row r="35" spans="1:19" ht="55.5" x14ac:dyDescent="0.25">
      <c r="A35" s="254"/>
      <c r="B35" s="336"/>
      <c r="C35" s="336"/>
      <c r="D35" s="336"/>
      <c r="E35" s="336"/>
      <c r="F35" s="336"/>
      <c r="G35" s="257"/>
      <c r="H35" s="253"/>
      <c r="I35" s="340"/>
      <c r="J35" s="339"/>
      <c r="K35" s="339"/>
      <c r="L35" s="337"/>
      <c r="M35" s="337"/>
      <c r="N35" s="181" t="s">
        <v>23</v>
      </c>
      <c r="O35" s="181" t="s">
        <v>474</v>
      </c>
      <c r="P35" s="147" t="s">
        <v>475</v>
      </c>
      <c r="Q35" s="181" t="s">
        <v>476</v>
      </c>
      <c r="R35" s="337"/>
      <c r="S35" s="337"/>
    </row>
    <row r="36" spans="1:19" ht="72.95" customHeight="1" x14ac:dyDescent="0.25">
      <c r="A36" s="46">
        <v>5</v>
      </c>
      <c r="B36" s="334" t="s">
        <v>469</v>
      </c>
      <c r="C36" s="334" t="s">
        <v>477</v>
      </c>
      <c r="D36" s="335">
        <v>60098767</v>
      </c>
      <c r="E36" s="149" t="s">
        <v>478</v>
      </c>
      <c r="F36" s="335" t="s">
        <v>29</v>
      </c>
      <c r="G36" s="335" t="s">
        <v>30</v>
      </c>
      <c r="H36" s="246" t="s">
        <v>240</v>
      </c>
      <c r="I36" s="149" t="s">
        <v>479</v>
      </c>
      <c r="J36" s="182">
        <v>600000</v>
      </c>
      <c r="K36" s="183">
        <f>J36/100*70</f>
        <v>420000</v>
      </c>
      <c r="L36" s="184">
        <v>44927</v>
      </c>
      <c r="M36" s="184">
        <v>46568</v>
      </c>
      <c r="N36" s="185"/>
      <c r="O36" s="185"/>
      <c r="P36" s="185"/>
      <c r="Q36" s="185" t="s">
        <v>210</v>
      </c>
      <c r="R36" s="149" t="s">
        <v>480</v>
      </c>
      <c r="S36" s="185"/>
    </row>
    <row r="37" spans="1:19" ht="60" x14ac:dyDescent="0.25">
      <c r="A37" s="46">
        <v>6</v>
      </c>
      <c r="B37" s="334"/>
      <c r="C37" s="334"/>
      <c r="D37" s="335"/>
      <c r="E37" s="149" t="s">
        <v>481</v>
      </c>
      <c r="F37" s="335"/>
      <c r="G37" s="335"/>
      <c r="H37" s="246"/>
      <c r="I37" s="149" t="s">
        <v>482</v>
      </c>
      <c r="J37" s="182">
        <v>100000</v>
      </c>
      <c r="K37" s="183">
        <f t="shared" ref="K37:K40" si="0">J37/100*70</f>
        <v>70000</v>
      </c>
      <c r="L37" s="184">
        <v>44927</v>
      </c>
      <c r="M37" s="184">
        <v>46568</v>
      </c>
      <c r="N37" s="185"/>
      <c r="O37" s="185"/>
      <c r="P37" s="185"/>
      <c r="Q37" s="185" t="s">
        <v>210</v>
      </c>
      <c r="R37" s="149" t="s">
        <v>480</v>
      </c>
      <c r="S37" s="185"/>
    </row>
    <row r="38" spans="1:19" ht="45" x14ac:dyDescent="0.25">
      <c r="A38" s="46">
        <v>7</v>
      </c>
      <c r="B38" s="334"/>
      <c r="C38" s="334"/>
      <c r="D38" s="335"/>
      <c r="E38" s="149" t="s">
        <v>483</v>
      </c>
      <c r="F38" s="335"/>
      <c r="G38" s="335"/>
      <c r="H38" s="246"/>
      <c r="I38" s="149" t="s">
        <v>484</v>
      </c>
      <c r="J38" s="182">
        <v>300000</v>
      </c>
      <c r="K38" s="183">
        <f t="shared" si="0"/>
        <v>210000</v>
      </c>
      <c r="L38" s="184">
        <v>44927</v>
      </c>
      <c r="M38" s="184">
        <v>46568</v>
      </c>
      <c r="N38" s="185"/>
      <c r="O38" s="185"/>
      <c r="P38" s="185"/>
      <c r="Q38" s="185"/>
      <c r="R38" s="149" t="s">
        <v>480</v>
      </c>
      <c r="S38" s="185"/>
    </row>
    <row r="39" spans="1:19" ht="45" x14ac:dyDescent="0.25">
      <c r="A39" s="167">
        <v>8</v>
      </c>
      <c r="B39" s="334"/>
      <c r="C39" s="334"/>
      <c r="D39" s="335"/>
      <c r="E39" s="163" t="s">
        <v>653</v>
      </c>
      <c r="F39" s="335"/>
      <c r="G39" s="335"/>
      <c r="H39" s="246"/>
      <c r="I39" s="163" t="s">
        <v>654</v>
      </c>
      <c r="J39" s="188">
        <v>300000</v>
      </c>
      <c r="K39" s="189">
        <f t="shared" si="0"/>
        <v>210000</v>
      </c>
      <c r="L39" s="190">
        <v>45292</v>
      </c>
      <c r="M39" s="190">
        <v>46568</v>
      </c>
      <c r="N39" s="191"/>
      <c r="O39" s="191"/>
      <c r="P39" s="191"/>
      <c r="Q39" s="191" t="s">
        <v>33</v>
      </c>
      <c r="R39" s="163" t="s">
        <v>480</v>
      </c>
      <c r="S39" s="191"/>
    </row>
    <row r="40" spans="1:19" ht="45" x14ac:dyDescent="0.25">
      <c r="A40" s="167">
        <v>9</v>
      </c>
      <c r="B40" s="334"/>
      <c r="C40" s="334"/>
      <c r="D40" s="335"/>
      <c r="E40" s="163" t="s">
        <v>656</v>
      </c>
      <c r="F40" s="335"/>
      <c r="G40" s="335"/>
      <c r="H40" s="246"/>
      <c r="I40" s="163" t="s">
        <v>655</v>
      </c>
      <c r="J40" s="188">
        <v>200000</v>
      </c>
      <c r="K40" s="189">
        <f t="shared" si="0"/>
        <v>140000</v>
      </c>
      <c r="L40" s="190">
        <v>45292</v>
      </c>
      <c r="M40" s="190">
        <v>46568</v>
      </c>
      <c r="N40" s="191"/>
      <c r="O40" s="191"/>
      <c r="P40" s="191"/>
      <c r="Q40" s="191" t="s">
        <v>33</v>
      </c>
      <c r="R40" s="163" t="s">
        <v>480</v>
      </c>
      <c r="S40" s="191"/>
    </row>
    <row r="42" spans="1:19" ht="18.75" x14ac:dyDescent="0.3">
      <c r="B42" s="44" t="s">
        <v>258</v>
      </c>
    </row>
    <row r="44" spans="1:19" ht="34.5" customHeight="1" x14ac:dyDescent="0.25">
      <c r="A44" s="254" t="s">
        <v>456</v>
      </c>
      <c r="B44" s="291" t="s">
        <v>116</v>
      </c>
      <c r="C44" s="291"/>
      <c r="D44" s="291"/>
      <c r="E44" s="291" t="s">
        <v>1</v>
      </c>
      <c r="F44" s="291" t="s">
        <v>2</v>
      </c>
      <c r="G44" s="260" t="s">
        <v>3</v>
      </c>
      <c r="H44" s="254" t="s">
        <v>4</v>
      </c>
      <c r="I44" s="296" t="s">
        <v>5</v>
      </c>
      <c r="J44" s="255" t="s">
        <v>71</v>
      </c>
      <c r="K44" s="255"/>
      <c r="L44" s="256" t="s">
        <v>6</v>
      </c>
      <c r="M44" s="256"/>
      <c r="N44" s="311" t="s">
        <v>72</v>
      </c>
      <c r="O44" s="311"/>
      <c r="P44" s="311"/>
      <c r="Q44" s="311"/>
      <c r="R44" s="256" t="s">
        <v>7</v>
      </c>
      <c r="S44" s="256"/>
    </row>
    <row r="45" spans="1:19" x14ac:dyDescent="0.25">
      <c r="A45" s="254"/>
      <c r="B45" s="291" t="s">
        <v>117</v>
      </c>
      <c r="C45" s="291" t="s">
        <v>118</v>
      </c>
      <c r="D45" s="291" t="s">
        <v>119</v>
      </c>
      <c r="E45" s="291"/>
      <c r="F45" s="291"/>
      <c r="G45" s="260"/>
      <c r="H45" s="254"/>
      <c r="I45" s="296"/>
      <c r="J45" s="292" t="s">
        <v>73</v>
      </c>
      <c r="K45" s="292" t="s">
        <v>74</v>
      </c>
      <c r="L45" s="293" t="s">
        <v>14</v>
      </c>
      <c r="M45" s="293" t="s">
        <v>15</v>
      </c>
      <c r="N45" s="294" t="s">
        <v>16</v>
      </c>
      <c r="O45" s="294"/>
      <c r="P45" s="294"/>
      <c r="Q45" s="294"/>
      <c r="R45" s="293" t="s">
        <v>75</v>
      </c>
      <c r="S45" s="293" t="s">
        <v>22</v>
      </c>
    </row>
    <row r="46" spans="1:19" ht="55.5" x14ac:dyDescent="0.25">
      <c r="A46" s="254"/>
      <c r="B46" s="291"/>
      <c r="C46" s="291"/>
      <c r="D46" s="291"/>
      <c r="E46" s="291"/>
      <c r="F46" s="291"/>
      <c r="G46" s="260"/>
      <c r="H46" s="254"/>
      <c r="I46" s="296"/>
      <c r="J46" s="292"/>
      <c r="K46" s="292"/>
      <c r="L46" s="293"/>
      <c r="M46" s="293"/>
      <c r="N46" s="112" t="s">
        <v>23</v>
      </c>
      <c r="O46" s="112" t="s">
        <v>24</v>
      </c>
      <c r="P46" s="62" t="s">
        <v>25</v>
      </c>
      <c r="Q46" s="112" t="s">
        <v>76</v>
      </c>
      <c r="R46" s="293"/>
      <c r="S46" s="293"/>
    </row>
    <row r="47" spans="1:19" ht="120" x14ac:dyDescent="0.25">
      <c r="A47" s="95">
        <v>10</v>
      </c>
      <c r="B47" s="229" t="s">
        <v>258</v>
      </c>
      <c r="C47" s="72"/>
      <c r="D47" s="72">
        <v>250708</v>
      </c>
      <c r="E47" s="47" t="s">
        <v>512</v>
      </c>
      <c r="F47" s="72" t="s">
        <v>29</v>
      </c>
      <c r="G47" s="72" t="s">
        <v>30</v>
      </c>
      <c r="H47" s="47" t="s">
        <v>261</v>
      </c>
      <c r="I47" s="47" t="s">
        <v>635</v>
      </c>
      <c r="J47" s="177">
        <v>45000000</v>
      </c>
      <c r="K47" s="178">
        <f>J47/100*70</f>
        <v>31500000</v>
      </c>
      <c r="L47" s="72">
        <v>2022</v>
      </c>
      <c r="M47" s="72">
        <v>2027</v>
      </c>
      <c r="N47" s="72"/>
      <c r="O47" s="72"/>
      <c r="P47" s="72"/>
      <c r="Q47" s="72"/>
      <c r="R47" s="47" t="s">
        <v>513</v>
      </c>
      <c r="S47" s="72" t="s">
        <v>491</v>
      </c>
    </row>
    <row r="49" spans="1:19" ht="18.75" x14ac:dyDescent="0.3">
      <c r="B49" s="44" t="s">
        <v>590</v>
      </c>
    </row>
    <row r="51" spans="1:19" ht="30.6" customHeight="1" x14ac:dyDescent="0.25">
      <c r="A51" s="254" t="s">
        <v>456</v>
      </c>
      <c r="B51" s="291" t="s">
        <v>116</v>
      </c>
      <c r="C51" s="291"/>
      <c r="D51" s="291"/>
      <c r="E51" s="291" t="s">
        <v>1</v>
      </c>
      <c r="F51" s="291" t="s">
        <v>2</v>
      </c>
      <c r="G51" s="260" t="s">
        <v>3</v>
      </c>
      <c r="H51" s="254" t="s">
        <v>4</v>
      </c>
      <c r="I51" s="296" t="s">
        <v>5</v>
      </c>
      <c r="J51" s="255" t="s">
        <v>71</v>
      </c>
      <c r="K51" s="255"/>
      <c r="L51" s="256" t="s">
        <v>6</v>
      </c>
      <c r="M51" s="256"/>
      <c r="N51" s="311" t="s">
        <v>72</v>
      </c>
      <c r="O51" s="311"/>
      <c r="P51" s="311"/>
      <c r="Q51" s="311"/>
      <c r="R51" s="256" t="s">
        <v>7</v>
      </c>
      <c r="S51" s="256"/>
    </row>
    <row r="52" spans="1:19" x14ac:dyDescent="0.25">
      <c r="A52" s="254"/>
      <c r="B52" s="291" t="s">
        <v>117</v>
      </c>
      <c r="C52" s="291" t="s">
        <v>118</v>
      </c>
      <c r="D52" s="291" t="s">
        <v>119</v>
      </c>
      <c r="E52" s="291"/>
      <c r="F52" s="291"/>
      <c r="G52" s="260"/>
      <c r="H52" s="254"/>
      <c r="I52" s="296"/>
      <c r="J52" s="292" t="s">
        <v>73</v>
      </c>
      <c r="K52" s="292" t="s">
        <v>74</v>
      </c>
      <c r="L52" s="293" t="s">
        <v>14</v>
      </c>
      <c r="M52" s="293" t="s">
        <v>15</v>
      </c>
      <c r="N52" s="294" t="s">
        <v>16</v>
      </c>
      <c r="O52" s="294"/>
      <c r="P52" s="294"/>
      <c r="Q52" s="294"/>
      <c r="R52" s="293" t="s">
        <v>75</v>
      </c>
      <c r="S52" s="293" t="s">
        <v>22</v>
      </c>
    </row>
    <row r="53" spans="1:19" ht="55.5" x14ac:dyDescent="0.25">
      <c r="A53" s="254"/>
      <c r="B53" s="291"/>
      <c r="C53" s="291"/>
      <c r="D53" s="291"/>
      <c r="E53" s="291"/>
      <c r="F53" s="291"/>
      <c r="G53" s="260"/>
      <c r="H53" s="254"/>
      <c r="I53" s="296"/>
      <c r="J53" s="292"/>
      <c r="K53" s="292"/>
      <c r="L53" s="293"/>
      <c r="M53" s="293"/>
      <c r="N53" s="112" t="s">
        <v>23</v>
      </c>
      <c r="O53" s="112" t="s">
        <v>24</v>
      </c>
      <c r="P53" s="62" t="s">
        <v>25</v>
      </c>
      <c r="Q53" s="112" t="s">
        <v>76</v>
      </c>
      <c r="R53" s="293"/>
      <c r="S53" s="293"/>
    </row>
    <row r="54" spans="1:19" ht="60" x14ac:dyDescent="0.25">
      <c r="A54" s="95">
        <v>11</v>
      </c>
      <c r="B54" s="332" t="s">
        <v>590</v>
      </c>
      <c r="C54" s="332" t="s">
        <v>591</v>
      </c>
      <c r="D54" s="332">
        <v>70506019</v>
      </c>
      <c r="E54" s="47" t="s">
        <v>592</v>
      </c>
      <c r="F54" s="332" t="s">
        <v>29</v>
      </c>
      <c r="G54" s="332" t="s">
        <v>30</v>
      </c>
      <c r="H54" s="333" t="s">
        <v>573</v>
      </c>
      <c r="I54" s="47" t="s">
        <v>633</v>
      </c>
      <c r="J54" s="186">
        <v>1500000</v>
      </c>
      <c r="K54" s="178">
        <f>J54/100*70</f>
        <v>1050000</v>
      </c>
      <c r="L54" s="72">
        <v>2023</v>
      </c>
      <c r="M54" s="72">
        <v>2027</v>
      </c>
      <c r="N54" s="72"/>
      <c r="O54" s="72"/>
      <c r="P54" s="72"/>
      <c r="Q54" s="72"/>
      <c r="R54" s="72" t="s">
        <v>639</v>
      </c>
      <c r="S54" s="72"/>
    </row>
    <row r="55" spans="1:19" ht="45" x14ac:dyDescent="0.25">
      <c r="A55" s="95">
        <v>12</v>
      </c>
      <c r="B55" s="332"/>
      <c r="C55" s="332"/>
      <c r="D55" s="332"/>
      <c r="E55" s="47" t="s">
        <v>593</v>
      </c>
      <c r="F55" s="332"/>
      <c r="G55" s="332"/>
      <c r="H55" s="333"/>
      <c r="I55" s="47" t="s">
        <v>594</v>
      </c>
      <c r="J55" s="187">
        <v>2500000</v>
      </c>
      <c r="K55" s="178">
        <f t="shared" ref="K55:K57" si="1">J55/100*70</f>
        <v>1750000</v>
      </c>
      <c r="L55" s="72">
        <v>2024</v>
      </c>
      <c r="M55" s="72">
        <v>2026</v>
      </c>
      <c r="N55" s="72"/>
      <c r="O55" s="72"/>
      <c r="P55" s="72"/>
      <c r="Q55" s="72"/>
      <c r="R55" s="72" t="s">
        <v>491</v>
      </c>
      <c r="S55" s="72" t="s">
        <v>35</v>
      </c>
    </row>
    <row r="56" spans="1:19" ht="60" x14ac:dyDescent="0.25">
      <c r="A56" s="95">
        <v>13</v>
      </c>
      <c r="B56" s="332"/>
      <c r="C56" s="332"/>
      <c r="D56" s="332"/>
      <c r="E56" s="47" t="s">
        <v>595</v>
      </c>
      <c r="F56" s="332"/>
      <c r="G56" s="332"/>
      <c r="H56" s="333"/>
      <c r="I56" s="47" t="s">
        <v>596</v>
      </c>
      <c r="J56" s="187">
        <v>2000000</v>
      </c>
      <c r="K56" s="178">
        <f t="shared" si="1"/>
        <v>1400000</v>
      </c>
      <c r="L56" s="72">
        <v>2025</v>
      </c>
      <c r="M56" s="72">
        <v>2026</v>
      </c>
      <c r="N56" s="72"/>
      <c r="O56" s="72"/>
      <c r="P56" s="72"/>
      <c r="Q56" s="72"/>
      <c r="R56" s="72" t="s">
        <v>639</v>
      </c>
      <c r="S56" s="72"/>
    </row>
    <row r="57" spans="1:19" ht="105" x14ac:dyDescent="0.25">
      <c r="A57" s="95">
        <v>14</v>
      </c>
      <c r="B57" s="332"/>
      <c r="C57" s="332"/>
      <c r="D57" s="332"/>
      <c r="E57" s="47" t="s">
        <v>495</v>
      </c>
      <c r="F57" s="332"/>
      <c r="G57" s="332"/>
      <c r="H57" s="333"/>
      <c r="I57" s="47" t="s">
        <v>597</v>
      </c>
      <c r="J57" s="187">
        <v>4000000</v>
      </c>
      <c r="K57" s="178">
        <f t="shared" si="1"/>
        <v>2800000</v>
      </c>
      <c r="L57" s="72">
        <v>2026</v>
      </c>
      <c r="M57" s="72">
        <v>2027</v>
      </c>
      <c r="N57" s="72"/>
      <c r="O57" s="72"/>
      <c r="P57" s="72"/>
      <c r="Q57" s="72"/>
      <c r="R57" s="47" t="s">
        <v>598</v>
      </c>
      <c r="S57" s="72"/>
    </row>
    <row r="59" spans="1:19" ht="18.75" x14ac:dyDescent="0.3">
      <c r="B59" s="44" t="s">
        <v>657</v>
      </c>
    </row>
    <row r="61" spans="1:19" ht="24.75" customHeight="1" x14ac:dyDescent="0.25">
      <c r="A61" s="234" t="s">
        <v>456</v>
      </c>
      <c r="B61" s="315" t="s">
        <v>116</v>
      </c>
      <c r="C61" s="315"/>
      <c r="D61" s="315"/>
      <c r="E61" s="315" t="s">
        <v>1</v>
      </c>
      <c r="F61" s="315" t="s">
        <v>2</v>
      </c>
      <c r="G61" s="236" t="s">
        <v>3</v>
      </c>
      <c r="H61" s="234" t="s">
        <v>4</v>
      </c>
      <c r="I61" s="319" t="s">
        <v>5</v>
      </c>
      <c r="J61" s="237" t="s">
        <v>71</v>
      </c>
      <c r="K61" s="237"/>
      <c r="L61" s="235" t="s">
        <v>6</v>
      </c>
      <c r="M61" s="235"/>
      <c r="N61" s="314" t="s">
        <v>72</v>
      </c>
      <c r="O61" s="314"/>
      <c r="P61" s="314"/>
      <c r="Q61" s="314"/>
      <c r="R61" s="235" t="s">
        <v>7</v>
      </c>
      <c r="S61" s="235"/>
    </row>
    <row r="62" spans="1:19" x14ac:dyDescent="0.25">
      <c r="A62" s="234"/>
      <c r="B62" s="315" t="s">
        <v>117</v>
      </c>
      <c r="C62" s="315" t="s">
        <v>118</v>
      </c>
      <c r="D62" s="315" t="s">
        <v>119</v>
      </c>
      <c r="E62" s="315"/>
      <c r="F62" s="315"/>
      <c r="G62" s="236"/>
      <c r="H62" s="234"/>
      <c r="I62" s="319"/>
      <c r="J62" s="316" t="s">
        <v>73</v>
      </c>
      <c r="K62" s="316" t="s">
        <v>74</v>
      </c>
      <c r="L62" s="317" t="s">
        <v>14</v>
      </c>
      <c r="M62" s="317" t="s">
        <v>15</v>
      </c>
      <c r="N62" s="318" t="s">
        <v>16</v>
      </c>
      <c r="O62" s="318"/>
      <c r="P62" s="318"/>
      <c r="Q62" s="318"/>
      <c r="R62" s="317" t="s">
        <v>75</v>
      </c>
      <c r="S62" s="317" t="s">
        <v>22</v>
      </c>
    </row>
    <row r="63" spans="1:19" ht="55.5" x14ac:dyDescent="0.25">
      <c r="A63" s="234"/>
      <c r="B63" s="315"/>
      <c r="C63" s="315"/>
      <c r="D63" s="315"/>
      <c r="E63" s="315"/>
      <c r="F63" s="315"/>
      <c r="G63" s="236"/>
      <c r="H63" s="234"/>
      <c r="I63" s="319"/>
      <c r="J63" s="316"/>
      <c r="K63" s="316"/>
      <c r="L63" s="317"/>
      <c r="M63" s="317"/>
      <c r="N63" s="194" t="s">
        <v>23</v>
      </c>
      <c r="O63" s="194" t="s">
        <v>24</v>
      </c>
      <c r="P63" s="193" t="s">
        <v>25</v>
      </c>
      <c r="Q63" s="194" t="s">
        <v>76</v>
      </c>
      <c r="R63" s="317"/>
      <c r="S63" s="317"/>
    </row>
    <row r="64" spans="1:19" ht="90" x14ac:dyDescent="0.25">
      <c r="A64" s="195">
        <v>15</v>
      </c>
      <c r="B64" s="196" t="s">
        <v>657</v>
      </c>
      <c r="C64" s="196" t="s">
        <v>149</v>
      </c>
      <c r="D64" s="196">
        <v>70503991</v>
      </c>
      <c r="E64" s="170" t="s">
        <v>592</v>
      </c>
      <c r="F64" s="196" t="s">
        <v>29</v>
      </c>
      <c r="G64" s="196" t="s">
        <v>30</v>
      </c>
      <c r="H64" s="197" t="s">
        <v>155</v>
      </c>
      <c r="I64" s="170" t="s">
        <v>658</v>
      </c>
      <c r="J64" s="198">
        <v>209572</v>
      </c>
      <c r="K64" s="199">
        <f>J64/100*70</f>
        <v>146700.4</v>
      </c>
      <c r="L64" s="175">
        <v>45170</v>
      </c>
      <c r="M64" s="175">
        <v>46539</v>
      </c>
      <c r="N64" s="200"/>
      <c r="O64" s="200"/>
      <c r="P64" s="200"/>
      <c r="Q64" s="200" t="s">
        <v>33</v>
      </c>
      <c r="R64" s="170" t="s">
        <v>659</v>
      </c>
      <c r="S64" s="200"/>
    </row>
    <row r="66" spans="1:19" ht="18.75" x14ac:dyDescent="0.3">
      <c r="B66" s="44" t="s">
        <v>685</v>
      </c>
    </row>
    <row r="68" spans="1:19" ht="27" customHeight="1" x14ac:dyDescent="0.25">
      <c r="A68" s="328" t="s">
        <v>456</v>
      </c>
      <c r="B68" s="324" t="s">
        <v>116</v>
      </c>
      <c r="C68" s="324"/>
      <c r="D68" s="324"/>
      <c r="E68" s="324" t="s">
        <v>1</v>
      </c>
      <c r="F68" s="329" t="s">
        <v>2</v>
      </c>
      <c r="G68" s="330" t="s">
        <v>3</v>
      </c>
      <c r="H68" s="331" t="s">
        <v>4</v>
      </c>
      <c r="I68" s="320" t="s">
        <v>5</v>
      </c>
      <c r="J68" s="321" t="s">
        <v>668</v>
      </c>
      <c r="K68" s="321"/>
      <c r="L68" s="322" t="s">
        <v>669</v>
      </c>
      <c r="M68" s="322"/>
      <c r="N68" s="323" t="s">
        <v>670</v>
      </c>
      <c r="O68" s="323"/>
      <c r="P68" s="323"/>
      <c r="Q68" s="323"/>
      <c r="R68" s="322" t="s">
        <v>7</v>
      </c>
      <c r="S68" s="322"/>
    </row>
    <row r="69" spans="1:19" x14ac:dyDescent="0.25">
      <c r="A69" s="328"/>
      <c r="B69" s="324" t="s">
        <v>117</v>
      </c>
      <c r="C69" s="324" t="s">
        <v>118</v>
      </c>
      <c r="D69" s="324" t="s">
        <v>119</v>
      </c>
      <c r="E69" s="324"/>
      <c r="F69" s="329"/>
      <c r="G69" s="330"/>
      <c r="H69" s="331"/>
      <c r="I69" s="320"/>
      <c r="J69" s="325" t="s">
        <v>73</v>
      </c>
      <c r="K69" s="325" t="s">
        <v>671</v>
      </c>
      <c r="L69" s="326" t="s">
        <v>14</v>
      </c>
      <c r="M69" s="326" t="s">
        <v>15</v>
      </c>
      <c r="N69" s="327" t="s">
        <v>16</v>
      </c>
      <c r="O69" s="327"/>
      <c r="P69" s="327"/>
      <c r="Q69" s="327"/>
      <c r="R69" s="326" t="s">
        <v>473</v>
      </c>
      <c r="S69" s="326" t="s">
        <v>22</v>
      </c>
    </row>
    <row r="70" spans="1:19" ht="55.5" x14ac:dyDescent="0.25">
      <c r="A70" s="328"/>
      <c r="B70" s="324"/>
      <c r="C70" s="324"/>
      <c r="D70" s="324"/>
      <c r="E70" s="324"/>
      <c r="F70" s="329"/>
      <c r="G70" s="330"/>
      <c r="H70" s="331"/>
      <c r="I70" s="320"/>
      <c r="J70" s="325"/>
      <c r="K70" s="325"/>
      <c r="L70" s="326"/>
      <c r="M70" s="326"/>
      <c r="N70" s="210" t="s">
        <v>23</v>
      </c>
      <c r="O70" s="210" t="s">
        <v>672</v>
      </c>
      <c r="P70" s="211" t="s">
        <v>673</v>
      </c>
      <c r="Q70" s="210" t="s">
        <v>674</v>
      </c>
      <c r="R70" s="326"/>
      <c r="S70" s="326"/>
    </row>
    <row r="71" spans="1:19" ht="75" x14ac:dyDescent="0.25">
      <c r="A71" s="212">
        <v>16</v>
      </c>
      <c r="B71" s="170" t="s">
        <v>675</v>
      </c>
      <c r="C71" s="170"/>
      <c r="D71" s="170">
        <v>28154975</v>
      </c>
      <c r="E71" s="170" t="s">
        <v>676</v>
      </c>
      <c r="F71" s="170" t="s">
        <v>29</v>
      </c>
      <c r="G71" s="170" t="s">
        <v>30</v>
      </c>
      <c r="H71" s="170" t="s">
        <v>677</v>
      </c>
      <c r="I71" s="170" t="s">
        <v>678</v>
      </c>
      <c r="J71" s="171">
        <v>5300000</v>
      </c>
      <c r="K71" s="213">
        <f>J71/100*70</f>
        <v>3710000</v>
      </c>
      <c r="L71" s="170">
        <v>2025</v>
      </c>
      <c r="M71" s="170">
        <v>2027</v>
      </c>
      <c r="N71" s="170"/>
      <c r="O71" s="170" t="s">
        <v>210</v>
      </c>
      <c r="P71" s="170" t="s">
        <v>210</v>
      </c>
      <c r="Q71" s="170"/>
      <c r="R71" s="170" t="s">
        <v>115</v>
      </c>
      <c r="S71" s="170" t="s">
        <v>35</v>
      </c>
    </row>
    <row r="72" spans="1:19" ht="210" x14ac:dyDescent="0.25">
      <c r="A72" s="195">
        <v>17</v>
      </c>
      <c r="B72" s="170" t="s">
        <v>675</v>
      </c>
      <c r="C72" s="200"/>
      <c r="D72" s="200">
        <v>28154975</v>
      </c>
      <c r="E72" s="170" t="s">
        <v>679</v>
      </c>
      <c r="F72" s="200" t="s">
        <v>29</v>
      </c>
      <c r="G72" s="200" t="s">
        <v>30</v>
      </c>
      <c r="H72" s="200" t="s">
        <v>680</v>
      </c>
      <c r="I72" s="170" t="s">
        <v>681</v>
      </c>
      <c r="J72" s="174">
        <v>29600000</v>
      </c>
      <c r="K72" s="214">
        <f>J72/100*70</f>
        <v>20720000</v>
      </c>
      <c r="L72" s="200">
        <v>2024</v>
      </c>
      <c r="M72" s="200">
        <v>2027</v>
      </c>
      <c r="N72" s="200"/>
      <c r="O72" s="200" t="s">
        <v>210</v>
      </c>
      <c r="P72" s="200" t="s">
        <v>210</v>
      </c>
      <c r="Q72" s="200" t="s">
        <v>210</v>
      </c>
      <c r="R72" s="170" t="s">
        <v>682</v>
      </c>
      <c r="S72" s="200" t="s">
        <v>35</v>
      </c>
    </row>
    <row r="73" spans="1:19" ht="120" x14ac:dyDescent="0.25">
      <c r="A73" s="212">
        <v>18</v>
      </c>
      <c r="B73" s="200"/>
      <c r="C73" s="200"/>
      <c r="D73" s="200">
        <v>28154975</v>
      </c>
      <c r="E73" s="170" t="s">
        <v>683</v>
      </c>
      <c r="F73" s="200" t="s">
        <v>29</v>
      </c>
      <c r="G73" s="200" t="s">
        <v>30</v>
      </c>
      <c r="H73" s="200" t="s">
        <v>677</v>
      </c>
      <c r="I73" s="170" t="s">
        <v>686</v>
      </c>
      <c r="J73" s="174">
        <v>18300</v>
      </c>
      <c r="K73" s="214">
        <f>J73/100*70</f>
        <v>12810</v>
      </c>
      <c r="L73" s="200">
        <v>2025</v>
      </c>
      <c r="M73" s="200">
        <v>2027</v>
      </c>
      <c r="N73" s="200"/>
      <c r="O73" s="200" t="s">
        <v>210</v>
      </c>
      <c r="P73" s="200" t="s">
        <v>210</v>
      </c>
      <c r="Q73" s="200"/>
      <c r="R73" s="170" t="s">
        <v>684</v>
      </c>
      <c r="S73" s="200" t="s">
        <v>35</v>
      </c>
    </row>
    <row r="74" spans="1:19" x14ac:dyDescent="0.25">
      <c r="A74" s="53"/>
      <c r="B74" s="40"/>
      <c r="C74" s="40"/>
      <c r="D74" s="40"/>
      <c r="E74" s="9"/>
      <c r="F74" s="40"/>
      <c r="G74" s="40"/>
      <c r="H74" s="40"/>
      <c r="I74" s="9"/>
      <c r="J74" s="39"/>
      <c r="K74" s="230"/>
      <c r="L74" s="40"/>
      <c r="M74" s="40"/>
      <c r="N74" s="40"/>
      <c r="O74" s="40"/>
      <c r="P74" s="40"/>
      <c r="Q74" s="40"/>
      <c r="R74" s="9"/>
      <c r="S74" s="40"/>
    </row>
    <row r="75" spans="1:19" ht="18.75" x14ac:dyDescent="0.3">
      <c r="A75" s="53"/>
      <c r="B75" s="8" t="s">
        <v>310</v>
      </c>
      <c r="C75" s="40"/>
      <c r="D75" s="40"/>
      <c r="E75" s="9"/>
      <c r="F75" s="40"/>
      <c r="G75" s="40"/>
      <c r="H75" s="40"/>
      <c r="I75" s="9"/>
      <c r="J75" s="39"/>
      <c r="K75" s="230"/>
      <c r="L75" s="40"/>
      <c r="M75" s="40"/>
      <c r="N75" s="40"/>
      <c r="O75" s="40"/>
      <c r="P75" s="40"/>
      <c r="Q75" s="40"/>
      <c r="R75" s="9"/>
      <c r="S75" s="40"/>
    </row>
    <row r="77" spans="1:19" ht="21" customHeight="1" x14ac:dyDescent="0.25">
      <c r="A77" s="234" t="s">
        <v>456</v>
      </c>
      <c r="B77" s="315" t="s">
        <v>116</v>
      </c>
      <c r="C77" s="315"/>
      <c r="D77" s="315"/>
      <c r="E77" s="315" t="s">
        <v>1</v>
      </c>
      <c r="F77" s="315" t="s">
        <v>2</v>
      </c>
      <c r="G77" s="236" t="s">
        <v>3</v>
      </c>
      <c r="H77" s="234" t="s">
        <v>4</v>
      </c>
      <c r="I77" s="319" t="s">
        <v>5</v>
      </c>
      <c r="J77" s="237" t="s">
        <v>71</v>
      </c>
      <c r="K77" s="237"/>
      <c r="L77" s="235" t="s">
        <v>6</v>
      </c>
      <c r="M77" s="235"/>
      <c r="N77" s="314" t="s">
        <v>72</v>
      </c>
      <c r="O77" s="314"/>
      <c r="P77" s="314"/>
      <c r="Q77" s="314"/>
      <c r="R77" s="235" t="s">
        <v>7</v>
      </c>
      <c r="S77" s="235"/>
    </row>
    <row r="78" spans="1:19" x14ac:dyDescent="0.25">
      <c r="A78" s="234"/>
      <c r="B78" s="315" t="s">
        <v>117</v>
      </c>
      <c r="C78" s="315" t="s">
        <v>118</v>
      </c>
      <c r="D78" s="315" t="s">
        <v>119</v>
      </c>
      <c r="E78" s="315"/>
      <c r="F78" s="315"/>
      <c r="G78" s="236"/>
      <c r="H78" s="234"/>
      <c r="I78" s="319"/>
      <c r="J78" s="316" t="s">
        <v>73</v>
      </c>
      <c r="K78" s="316" t="s">
        <v>74</v>
      </c>
      <c r="L78" s="317" t="s">
        <v>14</v>
      </c>
      <c r="M78" s="317" t="s">
        <v>15</v>
      </c>
      <c r="N78" s="318" t="s">
        <v>16</v>
      </c>
      <c r="O78" s="318"/>
      <c r="P78" s="318"/>
      <c r="Q78" s="318"/>
      <c r="R78" s="317" t="s">
        <v>75</v>
      </c>
      <c r="S78" s="317" t="s">
        <v>22</v>
      </c>
    </row>
    <row r="79" spans="1:19" ht="55.5" x14ac:dyDescent="0.25">
      <c r="A79" s="234"/>
      <c r="B79" s="315"/>
      <c r="C79" s="315"/>
      <c r="D79" s="315"/>
      <c r="E79" s="315"/>
      <c r="F79" s="315"/>
      <c r="G79" s="236"/>
      <c r="H79" s="234"/>
      <c r="I79" s="319"/>
      <c r="J79" s="316"/>
      <c r="K79" s="316"/>
      <c r="L79" s="317"/>
      <c r="M79" s="317"/>
      <c r="N79" s="194" t="s">
        <v>23</v>
      </c>
      <c r="O79" s="194" t="s">
        <v>24</v>
      </c>
      <c r="P79" s="193" t="s">
        <v>25</v>
      </c>
      <c r="Q79" s="194" t="s">
        <v>76</v>
      </c>
      <c r="R79" s="317"/>
      <c r="S79" s="317"/>
    </row>
    <row r="80" spans="1:19" ht="90" x14ac:dyDescent="0.25">
      <c r="A80" s="195">
        <v>19</v>
      </c>
      <c r="B80" s="200" t="s">
        <v>310</v>
      </c>
      <c r="C80" s="200" t="s">
        <v>859</v>
      </c>
      <c r="D80" s="200">
        <v>250546</v>
      </c>
      <c r="E80" s="170" t="s">
        <v>860</v>
      </c>
      <c r="F80" s="200" t="s">
        <v>29</v>
      </c>
      <c r="G80" s="200" t="s">
        <v>30</v>
      </c>
      <c r="H80" s="200" t="s">
        <v>316</v>
      </c>
      <c r="I80" s="170" t="s">
        <v>861</v>
      </c>
      <c r="J80" s="174">
        <v>1300000</v>
      </c>
      <c r="K80" s="204">
        <f>J80/100*70</f>
        <v>910000</v>
      </c>
      <c r="L80" s="200">
        <v>2023</v>
      </c>
      <c r="M80" s="200">
        <v>2027</v>
      </c>
      <c r="N80" s="200"/>
      <c r="O80" s="200"/>
      <c r="P80" s="200" t="s">
        <v>33</v>
      </c>
      <c r="Q80" s="200"/>
      <c r="R80" s="200"/>
      <c r="S80" s="200" t="s">
        <v>35</v>
      </c>
    </row>
    <row r="81" spans="1:19" ht="90" x14ac:dyDescent="0.25">
      <c r="A81" s="195">
        <v>20</v>
      </c>
      <c r="B81" s="200" t="s">
        <v>310</v>
      </c>
      <c r="C81" s="200" t="s">
        <v>859</v>
      </c>
      <c r="D81" s="200">
        <v>250546</v>
      </c>
      <c r="E81" s="170" t="s">
        <v>862</v>
      </c>
      <c r="F81" s="200" t="s">
        <v>29</v>
      </c>
      <c r="G81" s="200" t="s">
        <v>30</v>
      </c>
      <c r="H81" s="200" t="s">
        <v>316</v>
      </c>
      <c r="I81" s="170" t="s">
        <v>863</v>
      </c>
      <c r="J81" s="174">
        <v>2000000</v>
      </c>
      <c r="K81" s="204">
        <f t="shared" ref="K81:K87" si="2">J81/100*70</f>
        <v>1400000</v>
      </c>
      <c r="L81" s="200">
        <v>2023</v>
      </c>
      <c r="M81" s="200">
        <v>2027</v>
      </c>
      <c r="N81" s="200"/>
      <c r="O81" s="200"/>
      <c r="P81" s="200"/>
      <c r="Q81" s="200" t="s">
        <v>33</v>
      </c>
      <c r="R81" s="200"/>
      <c r="S81" s="200" t="s">
        <v>35</v>
      </c>
    </row>
    <row r="82" spans="1:19" ht="45" x14ac:dyDescent="0.25">
      <c r="A82" s="195">
        <v>21</v>
      </c>
      <c r="B82" s="200" t="s">
        <v>310</v>
      </c>
      <c r="C82" s="200" t="s">
        <v>859</v>
      </c>
      <c r="D82" s="200">
        <v>250546</v>
      </c>
      <c r="E82" s="170" t="s">
        <v>864</v>
      </c>
      <c r="F82" s="200" t="s">
        <v>29</v>
      </c>
      <c r="G82" s="200" t="s">
        <v>30</v>
      </c>
      <c r="H82" s="200" t="s">
        <v>316</v>
      </c>
      <c r="I82" s="170" t="s">
        <v>865</v>
      </c>
      <c r="J82" s="174">
        <v>600000</v>
      </c>
      <c r="K82" s="204">
        <f t="shared" si="2"/>
        <v>420000</v>
      </c>
      <c r="L82" s="200">
        <v>2023</v>
      </c>
      <c r="M82" s="200">
        <v>2027</v>
      </c>
      <c r="N82" s="200"/>
      <c r="O82" s="200"/>
      <c r="P82" s="200"/>
      <c r="Q82" s="200" t="s">
        <v>33</v>
      </c>
      <c r="R82" s="200"/>
      <c r="S82" s="200"/>
    </row>
    <row r="83" spans="1:19" ht="60" x14ac:dyDescent="0.25">
      <c r="A83" s="195">
        <v>22</v>
      </c>
      <c r="B83" s="200" t="s">
        <v>310</v>
      </c>
      <c r="C83" s="200" t="s">
        <v>859</v>
      </c>
      <c r="D83" s="200">
        <v>250546</v>
      </c>
      <c r="E83" s="170" t="s">
        <v>866</v>
      </c>
      <c r="F83" s="200" t="s">
        <v>29</v>
      </c>
      <c r="G83" s="200" t="s">
        <v>30</v>
      </c>
      <c r="H83" s="200" t="s">
        <v>316</v>
      </c>
      <c r="I83" s="170" t="s">
        <v>867</v>
      </c>
      <c r="J83" s="174">
        <v>550000</v>
      </c>
      <c r="K83" s="204">
        <f t="shared" si="2"/>
        <v>385000</v>
      </c>
      <c r="L83" s="200">
        <v>2023</v>
      </c>
      <c r="M83" s="200">
        <v>2027</v>
      </c>
      <c r="N83" s="200"/>
      <c r="O83" s="200"/>
      <c r="P83" s="200" t="s">
        <v>33</v>
      </c>
      <c r="Q83" s="200"/>
      <c r="R83" s="200"/>
      <c r="S83" s="200"/>
    </row>
    <row r="84" spans="1:19" ht="135" x14ac:dyDescent="0.25">
      <c r="A84" s="195">
        <v>23</v>
      </c>
      <c r="B84" s="200" t="s">
        <v>310</v>
      </c>
      <c r="C84" s="200" t="s">
        <v>859</v>
      </c>
      <c r="D84" s="200">
        <v>250546</v>
      </c>
      <c r="E84" s="170" t="s">
        <v>868</v>
      </c>
      <c r="F84" s="200" t="s">
        <v>29</v>
      </c>
      <c r="G84" s="200" t="s">
        <v>30</v>
      </c>
      <c r="H84" s="200" t="s">
        <v>316</v>
      </c>
      <c r="I84" s="170" t="s">
        <v>869</v>
      </c>
      <c r="J84" s="174">
        <v>1100000</v>
      </c>
      <c r="K84" s="204">
        <f t="shared" si="2"/>
        <v>770000</v>
      </c>
      <c r="L84" s="200">
        <v>2023</v>
      </c>
      <c r="M84" s="200">
        <v>2027</v>
      </c>
      <c r="N84" s="200"/>
      <c r="O84" s="200"/>
      <c r="P84" s="200" t="s">
        <v>33</v>
      </c>
      <c r="Q84" s="200" t="s">
        <v>33</v>
      </c>
      <c r="R84" s="200"/>
      <c r="S84" s="200" t="s">
        <v>35</v>
      </c>
    </row>
    <row r="85" spans="1:19" ht="45" x14ac:dyDescent="0.25">
      <c r="A85" s="195">
        <v>24</v>
      </c>
      <c r="B85" s="200" t="s">
        <v>310</v>
      </c>
      <c r="C85" s="200" t="s">
        <v>859</v>
      </c>
      <c r="D85" s="200">
        <v>250546</v>
      </c>
      <c r="E85" s="170" t="s">
        <v>870</v>
      </c>
      <c r="F85" s="200" t="s">
        <v>29</v>
      </c>
      <c r="G85" s="200" t="s">
        <v>30</v>
      </c>
      <c r="H85" s="200" t="s">
        <v>316</v>
      </c>
      <c r="I85" s="170" t="s">
        <v>871</v>
      </c>
      <c r="J85" s="174">
        <v>3000000</v>
      </c>
      <c r="K85" s="204">
        <f t="shared" si="2"/>
        <v>2100000</v>
      </c>
      <c r="L85" s="200">
        <v>2023</v>
      </c>
      <c r="M85" s="200">
        <v>2027</v>
      </c>
      <c r="N85" s="200"/>
      <c r="O85" s="200"/>
      <c r="P85" s="200" t="s">
        <v>33</v>
      </c>
      <c r="Q85" s="200"/>
      <c r="R85" s="200"/>
      <c r="S85" s="200" t="s">
        <v>35</v>
      </c>
    </row>
    <row r="86" spans="1:19" ht="45" x14ac:dyDescent="0.25">
      <c r="A86" s="195">
        <v>25</v>
      </c>
      <c r="B86" s="200" t="s">
        <v>310</v>
      </c>
      <c r="C86" s="200" t="s">
        <v>859</v>
      </c>
      <c r="D86" s="200">
        <v>250546</v>
      </c>
      <c r="E86" s="170" t="s">
        <v>872</v>
      </c>
      <c r="F86" s="200" t="s">
        <v>29</v>
      </c>
      <c r="G86" s="200" t="s">
        <v>30</v>
      </c>
      <c r="H86" s="200" t="s">
        <v>316</v>
      </c>
      <c r="I86" s="170" t="s">
        <v>873</v>
      </c>
      <c r="J86" s="174">
        <v>1800000</v>
      </c>
      <c r="K86" s="204">
        <f t="shared" si="2"/>
        <v>1260000</v>
      </c>
      <c r="L86" s="200">
        <v>2023</v>
      </c>
      <c r="M86" s="200">
        <v>2027</v>
      </c>
      <c r="N86" s="200"/>
      <c r="O86" s="200"/>
      <c r="P86" s="200" t="s">
        <v>33</v>
      </c>
      <c r="Q86" s="200"/>
      <c r="R86" s="200"/>
      <c r="S86" s="200"/>
    </row>
    <row r="87" spans="1:19" ht="60" x14ac:dyDescent="0.25">
      <c r="A87" s="195">
        <v>26</v>
      </c>
      <c r="B87" s="200" t="s">
        <v>310</v>
      </c>
      <c r="C87" s="200" t="s">
        <v>859</v>
      </c>
      <c r="D87" s="200">
        <v>250546</v>
      </c>
      <c r="E87" s="170" t="s">
        <v>874</v>
      </c>
      <c r="F87" s="200" t="s">
        <v>29</v>
      </c>
      <c r="G87" s="200" t="s">
        <v>30</v>
      </c>
      <c r="H87" s="200" t="s">
        <v>316</v>
      </c>
      <c r="I87" s="170" t="s">
        <v>875</v>
      </c>
      <c r="J87" s="174">
        <v>450000</v>
      </c>
      <c r="K87" s="204">
        <f t="shared" si="2"/>
        <v>315000</v>
      </c>
      <c r="L87" s="200">
        <v>2023</v>
      </c>
      <c r="M87" s="200">
        <v>2027</v>
      </c>
      <c r="N87" s="200"/>
      <c r="O87" s="200"/>
      <c r="P87" s="200"/>
      <c r="Q87" s="200" t="s">
        <v>33</v>
      </c>
      <c r="R87" s="200"/>
      <c r="S87" s="200"/>
    </row>
    <row r="88" spans="1:19" x14ac:dyDescent="0.25">
      <c r="A88" s="121"/>
      <c r="B88" s="40"/>
      <c r="C88" s="40"/>
      <c r="D88" s="40"/>
      <c r="E88" s="9"/>
      <c r="F88" s="40"/>
      <c r="G88" s="40"/>
      <c r="H88" s="40"/>
      <c r="I88" s="9"/>
      <c r="J88" s="39"/>
      <c r="K88" s="74"/>
      <c r="L88" s="40"/>
      <c r="M88" s="40"/>
      <c r="N88" s="40"/>
      <c r="O88" s="40"/>
      <c r="P88" s="40"/>
      <c r="Q88" s="40"/>
      <c r="R88" s="40"/>
      <c r="S88" s="40"/>
    </row>
    <row r="89" spans="1:19" x14ac:dyDescent="0.25">
      <c r="A89" s="124" t="s">
        <v>877</v>
      </c>
    </row>
    <row r="90" spans="1:19" x14ac:dyDescent="0.25">
      <c r="A90" s="124" t="s">
        <v>640</v>
      </c>
    </row>
    <row r="91" spans="1:19" x14ac:dyDescent="0.25">
      <c r="A91" s="124" t="s">
        <v>641</v>
      </c>
    </row>
    <row r="92" spans="1:19" x14ac:dyDescent="0.25">
      <c r="A92" s="124" t="s">
        <v>640</v>
      </c>
    </row>
    <row r="93" spans="1:19" x14ac:dyDescent="0.25">
      <c r="A93" s="124" t="s">
        <v>640</v>
      </c>
    </row>
    <row r="94" spans="1:19" x14ac:dyDescent="0.25">
      <c r="A94" s="124" t="s">
        <v>642</v>
      </c>
    </row>
    <row r="95" spans="1:19" x14ac:dyDescent="0.25">
      <c r="A95" s="124" t="s">
        <v>643</v>
      </c>
    </row>
  </sheetData>
  <mergeCells count="222">
    <mergeCell ref="N19:Q19"/>
    <mergeCell ref="R19:S19"/>
    <mergeCell ref="J20:J21"/>
    <mergeCell ref="K20:K21"/>
    <mergeCell ref="L20:L21"/>
    <mergeCell ref="M20:M21"/>
    <mergeCell ref="N20:Q20"/>
    <mergeCell ref="R20:R21"/>
    <mergeCell ref="S20:S21"/>
    <mergeCell ref="B13:B14"/>
    <mergeCell ref="C13:C14"/>
    <mergeCell ref="K13:K14"/>
    <mergeCell ref="L13:L14"/>
    <mergeCell ref="M13:M14"/>
    <mergeCell ref="B19:D19"/>
    <mergeCell ref="E19:E21"/>
    <mergeCell ref="F19:F21"/>
    <mergeCell ref="G19:G21"/>
    <mergeCell ref="H19:H21"/>
    <mergeCell ref="B20:B21"/>
    <mergeCell ref="C20:C21"/>
    <mergeCell ref="D20:D21"/>
    <mergeCell ref="I19:I21"/>
    <mergeCell ref="J19:K19"/>
    <mergeCell ref="L19:M19"/>
    <mergeCell ref="L5:M5"/>
    <mergeCell ref="N5:Q5"/>
    <mergeCell ref="R5:S5"/>
    <mergeCell ref="L6:L7"/>
    <mergeCell ref="M6:M7"/>
    <mergeCell ref="N6:Q6"/>
    <mergeCell ref="R6:R7"/>
    <mergeCell ref="S6:S7"/>
    <mergeCell ref="S13:S14"/>
    <mergeCell ref="L12:M12"/>
    <mergeCell ref="N12:Q12"/>
    <mergeCell ref="R12:S12"/>
    <mergeCell ref="N13:Q13"/>
    <mergeCell ref="R13:R14"/>
    <mergeCell ref="A6:A7"/>
    <mergeCell ref="A13:A14"/>
    <mergeCell ref="A20:A21"/>
    <mergeCell ref="J5:K5"/>
    <mergeCell ref="B6:B7"/>
    <mergeCell ref="C6:C7"/>
    <mergeCell ref="D6:D7"/>
    <mergeCell ref="J6:J7"/>
    <mergeCell ref="K6:K7"/>
    <mergeCell ref="B5:D5"/>
    <mergeCell ref="E5:E7"/>
    <mergeCell ref="F5:F7"/>
    <mergeCell ref="G5:G7"/>
    <mergeCell ref="H5:H7"/>
    <mergeCell ref="I5:I7"/>
    <mergeCell ref="D13:D14"/>
    <mergeCell ref="B12:D12"/>
    <mergeCell ref="E12:E14"/>
    <mergeCell ref="J12:K12"/>
    <mergeCell ref="I12:I14"/>
    <mergeCell ref="J13:J14"/>
    <mergeCell ref="F12:F14"/>
    <mergeCell ref="G12:G14"/>
    <mergeCell ref="H12:H14"/>
    <mergeCell ref="A33:A35"/>
    <mergeCell ref="L26:M26"/>
    <mergeCell ref="N26:Q26"/>
    <mergeCell ref="R26:S26"/>
    <mergeCell ref="K27:K28"/>
    <mergeCell ref="L27:L28"/>
    <mergeCell ref="M27:M28"/>
    <mergeCell ref="N27:Q27"/>
    <mergeCell ref="R27:R28"/>
    <mergeCell ref="S27:S28"/>
    <mergeCell ref="A27:A28"/>
    <mergeCell ref="B27:B28"/>
    <mergeCell ref="C27:C28"/>
    <mergeCell ref="D27:D28"/>
    <mergeCell ref="J27:J28"/>
    <mergeCell ref="I26:I28"/>
    <mergeCell ref="J26:K26"/>
    <mergeCell ref="B26:D26"/>
    <mergeCell ref="E26:E28"/>
    <mergeCell ref="F26:F28"/>
    <mergeCell ref="G26:G28"/>
    <mergeCell ref="H26:H28"/>
    <mergeCell ref="N44:Q44"/>
    <mergeCell ref="A44:A46"/>
    <mergeCell ref="B44:D44"/>
    <mergeCell ref="E44:E46"/>
    <mergeCell ref="R33:S33"/>
    <mergeCell ref="D34:D35"/>
    <mergeCell ref="M34:M35"/>
    <mergeCell ref="N34:Q34"/>
    <mergeCell ref="S34:S35"/>
    <mergeCell ref="H33:H35"/>
    <mergeCell ref="J34:J35"/>
    <mergeCell ref="K34:K35"/>
    <mergeCell ref="L34:L35"/>
    <mergeCell ref="R34:R35"/>
    <mergeCell ref="I33:I35"/>
    <mergeCell ref="J33:K33"/>
    <mergeCell ref="L33:M33"/>
    <mergeCell ref="N33:Q33"/>
    <mergeCell ref="E33:E35"/>
    <mergeCell ref="F33:F35"/>
    <mergeCell ref="G33:G35"/>
    <mergeCell ref="B34:B35"/>
    <mergeCell ref="C34:C35"/>
    <mergeCell ref="B33:D33"/>
    <mergeCell ref="S52:S53"/>
    <mergeCell ref="H51:H53"/>
    <mergeCell ref="I51:I53"/>
    <mergeCell ref="J51:K51"/>
    <mergeCell ref="L51:M51"/>
    <mergeCell ref="N51:Q51"/>
    <mergeCell ref="A51:A53"/>
    <mergeCell ref="B51:D51"/>
    <mergeCell ref="E51:E53"/>
    <mergeCell ref="F51:F53"/>
    <mergeCell ref="G51:G53"/>
    <mergeCell ref="B52:B53"/>
    <mergeCell ref="C52:C53"/>
    <mergeCell ref="D52:D53"/>
    <mergeCell ref="J52:J53"/>
    <mergeCell ref="K52:K53"/>
    <mergeCell ref="L52:L53"/>
    <mergeCell ref="M52:M53"/>
    <mergeCell ref="N52:Q52"/>
    <mergeCell ref="R52:R53"/>
    <mergeCell ref="F44:F46"/>
    <mergeCell ref="G44:G46"/>
    <mergeCell ref="B36:B40"/>
    <mergeCell ref="C36:C40"/>
    <mergeCell ref="D36:D40"/>
    <mergeCell ref="F36:F40"/>
    <mergeCell ref="G36:G40"/>
    <mergeCell ref="H36:H40"/>
    <mergeCell ref="R51:S51"/>
    <mergeCell ref="R44:S44"/>
    <mergeCell ref="B45:B46"/>
    <mergeCell ref="C45:C46"/>
    <mergeCell ref="D45:D46"/>
    <mergeCell ref="J45:J46"/>
    <mergeCell ref="K45:K46"/>
    <mergeCell ref="L45:L46"/>
    <mergeCell ref="M45:M46"/>
    <mergeCell ref="N45:Q45"/>
    <mergeCell ref="R45:R46"/>
    <mergeCell ref="S45:S46"/>
    <mergeCell ref="H44:H46"/>
    <mergeCell ref="I44:I46"/>
    <mergeCell ref="J44:K44"/>
    <mergeCell ref="L44:M44"/>
    <mergeCell ref="I61:I63"/>
    <mergeCell ref="J61:K61"/>
    <mergeCell ref="L61:M61"/>
    <mergeCell ref="B54:B57"/>
    <mergeCell ref="C54:C57"/>
    <mergeCell ref="D54:D57"/>
    <mergeCell ref="F54:F57"/>
    <mergeCell ref="G54:G57"/>
    <mergeCell ref="H54:H57"/>
    <mergeCell ref="A68:A70"/>
    <mergeCell ref="B68:D68"/>
    <mergeCell ref="E68:E70"/>
    <mergeCell ref="F68:F70"/>
    <mergeCell ref="G68:G70"/>
    <mergeCell ref="H68:H70"/>
    <mergeCell ref="N61:Q61"/>
    <mergeCell ref="R61:S61"/>
    <mergeCell ref="B62:B63"/>
    <mergeCell ref="C62:C63"/>
    <mergeCell ref="D62:D63"/>
    <mergeCell ref="J62:J63"/>
    <mergeCell ref="K62:K63"/>
    <mergeCell ref="L62:L63"/>
    <mergeCell ref="M62:M63"/>
    <mergeCell ref="N62:Q62"/>
    <mergeCell ref="R62:R63"/>
    <mergeCell ref="S62:S63"/>
    <mergeCell ref="A61:A63"/>
    <mergeCell ref="B61:D61"/>
    <mergeCell ref="E61:E63"/>
    <mergeCell ref="F61:F63"/>
    <mergeCell ref="G61:G63"/>
    <mergeCell ref="H61:H63"/>
    <mergeCell ref="I68:I70"/>
    <mergeCell ref="J68:K68"/>
    <mergeCell ref="L68:M68"/>
    <mergeCell ref="N68:Q68"/>
    <mergeCell ref="R68:S68"/>
    <mergeCell ref="B69:B70"/>
    <mergeCell ref="C69:C70"/>
    <mergeCell ref="D69:D70"/>
    <mergeCell ref="J69:J70"/>
    <mergeCell ref="K69:K70"/>
    <mergeCell ref="L69:L70"/>
    <mergeCell ref="M69:M70"/>
    <mergeCell ref="N69:Q69"/>
    <mergeCell ref="R69:R70"/>
    <mergeCell ref="S69:S70"/>
    <mergeCell ref="A77:A79"/>
    <mergeCell ref="B77:D77"/>
    <mergeCell ref="E77:E79"/>
    <mergeCell ref="F77:F79"/>
    <mergeCell ref="G77:G79"/>
    <mergeCell ref="H77:H79"/>
    <mergeCell ref="I77:I79"/>
    <mergeCell ref="J77:K77"/>
    <mergeCell ref="L77:M77"/>
    <mergeCell ref="N77:Q77"/>
    <mergeCell ref="R77:S77"/>
    <mergeCell ref="B78:B79"/>
    <mergeCell ref="C78:C79"/>
    <mergeCell ref="D78:D79"/>
    <mergeCell ref="J78:J79"/>
    <mergeCell ref="K78:K79"/>
    <mergeCell ref="L78:L79"/>
    <mergeCell ref="M78:M79"/>
    <mergeCell ref="N78:Q78"/>
    <mergeCell ref="R78:R79"/>
    <mergeCell ref="S78:S79"/>
  </mergeCells>
  <pageMargins left="0.7" right="0.7" top="0.78740157499999996" bottom="0.78740157499999996" header="0.3" footer="0.3"/>
  <pageSetup paperSize="9" scale="54"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OBSAH</vt:lpstr>
      <vt:lpstr>MŠ</vt:lpstr>
      <vt:lpstr>ZŠ</vt:lpstr>
      <vt:lpstr>Zájmové, neformální vzdělávání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Frková Iveta</dc:creator>
  <cp:lastModifiedBy>Frková Iveta</cp:lastModifiedBy>
  <cp:lastPrinted>2023-08-02T12:17:50Z</cp:lastPrinted>
  <dcterms:created xsi:type="dcterms:W3CDTF">2021-11-02T10:33:28Z</dcterms:created>
  <dcterms:modified xsi:type="dcterms:W3CDTF">2023-08-02T12:19:53Z</dcterms:modified>
</cp:coreProperties>
</file>