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Sdílené disky\MAP III\SR MAP 2021+\aktualizace 2025\úprava data schválení\"/>
    </mc:Choice>
  </mc:AlternateContent>
  <xr:revisionPtr revIDLastSave="0" documentId="13_ncr:1_{8CDA6F39-4014-4C39-8B4B-0A9F5FA837CA}" xr6:coauthVersionLast="47" xr6:coauthVersionMax="47" xr10:uidLastSave="{00000000-0000-0000-0000-000000000000}"/>
  <bookViews>
    <workbookView xWindow="2145" yWindow="330" windowWidth="21840" windowHeight="15345" firstSheet="1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</workbook>
</file>

<file path=xl/calcChain.xml><?xml version="1.0" encoding="utf-8"?>
<calcChain xmlns="http://schemas.openxmlformats.org/spreadsheetml/2006/main">
  <c r="L66" i="4" l="1"/>
  <c r="I66" i="4"/>
  <c r="D66" i="4"/>
  <c r="N59" i="3"/>
  <c r="N54" i="3"/>
  <c r="L30" i="4" l="1"/>
  <c r="L33" i="4"/>
  <c r="L32" i="4"/>
  <c r="L35" i="4"/>
  <c r="L34" i="4"/>
  <c r="K113" i="3" l="1"/>
  <c r="N112" i="3"/>
  <c r="K112" i="3"/>
  <c r="N111" i="3"/>
  <c r="K111" i="3"/>
  <c r="N110" i="3"/>
  <c r="K110" i="3"/>
  <c r="K109" i="3"/>
  <c r="N105" i="3"/>
  <c r="K99" i="3"/>
  <c r="K98" i="3"/>
  <c r="K97" i="3"/>
  <c r="N154" i="3" l="1"/>
  <c r="N153" i="3"/>
  <c r="K154" i="3"/>
  <c r="K153" i="3"/>
  <c r="L11" i="4"/>
  <c r="M15" i="2" l="1"/>
  <c r="J15" i="2"/>
  <c r="K45" i="3" l="1"/>
  <c r="N45" i="3"/>
  <c r="N20" i="3"/>
  <c r="M103" i="2"/>
  <c r="J103" i="2"/>
  <c r="N83" i="3"/>
  <c r="L83" i="3"/>
  <c r="K83" i="3"/>
  <c r="N82" i="3"/>
  <c r="L82" i="3"/>
  <c r="K82" i="3"/>
  <c r="N81" i="3"/>
  <c r="L81" i="3"/>
  <c r="K81" i="3"/>
  <c r="N80" i="3"/>
  <c r="L80" i="3"/>
  <c r="K80" i="3"/>
  <c r="M56" i="2"/>
  <c r="J56" i="2"/>
  <c r="M37" i="2"/>
  <c r="N62" i="3"/>
  <c r="L21" i="4"/>
  <c r="L18" i="4"/>
  <c r="N141" i="3" l="1"/>
  <c r="N140" i="3"/>
  <c r="N139" i="3"/>
  <c r="N138" i="3"/>
  <c r="N137" i="3"/>
  <c r="N135" i="3"/>
  <c r="N136" i="3"/>
  <c r="N127" i="3"/>
  <c r="K127" i="3"/>
  <c r="M96" i="2"/>
  <c r="M95" i="2"/>
  <c r="M94" i="2"/>
  <c r="M93" i="2"/>
  <c r="M92" i="2"/>
  <c r="M91" i="2"/>
  <c r="I51" i="4" l="1"/>
  <c r="L51" i="4"/>
  <c r="N158" i="3"/>
  <c r="K158" i="3"/>
  <c r="N196" i="3"/>
  <c r="N149" i="3"/>
  <c r="N142" i="3"/>
  <c r="N143" i="3"/>
  <c r="M115" i="2"/>
  <c r="M101" i="2"/>
  <c r="M98" i="2"/>
  <c r="M99" i="2"/>
  <c r="M100" i="2"/>
  <c r="M50" i="2"/>
  <c r="M43" i="2"/>
  <c r="M44" i="2"/>
  <c r="M41" i="2"/>
  <c r="M42" i="2"/>
  <c r="M39" i="2"/>
  <c r="M40" i="2"/>
  <c r="M35" i="2"/>
  <c r="M36" i="2"/>
  <c r="M29" i="2"/>
  <c r="M33" i="2"/>
  <c r="M34" i="2"/>
  <c r="N46" i="3"/>
  <c r="M136" i="2"/>
  <c r="M137" i="2"/>
  <c r="M134" i="2"/>
  <c r="M116" i="2"/>
  <c r="M110" i="2"/>
  <c r="M111" i="2"/>
  <c r="M112" i="2"/>
  <c r="N9" i="3"/>
  <c r="N167" i="3"/>
  <c r="N168" i="3"/>
  <c r="N169" i="3"/>
  <c r="N170" i="3"/>
  <c r="N171" i="3"/>
  <c r="N172" i="3"/>
  <c r="K172" i="3"/>
  <c r="N183" i="3"/>
  <c r="K183" i="3"/>
  <c r="M76" i="2"/>
  <c r="L48" i="4"/>
  <c r="L47" i="4"/>
  <c r="D47" i="4"/>
  <c r="L40" i="4"/>
  <c r="D40" i="4"/>
  <c r="L39" i="4"/>
  <c r="D39" i="4"/>
  <c r="L41" i="4"/>
  <c r="L36" i="4" l="1"/>
  <c r="N72" i="3"/>
  <c r="K72" i="3"/>
  <c r="I11" i="4" l="1"/>
  <c r="D11" i="4"/>
  <c r="N26" i="3"/>
  <c r="K26" i="3" l="1"/>
  <c r="L67" i="3"/>
  <c r="N86" i="3"/>
  <c r="K86" i="3"/>
  <c r="M55" i="2"/>
  <c r="J55" i="2"/>
  <c r="L69" i="4"/>
  <c r="D69" i="4"/>
  <c r="L68" i="4"/>
  <c r="D68" i="4"/>
  <c r="L67" i="4"/>
  <c r="D67" i="4"/>
  <c r="N192" i="3"/>
  <c r="K192" i="3"/>
  <c r="M135" i="2"/>
  <c r="J135" i="2"/>
  <c r="D23" i="4" l="1"/>
  <c r="M85" i="2" l="1"/>
  <c r="J85" i="2"/>
  <c r="M81" i="2"/>
  <c r="K81" i="2"/>
  <c r="J81" i="2"/>
  <c r="N61" i="3"/>
  <c r="N60" i="3"/>
  <c r="N58" i="3"/>
  <c r="N57" i="3"/>
  <c r="N56" i="3"/>
  <c r="N55" i="3"/>
  <c r="N53" i="3"/>
  <c r="N52" i="3"/>
  <c r="K52" i="3"/>
  <c r="N51" i="3"/>
  <c r="K51" i="3"/>
  <c r="N50" i="3"/>
  <c r="K50" i="3"/>
  <c r="N49" i="3"/>
  <c r="K49" i="3"/>
  <c r="N48" i="3"/>
  <c r="K48" i="3"/>
  <c r="N47" i="3"/>
  <c r="K47" i="3"/>
  <c r="D9" i="4" l="1"/>
  <c r="N152" i="3"/>
  <c r="K152" i="3"/>
  <c r="N67" i="3"/>
  <c r="K67" i="3"/>
  <c r="B71" i="4" l="1"/>
  <c r="B197" i="3"/>
  <c r="C5" i="2"/>
  <c r="N120" i="3"/>
  <c r="K120" i="3"/>
  <c r="K20" i="3" l="1"/>
  <c r="N6" i="3"/>
  <c r="D64" i="4"/>
  <c r="N185" i="3"/>
  <c r="K185" i="3"/>
  <c r="L31" i="4" l="1"/>
  <c r="L29" i="4"/>
  <c r="L28" i="4"/>
  <c r="D28" i="4"/>
  <c r="L27" i="4"/>
  <c r="J27" i="4"/>
  <c r="I27" i="4"/>
  <c r="D27" i="4"/>
  <c r="D37" i="4"/>
  <c r="I37" i="4"/>
  <c r="J37" i="4"/>
  <c r="L37" i="4"/>
  <c r="N71" i="3"/>
  <c r="L71" i="3"/>
  <c r="N70" i="3"/>
  <c r="L70" i="3"/>
  <c r="M49" i="2"/>
  <c r="K49" i="2"/>
  <c r="M48" i="2"/>
  <c r="N124" i="3" l="1"/>
  <c r="K124" i="3"/>
  <c r="N123" i="3"/>
  <c r="K123" i="3"/>
  <c r="N122" i="3"/>
  <c r="K122" i="3"/>
  <c r="L50" i="4" l="1"/>
  <c r="D50" i="4"/>
  <c r="L62" i="4"/>
  <c r="L61" i="4"/>
  <c r="D62" i="4"/>
  <c r="N182" i="3"/>
  <c r="K182" i="3"/>
  <c r="N181" i="3"/>
  <c r="K181" i="3"/>
  <c r="N180" i="3"/>
  <c r="K180" i="3"/>
  <c r="N179" i="3"/>
  <c r="K179" i="3"/>
  <c r="N178" i="3"/>
  <c r="K178" i="3"/>
  <c r="N177" i="3"/>
  <c r="K177" i="3"/>
  <c r="N176" i="3"/>
  <c r="L176" i="3"/>
  <c r="K176" i="3"/>
  <c r="N175" i="3"/>
  <c r="L175" i="3"/>
  <c r="K175" i="3"/>
  <c r="M127" i="2"/>
  <c r="M126" i="2"/>
  <c r="M125" i="2"/>
  <c r="M124" i="2"/>
  <c r="M123" i="2"/>
  <c r="M122" i="2"/>
  <c r="J127" i="2"/>
  <c r="J126" i="2"/>
  <c r="J125" i="2"/>
  <c r="J124" i="2"/>
  <c r="J123" i="2"/>
  <c r="J122" i="2"/>
  <c r="N157" i="3" l="1"/>
  <c r="K157" i="3"/>
  <c r="M109" i="2"/>
  <c r="J109" i="2"/>
  <c r="M108" i="2"/>
  <c r="J108" i="2"/>
  <c r="L64" i="4" l="1"/>
  <c r="I64" i="4"/>
  <c r="M131" i="2"/>
  <c r="J131" i="2"/>
  <c r="M121" i="2"/>
  <c r="J121" i="2"/>
  <c r="J52" i="4"/>
  <c r="J54" i="4"/>
  <c r="J55" i="4"/>
  <c r="J56" i="4"/>
  <c r="J49" i="4"/>
  <c r="J46" i="4"/>
  <c r="J42" i="4"/>
  <c r="J26" i="4"/>
  <c r="J9" i="4"/>
  <c r="J6" i="4"/>
  <c r="K25" i="3"/>
  <c r="K24" i="3"/>
  <c r="K23" i="3"/>
  <c r="K22" i="3"/>
  <c r="K21" i="3"/>
  <c r="M114" i="2"/>
  <c r="L160" i="3"/>
  <c r="L159" i="3"/>
  <c r="L145" i="3"/>
  <c r="L146" i="3"/>
  <c r="L147" i="3"/>
  <c r="L148" i="3"/>
  <c r="L144" i="3"/>
  <c r="N195" i="3" l="1"/>
  <c r="K195" i="3"/>
  <c r="N174" i="3"/>
  <c r="N173" i="3"/>
  <c r="K174" i="3"/>
  <c r="J18" i="2"/>
  <c r="K18" i="2"/>
  <c r="M18" i="2"/>
  <c r="N24" i="3"/>
  <c r="N23" i="3"/>
  <c r="N22" i="3"/>
  <c r="J10" i="4"/>
  <c r="M14" i="2"/>
  <c r="M13" i="2"/>
  <c r="M12" i="2"/>
  <c r="M11" i="2"/>
  <c r="K6" i="2"/>
  <c r="L24" i="3"/>
  <c r="L22" i="3"/>
  <c r="L58" i="4"/>
  <c r="L57" i="4"/>
  <c r="K17" i="2" l="1"/>
  <c r="K16" i="2"/>
  <c r="L45" i="4"/>
  <c r="L44" i="4"/>
  <c r="N119" i="3"/>
  <c r="N118" i="3"/>
  <c r="N117" i="3"/>
  <c r="L64" i="3"/>
  <c r="L65" i="3"/>
  <c r="L66" i="3"/>
  <c r="L63" i="3"/>
  <c r="L87" i="3"/>
  <c r="L88" i="3"/>
  <c r="L89" i="3"/>
  <c r="L90" i="3"/>
  <c r="L91" i="3"/>
  <c r="L92" i="3"/>
  <c r="L93" i="3"/>
  <c r="L85" i="3"/>
  <c r="K129" i="2"/>
  <c r="K128" i="2"/>
  <c r="M130" i="2"/>
  <c r="J130" i="2"/>
  <c r="M129" i="2"/>
  <c r="J129" i="2"/>
  <c r="M128" i="2"/>
  <c r="J128" i="2"/>
  <c r="N19" i="3"/>
  <c r="K19" i="3"/>
  <c r="N18" i="3"/>
  <c r="K18" i="3"/>
  <c r="N17" i="3"/>
  <c r="K17" i="3"/>
  <c r="N16" i="3"/>
  <c r="K16" i="3"/>
  <c r="N15" i="3"/>
  <c r="K15" i="3"/>
  <c r="N14" i="3"/>
  <c r="K14" i="3"/>
  <c r="N13" i="3"/>
  <c r="N12" i="3"/>
  <c r="N11" i="3"/>
  <c r="M9" i="2"/>
  <c r="J9" i="2"/>
  <c r="M8" i="2"/>
  <c r="J8" i="2"/>
  <c r="N79" i="3" l="1"/>
  <c r="L79" i="3"/>
  <c r="K79" i="3"/>
  <c r="N78" i="3"/>
  <c r="L78" i="3"/>
  <c r="K78" i="3"/>
  <c r="N77" i="3"/>
  <c r="L77" i="3"/>
  <c r="K77" i="3"/>
  <c r="N76" i="3"/>
  <c r="K76" i="3"/>
  <c r="N75" i="3"/>
  <c r="L75" i="3"/>
  <c r="K75" i="3"/>
  <c r="N74" i="3"/>
  <c r="K74" i="3"/>
  <c r="N73" i="3"/>
  <c r="K73" i="3"/>
  <c r="M54" i="2"/>
  <c r="J54" i="2"/>
  <c r="M53" i="2"/>
  <c r="J53" i="2"/>
  <c r="M52" i="2"/>
  <c r="J52" i="2"/>
  <c r="K63" i="2"/>
  <c r="K64" i="2"/>
  <c r="K61" i="2"/>
  <c r="K62" i="2"/>
  <c r="K60" i="2"/>
  <c r="L167" i="3" l="1"/>
  <c r="L8" i="4" l="1"/>
  <c r="L7" i="4"/>
  <c r="D8" i="4"/>
  <c r="D7" i="4"/>
  <c r="M10" i="2"/>
  <c r="K47" i="2" l="1"/>
  <c r="L43" i="4" l="1"/>
  <c r="M84" i="2"/>
  <c r="J84" i="2"/>
  <c r="N108" i="3"/>
  <c r="N107" i="3"/>
  <c r="N106" i="3"/>
  <c r="N104" i="3"/>
  <c r="N103" i="3"/>
  <c r="N102" i="3"/>
  <c r="N101" i="3"/>
  <c r="N100" i="3"/>
  <c r="N96" i="3"/>
  <c r="K96" i="3"/>
  <c r="N95" i="3"/>
  <c r="K95" i="3"/>
  <c r="N94" i="3"/>
  <c r="K94" i="3"/>
  <c r="M70" i="2"/>
  <c r="J70" i="2"/>
  <c r="M69" i="2"/>
  <c r="J69" i="2"/>
  <c r="M68" i="2"/>
  <c r="J68" i="2"/>
  <c r="M67" i="2"/>
  <c r="J67" i="2"/>
  <c r="M66" i="2"/>
  <c r="J66" i="2"/>
  <c r="M65" i="2"/>
  <c r="J29" i="2" l="1"/>
  <c r="C10" i="2" l="1"/>
  <c r="L60" i="4"/>
  <c r="M89" i="2"/>
  <c r="M88" i="2"/>
  <c r="N134" i="3"/>
  <c r="N162" i="3"/>
  <c r="N161" i="3"/>
  <c r="K162" i="3"/>
  <c r="K161" i="3"/>
  <c r="L65" i="4" l="1"/>
  <c r="D65" i="4"/>
  <c r="I65" i="4" s="1"/>
  <c r="I61" i="4"/>
  <c r="D61" i="4"/>
  <c r="L59" i="4"/>
  <c r="D59" i="4"/>
  <c r="D58" i="4"/>
  <c r="D57" i="4"/>
  <c r="L56" i="4"/>
  <c r="D56" i="4"/>
  <c r="L55" i="4"/>
  <c r="D55" i="4"/>
  <c r="L54" i="4"/>
  <c r="D54" i="4"/>
  <c r="L52" i="4"/>
  <c r="D52" i="4"/>
  <c r="L49" i="4"/>
  <c r="D49" i="4"/>
  <c r="L46" i="4"/>
  <c r="D46" i="4"/>
  <c r="L42" i="4"/>
  <c r="D42" i="4"/>
  <c r="L38" i="4"/>
  <c r="D38" i="4"/>
  <c r="L26" i="4"/>
  <c r="D26" i="4"/>
  <c r="L25" i="4"/>
  <c r="D25" i="4"/>
  <c r="L24" i="4"/>
  <c r="D24" i="4"/>
  <c r="L23" i="4"/>
  <c r="L10" i="4"/>
  <c r="D10" i="4"/>
  <c r="L9" i="4"/>
  <c r="L6" i="4"/>
  <c r="L5" i="4"/>
  <c r="D5" i="4"/>
  <c r="N194" i="3"/>
  <c r="K194" i="3"/>
  <c r="N193" i="3"/>
  <c r="K193" i="3"/>
  <c r="N191" i="3"/>
  <c r="K191" i="3"/>
  <c r="N190" i="3"/>
  <c r="K190" i="3"/>
  <c r="N189" i="3"/>
  <c r="K189" i="3"/>
  <c r="N188" i="3"/>
  <c r="K188" i="3"/>
  <c r="N187" i="3"/>
  <c r="K187" i="3"/>
  <c r="N186" i="3"/>
  <c r="K186" i="3"/>
  <c r="N184" i="3"/>
  <c r="K184" i="3"/>
  <c r="K173" i="3"/>
  <c r="K171" i="3"/>
  <c r="K170" i="3"/>
  <c r="K169" i="3"/>
  <c r="K168" i="3"/>
  <c r="K167" i="3"/>
  <c r="N160" i="3"/>
  <c r="K160" i="3"/>
  <c r="N159" i="3"/>
  <c r="K159" i="3"/>
  <c r="N156" i="3"/>
  <c r="K156" i="3"/>
  <c r="N155" i="3"/>
  <c r="K155" i="3"/>
  <c r="N151" i="3"/>
  <c r="K151" i="3"/>
  <c r="N150" i="3"/>
  <c r="K150" i="3"/>
  <c r="N148" i="3"/>
  <c r="K148" i="3"/>
  <c r="N147" i="3"/>
  <c r="K147" i="3"/>
  <c r="N146" i="3"/>
  <c r="K146" i="3"/>
  <c r="N145" i="3"/>
  <c r="K145" i="3"/>
  <c r="N144" i="3"/>
  <c r="K144" i="3"/>
  <c r="N133" i="3"/>
  <c r="N132" i="3"/>
  <c r="K132" i="3"/>
  <c r="N131" i="3"/>
  <c r="K131" i="3"/>
  <c r="N130" i="3"/>
  <c r="K130" i="3"/>
  <c r="N129" i="3"/>
  <c r="K129" i="3"/>
  <c r="N128" i="3"/>
  <c r="K128" i="3"/>
  <c r="N126" i="3"/>
  <c r="K126" i="3"/>
  <c r="N125" i="3"/>
  <c r="K125" i="3"/>
  <c r="N121" i="3"/>
  <c r="K121" i="3"/>
  <c r="K119" i="3"/>
  <c r="K118" i="3"/>
  <c r="K117" i="3"/>
  <c r="N93" i="3"/>
  <c r="K93" i="3"/>
  <c r="N92" i="3"/>
  <c r="K92" i="3"/>
  <c r="N91" i="3"/>
  <c r="K91" i="3"/>
  <c r="N90" i="3"/>
  <c r="K90" i="3"/>
  <c r="N89" i="3"/>
  <c r="K89" i="3"/>
  <c r="N88" i="3"/>
  <c r="K88" i="3"/>
  <c r="N87" i="3"/>
  <c r="K87" i="3"/>
  <c r="N85" i="3"/>
  <c r="K85" i="3"/>
  <c r="N84" i="3"/>
  <c r="K84" i="3"/>
  <c r="K70" i="3"/>
  <c r="N66" i="3"/>
  <c r="K66" i="3"/>
  <c r="N65" i="3"/>
  <c r="K65" i="3"/>
  <c r="N64" i="3"/>
  <c r="K64" i="3"/>
  <c r="N63" i="3"/>
  <c r="K63" i="3"/>
  <c r="K46" i="3"/>
  <c r="K27" i="3"/>
  <c r="N25" i="3"/>
  <c r="N21" i="3"/>
  <c r="N10" i="3"/>
  <c r="K10" i="3"/>
  <c r="N8" i="3"/>
  <c r="N7" i="3"/>
  <c r="J136" i="2"/>
  <c r="J134" i="2"/>
  <c r="M133" i="2"/>
  <c r="J133" i="2"/>
  <c r="M132" i="2"/>
  <c r="J132" i="2"/>
  <c r="M120" i="2"/>
  <c r="J120" i="2"/>
  <c r="M119" i="2"/>
  <c r="J119" i="2"/>
  <c r="M118" i="2"/>
  <c r="J118" i="2"/>
  <c r="M117" i="2"/>
  <c r="J117" i="2"/>
  <c r="J116" i="2"/>
  <c r="J115" i="2"/>
  <c r="J114" i="2"/>
  <c r="M113" i="2"/>
  <c r="J113" i="2"/>
  <c r="M107" i="2"/>
  <c r="J107" i="2"/>
  <c r="M106" i="2"/>
  <c r="J106" i="2"/>
  <c r="M102" i="2"/>
  <c r="J102" i="2"/>
  <c r="M97" i="2"/>
  <c r="J97" i="2"/>
  <c r="J91" i="2"/>
  <c r="M90" i="2"/>
  <c r="J90" i="2"/>
  <c r="J89" i="2"/>
  <c r="J88" i="2"/>
  <c r="M87" i="2"/>
  <c r="J87" i="2"/>
  <c r="M86" i="2"/>
  <c r="J86" i="2"/>
  <c r="M83" i="2"/>
  <c r="J83" i="2"/>
  <c r="M80" i="2"/>
  <c r="J80" i="2"/>
  <c r="M79" i="2"/>
  <c r="J79" i="2"/>
  <c r="M78" i="2"/>
  <c r="J78" i="2"/>
  <c r="M77" i="2"/>
  <c r="J77" i="2"/>
  <c r="J65" i="2"/>
  <c r="M64" i="2"/>
  <c r="J64" i="2"/>
  <c r="M63" i="2"/>
  <c r="J63" i="2"/>
  <c r="M62" i="2"/>
  <c r="J62" i="2"/>
  <c r="M61" i="2"/>
  <c r="J61" i="2"/>
  <c r="M60" i="2"/>
  <c r="J60" i="2"/>
  <c r="M59" i="2"/>
  <c r="J59" i="2"/>
  <c r="M58" i="2"/>
  <c r="J58" i="2"/>
  <c r="M57" i="2"/>
  <c r="J57" i="2"/>
  <c r="M51" i="2"/>
  <c r="J51" i="2"/>
  <c r="M47" i="2"/>
  <c r="J47" i="2"/>
  <c r="M46" i="2"/>
  <c r="J46" i="2"/>
  <c r="M45" i="2"/>
  <c r="J45" i="2"/>
  <c r="M38" i="2"/>
  <c r="J38" i="2"/>
  <c r="J36" i="2"/>
  <c r="J35" i="2"/>
  <c r="J34" i="2"/>
  <c r="J33" i="2"/>
  <c r="M28" i="2"/>
  <c r="J28" i="2"/>
  <c r="M27" i="2"/>
  <c r="J27" i="2"/>
  <c r="M26" i="2"/>
  <c r="J26" i="2"/>
  <c r="J19" i="2"/>
  <c r="M17" i="2"/>
  <c r="J17" i="2"/>
  <c r="M16" i="2"/>
  <c r="J16" i="2"/>
  <c r="J14" i="2"/>
  <c r="J13" i="2"/>
  <c r="J12" i="2"/>
  <c r="J11" i="2"/>
  <c r="M7" i="2"/>
  <c r="J7" i="2"/>
  <c r="M6" i="2"/>
  <c r="M5" i="2"/>
  <c r="M4" i="2"/>
  <c r="J4" i="2"/>
</calcChain>
</file>

<file path=xl/sharedStrings.xml><?xml version="1.0" encoding="utf-8"?>
<sst xmlns="http://schemas.openxmlformats.org/spreadsheetml/2006/main" count="4840" uniqueCount="1017">
  <si>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</si>
  <si>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</si>
  <si>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</si>
  <si>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</si>
  <si>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</si>
  <si>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</si>
  <si>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</si>
  <si>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</si>
  <si>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</si>
  <si>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</si>
  <si>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</si>
  <si>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E4E79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</si>
  <si>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</si>
  <si>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</si>
  <si>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</si>
  <si>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</si>
  <si>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</si>
  <si>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</si>
  <si>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</si>
  <si>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</si>
  <si>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</si>
  <si>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</si>
  <si>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</si>
  <si>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</si>
  <si>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</si>
  <si>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</si>
  <si>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</si>
  <si>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</si>
  <si>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</si>
  <si>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</si>
  <si>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</si>
  <si>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</si>
  <si>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Základní škola a mateřská škola Babice nad Svitavou</t>
  </si>
  <si>
    <t>Obec Babice nad Svitavou</t>
  </si>
  <si>
    <t xml:space="preserve">	70299641</t>
  </si>
  <si>
    <t>Přístavba MŠ</t>
  </si>
  <si>
    <t>Jihomoravský</t>
  </si>
  <si>
    <t>ORP Šlapanice</t>
  </si>
  <si>
    <t>Vybudování nové třídy MŠ</t>
  </si>
  <si>
    <t>Lesní mateřská škola Sedmikrásek, z.s.</t>
  </si>
  <si>
    <t xml:space="preserve">	04226585</t>
  </si>
  <si>
    <t>Zvýšení kapacity LMŠ Sedmikrásek</t>
  </si>
  <si>
    <t>Lesní klub Lesní skřítci</t>
  </si>
  <si>
    <t>Lesní Bílovice, z.s.</t>
  </si>
  <si>
    <t>Nerelevantní</t>
  </si>
  <si>
    <t>Zázemí v přírodě pro provozování předškolní výchovy a vzdělávání založené na EVVO</t>
  </si>
  <si>
    <t>Obec Bílovice nad Svitavou</t>
  </si>
  <si>
    <t>Mateřská škola Bílovice nad Svitavou, okres Brno - venkov, příspěvková organizace</t>
  </si>
  <si>
    <t>Rekonstrukce školní zahrady</t>
  </si>
  <si>
    <t>Mateřská škola, Hostěnice, okr. Brno-venkov, příspěvková organizace</t>
  </si>
  <si>
    <t>Obec Hostěnice</t>
  </si>
  <si>
    <t>Rekonstrukce tříd</t>
  </si>
  <si>
    <t>Bezbariérovost</t>
  </si>
  <si>
    <t>Vybudování výtahu</t>
  </si>
  <si>
    <t>Rozšíření odborných učeben</t>
  </si>
  <si>
    <t>Multimediální učebna, výtvarný ateliér</t>
  </si>
  <si>
    <t>Rekonstrukce tělocvičny</t>
  </si>
  <si>
    <t xml:space="preserve"> Obložení, nové sportovní náčiní, podlaha</t>
  </si>
  <si>
    <t>Mateřská škola, Jiříkovice, okres Brno-venkov, příspěvková organizace</t>
  </si>
  <si>
    <t>Obec Jiříkovice</t>
  </si>
  <si>
    <t>Zastřešení terasy - učebny ve 2. patře</t>
  </si>
  <si>
    <t>Zbudování dílny</t>
  </si>
  <si>
    <t>Základní škola a Mateřská škola Kobylnice, příspěvková organizace</t>
  </si>
  <si>
    <t>Obec Kobylnice</t>
  </si>
  <si>
    <t>Rozšíření kapacity MŠ v obci Kobylnice</t>
  </si>
  <si>
    <t>Obec Kovalovice</t>
  </si>
  <si>
    <t>Vybavení MŠ logopedickými pomůckami</t>
  </si>
  <si>
    <t xml:space="preserve">Rekonstrukce sociálního zařízení </t>
  </si>
  <si>
    <t>Vodovody, odpady, rozvody</t>
  </si>
  <si>
    <t>Nákladní výtah pro stravu</t>
  </si>
  <si>
    <t>Mateřská škola Mokrá – Horákov, okr. Brno-venkov, příspěvková organizace</t>
  </si>
  <si>
    <t>Obec Mokrá-Horákov</t>
  </si>
  <si>
    <t>Vybavení MŠ ICT technikou</t>
  </si>
  <si>
    <t>Interaktivní tabule</t>
  </si>
  <si>
    <t>Vybavení pro polytechnické vzdělávání</t>
  </si>
  <si>
    <t>Zakoupení ponků na školní zahradu</t>
  </si>
  <si>
    <t>MŠ - rekonstrukce školní zahrady</t>
  </si>
  <si>
    <t>Obnova herních prvků na školní zahradě</t>
  </si>
  <si>
    <t>NE</t>
  </si>
  <si>
    <t>Mateřská škola Moravany, okres Brno-venkov, příspěvková organizace</t>
  </si>
  <si>
    <t>Obec Moravany</t>
  </si>
  <si>
    <t>Mateřská škola Nebovidy, příspěvková organizace</t>
  </si>
  <si>
    <t>Obec Nebovidy</t>
  </si>
  <si>
    <t>Modernizace MŠ Nebovidy</t>
  </si>
  <si>
    <t>obec Ochoz u Brna</t>
  </si>
  <si>
    <t>Přístavba 3. oddělení MŠ k budově ZŠ</t>
  </si>
  <si>
    <t>Jihomoravský kraj</t>
  </si>
  <si>
    <t>Šlapanice</t>
  </si>
  <si>
    <t>Ochoz u Brna</t>
  </si>
  <si>
    <t>1/2022</t>
  </si>
  <si>
    <t>12/2023</t>
  </si>
  <si>
    <t>Bez projektové přípravy, pouze zpracovaná koncepce rozvoje území</t>
  </si>
  <si>
    <t>Mateřská škola Omice, okres Brno-venkov, příspěvková organizace</t>
  </si>
  <si>
    <t>Obec Omice</t>
  </si>
  <si>
    <t>Modernizace MŠ Omice</t>
  </si>
  <si>
    <t>Základní škola a Mateřská škola Ořechov, okres Brno-venkov, příspěvková organizace</t>
  </si>
  <si>
    <t>Obec Ořechov</t>
  </si>
  <si>
    <t>Rekonstrukce výdejny jídla v MŠ</t>
  </si>
  <si>
    <t>Výstavba dětského hřiště v MŠ</t>
  </si>
  <si>
    <t>Mateřská škola a Základní škola Ostopovice, okres Brno – venkov, příspěvková organizace</t>
  </si>
  <si>
    <t>Obec Ostopovice</t>
  </si>
  <si>
    <t>Dostavba MŠ a ZŠ Ostopovice - rozšíření kapacity MŠ</t>
  </si>
  <si>
    <t>Pořízení vybavení MŠ (nábytek, IT vybavení, herní prvky)</t>
  </si>
  <si>
    <t>Zabezpečení budov ZŠ a MŠ (komunikační infrastruktura)</t>
  </si>
  <si>
    <t>Mobilní a pevné zastínění teras</t>
  </si>
  <si>
    <t>Venkovní odborná učebna</t>
  </si>
  <si>
    <t>Rozvoj školní zahrady - komunitní centrum</t>
  </si>
  <si>
    <t>Zadržení dešťové vody</t>
  </si>
  <si>
    <t>Dostavba MŠ a ZŠ Ostopovice - zázemí pro komunitní a sportovní aktivity</t>
  </si>
  <si>
    <t>Základní škola a Mateřská škola Podolí, příspěvková organizace</t>
  </si>
  <si>
    <t>Obec Podolí</t>
  </si>
  <si>
    <t>Stavební úpravy MŠ</t>
  </si>
  <si>
    <t>Mateřská škola, Ponětovice, okres Brno-venkov, příspěvková organizace</t>
  </si>
  <si>
    <t>Obec Ponětovice</t>
  </si>
  <si>
    <t>Nové dětské hřiště (vybavení herními prvky)</t>
  </si>
  <si>
    <t>Zbudování zázemí pro zaměstnance MŠ (půdní vestavba - šatny, kabinet)</t>
  </si>
  <si>
    <t>Vybavení ložnice pro děti novým nábytkem</t>
  </si>
  <si>
    <t>Rekonstrukce podlah v budově MŠ</t>
  </si>
  <si>
    <t>Základní škola a mateřská škola Pozořice, příspěvková organizace</t>
  </si>
  <si>
    <t>Obec Pozořice</t>
  </si>
  <si>
    <t>Navýšení kapacity MŠ</t>
  </si>
  <si>
    <t>Základní škola a Mateřská škola Prace, okres Brno-venkov, příspěvková organizace</t>
  </si>
  <si>
    <t>Vybudování školní zahrady MŠ</t>
  </si>
  <si>
    <t>Základní škola a Mateřská škola Radostice, okres Brno-venkov, příspěvková organizace</t>
  </si>
  <si>
    <t>Obec Radostice</t>
  </si>
  <si>
    <t>Vybudování workoutového a dětského hřiště v okolí školy</t>
  </si>
  <si>
    <t>Oprava oplocení školního hřiště a vybudování herních a lezeckých prvků</t>
  </si>
  <si>
    <t>Rekonstrukce herních prvků na školní zahradě a vybudování naučné zahrady</t>
  </si>
  <si>
    <t>Vybudování bezbariérového přístupu do mateřské školy</t>
  </si>
  <si>
    <t>Vybudování nového sociálního zařízení a vybudování zázemí pro pedagogy v mateřské škole</t>
  </si>
  <si>
    <t>Mateřská škola Řícmanice, okres Brno-venkov, příspěvková organizace</t>
  </si>
  <si>
    <t>Obec Řícmanice</t>
  </si>
  <si>
    <t>Opravy vnitřních a venkovních prostor MŠ</t>
  </si>
  <si>
    <t>Mateřská škola Sokolnice, okres Brno-venkov, příspěvková organizace</t>
  </si>
  <si>
    <t>Obec Sokolnice</t>
  </si>
  <si>
    <t>Rozvíjení kreativity a tvořivosti předškolních dětí</t>
  </si>
  <si>
    <t>Zkapacitnění MŠ (2 třídy)</t>
  </si>
  <si>
    <t>Základní škola a Mateřská škola Střelice, okres Brno-venkov, příspěvková organizace</t>
  </si>
  <si>
    <t>Obec Střelice</t>
  </si>
  <si>
    <t>Dostavba MŠ ve Střelicích</t>
  </si>
  <si>
    <t>Mateřská škola Hvězdička, Šlapanice, okres Brno-venkov, příspěvková organizace</t>
  </si>
  <si>
    <t>Město Šlapanice</t>
  </si>
  <si>
    <t>Zkapacitnění MŠ (3 třídy), cílem je vybudování 3 tříd ve 2 etapách a to 1 třídy na Masarykově nám. a 2 tříd v novostavbě MŠ na ul. Husové</t>
  </si>
  <si>
    <t>x</t>
  </si>
  <si>
    <t>Základní škola a Mateřská škola Telnice, okres Brno-venkov, příspěvková organizace</t>
  </si>
  <si>
    <t>Obec Telnice</t>
  </si>
  <si>
    <t>Vybudování dětského hřiště při MŠ</t>
  </si>
  <si>
    <t>Základní škola a mateřská škola Troubsko, okres Brno-venkov</t>
  </si>
  <si>
    <t>Obec Troubsko</t>
  </si>
  <si>
    <t>Nástavba MŠ a přístavba ZŠ Troubsko</t>
  </si>
  <si>
    <t>Rozšíření školní kuchyně</t>
  </si>
  <si>
    <t>Mateřská škola Tvarožná, okres Brno-venkov, příspěvková organizace</t>
  </si>
  <si>
    <t>Obec Tvarožná</t>
  </si>
  <si>
    <t>Polytechnické vybavení pro MŠ</t>
  </si>
  <si>
    <t>Bezbariérová školka</t>
  </si>
  <si>
    <t>Stavební úpravy a rekonstrukce školní jídelny</t>
  </si>
  <si>
    <t>Rozšíření kapacity MŠ (1 třída)</t>
  </si>
  <si>
    <t>Mateřská škola Újezd u Brna, okres Brno-venkov, příspěvková organizace</t>
  </si>
  <si>
    <t>Město Újezd u Brna</t>
  </si>
  <si>
    <t>Mateřská škola – obec Velatice – okres Brno-venkov, příspěvková organizace</t>
  </si>
  <si>
    <t>Obec Velatice</t>
  </si>
  <si>
    <t>Obnova ICT</t>
  </si>
  <si>
    <t>Základní škola a Mateřská škola Viničné Šumice, okres Brno-venkov, příspěvková organizace</t>
  </si>
  <si>
    <t>Obec Viničné Šumice</t>
  </si>
  <si>
    <t>Navýšení kapacity MŠ Viničné Šumice</t>
  </si>
  <si>
    <t>Základní škola a Mateřská škola Vranov, okres Brno-venkov</t>
  </si>
  <si>
    <t>Obec Vranov</t>
  </si>
  <si>
    <t>Výstavba nové jednotřídní MŠ</t>
  </si>
  <si>
    <t>Výstavba nové jednotřídní bezbariérové MŠ, pořízení vybavení</t>
  </si>
  <si>
    <t>ANO</t>
  </si>
  <si>
    <t>Vybavení školní zahrady u MŠ včetně herních prvků</t>
  </si>
  <si>
    <t>Záměr</t>
  </si>
  <si>
    <t>Základní škola a Mateřská škola Želešice, příspěvková organizace</t>
  </si>
  <si>
    <t>Obec Želešice</t>
  </si>
  <si>
    <t>Venkovní zázemí pro MŠ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</si>
  <si>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</si>
  <si>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</si>
  <si>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</si>
  <si>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</si>
  <si>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</si>
  <si>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</si>
  <si>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</si>
  <si>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</si>
  <si>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</si>
  <si>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</si>
  <si>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</si>
  <si>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</si>
  <si>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</si>
  <si>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Babice nad Svitavou</t>
  </si>
  <si>
    <t>Odborné učebny ZŠ Babice nad Svitavou</t>
  </si>
  <si>
    <t>Základní škola Bílovice nad Svitavou, okres Brno-venkov, příspěvková organizace</t>
  </si>
  <si>
    <t xml:space="preserve">	71001883</t>
  </si>
  <si>
    <t>Základní škola a Mateřská škola Blažovice, příspěvková organizace</t>
  </si>
  <si>
    <t>Obec Blažovice</t>
  </si>
  <si>
    <t>Dílny pro polytechnické vzdělávání</t>
  </si>
  <si>
    <t>Základní škola, Jiříkovice, okres Brno-venkov, příspěvková organizace</t>
  </si>
  <si>
    <t>Rozšíření kapacity ZŠ Jiříkovice</t>
  </si>
  <si>
    <t>Základní škola a Mateřská škola Kanice, okr. Brno-venkov, příspěvková organizace</t>
  </si>
  <si>
    <t>Obec Kanice</t>
  </si>
  <si>
    <t>Zvýšení kvality a dostupnosti vzdělávání v obci Kobylnice</t>
  </si>
  <si>
    <t>Základní škola Mokrá-Horákov, příspěvková organizace</t>
  </si>
  <si>
    <t>Rekonstrukce školního bazénu</t>
  </si>
  <si>
    <t>Rekonstrukce odborných učeben ZŠ</t>
  </si>
  <si>
    <t>Základní škola Moravany, okres Brno-venkov, příspěvková organizace</t>
  </si>
  <si>
    <t>Interaktivní tabule do tříd</t>
  </si>
  <si>
    <t>Osvětlení v učebnách a ve vstupních prostorech školy</t>
  </si>
  <si>
    <t>Doplnění vstupních dveří dalšími prosklenými dveřmi a přesun zvonků od hlavních dveří</t>
  </si>
  <si>
    <t>Server a počítačové sady</t>
  </si>
  <si>
    <t>Obec Ochoz u Brna</t>
  </si>
  <si>
    <t>Přístavba ZŠ</t>
  </si>
  <si>
    <t xml:space="preserve">Novostavba tělocvičny se zázemím </t>
  </si>
  <si>
    <t>1/2023</t>
  </si>
  <si>
    <t>12/2025</t>
  </si>
  <si>
    <t>Rozvoj odborného vzdělávání v ZŠ a MŠ Ořechov</t>
  </si>
  <si>
    <t>Rozvoj infrastruktury ZŠ a MŠ Ořechov</t>
  </si>
  <si>
    <t>10/2022</t>
  </si>
  <si>
    <t>12/2024</t>
  </si>
  <si>
    <t>Připravena PD, rozpočty vybavení</t>
  </si>
  <si>
    <t>Rekonstrukce kotelny ZŠ</t>
  </si>
  <si>
    <t>Zadržení srážkové vody ze střech ZŠ</t>
  </si>
  <si>
    <t>Rekonstrukce tříd, elektroinstalace, slaboproud, voda, podlahy</t>
  </si>
  <si>
    <t>Dostavba MŠ a ZŠ Ostopovice - rozšíření kapacity ZŠ</t>
  </si>
  <si>
    <t>Modernizace odborné učebny ZŠ (Výtvarná výchova)</t>
  </si>
  <si>
    <t>Odpolední kluby ZŠ</t>
  </si>
  <si>
    <t>Městys Pozořice</t>
  </si>
  <si>
    <t>Venkovní sportoviště</t>
  </si>
  <si>
    <t>Obnova a upgrade ICT na ZŠ Radostice</t>
  </si>
  <si>
    <t>Rekonstrukce školní jídelny</t>
  </si>
  <si>
    <t>Výstavba venkovní učebny - zahradního altánu</t>
  </si>
  <si>
    <t>Vybudování specializované jazykové učebny v základní škole</t>
  </si>
  <si>
    <t>Odborné učebny ZŠ a MŠ Radostice</t>
  </si>
  <si>
    <t>Radostice</t>
  </si>
  <si>
    <t xml:space="preserve">Cílem projektu je modernizace odborné učebny pro výuku předmětů s vazbou na KK Přírodní vědy, Technické a řemeslné obory, Komunikace v cizích jazycích a Práce s digitálními technologiemi. Součástí projektu bude budování bezbariérovosti (pořízení schodolezu) a úprava venkovního prostranství. </t>
  </si>
  <si>
    <t>Základní škola a mateřská škola Sivice, okres Brno-venkov, příspěvková organizace</t>
  </si>
  <si>
    <t>Obec Sivice</t>
  </si>
  <si>
    <t>Vybavení ICT učebny</t>
  </si>
  <si>
    <t>Dovybavení tělocvičny</t>
  </si>
  <si>
    <t>Obměna lavic ve škole</t>
  </si>
  <si>
    <t>Dovybavení šaten</t>
  </si>
  <si>
    <t>Venkovní učebna</t>
  </si>
  <si>
    <t>Základní škola Sokolnice, okres Brno-venkov, příspěvková organizace</t>
  </si>
  <si>
    <t>Oprava topení a elektroinstalace ve staré části budovy, vzduchotechnika, větrání s rekuperací ve škole</t>
  </si>
  <si>
    <t>Datová infrastruktura ZŠ Střelice</t>
  </si>
  <si>
    <t>Základní škola, Šlapanice, okres Brno-venkov, příspěvková organizace</t>
  </si>
  <si>
    <t>Rozšíření venkovních aktivit pro žáky ZŠ Šlapanice</t>
  </si>
  <si>
    <t>Energeticky samostatná škola</t>
  </si>
  <si>
    <t>Vybudování sborovny</t>
  </si>
  <si>
    <t xml:space="preserve">	Základní škola Tvarožná, příspěvková organizace</t>
  </si>
  <si>
    <t>Vybudování školního hřiště s umělým povrchem</t>
  </si>
  <si>
    <t>Základní škola Újezd u Brna, okres Brno-venkov, příspěvková organizace</t>
  </si>
  <si>
    <t>Klimatizace do všech tříd ZŠ s rekuperací</t>
  </si>
  <si>
    <t>Moderní škola</t>
  </si>
  <si>
    <t>Vybudování tělocvičny</t>
  </si>
  <si>
    <t>Standard konektivity ZŠ</t>
  </si>
  <si>
    <t>Konektivita školy</t>
  </si>
  <si>
    <t>Přírodní učebna</t>
  </si>
  <si>
    <t>Oprava a zateplení fasády a výměnu oken na budově ZŠ</t>
  </si>
  <si>
    <t>Bez stavebního povolení (vyjádření SÚ)</t>
  </si>
  <si>
    <t>Vybudování dětského hřiště u ZŠ Vranov</t>
  </si>
  <si>
    <t>Přírodní s enviromentálními prvky, součástí je i altán, který bude sloužit jako místo pro výuku</t>
  </si>
  <si>
    <t>ICT vybavení</t>
  </si>
  <si>
    <t>Rekonstrukce školní kuchyně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</si>
  <si>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</si>
  <si>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</si>
  <si>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</si>
  <si>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</si>
  <si>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</si>
  <si>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</si>
  <si>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</si>
  <si>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</si>
  <si>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</si>
  <si>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</si>
  <si>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</si>
  <si>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</si>
  <si>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</si>
  <si>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</si>
  <si>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</si>
  <si>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</si>
  <si>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</si>
  <si>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</si>
  <si>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</si>
  <si>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</si>
  <si>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</si>
  <si>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</si>
  <si>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</si>
  <si>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</si>
  <si>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</si>
  <si>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>Sportovní Klub Babice nad Svitavou</t>
  </si>
  <si>
    <t>Generální oprava sprchány</t>
  </si>
  <si>
    <t>Junák – český skaut, středisko A je to! Brno</t>
  </si>
  <si>
    <t>Hostěnické komunitní centrum - rozšíření</t>
  </si>
  <si>
    <t>Víceúčelová sportovní hala + víceúčelové sportovní, komunitní a vzdělávací centrum</t>
  </si>
  <si>
    <t>Komunitní centrum</t>
  </si>
  <si>
    <t>Vrabčák Moravany, z.s.</t>
  </si>
  <si>
    <t>Vybavení jazykových učeben</t>
  </si>
  <si>
    <t>Tydlidům, z.s.</t>
  </si>
  <si>
    <t>Vybavení učebny spolku projekčním zařízením</t>
  </si>
  <si>
    <t>Novostavba tělocvičny se zázemím</t>
  </si>
  <si>
    <t>Nízkoprahové centrum - zázemí pro komunitní aktivity</t>
  </si>
  <si>
    <t>ENVIK z.s.</t>
  </si>
  <si>
    <t>Volnočasové a vzdělávací centrum Podolí</t>
  </si>
  <si>
    <t>Kavyl z.s.</t>
  </si>
  <si>
    <t>Šemík - Sdružení při Dětské jezdecké škole</t>
  </si>
  <si>
    <t>Vzdělávací zahrada Řícmanice</t>
  </si>
  <si>
    <t>Vnitřní vybavení hasičské zbrojnice pro mladé hasiče</t>
  </si>
  <si>
    <t>T.J. Sokol Sokolnice</t>
  </si>
  <si>
    <t>Obnova povrchu na venkovním hřišti</t>
  </si>
  <si>
    <t>TJ Sokol Střelice</t>
  </si>
  <si>
    <t>Rekonstrukce víceúčelového hřiště</t>
  </si>
  <si>
    <t>Rekonstrukce střechy a oprava fasády sokolovny</t>
  </si>
  <si>
    <t>Junák - český skaut, středisko Wahinkpe Střelice, z.s.</t>
  </si>
  <si>
    <t>Skautská klubovna</t>
  </si>
  <si>
    <t>Vybudování nového SVČ</t>
  </si>
  <si>
    <t>Úprava a rozšíření obecního sportoviště</t>
  </si>
  <si>
    <t>Sportovní hala</t>
  </si>
  <si>
    <t>Park Loučky</t>
  </si>
  <si>
    <t>Vybudování nových volnočasových ploch pro mládež i seniory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</si>
  <si>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</si>
  <si>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</si>
  <si>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</si>
  <si>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</si>
  <si>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</si>
  <si>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</si>
  <si>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Rozšíření kapacit MŠ Hvězdička </t>
  </si>
  <si>
    <t xml:space="preserve">Projekt fotovoltaiky na střeše ZŠ Šlapanice </t>
  </si>
  <si>
    <t xml:space="preserve">Projekt centrální výroby TUV pro kuchyni ZŠ Šlapanice </t>
  </si>
  <si>
    <t>Vybudování FVE na dvou pavilonech a snížit energetickou náročnost budovy</t>
  </si>
  <si>
    <t>Centralizovat ohřev teplé vody pro kuchyni a snížit náklady na ohřev vody</t>
  </si>
  <si>
    <t>NERELEVANTNÍ</t>
  </si>
  <si>
    <t>Modernizace vybavení herních koutů a nábytku v MŠ</t>
  </si>
  <si>
    <t xml:space="preserve">Rozšíření kapacity MŠ nástavbou budovy </t>
  </si>
  <si>
    <t>Zpracovaná PD</t>
  </si>
  <si>
    <t>Přístavba ZŠ Sokolnice</t>
  </si>
  <si>
    <t xml:space="preserve">Přístavba jídelny </t>
  </si>
  <si>
    <t xml:space="preserve">NE </t>
  </si>
  <si>
    <t>Odborné učebny ZŠ (odborné učebny na cizí jazyky - AJ, RJ, NJ, odborné přírodovědné učebny - matematika, fyzika, přírodověda a přírodopis, IT učebna - informatika, práce s PC)</t>
  </si>
  <si>
    <t>Přístavba jídelny</t>
  </si>
  <si>
    <t>Zpracována  základní studie budoucího stavu</t>
  </si>
  <si>
    <t>Oprava střešního pláště budovy školy</t>
  </si>
  <si>
    <t>Přestavba půdních prostor a přístavby</t>
  </si>
  <si>
    <t>Zpracována PD, stavební rozpočet</t>
  </si>
  <si>
    <t>Vytvoření dvou multifunkčních prostor pro zájmové vzdělávání včetně sociálního zázemí</t>
  </si>
  <si>
    <t>Tělocvična při ZŠ</t>
  </si>
  <si>
    <t>Lesní mateřská škola Dobroděj, z.s.</t>
  </si>
  <si>
    <t xml:space="preserve">	22606262</t>
  </si>
  <si>
    <t>Obec Březina</t>
  </si>
  <si>
    <t xml:space="preserve">Rekonstrukce jurty </t>
  </si>
  <si>
    <t>Logopedické pomůcky pro MŠ</t>
  </si>
  <si>
    <t>Mateřská škola Kovalovice, okres Brno-venkov, příspěvková organizace</t>
  </si>
  <si>
    <t>Výměna vodovodního a odpadního vedení v gastro úseku</t>
  </si>
  <si>
    <t>Součástí projektu je výměna vodovodního a odpadního vedení v gastro úseku, oškrabání výmalby v kuchyni, ve vstupní chodbě a na schodišti, nové vnitřní omítky a výmalba, obroušení schodů</t>
  </si>
  <si>
    <t xml:space="preserve">Jazyková učebna </t>
  </si>
  <si>
    <t>Půdní vestavba by poskytovala prostor pro odborné učebny (polytechniku, přírodní vědy), přestavba přístavby školy by řešila dlouhodobý problém se zázemím pro pedagogy MŠ a nepedagogické pracovníky</t>
  </si>
  <si>
    <t>Stavba nové budovy MŠ</t>
  </si>
  <si>
    <t>Přírodní zahrada MŠ</t>
  </si>
  <si>
    <t>Vybavení zahrady MŠ přírodními a herními prvky.</t>
  </si>
  <si>
    <t>Dopravní hřiště</t>
  </si>
  <si>
    <t>Realizace dopravního hřiště na stávající zpevněné ploše.</t>
  </si>
  <si>
    <t xml:space="preserve">Výměna svítidel </t>
  </si>
  <si>
    <t>Výměna svítidel v budovách MŠ za úsporná.</t>
  </si>
  <si>
    <t>Akustický podhled</t>
  </si>
  <si>
    <t>Vybavení stávajících tříd MŠ akustickým podhledem, pro zajištění lepší zvukové pohody ve třídách.</t>
  </si>
  <si>
    <t>Stavební úpravy k zajištění navýšení kapacity ŠJ.</t>
  </si>
  <si>
    <t>Oprava střechy ZŠ</t>
  </si>
  <si>
    <t>Rekonstrukce stávající střechy budovy ZŠ</t>
  </si>
  <si>
    <t xml:space="preserve">Atletické hřiště </t>
  </si>
  <si>
    <t>Vybudování atletického hřiště</t>
  </si>
  <si>
    <t>zpracovaná PD</t>
  </si>
  <si>
    <t>Přírodovědná a badatelská učebna</t>
  </si>
  <si>
    <t>Vybudování a vybavení přírodovědné a badatelské učebny</t>
  </si>
  <si>
    <t>Čítárna</t>
  </si>
  <si>
    <t>Vybudování a vybavení čítárny</t>
  </si>
  <si>
    <t>Výměna svítidel v budově ZŠ</t>
  </si>
  <si>
    <t>Výměna svítidel v budově ZŠ za úsporná.</t>
  </si>
  <si>
    <t>Výměna svítidel v budově ŠJ</t>
  </si>
  <si>
    <t>Výměna svítidel v budově ŠJ za úsporná.</t>
  </si>
  <si>
    <t>Rekonstrukce el. rozvodů v budově ZŠ</t>
  </si>
  <si>
    <t>Fotovoltaika na budově ZŠ</t>
  </si>
  <si>
    <t>Fotovoltaika na budově ŠJ</t>
  </si>
  <si>
    <t>Lesní mateřská škola Stromík</t>
  </si>
  <si>
    <t>Kavyl z. s.</t>
  </si>
  <si>
    <t>Vybudování venkovní učebny</t>
  </si>
  <si>
    <t>Vybudování zastřešené venkovní učebny - altánu se zelenou střechou pro badatelské aktivity</t>
  </si>
  <si>
    <t>Vybudování zastřešené venkovní učebny - altánu se zelenou střechou pro badatelské aktivity.</t>
  </si>
  <si>
    <t>Zpracovává se projektová dokumentace pro stavební povolení</t>
  </si>
  <si>
    <t>Revitalizace zahrady MŠ a vybavení herními prvky včetně zbudování školního a dopravního hřiště.</t>
  </si>
  <si>
    <t>Rozšíření komunikace k MŠ včetně zbudování parkovacích stání</t>
  </si>
  <si>
    <t>záměr</t>
  </si>
  <si>
    <t>Safy MŠ</t>
  </si>
  <si>
    <t>Zateplení budovy MŠ, pořízení klimatizace a řešení úspory energií</t>
  </si>
  <si>
    <t>Vybavení venkovních učeben</t>
  </si>
  <si>
    <t>Dovybavení MŠ</t>
  </si>
  <si>
    <t xml:space="preserve">Rozšíření ZŠ  </t>
  </si>
  <si>
    <t>Potřeba rozšíření ZŠ přístavbou je nutná z důvodu nedostatku kmenových tříd.</t>
  </si>
  <si>
    <t>Vybudování nové vnitřní konektivity školy</t>
  </si>
  <si>
    <t>Vybudování nové a bezpečné digitální infrastruktury školy</t>
  </si>
  <si>
    <t>Modernizace zázemí pro pedagogické a nepedagogické pracovníky školy a pro školní poradenské pracoviště</t>
  </si>
  <si>
    <t>Modernizace stávajících kmenových učeben</t>
  </si>
  <si>
    <t>Modernizace stávajících kmenových učeben dovybavením dotykovými tabulemi a nábytkem.</t>
  </si>
  <si>
    <t>Zbudování dětského, workoutového hřiště a krytého hlediště, rekonstrukce šaten a zázemí pro sportovce a diváky v areálu fotbalového hřiště</t>
  </si>
  <si>
    <t>Zhotoven projekt</t>
  </si>
  <si>
    <t>Vybavení MŠ nábytkem, výměna podlah v celé MŠ, zakoupení různých pomůcek k práci s dětmi</t>
  </si>
  <si>
    <t>Výměna kotlů na topení a ohřev vody, rekonstrukce topného systému</t>
  </si>
  <si>
    <t>Lesní mateřská škola Dobroděj z.s.</t>
  </si>
  <si>
    <t>226 06 262</t>
  </si>
  <si>
    <t xml:space="preserve">Nová jurta- volnočasové aktivity ekologická výchova, </t>
  </si>
  <si>
    <t>Environmentální výchova-zázemí</t>
  </si>
  <si>
    <t>Nástavba MŠ a přístavba ZŠ</t>
  </si>
  <si>
    <t>Vstupní terasa MŠ</t>
  </si>
  <si>
    <t>Rekonstrukce zahrady MŠ</t>
  </si>
  <si>
    <t>Obsahem projektu je vybudování nové a širší vstupní terasy do budovy mateřské školy. Dle projektu je terasa zastřešena.</t>
  </si>
  <si>
    <t>Obsahem projektu je rekonstrukce zahrady stávající se ze srovnání povrchu, pořízení nových herních prvků a obnova stávající zeleně.</t>
  </si>
  <si>
    <t>Obsahem projektu je dostavba jedné nové třídy v prostoru nad školní kuchyní z důvodu nedostačující kapacity. Dále vybudování šatny pro děti, sociálního zařízení pro děti i zaměstnance a zázemí pro  zaměstnance.</t>
  </si>
  <si>
    <t>Dostavba a rekonstrukce stávající kuchyně, která má nedostatečnou kapacitu.</t>
  </si>
  <si>
    <t>Obsahem projektu je vybudování dvou odborných učeben a jídelny pro žáky v samostatně stojící budově se současným propojením této budovy se školní kuchyní. Dále vybudování zázemí pro zaměstnance a bezbariérový přístup (včetně výtahu)</t>
  </si>
  <si>
    <t>Obnova povrchu na venkovním školním hřišti, které slouží také jako zázemí pro školní družinu</t>
  </si>
  <si>
    <t>Herní prvky, povrch, prvky ke vzdělávání</t>
  </si>
  <si>
    <t>Ano</t>
  </si>
  <si>
    <t>Připraveno ke stavbě (zrealizováno VŘ)</t>
  </si>
  <si>
    <t>Výstavba nové sportovní haly</t>
  </si>
  <si>
    <t>Zázemí pro učitele v podkroví školy +  víceúčelová místnost</t>
  </si>
  <si>
    <t>Stavební úpravy MŠ - nástavba MŠ, aby bylo možno sloučit provoz do jedné budovy. (Bude realizována jen jedna z možností - stavební úprava stávající MŠ nebo přesun ze stávajících budov MŠ do nové budovy.)</t>
  </si>
  <si>
    <t>Výstavba nové budovy MŠ - přesun za stávajících budov, aby bylo možno sloučit provoz do jedné budovy. (Bude realizována jen jedna z možností - stavební úprava stávající MŠ nebo přesun ze stávajících budov MŠ do nové budovy.)</t>
  </si>
  <si>
    <t>Zpracována PD</t>
  </si>
  <si>
    <t>Komunikační infrastruktura</t>
  </si>
  <si>
    <t>Výstavba nového hřiště včetně oplocení, herní prvky</t>
  </si>
  <si>
    <t>Zpracovaný projekt</t>
  </si>
  <si>
    <t>Venkovní učebna pro předškolní vzdělávání</t>
  </si>
  <si>
    <t xml:space="preserve">Dobudování konektivity školy </t>
  </si>
  <si>
    <t>Cílem projektu je pořízení vybavení do odborných učeben ZŠ a MŠ Ořechov, PC učebna, Jazyková učebna, Dílny a rukodělné práce (Kuchyňka)</t>
  </si>
  <si>
    <t>Opravy povrchů v areálu ZŠ, odvodnění a odizolování budovy ZŠ</t>
  </si>
  <si>
    <t>Cílem projektu je rozvoj infrastruktury v ZŠ a MŠ Ořechov v podobě jak nově zbudovaných tak modernizovaných odborných učeben, vybudování prostorů pro komunitní aktivity a zázemí školních družin a klubů, bezbariérovost (bezbariérové sociální zařízení, schodolez)</t>
  </si>
  <si>
    <t xml:space="preserve">Jihomoravský </t>
  </si>
  <si>
    <t>1/2024</t>
  </si>
  <si>
    <t>12/2026</t>
  </si>
  <si>
    <t>Obnova kuchyňské linky, obnova/dovybavení spotřebičů</t>
  </si>
  <si>
    <t>Stavební úpravy školní kuchyně</t>
  </si>
  <si>
    <t>01/2023</t>
  </si>
  <si>
    <t>stavební úpravy, rekonstrukce sociálního zařízení, odhlučnění stropu, odvětrání, osvětlení</t>
  </si>
  <si>
    <t>01/2024</t>
  </si>
  <si>
    <t>X</t>
  </si>
  <si>
    <t>Školní družina</t>
  </si>
  <si>
    <t>Rozšíření základní školy</t>
  </si>
  <si>
    <t>06/2023</t>
  </si>
  <si>
    <t>Přírodní zahrada - pěstitelství</t>
  </si>
  <si>
    <t>vybudování přírodní zahrady pro pěstitelství, vybudování svodu a nádrže na dešťovou vodu</t>
  </si>
  <si>
    <t>Přírodní zahrada - učebny</t>
  </si>
  <si>
    <t>Zajištění konektivity základní školy</t>
  </si>
  <si>
    <t xml:space="preserve"> </t>
  </si>
  <si>
    <t>Pořízení výpočetní techniky</t>
  </si>
  <si>
    <t xml:space="preserve">Modernizace školní kuchyně </t>
  </si>
  <si>
    <t xml:space="preserve">Oprava podlahy v MŠ </t>
  </si>
  <si>
    <t xml:space="preserve">Oprava exteriéru MŠ </t>
  </si>
  <si>
    <t>Zcela nová přístavba - objekt je třípodlažní a jeho interiér je řešen jako bezbariérový, s bezbariérovým navázáním na stávající budovu MŠ a ZŠ</t>
  </si>
  <si>
    <t>Rekonstrukce vnitřních prostor budovy ZŠ</t>
  </si>
  <si>
    <t>Rozšíření kapacity mateřské školy v Pozořicích v Dělnickém domě. Jedná se obnovu mateřské školy, která skončila svůj provoz v r. 2001 z důvodu nedostatečného hyg. zázemí. Součástí projektu bude zajištění bezbariérovosti objektu, obnova venkovních prostor, dobudování odpovídajícího hyg. zázemí.</t>
  </si>
  <si>
    <t>7/2022</t>
  </si>
  <si>
    <t>8/2023</t>
  </si>
  <si>
    <t>Vybudování sportovní haly</t>
  </si>
  <si>
    <t>Vybudování odborných učeben ZUŠ vč. příslušného zázemí</t>
  </si>
  <si>
    <t>8/2024</t>
  </si>
  <si>
    <t>Vybudování školního sportoviště i pro komunitní aktivity při škole</t>
  </si>
  <si>
    <t>Navýšení kapacity stávající mateřské školy formou dostavby nového dvoupodlažního pavilonu obsahujícího navíc další dvě oddělení MŠ.
Součástí stavby je řešení venkovních ploch, vnitřního vodovodu, vnitřní splaškové a dešťové kanalizace, silnoproudých a slaboproudé rozvodů, vytápění a vzduchotechnika.</t>
  </si>
  <si>
    <t>II. etapa, revitalizace školní zahrady, herní prvky, pergola, venkovní učebna</t>
  </si>
  <si>
    <t>Obec Prace</t>
  </si>
  <si>
    <t>1/2025</t>
  </si>
  <si>
    <t>Venkovní úpravy a výsadba v okolí ZŠ Prace</t>
  </si>
  <si>
    <t>Výsadba zeleně v okolí školy, mobiliář</t>
  </si>
  <si>
    <t>7/2023</t>
  </si>
  <si>
    <t>3/2024</t>
  </si>
  <si>
    <t>9/2023</t>
  </si>
  <si>
    <t>Víceúčelový objekt střediska volného času</t>
  </si>
  <si>
    <t xml:space="preserve">Rozšíření sportovních ploch </t>
  </si>
  <si>
    <t>Zeleň, výsadba, mobiliář</t>
  </si>
  <si>
    <t>Rekonstrukci podlahových krytin ve stávající budově</t>
  </si>
  <si>
    <t>ICT Vybavení</t>
  </si>
  <si>
    <t>Sportovní hala, která by měla sloužit hodinám školního tělocviku, odpoledne a o víkendech spolkům a veřejnosti, možnost konání akcí neformálního vzdělávání, hrací plocha 20×40m.</t>
  </si>
  <si>
    <t xml:space="preserve">Záměr </t>
  </si>
  <si>
    <t>Stavební úpravy, vzduchotechnika, elektroinstalace, osvětlení</t>
  </si>
  <si>
    <t>Rekonstrukce odborných tříd</t>
  </si>
  <si>
    <t>Odstranění vlhkosti v 1.PP</t>
  </si>
  <si>
    <t>2x Učebna informatiky s jazykovou učebnou
1x Kabinet informatiky
1x Modernizace konektivity školy</t>
  </si>
  <si>
    <t>Multimediální učebny</t>
  </si>
  <si>
    <t>Venkovní sportoviště ZŠ</t>
  </si>
  <si>
    <t xml:space="preserve">Vybudování venkovního přístřešku nebo altánu pro děti </t>
  </si>
  <si>
    <t>Venkovní učebna ZŠ Tvarožná</t>
  </si>
  <si>
    <t>6/2023</t>
  </si>
  <si>
    <t>7/2024</t>
  </si>
  <si>
    <t>7/2025</t>
  </si>
  <si>
    <t>8/2026</t>
  </si>
  <si>
    <t>Interaktivita školy</t>
  </si>
  <si>
    <t>Venkovní zázemí pro ZŠ, ŠD</t>
  </si>
  <si>
    <t>Nákup gastro vybavení, stavební úpravy</t>
  </si>
  <si>
    <t>Herní prvky, interaktivní prvky, prvky pro sport, zahradní domek</t>
  </si>
  <si>
    <t>IT vybavení, podpora digitálních kompetencí ve výuce</t>
  </si>
  <si>
    <t>12/2027</t>
  </si>
  <si>
    <t>3/2023</t>
  </si>
  <si>
    <t>1/2026</t>
  </si>
  <si>
    <t>Dovybavení nábytkem, herními prvky, vydláždění</t>
  </si>
  <si>
    <t>Zpracovaná nabídka/návrh nového řešení</t>
  </si>
  <si>
    <t xml:space="preserve">Zpracovaná nabídka/návrh pro výměnu stávající podlahy </t>
  </si>
  <si>
    <t xml:space="preserve">Zpracovaná nabídka/návrh pro modernizaci </t>
  </si>
  <si>
    <t>Předběžný stavební rozpočet</t>
  </si>
  <si>
    <t>Zpracovaná studie</t>
  </si>
  <si>
    <t>Z důvodu skokového navýšení cen energií je nutné hledat úsporná opatření.</t>
  </si>
  <si>
    <t>10/2023</t>
  </si>
  <si>
    <t>12/2022</t>
  </si>
  <si>
    <t>2/2023</t>
  </si>
  <si>
    <t>1) Uveďte celkové předpokládané náklady na realizaci projektu. Podíl EFRR bude doplněn/přepočten ve finální verzi MAP určené ke zveřejnění.</t>
  </si>
  <si>
    <t>Částečně zrealizováno, další učebny - záměr</t>
  </si>
  <si>
    <t>Zakoupení nového, moderního vybavení do herních koutků a nový nábytek do MŠ</t>
  </si>
  <si>
    <t>Nábytek, IT vybavení, herní prvky</t>
  </si>
  <si>
    <t>Vybavení nábytkem, skříně jako úložné prostory podél stěny</t>
  </si>
  <si>
    <t>Kompletní rekonstrukce podlah (stará budova cca 110 let)</t>
  </si>
  <si>
    <t>Posílení prvku bezpečnosti, funkční nové vchodové dveře s elektronickým vrátným</t>
  </si>
  <si>
    <t>Posílení datové infrastruktury na škole</t>
  </si>
  <si>
    <t>Půdní vestavba ZŠ</t>
  </si>
  <si>
    <t xml:space="preserve">Půdní vestavba ŠD </t>
  </si>
  <si>
    <t xml:space="preserve">zázemí pro školní poradenské pracoviště </t>
  </si>
  <si>
    <t>Studie</t>
  </si>
  <si>
    <t>Ve stádiu prvotních příprav</t>
  </si>
  <si>
    <t>Navýšení kapacity ŠJ</t>
  </si>
  <si>
    <t>Vybudování bezbariérového přístupu do školy - výtahu</t>
  </si>
  <si>
    <t>Ve fázi zpracování studie</t>
  </si>
  <si>
    <t>Obsahem projektu je úprava půdních prostor stávající školy s n nutností  zvednutí střechy tak, aby zde vzniky dvě odborné učebny a zázemí pro pedagogy.</t>
  </si>
  <si>
    <t>PD, stavení rozpočet</t>
  </si>
  <si>
    <t>Modernizace zázemí pro pedagogické a nepedagogické pracovníky školy, a to novým vybavením a výmalbou. Pro žáky se speciálními vzdělávacími potřebami je třeba vytvořit v budově školy klidovou zónu.</t>
  </si>
  <si>
    <t>Vybavení - nábytek, policové systémy, ponky, nářadí</t>
  </si>
  <si>
    <t xml:space="preserve">Vybavení - nábytek, pomůcky </t>
  </si>
  <si>
    <t>Rozšíření budovy výstavbou nových prostor pro šatny, družinu, dílny, odborné učebny, venkovní třídu</t>
  </si>
  <si>
    <t>Vybudování přírodních učeben pro výuku jednotlivých předmětů, technického zázemí a herní a relaxační zóny</t>
  </si>
  <si>
    <t>Stavební úpravy, rekonstrukce sociálního zařízení, odhlučnění stropu, odvětrání, osvětlení</t>
  </si>
  <si>
    <t>Zajištění konektivity v rozšířené části základní školy</t>
  </si>
  <si>
    <t>Pořízení výpočetní techniky do nově vybudovaných učeben základní školy</t>
  </si>
  <si>
    <t>Zakoupení výpočetní techniky, interaktivních tabulí</t>
  </si>
  <si>
    <t xml:space="preserve">                                                                                   
3 x učebna cizích jazyků, 3 x učebna školní družiny, 1 x školní knihovna, 1 x školní kuchyňka</t>
  </si>
  <si>
    <t>Multifunkční hřiště, workout  dětské hřiště kombinace</t>
  </si>
  <si>
    <t>Zpracována studie</t>
  </si>
  <si>
    <r>
      <t>Výdaje projektu</t>
    </r>
    <r>
      <rPr>
        <b/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</si>
  <si>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</rPr>
      <t>měsíc, rok</t>
    </r>
  </si>
  <si>
    <r>
      <t xml:space="preserve">Typ projektu </t>
    </r>
    <r>
      <rPr>
        <vertAlign val="superscript"/>
        <sz val="11"/>
        <rFont val="Calibri"/>
        <family val="2"/>
        <charset val="238"/>
      </rPr>
      <t>2)</t>
    </r>
  </si>
  <si>
    <r>
      <t>přírodní vědy</t>
    </r>
    <r>
      <rPr>
        <vertAlign val="superscript"/>
        <sz val="11"/>
        <rFont val="Calibri"/>
        <family val="2"/>
        <charset val="238"/>
      </rPr>
      <t>3)</t>
    </r>
    <r>
      <rPr>
        <sz val="11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</si>
  <si>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</rPr>
      <t>4)</t>
    </r>
  </si>
  <si>
    <r>
      <t>práce s digitálními tech.</t>
    </r>
    <r>
      <rPr>
        <vertAlign val="superscript"/>
        <sz val="11"/>
        <rFont val="Calibri"/>
        <family val="2"/>
        <charset val="238"/>
      </rPr>
      <t>5)</t>
    </r>
    <r>
      <rPr>
        <sz val="11"/>
        <rFont val="Calibri"/>
        <family val="2"/>
        <charset val="238"/>
      </rPr>
      <t xml:space="preserve">
</t>
    </r>
  </si>
  <si>
    <t>Rozšíření nabídky volnočasových aktivit v Březině</t>
  </si>
  <si>
    <t>Rekonstrukce objektu střediska ekologické výchovy</t>
  </si>
  <si>
    <t>Obnova zastaralého nábytku, nové hrací prvky na zahradu</t>
  </si>
  <si>
    <t>Nábytek, IT vybavení, pomůcky pro odborné zájmové vzdělávání</t>
  </si>
  <si>
    <t>Vybavení a pomůcky pro polytechnické vzdělávání (nářadí, ponky atd.)</t>
  </si>
  <si>
    <t>Ve stávající budově MŠ jsou volné prostory, kde by se vybudovala 1 třída, a dovybudovalo potřebné sociální zařízení.</t>
  </si>
  <si>
    <t>Vybavení logopedickými pomůckami</t>
  </si>
  <si>
    <t>stručný popis, např. zpracovaná PD, zajištěné výkupy, výběr dodavatele</t>
  </si>
  <si>
    <t xml:space="preserve">Standardizovaná novostavba plně vybavená </t>
  </si>
  <si>
    <t>vybudování bez schodového vjezdu do MŠ (nyní schody, kamenné, již vydrolené)</t>
  </si>
  <si>
    <t>Školní jídelna se nachází v  přízemí, ve stropě vedou roury (kabelizace, voda). Cílem je zadělat strop sádrokartonem a modernizovat sociální zařízení.</t>
  </si>
  <si>
    <t>Logopedické pomůcky (knihy, pracovní listy, foukadla atd.)</t>
  </si>
  <si>
    <t>Půdní vestavba-zázemí pro personál</t>
  </si>
  <si>
    <t>Vybudování zázemí pro personál školy, ředitele, učitele, hospodářku</t>
  </si>
  <si>
    <t>TJ Sokol Velatice</t>
  </si>
  <si>
    <t>Oprava Sokolovny Velatice</t>
  </si>
  <si>
    <t>Mateřská škola Zahrádka, Šlapanice, okres Brno-venkov, příspěvková organizace</t>
  </si>
  <si>
    <t>Výměna zastaralých herních prvků</t>
  </si>
  <si>
    <t>Oprava exteriérů MŠ</t>
  </si>
  <si>
    <t>Vybavení školní zahrady u MŠ včetně herních prvků a zastřešení</t>
  </si>
  <si>
    <t>Vybudování zastřešené terasy včetně opravy povrchu</t>
  </si>
  <si>
    <t>Po rozšíření kapacity MŠ o jednu třídu - vybavení didaktickými pomůckami a interaktivní tabulí</t>
  </si>
  <si>
    <t>7/ 2022</t>
  </si>
  <si>
    <t>Herní prvky, povrch, prvky ke vzdělávání - Multifunkční hřiště - SmartSoft®</t>
  </si>
  <si>
    <t>Interaktivní tabule ZŠ Střelice</t>
  </si>
  <si>
    <t>Úprava bezbariérovosti 2. NP ZŠ</t>
  </si>
  <si>
    <t>Zajištění bezbariérového přístupu do 2. NP budovy školy</t>
  </si>
  <si>
    <t>1/2021</t>
  </si>
  <si>
    <t>Zahrada MŠ je poměrně rozsáhlá a herní prvky, které jsou zde umístěny jsou již na hranici životnosti a je třeba je vyměnit. Na úpravu zahrady byl zpracován projekt, dle kterého budou úpravy realizovány. Revitalizace školní zahrady spočívá v úpravě terénu, doplnění zahrady o přírodní prvky, pískoviště, jezírka, vyvýšených záhonů, mobiliáře, pořízení dřevěných didaktických panelů, kuličkodráhy, pozorovatelny, tříkomorového kompostéru, 2 vyvýšených záhonů, venkovní kuchyňky, mlhoviště, výsadby stromů a keřů, dráhy pro kola a koloběžky. Související práce - přívod vody k mlhovišti, nové oplocení se vstupní brankou.</t>
  </si>
  <si>
    <t>Projekt bezpečná školka - vybudování bezpečného vstupu do MŠ včetně pořízení čipů pro zaměstnance a rodiče</t>
  </si>
  <si>
    <t>Venkovní učebna umožní delší pobyt dětí na čerstvém vzduchu, vnímání přírody a současně také neformální způsob přijímání informací o přírodě i fungování života na zemi. Půjde mimo jiné o rekonstrukci teras a balkónů MŠ, pořízení markýz, rekonstrukci venkovního schodiště, vybavení venkovních učeben zahradním nábytkem, pomůckami pro výchovně vzdělávací činnost s dětmi.</t>
  </si>
  <si>
    <t>V roce 2021 prošla budova mateřské školy rozsáhlou rekonstrukcí. Vybavení školy bylo již zastaralé, a tak bylo zčásti nahrazeno novým, nicméně stále je třeba školu dovybavit. Jedná se zejména o vybavení jednotlivých tříd dle norem, vybavení nábytkem, pořízení nových didaktických pomůcek, interaktivních tabulí, klavírů a dalšího.. Dále o vybavení třídy logopedickými pomůckami zaměřenými na rozvoj a podporu komunikačních dovedností u dětí</t>
  </si>
  <si>
    <t>Záměr, kompletně připravena kabeláž, stačí doplnit komponenty</t>
  </si>
  <si>
    <t>Generální oprava elektroinstalace ZŠ</t>
  </si>
  <si>
    <t>Vybavení družiny ZŠ venkovními hracími prvky</t>
  </si>
  <si>
    <t>zpracován projekt</t>
  </si>
  <si>
    <t>Město nemá v současnosti prostory, které by byly využitelné pro volnočasové aktivity - kroužky, ZUŠ atd.</t>
  </si>
  <si>
    <t>Zbudování volnočasového centra</t>
  </si>
  <si>
    <t>Sportovní a volnočasový areál</t>
  </si>
  <si>
    <t>Využití volných ploch pro další sportovně-rekreační aktivity</t>
  </si>
  <si>
    <t xml:space="preserve">Vybudování odborných učeben formou půdní vestavby ZŠ </t>
  </si>
  <si>
    <t xml:space="preserve">Vybudování odborných učeben </t>
  </si>
  <si>
    <t xml:space="preserve">Vybudování místnosti školní družiny formou půdní vestavby ZŠ </t>
  </si>
  <si>
    <t>Vybudování dalších prostor družiny</t>
  </si>
  <si>
    <t>Sanace stávající MŠ, kuchyně a školní jídelny</t>
  </si>
  <si>
    <t>Přístavba plnohodnotného 3. oddělení MŠ k budově ZŠ vč. venkovního a vnitřního zázemí</t>
  </si>
  <si>
    <t>9/2021</t>
  </si>
  <si>
    <t>Zpracována územní koncepce, vykoupeny pozemky</t>
  </si>
  <si>
    <t>zpracována územní koncepce, vykoupeny pozemky</t>
  </si>
  <si>
    <t>Rekonstrukce Sokolovny</t>
  </si>
  <si>
    <t>Volnočasové centrum pro setkávání občanů a aktivity spolků vznikne rekonstrukcí objektu sokolovny, výstavbou polyfunkčního pavilonu a revitalizací venkovního areálu</t>
  </si>
  <si>
    <t>4/2022</t>
  </si>
  <si>
    <t>Obec Ochoz u Brna/ TJ Ochoz u Brna, z.s.</t>
  </si>
  <si>
    <t>Rekonstrukce areálu u fotbalového hřiště</t>
  </si>
  <si>
    <t>územní studie</t>
  </si>
  <si>
    <t>Skautská základna</t>
  </si>
  <si>
    <t>Půdní vestavba OÚ</t>
  </si>
  <si>
    <t>Obecká náves</t>
  </si>
  <si>
    <t>volnočasové a vzdělávací plochy</t>
  </si>
  <si>
    <t>Ochozská náves</t>
  </si>
  <si>
    <t>plochy pro setkávání občanů</t>
  </si>
  <si>
    <t>Vybudování knihovny a vytvoření multifunkčních prostor pro zájmové vzdělávání</t>
  </si>
  <si>
    <t>Zvýšení kapacity MŠ Sivice</t>
  </si>
  <si>
    <t>Rekonstrukce - přestavba domu č. p. 176 - zajištění infrastruktury pro rozšíření kapacity mateřské školy</t>
  </si>
  <si>
    <t>Zakoupen objekt pro realizaci projekt, probíhají úvodní kroky k řešení projektové dokumentace</t>
  </si>
  <si>
    <t>8/2022</t>
  </si>
  <si>
    <t>Modernizace vybavení v ZŠ Viničné Šumice</t>
  </si>
  <si>
    <r>
      <t xml:space="preserve">Výdaje projektu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</si>
  <si>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t>Typ projektu</t>
    </r>
    <r>
      <rPr>
        <sz val="11"/>
        <rFont val="Calibri"/>
        <family val="2"/>
        <charset val="238"/>
      </rPr>
      <t xml:space="preserve"> </t>
    </r>
    <r>
      <rPr>
        <vertAlign val="superscript"/>
        <sz val="11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</si>
  <si>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1"/>
        <rFont val="Calibri"/>
        <family val="2"/>
        <charset val="238"/>
      </rPr>
      <t>3)</t>
    </r>
    <r>
      <rPr>
        <sz val="11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</si>
  <si>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</rPr>
      <t>4)</t>
    </r>
  </si>
  <si>
    <r>
      <t xml:space="preserve">Výdaje projektu  </t>
    </r>
    <r>
      <rPr>
        <sz val="11"/>
        <rFont val="Calibri"/>
        <family val="2"/>
        <charset val="238"/>
      </rPr>
      <t xml:space="preserve">v Kč </t>
    </r>
    <r>
      <rPr>
        <i/>
        <vertAlign val="superscript"/>
        <sz val="11"/>
        <rFont val="Calibri"/>
        <family val="2"/>
        <charset val="238"/>
      </rPr>
      <t>1)</t>
    </r>
  </si>
  <si>
    <r>
      <t>práce s digi. tech.</t>
    </r>
    <r>
      <rPr>
        <vertAlign val="superscript"/>
        <sz val="11"/>
        <rFont val="Calibri"/>
        <family val="2"/>
        <charset val="238"/>
      </rPr>
      <t>5)</t>
    </r>
    <r>
      <rPr>
        <sz val="11"/>
        <rFont val="Calibri"/>
        <family val="2"/>
        <charset val="238"/>
      </rPr>
      <t xml:space="preserve">
</t>
    </r>
  </si>
  <si>
    <t>Bezbariérová MŠ postavená na zelené louce, tři třídy, herní prvky</t>
  </si>
  <si>
    <t xml:space="preserve">Výměna zastaralého vybavení ve školní jídelně, modernizace IT vybavení, odborné vybavení </t>
  </si>
  <si>
    <t>Rekonstrukce půdních prostor</t>
  </si>
  <si>
    <t>Rozšíření kapacity školní výdejny (ZŠ) a školní jídelny (MŠ a ZŠ)</t>
  </si>
  <si>
    <t>Rekonstrukce a rozšíření kapacity jídelny i výdejny (ZŠ a MŠ)</t>
  </si>
  <si>
    <t>Venkovní zázemí pro komunitní aktivity pořádané školní knihovnou</t>
  </si>
  <si>
    <t>Realizace nové bezbariérové venkovní učebny pro ZŠ pro pořádání komunitních aktivit.</t>
  </si>
  <si>
    <t>Základní škola a mateřská škola Březina, 
příspěvková organizace</t>
  </si>
  <si>
    <t>102007039</t>
  </si>
  <si>
    <t>Multifunkční učebna Březina</t>
  </si>
  <si>
    <t>Vybudování zábran proti  dešti a sněhu</t>
  </si>
  <si>
    <t>V současnosti je komunikace k MŠ v šířce na průjezd pouze jednoho vozidla. U školky nejsou zbudována parkovací stání. Projekt zpracovává obousměrnou komunikaci s dostatečným počtem parkovacích stání pro zaměstnance MŠ i rodiče dětí. Součástí je i pořízení mobiliáře.</t>
  </si>
  <si>
    <t xml:space="preserve">Rozšíření kapacity LMŠ - nákup maringotky, vytápění, sociální zázemí, vnitřní vybavení, vybudování zastřešené terasy před maringotkou </t>
  </si>
  <si>
    <t>Rozšíření ZŠ o 3 učebny (přírodovědná, technická a řemeslná, multifunkční - cizí jazyky a informatika), plus školní poradenské pracoviště, součástí je i zázemí (šatny, kabinety, soc. zařízení atd.) a vybavení.</t>
  </si>
  <si>
    <t>Rozšíření počítačové učebny na multifunkční (primárně výuka informatiky a jazyků). Bude se jednat o modernizaci/rekonstrukci.
Zvýší se počet žákovských míst z 10 na 15, nábytek, IT vybavení, nová elektroinstalace, rozvody, osvětlení, zatemnění a nová malba. Pořídí se také nový dotykový panel, interaktivní tabule, dataprojektor. Součástí bude vybavení kabinetu k této odborné učebně.</t>
  </si>
  <si>
    <t>Výměny zastaralých interaktivních tabulí za nové, výkonnější</t>
  </si>
  <si>
    <t>Rekonstrukce fotbalového hřiště a rozšíření sportovních ploch o další aktivity</t>
  </si>
  <si>
    <t>Stavební práce na opravách podlah a dělících příček zázemí a tělocvičny. Obnova elektroinstalace, vybudování nuceného větrání a vytápění. Snížení energetických nákladů instalací fotovoltaické technologie, využití dešťové vody zabudováním retenčních nádrží se související technologií</t>
  </si>
  <si>
    <t>Zpracovaná PD, zatím neznámý termín zahájení (bude realizována jen jedna z možností - stavební úprava stávající MŠ nebo přesun ze stávajících budov MŠ do nové budovy)</t>
  </si>
  <si>
    <t>Záměr, zatím neznámý termín zahájení  (bude realizována jen jedna z možností - stavební úprava stávající MŠ nebo přesun ze stávajících budov MŠ do nové budovy)</t>
  </si>
  <si>
    <t>Vybudování odborných, učeben, školního klubu, družin, (projekt rozdělený na tři investiční akce - I. etapa)</t>
  </si>
  <si>
    <t>Vybudování odborných, učeben, školního klubu, družin, (projekt rozdělený na tři investiční akce - II. etapa)</t>
  </si>
  <si>
    <t>Vybudování odborných, učeben, školního klubu, družin, (projekt rozdělený na tři investiční akce - III. etapa)</t>
  </si>
  <si>
    <t>Zpracována PD, stavební povolení s NPM koncem června 2022</t>
  </si>
  <si>
    <t>Novostavba zahrnující všechny služby spadající do občanské vybavenosti obce, zájmové vzdělávání, setkávání občanů, klub seniorských aktivit, knihovna, základní umělecká škola</t>
  </si>
  <si>
    <t>Již zrealizováno</t>
  </si>
  <si>
    <t>Základní škola a Mateřská škola Silůvky, okres Brno-venkov, příspěvková organizace</t>
  </si>
  <si>
    <t>Obec Silůvky</t>
  </si>
  <si>
    <t>107603811</t>
  </si>
  <si>
    <t>Rekonstrukce sociálního zařízení</t>
  </si>
  <si>
    <t>Vybudování venkovní učebny pro ZŠ i MŠ</t>
  </si>
  <si>
    <t>8/2025</t>
  </si>
  <si>
    <t>Rekonstrukce  sociálního zařízení pro děti a pedagogy</t>
  </si>
  <si>
    <t>Základní ško+B64:S65la a Mateřská škola Silůvky, okres Brno-venkov, příspěvková organizace</t>
  </si>
  <si>
    <t>108049230</t>
  </si>
  <si>
    <t>Rekonstrukce a rozšíření sociálního zařízení pro žáky ZŠ a pedagogy</t>
  </si>
  <si>
    <t>Pořízení vybavení ZŠ Sokolnice</t>
  </si>
  <si>
    <t>Pořízení vybavení do odborných učeben (cizí jazyky - AJ, RJ, NJ, odborné přírodovědné učebny - matematika, fyzika, přírodověda a přírodopis, IT učebna - informatika, práce s PC)</t>
  </si>
  <si>
    <t xml:space="preserve">Skautské komunitní centrum Hostěnice </t>
  </si>
  <si>
    <t xml:space="preserve">                                                                                   
3 x učebna cizích jazyků</t>
  </si>
  <si>
    <t>Zpracovaná  PD, rozpočty a vybavení</t>
  </si>
  <si>
    <t>Rekonstrukce školní knihovny v ZŠ</t>
  </si>
  <si>
    <t xml:space="preserve">                                                                                   
1 x školní knihovna</t>
  </si>
  <si>
    <t xml:space="preserve">Rekonstrukce školní družiny v ZŠ </t>
  </si>
  <si>
    <t xml:space="preserve">                                                                                   
3 x učebna školní družiny</t>
  </si>
  <si>
    <t xml:space="preserve">                                                                                   
1 x školní cvičná kuchyňka</t>
  </si>
  <si>
    <t>Novostavba venkovní odborné učebny včetně oplocení</t>
  </si>
  <si>
    <t xml:space="preserve">                                                                                   
1 x venkovní učebna a oplocení pozemku</t>
  </si>
  <si>
    <t>Rekonstrukce elektrorozvodů</t>
  </si>
  <si>
    <t>Venkovní zastínění učeben</t>
  </si>
  <si>
    <t>Venkovní zastínění tělocvičny</t>
  </si>
  <si>
    <t>rekonstrukce zastínění školní tělocvičny</t>
  </si>
  <si>
    <t>Rekonstrukce střechy tělocvičny</t>
  </si>
  <si>
    <t>rekonstrukce střechy školní tělocvičny</t>
  </si>
  <si>
    <t>Rekonstrukce vzduchotechniky tělocvičny</t>
  </si>
  <si>
    <t>rekonstrukce vzduchotechniky školní tělocvičny</t>
  </si>
  <si>
    <t>Rekonstrukce kanalizace a vodoinstalace školy</t>
  </si>
  <si>
    <t>rekonstrukce vedení vodovodní sítě ve škole a výměna vedení  kanalizační sítě ve škole</t>
  </si>
  <si>
    <t>Rekonstrukce střechy školní budovy</t>
  </si>
  <si>
    <t>Rekonstrukce zázemí pedagogů</t>
  </si>
  <si>
    <t>rekonstrukce kabinetů učitelů</t>
  </si>
  <si>
    <t>Rekonstrukce školních šaten</t>
  </si>
  <si>
    <t>rekonstrukce šaten žáků</t>
  </si>
  <si>
    <t>Rekonstrukce odborných učeben ZŠ - cizí jazyky</t>
  </si>
  <si>
    <t>Rekonstrukce odborných učeben ZŠ - polytechnické vzdělávání</t>
  </si>
  <si>
    <t>Školní venkovní areál - jeho rekonstrukce spolu s  vybudováním nového dopravní hřiště</t>
  </si>
  <si>
    <t>Vybavení kanceláře nábytkem</t>
  </si>
  <si>
    <t>Obec Mokrá - Horákov</t>
  </si>
  <si>
    <t>Zastřešení vchodu MŠ</t>
  </si>
  <si>
    <t>1/2027</t>
  </si>
  <si>
    <t>Mateřská škola Mokrá - Horákov, příspěvková organizace</t>
  </si>
  <si>
    <t>Venkovní zázemí pro 2 třídy</t>
  </si>
  <si>
    <t xml:space="preserve">Vybudování zázemí venkovní terasy ve dvou třídách </t>
  </si>
  <si>
    <t>Prvky pro sportovní aktivity dětí na školní zahradě</t>
  </si>
  <si>
    <t>Prvky pro sportovní   aktivity dětí na školní zahradě</t>
  </si>
  <si>
    <t>Rekonstrukce kanalizace</t>
  </si>
  <si>
    <t xml:space="preserve">
1/2024</t>
  </si>
  <si>
    <t>Kamerové zabezpečení vchodů MŠ</t>
  </si>
  <si>
    <t>Kamerové zabezpečení vstupů do MŠ</t>
  </si>
  <si>
    <t xml:space="preserve">
7/2023</t>
  </si>
  <si>
    <t xml:space="preserve">Vybudování dopravního hřiště  na zahradě MŠ </t>
  </si>
  <si>
    <t>nerelevantní</t>
  </si>
  <si>
    <t>Výstavba MŠ/ navýšení kapacity</t>
  </si>
  <si>
    <t>Výstavba nové MŠ, 5 tříd, venkovní zázemí</t>
  </si>
  <si>
    <t>06/2024</t>
  </si>
  <si>
    <t>06/2025</t>
  </si>
  <si>
    <t>Vybudování sportovní haly vč. tělocvičny pro školu</t>
  </si>
  <si>
    <t>Vyhledávací studie</t>
  </si>
  <si>
    <t>Rekonstrukce jurty, jakožto krytého zázemí školky, stavební práce, vybavení</t>
  </si>
  <si>
    <t>Rekonstrukce stávající jurty a podlahy v jurtě, doplnění  vybavení. Od září 2023 povoleno rozšíření kapacity.</t>
  </si>
  <si>
    <t>00282111</t>
  </si>
  <si>
    <t>Rekonstrukce sportoviště pod Horákovem</t>
  </si>
  <si>
    <t>obec Mokrá-Horákov</t>
  </si>
  <si>
    <t>Výměna oplocení sportoviště pod Horákovem</t>
  </si>
  <si>
    <t>Výměna oplocení sportoviště pod Horákovem, včetně úpravy autobusové zastávky</t>
  </si>
  <si>
    <t>Vybudování nádrže na dešťovou vodu</t>
  </si>
  <si>
    <t>Vybudování nádrže na dešťovou vodu, pro účely zavlažování fotbalového hřiště.</t>
  </si>
  <si>
    <t>TJ Mokrá-Horákov z.s.</t>
  </si>
  <si>
    <t>Výstavba venkovní lezecké stěny</t>
  </si>
  <si>
    <t>Vybudování prostoru pro komunitní setkávání se zaměřením na rozvoj pohybových dovedností.</t>
  </si>
  <si>
    <t>zpracovává se PD</t>
  </si>
  <si>
    <t>Rekonstrukce sociálních zařízení a kuchyně</t>
  </si>
  <si>
    <t>Kompletní rekonstrukce sociálních zařízení pro děti i kantory + kuchyně</t>
  </si>
  <si>
    <t xml:space="preserve">Rekonstrukce topení </t>
  </si>
  <si>
    <t>Rekonstrukce topení vč. Rozvodů 1NP</t>
  </si>
  <si>
    <t>Dokončení úprav multifunkčního hřiště (Turisťák)</t>
  </si>
  <si>
    <t>Doplnění herních prvků a úpravy terénu kolem hřiště vč. Dobudování přístupové komunikace.</t>
  </si>
  <si>
    <t>Výstavba multifunkčního areálu (sport + kultura)</t>
  </si>
  <si>
    <t>Park, lavičky, vodní prvky, osázení zeleně, herní prvky, hřiště na petang</t>
  </si>
  <si>
    <t>Rekonstrukce MŠ</t>
  </si>
  <si>
    <t>Rekonstrukce vstupní haly MŠ, položení nové podlahy, výměna vnitřních dveří a spojovacích oken do tříd</t>
  </si>
  <si>
    <t>Pořízení vybavení do odborných učeben ZŠ Ostopovice</t>
  </si>
  <si>
    <t>Nábytek, odborné pomůcky, IT technologie</t>
  </si>
  <si>
    <t>4/2023</t>
  </si>
  <si>
    <t>Zpracována PD, Ve fázi zadání zhotoviteli</t>
  </si>
  <si>
    <t>Výměna povrchu MF hřiště</t>
  </si>
  <si>
    <t>Obnova povrchu na venkovním antukovém hřišti</t>
  </si>
  <si>
    <t>11/2025</t>
  </si>
  <si>
    <t>Základní škola Modřice, okres Brno-venkov, příspěvková organizace</t>
  </si>
  <si>
    <t>Město Modřice</t>
  </si>
  <si>
    <t>102191042</t>
  </si>
  <si>
    <t>Rozšíření kapacity školy</t>
  </si>
  <si>
    <t>Rozšíření kapacity školy o kmenové učebny</t>
  </si>
  <si>
    <t>9/2026</t>
  </si>
  <si>
    <t>ne</t>
  </si>
  <si>
    <t>Modernizace - zejména venkovní prostory</t>
  </si>
  <si>
    <t>Akustické stropy ve 3 učebnách</t>
  </si>
  <si>
    <t>102179808</t>
  </si>
  <si>
    <t>Zadána PD</t>
  </si>
  <si>
    <t>Základní škola a mateřská škola Ochoz u Brna, okres Brno-venkov, příspěvková organizace</t>
  </si>
  <si>
    <t>Lesní klub Lesinka</t>
  </si>
  <si>
    <t>Lesní kruh, z.s.</t>
  </si>
  <si>
    <t>.04991044</t>
  </si>
  <si>
    <t>Zázemí pro lesní klub Lesinka</t>
  </si>
  <si>
    <t>102179425</t>
  </si>
  <si>
    <t>Odizolování staré budovy ZŠ, opravy povrchů u staré budovy ZŠ</t>
  </si>
  <si>
    <t>Lesní mateřská škola Envíček</t>
  </si>
  <si>
    <t>5/2023</t>
  </si>
  <si>
    <t xml:space="preserve">Zázemí LMŠ - rozšíření </t>
  </si>
  <si>
    <t>Vybudování zázemí pro výuku a vzdělávání, rozšíření hygienického zázemí, herní prvky, venkovní zastřešení</t>
  </si>
  <si>
    <t>Dobudování zázemí - rozšíření zázemí pro hygienu a stravování, venkovní zastřešení. Oprava stávajícího zázemí</t>
  </si>
  <si>
    <t>V realizaci</t>
  </si>
  <si>
    <t>Rozšíření zázemí pro volnočasové vzdělávání</t>
  </si>
  <si>
    <t>Rozšíření zázemí pro volnočasové vzdělávání - venkovní prostory</t>
  </si>
  <si>
    <t>Rozšíření zázemí pro volnočasové vzdělávání - vzdělávací stezka</t>
  </si>
  <si>
    <t>Herní prvky, venkovní zastřešené zázemí pro zájmové a neformální vzdělávání</t>
  </si>
  <si>
    <t>Vzdělávací stezka s krytým zázemím - podpora EVVO</t>
  </si>
  <si>
    <t>Lesní mateřská škola Šemíček</t>
  </si>
  <si>
    <t>Šemík z.s.</t>
  </si>
  <si>
    <t>Zázemí lesní mateřské školy</t>
  </si>
  <si>
    <t>Multimediální učebna</t>
  </si>
  <si>
    <t>12/.2024</t>
  </si>
  <si>
    <t>Učebna pro výuku informatiky s podporou dalších klíčových kompetencí</t>
  </si>
  <si>
    <t>Mateřská škola Mokrá - Horákov, příspěvková  organizace</t>
  </si>
  <si>
    <t xml:space="preserve">Zastřešení vchodu  MŠ </t>
  </si>
  <si>
    <t>Mateřská škola Mokrá-Horákov, příspěvková organizace</t>
  </si>
  <si>
    <t xml:space="preserve">nákup maringotky, vytápění, sociální zázemí, vnitřní vybavení, vybudování zastřešené terasy před maringotkou, plachta na tepee </t>
  </si>
  <si>
    <t>Kompletní zázemí pro zaměstnance - kabinet, šťastny, WC, sprcha</t>
  </si>
  <si>
    <t>Rozšíření ZŠ Pozořice (I. Etapa)</t>
  </si>
  <si>
    <t>Rozšíření ZŠ Pozořice (II. Etapa)</t>
  </si>
  <si>
    <t xml:space="preserve">Záměrem projektu je modernizace a vybavení stávajících odborných učeben fyziky, jazykové učebny I, jazykové učebny II, dílny, učebny informatiky I, školní kuchyňky. Uvedené učebny už jsou v rámci školy vybudovány, předmětem projektu je jejich celková modernizace a dovybavení novými moderními výukovými pomůckami, které výuku výrazně zefektivní a zkvalitní.
Dále bychom rádi vybudovali novou učebny informatiky II a kombinovanou přírodovědnou učebnu chemie a přírodopisu a zázemí pro školní poradenské pracoviště a venkovní odbornou učebnu. </t>
  </si>
  <si>
    <t xml:space="preserve">Nákup maringotky, vytápění, sociální zázemí, vnitřní vybavení, vybudování zastřešené terasy před maringotkou, plachta na tepee </t>
  </si>
  <si>
    <t>Úprava hřiště, výstavba multifunkční haly, sociálek, inženýrských sítí</t>
  </si>
  <si>
    <t>Vybudování oddechové zóny pro občany</t>
  </si>
  <si>
    <t>Pořízení vybavení ZŠ Troubsko</t>
  </si>
  <si>
    <t>Vybavení odborných učeben (nábytek, pomůcky, IT vybavení)</t>
  </si>
  <si>
    <t>Venkovní učebna a počítačová učebna</t>
  </si>
  <si>
    <t>Venkovní učebna a vybavení ICT učebny</t>
  </si>
  <si>
    <t>nachystán projekt</t>
  </si>
  <si>
    <t>Zlepšení konektivity a nové vybavení stávající třídy ZŠ - zřízení multimediální učebny</t>
  </si>
  <si>
    <t>zrealizováno bez dotace</t>
  </si>
  <si>
    <t>Základní škola Popůvky, příspěvková organizace, okr. Brno-venkov</t>
  </si>
  <si>
    <t>Obec Popůvky</t>
  </si>
  <si>
    <t>102179476</t>
  </si>
  <si>
    <t>Přístavba 2 a 3 patra, 6 učeben včetně zázemí žáků a pedagogů</t>
  </si>
  <si>
    <t>5/2024</t>
  </si>
  <si>
    <t>10/2024</t>
  </si>
  <si>
    <t>Odborné učebny</t>
  </si>
  <si>
    <t>Učebna pro výuku cizích jazyků ve stávající kmenové třídě</t>
  </si>
  <si>
    <t>11/2023</t>
  </si>
  <si>
    <t>6/2024</t>
  </si>
  <si>
    <t>Základní umělecká škola Střelice, příspěvková organizace</t>
  </si>
  <si>
    <t>102014141</t>
  </si>
  <si>
    <t>stavební povolení, chystá se rozpočet, bude pravděpodobně změna stavby před dokončením</t>
  </si>
  <si>
    <t>Odborné učebny ZUŠ Střelice</t>
  </si>
  <si>
    <t>Nástavba v podkroví, kde vznikne jedna učebna, včetně zázemí. Součásná učebna Výtvarný ateliér přebudována na Klavírní učebnu, v podkroví vzbikne nová učebna Výtvarný ateliér, vybudování schodiště, zajištění bezbariérovosti</t>
  </si>
  <si>
    <t>Předmětem projektu je vybudování nové odborné učebny (v podkroví) včetně potřebného zázemí a sociálního zařízení.
Pozn: Současná učebna, tzv. výtvarný ateliér, bude přebudována  a využívána v rámci hodin klavíru. Výtvarný ateliér vznikne v nové učebně.
Předmětem projektu je dále vybudování schodiště, zajištění bezbariérovosti.</t>
  </si>
  <si>
    <t>Podaná žádost o stavební povolení</t>
  </si>
  <si>
    <t>Vybudování bezbariérového přístupu do mateřské školy, stavební úpravy venkovních vstupů do MŠ</t>
  </si>
  <si>
    <t>Vybudování nového sociálního zařízení a vybudování zázemí pro pedagogické i nepedagogické pracovníky v mateřské škole</t>
  </si>
  <si>
    <t>Modernizace školní kuchyně</t>
  </si>
  <si>
    <t>modernizace vybavení školní kuchyně, výměna spotřebičů a vybavení profesionální gastro zařízením</t>
  </si>
  <si>
    <t>Navýšení kapacity školní kuchyně</t>
  </si>
  <si>
    <t>stavební úpravy, rozšíření protorů</t>
  </si>
  <si>
    <t>Úpravy prostorů v MŠ</t>
  </si>
  <si>
    <t>Modernizace vybavení školní kuchyně, výměna spotřebičů a vybavení profesionální gastro zařízením</t>
  </si>
  <si>
    <t>Stavební úpravy, rozšíření protorů</t>
  </si>
  <si>
    <t>Úprava zeleně a nová výsadba v okolí ZŠ a MŠ Radostice</t>
  </si>
  <si>
    <t>řez stromů a keřů, výsadba nových rostlin</t>
  </si>
  <si>
    <t>Úprava chodníků v okolí ZŠ a MŠ Radostice</t>
  </si>
  <si>
    <t>rekontrukce dlažby, úprava povrchu</t>
  </si>
  <si>
    <t>Oprava/nové oplocení školního hřiště a vybudování herních a lezeckých prvků</t>
  </si>
  <si>
    <t>Přístavba technického zázemí školy</t>
  </si>
  <si>
    <t>Přístavby školy by se zázemím pro pedagogy  a nepedagogické pracovníky</t>
  </si>
  <si>
    <t>Vybudování bezbariérového přístupu do školy - výtahu, stavební úpravy venkovních a vnitřních prostor ZŠ</t>
  </si>
  <si>
    <t>Přístavba sociálního zařízení.</t>
  </si>
  <si>
    <t xml:space="preserve">Přístavba ZŠ -  sociální zařízení </t>
  </si>
  <si>
    <t>Komplexní rekonstrukce školního hřiště ZŠ</t>
  </si>
  <si>
    <t>Celkové zvelebení sportoviště pod Horákovem vč. výměny oplocení, vybudování nádrže na dešťovou vodu, vybudování zpevněného sportovního povrchu, vybudování venkovní lezecké stěny a oprava elektrických rozvodů a vybudování zázemí pro občerstvení.</t>
  </si>
  <si>
    <t>Pořízení mobilního ledového kluziště</t>
  </si>
  <si>
    <t>Mobilní ledová plocha, rolba, chladící agregát</t>
  </si>
  <si>
    <t>102191093</t>
  </si>
  <si>
    <t>Nástavba na přístavbu školy</t>
  </si>
  <si>
    <t>Nástavba na přístavbu školy, vytvoření odboných učeben výtvarná výchova, hudební výchova, přírodní vědy, IT učebna, zázemí pro školské poradenské pracoviště</t>
  </si>
  <si>
    <t>Zpraována PD,rozpočty a vybavení</t>
  </si>
  <si>
    <t xml:space="preserve">
6/2024</t>
  </si>
  <si>
    <t>rekonstrukce silnoproud a slaboproud v budově školy</t>
  </si>
  <si>
    <t>I. Rozšíření kapacity MŠ Mokrá-Horákov</t>
  </si>
  <si>
    <t>II. Rozšíření kapacity MŠ Mokrá-Horákov</t>
  </si>
  <si>
    <t>Rozšíření kapacity třídy odloučeného pracoviště Horákov</t>
  </si>
  <si>
    <t>Rekonstrukce balkonu MŠ</t>
  </si>
  <si>
    <t>102191115</t>
  </si>
  <si>
    <t>Interaktivní tabule - výměna</t>
  </si>
  <si>
    <t>Vybavení učeben</t>
  </si>
  <si>
    <t>Rekonstrukce zastínění učeben</t>
  </si>
  <si>
    <t>Ne</t>
  </si>
  <si>
    <t>Dotace z ITI, probíhá stavba</t>
  </si>
  <si>
    <t>Zrealizováno z dotace ITI</t>
  </si>
  <si>
    <t>Dotace z ITI, probííhá stavba</t>
  </si>
  <si>
    <t>Zrealizováno z dotace MAS</t>
  </si>
  <si>
    <t>Zrealizováno z dotace IROP</t>
  </si>
  <si>
    <t>Dovybavení školní zahrady</t>
  </si>
  <si>
    <t>Vybavení školní zahrady herními prvky, mobiliář</t>
  </si>
  <si>
    <t>9/2025</t>
  </si>
  <si>
    <t>9/2024</t>
  </si>
  <si>
    <t xml:space="preserve">Rozšíření kapacity MŠ </t>
  </si>
  <si>
    <t>Rekonstrukce objektu občanské vybavenosti na 2 třídy MŠ</t>
  </si>
  <si>
    <t>3/2025</t>
  </si>
  <si>
    <t>3/2026</t>
  </si>
  <si>
    <t>102179809</t>
  </si>
  <si>
    <t>Vybavení učeben a zázemí v nové budově ZŠ</t>
  </si>
  <si>
    <t>6/2027</t>
  </si>
  <si>
    <t>102179810</t>
  </si>
  <si>
    <t>Tělocvična pro ZŠ</t>
  </si>
  <si>
    <t>6/2026</t>
  </si>
  <si>
    <t>Navýšení kapacity MŠ výstavbou nové budovy v rámci stávajícího areálu školy</t>
  </si>
  <si>
    <t>12/2029</t>
  </si>
  <si>
    <t>Záměr - příprava studie</t>
  </si>
  <si>
    <t>Úpravy školní zahrady</t>
  </si>
  <si>
    <t>Doplnění a obnova zeleně, mobiliáře a herních prvků</t>
  </si>
  <si>
    <t>Modernizace školy</t>
  </si>
  <si>
    <t>Nové vybavení školy</t>
  </si>
  <si>
    <t>Rozšíření školní kuchyně pro výdej pro mateřskou školu</t>
  </si>
  <si>
    <t>Zadržování dešťové vody</t>
  </si>
  <si>
    <t>Energetická soběstačnost</t>
  </si>
  <si>
    <t>Obnovitelné zdroje energie</t>
  </si>
  <si>
    <t xml:space="preserve">Rekonstrukce a vybavení venkovní učebny </t>
  </si>
  <si>
    <t>Modernizace kmenových tříd</t>
  </si>
  <si>
    <t>Obnova a modernizace vynabení</t>
  </si>
  <si>
    <t>Rozšížení a vybanení nových odborných tříd</t>
  </si>
  <si>
    <t>Modernizace školní družiny</t>
  </si>
  <si>
    <t>Obnova a modernizace vybanení</t>
  </si>
  <si>
    <t>Rekonstrukce a rozšíření školní kuchyně</t>
  </si>
  <si>
    <t>Obnovy vybavení a rozšíření kapacity</t>
  </si>
  <si>
    <t>Rozšéření záklaní školy</t>
  </si>
  <si>
    <t>Rozšíření budovy výstavbou nových prostor pro šatny a další prostory</t>
  </si>
  <si>
    <t xml:space="preserve">Modernizace IT vybavení </t>
  </si>
  <si>
    <t>Výpočetní technika, počítačová síť, interaktivní tabule</t>
  </si>
  <si>
    <t>Rekontsrukce střechy</t>
  </si>
  <si>
    <t>Obnova tělocvičky</t>
  </si>
  <si>
    <t>Nová budova tělocvičky</t>
  </si>
  <si>
    <t>1/2028</t>
  </si>
  <si>
    <t>12/2030</t>
  </si>
  <si>
    <t>Výstavba nového komunitního centra</t>
  </si>
  <si>
    <t>Obecní knihovna</t>
  </si>
  <si>
    <t>Výsatavba nové obecní knihovny</t>
  </si>
  <si>
    <t>Klubovna</t>
  </si>
  <si>
    <t>Výstavba klubovny pro setkávání</t>
  </si>
  <si>
    <t>studie</t>
  </si>
  <si>
    <t>Multifunkční areál</t>
  </si>
  <si>
    <t>Výstavba multifunkčního areálu pro sport, kulturu a zájmové aktivity</t>
  </si>
  <si>
    <t>Hasičské hřiště</t>
  </si>
  <si>
    <t>Vybudování hřiště pro mladé hasiče</t>
  </si>
  <si>
    <t>Mateřská škola,Ponětovice, okres Brno-venkov, příspěvková organizace</t>
  </si>
  <si>
    <t>Výměna prvků na školní zahradě</t>
  </si>
  <si>
    <t>pořízení nových průlezek, pískoviště, vzdělávacích stanovišť…</t>
  </si>
  <si>
    <t>7/2026</t>
  </si>
  <si>
    <t xml:space="preserve">Venkovní altán </t>
  </si>
  <si>
    <t>Vybudování vvenkovního altánu pro venkovní vyučování</t>
  </si>
  <si>
    <t>Tělocvična vč. zázemí na multifunkční halu</t>
  </si>
  <si>
    <t>Kompletní rekonstrukce tělocvičny vč. zázemí na multifunkční halu, tak aby sloužila potřebám ZŠ, MŠ, obce a spolků.</t>
  </si>
  <si>
    <t>Fotovoltaika na budovách MŠ</t>
  </si>
  <si>
    <t>Energetická úspora prostřednictvím realizace FVE ns budovách MŠ</t>
  </si>
  <si>
    <t>Revitalizace zahrady MŠ</t>
  </si>
  <si>
    <t>Revitalizace zahrady MŠ a vybavení herními prvky včetně zbudování venkovního zázemí.</t>
  </si>
  <si>
    <t>8/2027</t>
  </si>
  <si>
    <t>102191182</t>
  </si>
  <si>
    <t>Výstavba detašovaného pracoviště pro 1.-3. ročník ZŠ</t>
  </si>
  <si>
    <t>Výstavba venkovní učebny a revitalizace školní zahrady</t>
  </si>
  <si>
    <t>12/2028</t>
  </si>
  <si>
    <t>Zpracovává se studie</t>
  </si>
  <si>
    <r>
      <t>1</t>
    </r>
    <r>
      <rPr>
        <b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/2025</t>
    </r>
  </si>
  <si>
    <t>Zastřešení venkovního hřiště</t>
  </si>
  <si>
    <t>Zrealizováno</t>
  </si>
  <si>
    <t>Vybudování zázemí speciálního pedagoga</t>
  </si>
  <si>
    <t>Vybudování zázemí speciálního pedagoga pro práci s dětmi vyžadujícími podpůrná opatření</t>
  </si>
  <si>
    <t>Vybudování zázemí pro pedagogy - kabinet</t>
  </si>
  <si>
    <t xml:space="preserve">Vybudování kabinetu pro pedagogy v budově MŠ Podolí č.p. 500 </t>
  </si>
  <si>
    <t xml:space="preserve">Vybudování kabinetu pro pedagogy v budově MŠ Podolí č.p. 23 </t>
  </si>
  <si>
    <t>Dvorní trakt ZŠ a MŠ</t>
  </si>
  <si>
    <t xml:space="preserve">Úprava prostředí školního dvora - pro venkovní výuku a pobyt mateřské školy a komunitní akce; ZŠ a MŠ Podolí č.p. 23 </t>
  </si>
  <si>
    <t>Úprava travnaté a zpevněné plochy        u MŠ</t>
  </si>
  <si>
    <t>Úprava terénu, zpevněné a travnaté plochy, jejich společné oplocení, vybavení venkovním mobiliářem - pro venkovní výuku a pobyt mateřské školy a komunitní akce; MŠ Podolí č.p. 500</t>
  </si>
  <si>
    <t>zrealizováno v květnu 2023</t>
  </si>
  <si>
    <t>2023</t>
  </si>
  <si>
    <t>Oprava střechy ŠJ</t>
  </si>
  <si>
    <t>Rekonstrukce stávající střechy budovy ŠJ</t>
  </si>
  <si>
    <t>Rekonstrukce zázemí pro zaměstnance ŠJ</t>
  </si>
  <si>
    <t>Nové oplocení školní zahrady u ŠJ</t>
  </si>
  <si>
    <t>Vybudování nového oplocení školní zahrady u ŠJ</t>
  </si>
  <si>
    <t>Obnova gastronomického vybavení školní kuchyně</t>
  </si>
  <si>
    <t>Obnova gastronomického vybavení školní kuchyně.</t>
  </si>
  <si>
    <t xml:space="preserve">Rekonstrukce venkovních prostor školy </t>
  </si>
  <si>
    <t xml:space="preserve">Úprava prostředí školního dvora - pro venkovní výuku a pobyt základní školy, školní družiny a komunitní akce; ZŠ a MŠ Podolí č.p. 23 </t>
  </si>
  <si>
    <t>Vybavení výtvarné dílny</t>
  </si>
  <si>
    <t>Vybavení výtvarné dílny - nové police, úložné prostory</t>
  </si>
  <si>
    <t>Vybavení pro rozvoj digitálních kompetencí</t>
  </si>
  <si>
    <t>Dovybavení pro rozvoj digitálních kompetencí – nové tablety / notebooky</t>
  </si>
  <si>
    <t>Zachytávání dešťové vody</t>
  </si>
  <si>
    <t xml:space="preserve">Vybudování systému pro zachytávání dešťové vody ze školních budov </t>
  </si>
  <si>
    <t>Herní a relaxační prvky</t>
  </si>
  <si>
    <t>Doplnění společných prostor - školní chodby o herní a relaxační prvky </t>
  </si>
  <si>
    <t>STAVBA DOKONČENA A V UŽÍVÁNÍ, DOTACE Z ITI</t>
  </si>
  <si>
    <t>STAVBA DOKONČENA, V UŽÍVÁNÍ, BEZ DOTACE</t>
  </si>
  <si>
    <t>revitalizace dětského hřiště</t>
  </si>
  <si>
    <t>parčík</t>
  </si>
  <si>
    <t>STAVBA DOKONČENA, DOTACE MMR+JMK</t>
  </si>
  <si>
    <t>ZAŽÁDÁNO O STAVEBNÍ POVOLENÍ</t>
  </si>
  <si>
    <t>V projektové přípravě</t>
  </si>
  <si>
    <t>Projekt, bez st.povolení</t>
  </si>
  <si>
    <t>Revitalizace dětského hřiště vč. zázemí pro komunitní aktivity</t>
  </si>
  <si>
    <t>Zázemí pro komunitní aktivity</t>
  </si>
  <si>
    <t>Zrealizováno bez dotace</t>
  </si>
  <si>
    <t>4/2024</t>
  </si>
  <si>
    <t>6/2025</t>
  </si>
  <si>
    <t>V realizaci z dotace OPŽP</t>
  </si>
  <si>
    <t xml:space="preserve">Venkovní učebna </t>
  </si>
  <si>
    <t>Vybudování nové venkovní třídy pro výuku zaměřenou na environmentální vzdělávání případně výuku cizích jazyků</t>
  </si>
  <si>
    <t xml:space="preserve">Modernizace sborovny </t>
  </si>
  <si>
    <t xml:space="preserve">Vybavení sborovny IT technologiemi </t>
  </si>
  <si>
    <t>Polyfunkční laboratoř</t>
  </si>
  <si>
    <t>Polyfunkční laboratoř pro výuku enviromentálních předmětů</t>
  </si>
  <si>
    <t>Zázemí pro pedagogické pracovníky</t>
  </si>
  <si>
    <t xml:space="preserve">Přebudování prostor nevyužívaných a zastaralých toalet v budově A na kabinety. </t>
  </si>
  <si>
    <t>7/2027</t>
  </si>
  <si>
    <t>2/2027</t>
  </si>
  <si>
    <t>5/2026</t>
  </si>
  <si>
    <t>Rozšíření kapacity MŠ - výstavba nové budovy</t>
  </si>
  <si>
    <t>Rozšíření mateřské školy výstavbou nové budovy</t>
  </si>
  <si>
    <t>4/2028</t>
  </si>
  <si>
    <t>8/2029</t>
  </si>
  <si>
    <t>Rekonstrukce dětského sociálního zařízení</t>
  </si>
  <si>
    <t>Cílem akce je rekonstrukce, modernizace dětského sociálního zařízení</t>
  </si>
  <si>
    <t>Zastřešení zádveří</t>
  </si>
  <si>
    <t>Cílem rekonstrukce je zastřešit oblast únikového východu v  2. NP</t>
  </si>
  <si>
    <t>Vybudování venkovní učebny  s vazbou na cizí jazyky, přírodní vědy, polytechn. vzdělávání, práce s dig. tech.</t>
  </si>
  <si>
    <t>Vybudování výdejny obědů</t>
  </si>
  <si>
    <t>Vybudování výdejny obědů pro první stupeň ZŠ, objekt na ul. Komenského</t>
  </si>
  <si>
    <t>Zabezpečení budov ZŠ</t>
  </si>
  <si>
    <t>Zabezpečení budov ZŠ - kamerový systém</t>
  </si>
  <si>
    <t>Vybudování zázemí pro pedagogické pracovníky a učebny pro komunitní setkávání - zázemí pro školní poradenské pracoviště, vnitřní zázemí pro komunitní aktivity vedoucí k sociální inkluzi</t>
  </si>
  <si>
    <t>8/2028</t>
  </si>
  <si>
    <t>Revitalizace budovy školy na ul. Benešova - snížení energetické náročnosti, nová okna, zateplení</t>
  </si>
  <si>
    <t>4/2027</t>
  </si>
  <si>
    <t>Rekonstrukce střechy a krytiny a půdních prostor</t>
  </si>
  <si>
    <t>Zázemí pro pedagogické pracovníky a učebny pro komunitní setkávání</t>
  </si>
  <si>
    <t>Snížení energetické náročnosti školy</t>
  </si>
  <si>
    <t>Zrealizováno z rozpočtu MŠ</t>
  </si>
  <si>
    <t>I. Rozšíření kapacity MŠ Mokrá-Horákov formou zřízení dětské skupiny - Nadstavba nad MŠ (budova Mokrá) vč. vybavení</t>
  </si>
  <si>
    <t>Podaná žádost o vydání stavebního povolení</t>
  </si>
  <si>
    <t>Zpracovává se PD</t>
  </si>
  <si>
    <t>Zavedeno fakticky dupkicitně (jedná se o rekonstrukci školní zahrady - již obsažena v SR MAP)</t>
  </si>
  <si>
    <t>ZREALIZOVÁNO Z ROZPOČTU ZŘIZOVATELE</t>
  </si>
  <si>
    <t>ZREALIZOVÁNO Z DOTACE IROP</t>
  </si>
  <si>
    <t>Záměr dokončení zastínění chodeb (zastínění učeben již realizováno z rozpočtu zřizovatelele)</t>
  </si>
  <si>
    <t>Instalace venkovního zastínění učeben a chodeb</t>
  </si>
  <si>
    <t>VybRekonstrukce školního hřiště do multifunkční podoby (vč. vybudování dopravního hřiště) spolu s rekonstrukcí atletické části</t>
  </si>
  <si>
    <t>Oprava střešního pláště budovy školy a nosných prvků</t>
  </si>
  <si>
    <t>Průběžně realizováno z rozpočtu ZŠ a zřizovatele</t>
  </si>
  <si>
    <t>Víceúčelové hřiště u fotbalového hřiště</t>
  </si>
  <si>
    <t>Nejedná se o samostatný záměr, je součáčtí PD nové MŠ</t>
  </si>
  <si>
    <t>08/2024</t>
  </si>
  <si>
    <t>06/2026</t>
  </si>
  <si>
    <t>09/2026</t>
  </si>
  <si>
    <t>01/2027</t>
  </si>
  <si>
    <t>Příprava PD? Rozpočtu</t>
  </si>
  <si>
    <t>Mateřská škola Modřice, okres Brno-venkov, příspěvková organizace</t>
  </si>
  <si>
    <t>Cílem akce je komplexní rekonstrukce školního hřiště pro využití školou i obcí odpovídající současným technickým požadavkům pro sportoviště a potřebám školy.
V areálu hřiště bude instalována šplhací sestava pro potřeby ŠD a MŠ.</t>
  </si>
  <si>
    <t>Kompletní rekonstrukce tělocvičny vč. zázemí, tak aby sloužila potřebám ZŠ, MŠ, obce a spolků</t>
  </si>
  <si>
    <t xml:space="preserve">Schváleno v Brně dne 17.6.2025, název schvalovacího orgánu: Řídící Výbor MAP, předseda Mgr. Jiří Hrubý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</si>
</sst>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_K_č;\-#,##0\ _K_č"/>
    <numFmt numFmtId="165" formatCode="#,##0\ _K_č"/>
  </numFmts>
  <fonts count="4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E4E79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sz val="11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ajor"/>
    </font>
    <font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EF2CB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561">
    <xf numFmtId="0" fontId="0" fillId="0" borderId="0"/>
    <xf numFmtId="44" fontId="33" fillId="0" borderId="0" applyFont="0" applyFill="0" applyBorder="0" applyAlignment="0" applyProtection="0"/>
    <xf numFmtId="0" fontId="22" fillId="0" borderId="1"/>
    <xf numFmtId="0" fontId="35" fillId="0" borderId="1" applyNumberFormat="0" applyFill="0" applyBorder="0" applyAlignment="0" applyProtection="0"/>
    <xf numFmtId="44" fontId="22" fillId="0" borderId="1" applyFont="0" applyFill="0" applyBorder="0" applyAlignment="0" applyProtection="0"/>
    <xf numFmtId="0" fontId="21" fillId="0" borderId="1"/>
    <xf numFmtId="44" fontId="21" fillId="0" borderId="1" applyFont="0" applyFill="0" applyBorder="0" applyAlignment="0" applyProtection="0"/>
    <xf numFmtId="0" fontId="20" fillId="0" borderId="1"/>
    <xf numFmtId="44" fontId="20" fillId="0" borderId="1" applyFont="0" applyFill="0" applyBorder="0" applyAlignment="0" applyProtection="0"/>
    <xf numFmtId="0" fontId="18" fillId="0" borderId="1"/>
    <xf numFmtId="44" fontId="18" fillId="0" borderId="1" applyFont="0" applyFill="0" applyBorder="0" applyAlignment="0" applyProtection="0"/>
    <xf numFmtId="0" fontId="18" fillId="0" borderId="1"/>
    <xf numFmtId="44" fontId="18" fillId="0" borderId="1" applyFont="0" applyFill="0" applyBorder="0" applyAlignment="0" applyProtection="0"/>
    <xf numFmtId="0" fontId="18" fillId="0" borderId="1"/>
    <xf numFmtId="44" fontId="18" fillId="0" borderId="1" applyFont="0" applyFill="0" applyBorder="0" applyAlignment="0" applyProtection="0"/>
    <xf numFmtId="0" fontId="18" fillId="0" borderId="1"/>
    <xf numFmtId="44" fontId="18" fillId="0" borderId="1" applyFont="0" applyFill="0" applyBorder="0" applyAlignment="0" applyProtection="0"/>
    <xf numFmtId="0" fontId="33" fillId="0" borderId="1"/>
    <xf numFmtId="44" fontId="33" fillId="0" borderId="1" applyFont="0" applyFill="0" applyBorder="0" applyAlignment="0" applyProtection="0"/>
    <xf numFmtId="0" fontId="17" fillId="0" borderId="1"/>
    <xf numFmtId="44" fontId="17" fillId="0" borderId="1" applyFont="0" applyFill="0" applyBorder="0" applyAlignment="0" applyProtection="0"/>
    <xf numFmtId="0" fontId="17" fillId="0" borderId="1"/>
    <xf numFmtId="44" fontId="17" fillId="0" borderId="1" applyFont="0" applyFill="0" applyBorder="0" applyAlignment="0" applyProtection="0"/>
    <xf numFmtId="0" fontId="17" fillId="0" borderId="1"/>
    <xf numFmtId="44" fontId="17" fillId="0" borderId="1" applyFont="0" applyFill="0" applyBorder="0" applyAlignment="0" applyProtection="0"/>
    <xf numFmtId="0" fontId="43" fillId="0" borderId="1"/>
    <xf numFmtId="44" fontId="16" fillId="0" borderId="1" applyFont="0" applyFill="0" applyBorder="0" applyAlignment="0" applyProtection="0"/>
    <xf numFmtId="0" fontId="16" fillId="0" borderId="1"/>
    <xf numFmtId="0" fontId="43" fillId="0" borderId="1"/>
    <xf numFmtId="44" fontId="16" fillId="0" borderId="1" applyFont="0" applyFill="0" applyBorder="0" applyAlignment="0" applyProtection="0"/>
    <xf numFmtId="0" fontId="16" fillId="0" borderId="1"/>
    <xf numFmtId="44" fontId="16" fillId="0" borderId="1" applyFont="0" applyFill="0" applyBorder="0" applyAlignment="0" applyProtection="0"/>
    <xf numFmtId="0" fontId="16" fillId="0" borderId="1"/>
    <xf numFmtId="44" fontId="16" fillId="0" borderId="1" applyFont="0" applyFill="0" applyBorder="0" applyAlignment="0" applyProtection="0"/>
    <xf numFmtId="0" fontId="16" fillId="0" borderId="1"/>
    <xf numFmtId="44" fontId="16" fillId="0" borderId="1" applyFont="0" applyFill="0" applyBorder="0" applyAlignment="0" applyProtection="0"/>
    <xf numFmtId="0" fontId="16" fillId="0" borderId="1"/>
    <xf numFmtId="44" fontId="16" fillId="0" borderId="1" applyFont="0" applyFill="0" applyBorder="0" applyAlignment="0" applyProtection="0"/>
    <xf numFmtId="0" fontId="16" fillId="0" borderId="1"/>
    <xf numFmtId="44" fontId="16" fillId="0" borderId="1" applyFont="0" applyFill="0" applyBorder="0" applyAlignment="0" applyProtection="0"/>
    <xf numFmtId="0" fontId="16" fillId="0" borderId="1"/>
    <xf numFmtId="44" fontId="16" fillId="0" borderId="1" applyFont="0" applyFill="0" applyBorder="0" applyAlignment="0" applyProtection="0"/>
    <xf numFmtId="0" fontId="16" fillId="0" borderId="1"/>
    <xf numFmtId="44" fontId="16" fillId="0" borderId="1" applyFont="0" applyFill="0" applyBorder="0" applyAlignment="0" applyProtection="0"/>
    <xf numFmtId="0" fontId="16" fillId="0" borderId="1"/>
    <xf numFmtId="44" fontId="16" fillId="0" borderId="1" applyFont="0" applyFill="0" applyBorder="0" applyAlignment="0" applyProtection="0"/>
    <xf numFmtId="0" fontId="16" fillId="0" borderId="1"/>
    <xf numFmtId="44" fontId="16" fillId="0" borderId="1" applyFont="0" applyFill="0" applyBorder="0" applyAlignment="0" applyProtection="0"/>
    <xf numFmtId="0" fontId="16" fillId="0" borderId="1"/>
    <xf numFmtId="44" fontId="16" fillId="0" borderId="1" applyFont="0" applyFill="0" applyBorder="0" applyAlignment="0" applyProtection="0"/>
    <xf numFmtId="0" fontId="43" fillId="0" borderId="1"/>
    <xf numFmtId="44" fontId="15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15" fillId="0" borderId="1"/>
    <xf numFmtId="44" fontId="15" fillId="0" borderId="1" applyFont="0" applyFill="0" applyBorder="0" applyAlignment="0" applyProtection="0"/>
    <xf numFmtId="0" fontId="43" fillId="0" borderId="1"/>
    <xf numFmtId="44" fontId="14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14" fillId="0" borderId="1"/>
    <xf numFmtId="44" fontId="14" fillId="0" borderId="1" applyFont="0" applyFill="0" applyBorder="0" applyAlignment="0" applyProtection="0"/>
    <xf numFmtId="0" fontId="4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3" fillId="0" borderId="1"/>
    <xf numFmtId="44" fontId="13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12" fillId="0" borderId="1"/>
    <xf numFmtId="44" fontId="12" fillId="0" borderId="1" applyFont="0" applyFill="0" applyBorder="0" applyAlignment="0" applyProtection="0"/>
    <xf numFmtId="0" fontId="43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1" fillId="0" borderId="1"/>
    <xf numFmtId="44" fontId="11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10" fillId="0" borderId="1"/>
    <xf numFmtId="44" fontId="10" fillId="0" borderId="1" applyFont="0" applyFill="0" applyBorder="0" applyAlignment="0" applyProtection="0"/>
    <xf numFmtId="0" fontId="8" fillId="0" borderId="1"/>
    <xf numFmtId="0" fontId="44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8" fillId="0" borderId="1"/>
    <xf numFmtId="44" fontId="8" fillId="0" borderId="1" applyFont="0" applyFill="0" applyBorder="0" applyAlignment="0" applyProtection="0"/>
    <xf numFmtId="0" fontId="45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7" fillId="0" borderId="1"/>
    <xf numFmtId="44" fontId="7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6" fillId="0" borderId="1"/>
    <xf numFmtId="44" fontId="6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5" fillId="0" borderId="1"/>
    <xf numFmtId="44" fontId="5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4" fillId="0" borderId="1"/>
    <xf numFmtId="44" fontId="4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3" fillId="0" borderId="1"/>
    <xf numFmtId="44" fontId="3" fillId="0" borderId="1" applyFont="0" applyFill="0" applyBorder="0" applyAlignment="0" applyProtection="0"/>
    <xf numFmtId="0" fontId="48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</cellStyleXfs>
  <cellXfs count="275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34" fillId="3" borderId="0" xfId="0" applyFont="1" applyFill="1"/>
    <xf numFmtId="0" fontId="32" fillId="3" borderId="0" xfId="0" applyFont="1" applyFill="1"/>
    <xf numFmtId="0" fontId="34" fillId="2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28" fillId="3" borderId="9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horizontal="left" vertical="center"/>
    </xf>
    <xf numFmtId="0" fontId="28" fillId="2" borderId="9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31" fillId="3" borderId="0" xfId="0" applyFont="1" applyFill="1"/>
    <xf numFmtId="0" fontId="19" fillId="3" borderId="0" xfId="0" applyFont="1" applyFill="1"/>
    <xf numFmtId="0" fontId="28" fillId="2" borderId="1" xfId="0" applyFont="1" applyFill="1" applyBorder="1" applyAlignment="1">
      <alignment horizontal="left" vertical="center"/>
    </xf>
    <xf numFmtId="49" fontId="28" fillId="2" borderId="1" xfId="0" applyNumberFormat="1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 wrapText="1"/>
    </xf>
    <xf numFmtId="164" fontId="28" fillId="3" borderId="2" xfId="0" applyNumberFormat="1" applyFont="1" applyFill="1" applyBorder="1" applyAlignment="1">
      <alignment horizontal="left" vertical="center" wrapText="1"/>
    </xf>
    <xf numFmtId="49" fontId="28" fillId="3" borderId="2" xfId="0" applyNumberFormat="1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37" fontId="28" fillId="3" borderId="2" xfId="1" applyNumberFormat="1" applyFont="1" applyFill="1" applyBorder="1" applyAlignment="1">
      <alignment horizontal="left" vertical="center" wrapText="1"/>
    </xf>
    <xf numFmtId="164" fontId="28" fillId="3" borderId="2" xfId="1" applyNumberFormat="1" applyFont="1" applyFill="1" applyBorder="1" applyAlignment="1">
      <alignment horizontal="left" vertical="center" wrapText="1"/>
    </xf>
    <xf numFmtId="165" fontId="28" fillId="3" borderId="2" xfId="0" applyNumberFormat="1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center" wrapText="1"/>
    </xf>
    <xf numFmtId="0" fontId="28" fillId="4" borderId="4" xfId="0" applyFont="1" applyFill="1" applyBorder="1" applyAlignment="1">
      <alignment horizontal="left" vertical="center" wrapText="1"/>
    </xf>
    <xf numFmtId="164" fontId="28" fillId="4" borderId="2" xfId="0" applyNumberFormat="1" applyFont="1" applyFill="1" applyBorder="1" applyAlignment="1">
      <alignment horizontal="left" vertical="center" wrapText="1"/>
    </xf>
    <xf numFmtId="0" fontId="32" fillId="3" borderId="2" xfId="17" applyFont="1" applyFill="1" applyBorder="1" applyAlignment="1">
      <alignment horizontal="left" vertical="center" wrapText="1"/>
    </xf>
    <xf numFmtId="164" fontId="32" fillId="3" borderId="2" xfId="18" applyNumberFormat="1" applyFont="1" applyFill="1" applyBorder="1" applyAlignment="1">
      <alignment horizontal="left" vertical="center" wrapText="1"/>
    </xf>
    <xf numFmtId="49" fontId="32" fillId="3" borderId="2" xfId="17" applyNumberFormat="1" applyFont="1" applyFill="1" applyBorder="1" applyAlignment="1">
      <alignment horizontal="left" vertical="center" wrapText="1"/>
    </xf>
    <xf numFmtId="0" fontId="32" fillId="3" borderId="4" xfId="17" applyFont="1" applyFill="1" applyBorder="1" applyAlignment="1">
      <alignment horizontal="left" vertical="center" wrapText="1"/>
    </xf>
    <xf numFmtId="0" fontId="32" fillId="3" borderId="2" xfId="9" applyFont="1" applyFill="1" applyBorder="1" applyAlignment="1">
      <alignment horizontal="left" vertical="center" wrapText="1"/>
    </xf>
    <xf numFmtId="164" fontId="32" fillId="3" borderId="2" xfId="10" applyNumberFormat="1" applyFont="1" applyFill="1" applyBorder="1" applyAlignment="1">
      <alignment horizontal="left" vertical="center" wrapText="1"/>
    </xf>
    <xf numFmtId="0" fontId="32" fillId="3" borderId="4" xfId="9" applyFont="1" applyFill="1" applyBorder="1" applyAlignment="1">
      <alignment horizontal="left" vertical="center"/>
    </xf>
    <xf numFmtId="0" fontId="28" fillId="3" borderId="2" xfId="2" applyFont="1" applyFill="1" applyBorder="1" applyAlignment="1">
      <alignment horizontal="left" vertical="center" wrapText="1"/>
    </xf>
    <xf numFmtId="0" fontId="32" fillId="3" borderId="2" xfId="7" applyFont="1" applyFill="1" applyBorder="1" applyAlignment="1">
      <alignment horizontal="left" vertical="center" wrapText="1"/>
    </xf>
    <xf numFmtId="164" fontId="28" fillId="3" borderId="2" xfId="4" applyNumberFormat="1" applyFont="1" applyFill="1" applyBorder="1" applyAlignment="1">
      <alignment horizontal="left" vertical="center" wrapText="1"/>
    </xf>
    <xf numFmtId="49" fontId="28" fillId="3" borderId="2" xfId="2" applyNumberFormat="1" applyFont="1" applyFill="1" applyBorder="1" applyAlignment="1">
      <alignment horizontal="left" vertical="center" wrapText="1"/>
    </xf>
    <xf numFmtId="0" fontId="28" fillId="3" borderId="4" xfId="2" applyFont="1" applyFill="1" applyBorder="1" applyAlignment="1">
      <alignment horizontal="left" vertical="center" wrapText="1"/>
    </xf>
    <xf numFmtId="164" fontId="28" fillId="3" borderId="2" xfId="2" applyNumberFormat="1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left" vertical="center"/>
    </xf>
    <xf numFmtId="49" fontId="28" fillId="2" borderId="2" xfId="0" applyNumberFormat="1" applyFont="1" applyFill="1" applyBorder="1" applyAlignment="1">
      <alignment horizontal="left" vertical="center" wrapText="1"/>
    </xf>
    <xf numFmtId="165" fontId="28" fillId="3" borderId="2" xfId="2" applyNumberFormat="1" applyFont="1" applyFill="1" applyBorder="1" applyAlignment="1">
      <alignment horizontal="left" vertical="center" wrapText="1"/>
    </xf>
    <xf numFmtId="49" fontId="28" fillId="4" borderId="2" xfId="0" applyNumberFormat="1" applyFont="1" applyFill="1" applyBorder="1" applyAlignment="1">
      <alignment horizontal="left" vertical="center" wrapText="1"/>
    </xf>
    <xf numFmtId="165" fontId="28" fillId="4" borderId="2" xfId="0" applyNumberFormat="1" applyFont="1" applyFill="1" applyBorder="1" applyAlignment="1">
      <alignment horizontal="left" vertical="center" wrapText="1"/>
    </xf>
    <xf numFmtId="0" fontId="28" fillId="3" borderId="2" xfId="7" applyFont="1" applyFill="1" applyBorder="1" applyAlignment="1">
      <alignment horizontal="left" vertical="center" wrapText="1"/>
    </xf>
    <xf numFmtId="0" fontId="28" fillId="2" borderId="2" xfId="2" applyFont="1" applyFill="1" applyBorder="1" applyAlignment="1">
      <alignment horizontal="left" vertical="center" wrapText="1"/>
    </xf>
    <xf numFmtId="165" fontId="34" fillId="3" borderId="2" xfId="0" applyNumberFormat="1" applyFont="1" applyFill="1" applyBorder="1" applyAlignment="1">
      <alignment horizontal="left" vertical="center" wrapText="1"/>
    </xf>
    <xf numFmtId="49" fontId="34" fillId="3" borderId="2" xfId="0" applyNumberFormat="1" applyFont="1" applyFill="1" applyBorder="1" applyAlignment="1">
      <alignment horizontal="left" vertical="center" wrapText="1"/>
    </xf>
    <xf numFmtId="0" fontId="34" fillId="3" borderId="4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left" vertical="center" wrapText="1"/>
    </xf>
    <xf numFmtId="165" fontId="31" fillId="3" borderId="2" xfId="0" applyNumberFormat="1" applyFont="1" applyFill="1" applyBorder="1" applyAlignment="1">
      <alignment horizontal="left" vertical="center" wrapText="1"/>
    </xf>
    <xf numFmtId="49" fontId="31" fillId="3" borderId="2" xfId="0" applyNumberFormat="1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left" vertical="center" wrapText="1"/>
    </xf>
    <xf numFmtId="0" fontId="32" fillId="3" borderId="4" xfId="0" applyFont="1" applyFill="1" applyBorder="1" applyAlignment="1">
      <alignment horizontal="left" vertical="center" wrapText="1"/>
    </xf>
    <xf numFmtId="0" fontId="28" fillId="3" borderId="2" xfId="5" applyFont="1" applyFill="1" applyBorder="1" applyAlignment="1">
      <alignment horizontal="left" vertical="center" wrapText="1"/>
    </xf>
    <xf numFmtId="164" fontId="28" fillId="3" borderId="2" xfId="6" applyNumberFormat="1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28" fillId="2" borderId="2" xfId="50" applyFont="1" applyFill="1" applyBorder="1" applyAlignment="1">
      <alignment horizontal="left" vertical="center" wrapText="1"/>
    </xf>
    <xf numFmtId="0" fontId="28" fillId="3" borderId="2" xfId="50" applyFont="1" applyFill="1" applyBorder="1" applyAlignment="1">
      <alignment horizontal="left" vertical="center" wrapText="1"/>
    </xf>
    <xf numFmtId="37" fontId="28" fillId="3" borderId="2" xfId="50" applyNumberFormat="1" applyFont="1" applyFill="1" applyBorder="1" applyAlignment="1">
      <alignment horizontal="left" vertical="center" wrapText="1"/>
    </xf>
    <xf numFmtId="49" fontId="28" fillId="3" borderId="2" xfId="50" applyNumberFormat="1" applyFont="1" applyFill="1" applyBorder="1" applyAlignment="1">
      <alignment horizontal="left" vertical="center" wrapText="1"/>
    </xf>
    <xf numFmtId="0" fontId="28" fillId="3" borderId="4" xfId="50" applyFont="1" applyFill="1" applyBorder="1" applyAlignment="1">
      <alignment horizontal="left" vertical="center" wrapText="1"/>
    </xf>
    <xf numFmtId="0" fontId="28" fillId="2" borderId="2" xfId="359" applyFont="1" applyFill="1" applyBorder="1" applyAlignment="1">
      <alignment horizontal="left" vertical="center" wrapText="1"/>
    </xf>
    <xf numFmtId="0" fontId="28" fillId="2" borderId="2" xfId="432" applyFont="1" applyFill="1" applyBorder="1" applyAlignment="1">
      <alignment horizontal="left" vertical="center" wrapText="1"/>
    </xf>
    <xf numFmtId="0" fontId="28" fillId="3" borderId="2" xfId="432" applyFont="1" applyFill="1" applyBorder="1" applyAlignment="1">
      <alignment horizontal="left" vertical="center" wrapText="1"/>
    </xf>
    <xf numFmtId="164" fontId="28" fillId="3" borderId="2" xfId="432" applyNumberFormat="1" applyFont="1" applyFill="1" applyBorder="1" applyAlignment="1">
      <alignment horizontal="left" vertical="center" wrapText="1"/>
    </xf>
    <xf numFmtId="49" fontId="28" fillId="3" borderId="2" xfId="432" applyNumberFormat="1" applyFont="1" applyFill="1" applyBorder="1" applyAlignment="1">
      <alignment horizontal="left" vertical="center" wrapText="1"/>
    </xf>
    <xf numFmtId="0" fontId="28" fillId="3" borderId="4" xfId="432" applyFont="1" applyFill="1" applyBorder="1" applyAlignment="1">
      <alignment horizontal="left" vertical="center" wrapText="1"/>
    </xf>
    <xf numFmtId="0" fontId="28" fillId="3" borderId="2" xfId="25" applyFont="1" applyFill="1" applyBorder="1" applyAlignment="1">
      <alignment horizontal="left" vertical="center" wrapText="1"/>
    </xf>
    <xf numFmtId="49" fontId="28" fillId="3" borderId="2" xfId="25" applyNumberFormat="1" applyFont="1" applyFill="1" applyBorder="1" applyAlignment="1">
      <alignment horizontal="left" vertical="center" wrapText="1"/>
    </xf>
    <xf numFmtId="0" fontId="28" fillId="2" borderId="2" xfId="25" applyFont="1" applyFill="1" applyBorder="1" applyAlignment="1">
      <alignment horizontal="left" vertical="center" wrapText="1"/>
    </xf>
    <xf numFmtId="0" fontId="28" fillId="2" borderId="2" xfId="28" applyFont="1" applyFill="1" applyBorder="1" applyAlignment="1">
      <alignment horizontal="left" vertical="center" wrapText="1"/>
    </xf>
    <xf numFmtId="165" fontId="28" fillId="3" borderId="2" xfId="28" applyNumberFormat="1" applyFont="1" applyFill="1" applyBorder="1" applyAlignment="1">
      <alignment horizontal="left" vertical="center" wrapText="1"/>
    </xf>
    <xf numFmtId="49" fontId="28" fillId="3" borderId="2" xfId="28" applyNumberFormat="1" applyFont="1" applyFill="1" applyBorder="1" applyAlignment="1">
      <alignment horizontal="left" vertical="center" wrapText="1"/>
    </xf>
    <xf numFmtId="49" fontId="28" fillId="3" borderId="2" xfId="60" applyNumberFormat="1" applyFont="1" applyFill="1" applyBorder="1" applyAlignment="1">
      <alignment horizontal="left" vertical="center" wrapText="1"/>
    </xf>
    <xf numFmtId="0" fontId="28" fillId="3" borderId="5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28" fillId="3" borderId="5" xfId="5" applyFont="1" applyFill="1" applyBorder="1" applyAlignment="1">
      <alignment horizontal="left" vertical="center" wrapText="1"/>
    </xf>
    <xf numFmtId="164" fontId="28" fillId="3" borderId="5" xfId="6" applyNumberFormat="1" applyFont="1" applyFill="1" applyBorder="1" applyAlignment="1">
      <alignment horizontal="left" vertical="center" wrapText="1"/>
    </xf>
    <xf numFmtId="49" fontId="28" fillId="3" borderId="5" xfId="0" applyNumberFormat="1" applyFont="1" applyFill="1" applyBorder="1" applyAlignment="1">
      <alignment horizontal="left" vertical="center" wrapText="1"/>
    </xf>
    <xf numFmtId="0" fontId="28" fillId="3" borderId="6" xfId="0" applyFont="1" applyFill="1" applyBorder="1" applyAlignment="1">
      <alignment horizontal="left" vertical="center" wrapText="1"/>
    </xf>
    <xf numFmtId="49" fontId="28" fillId="3" borderId="0" xfId="0" applyNumberFormat="1" applyFont="1" applyFill="1" applyAlignment="1">
      <alignment horizontal="left" vertical="center" wrapText="1"/>
    </xf>
    <xf numFmtId="49" fontId="28" fillId="3" borderId="0" xfId="0" applyNumberFormat="1" applyFont="1" applyFill="1" applyAlignment="1">
      <alignment horizontal="left" vertical="center"/>
    </xf>
    <xf numFmtId="0" fontId="28" fillId="3" borderId="2" xfId="243" applyFont="1" applyFill="1" applyBorder="1" applyAlignment="1">
      <alignment horizontal="left" vertical="center" wrapText="1"/>
    </xf>
    <xf numFmtId="49" fontId="28" fillId="3" borderId="2" xfId="243" applyNumberFormat="1" applyFont="1" applyFill="1" applyBorder="1" applyAlignment="1">
      <alignment horizontal="left" vertical="center" wrapText="1"/>
    </xf>
    <xf numFmtId="0" fontId="28" fillId="2" borderId="2" xfId="243" applyFont="1" applyFill="1" applyBorder="1" applyAlignment="1">
      <alignment horizontal="left" vertical="center" wrapText="1"/>
    </xf>
    <xf numFmtId="0" fontId="28" fillId="3" borderId="4" xfId="243" applyFont="1" applyFill="1" applyBorder="1" applyAlignment="1">
      <alignment horizontal="left" vertical="center" wrapText="1"/>
    </xf>
    <xf numFmtId="165" fontId="28" fillId="3" borderId="2" xfId="4" applyNumberFormat="1" applyFont="1" applyFill="1" applyBorder="1" applyAlignment="1">
      <alignment horizontal="left" vertical="center" wrapText="1"/>
    </xf>
    <xf numFmtId="0" fontId="28" fillId="3" borderId="2" xfId="36" applyFont="1" applyFill="1" applyBorder="1" applyAlignment="1">
      <alignment horizontal="left" vertical="center" wrapText="1"/>
    </xf>
    <xf numFmtId="49" fontId="28" fillId="3" borderId="2" xfId="36" applyNumberFormat="1" applyFont="1" applyFill="1" applyBorder="1" applyAlignment="1">
      <alignment horizontal="left" vertical="center" wrapText="1"/>
    </xf>
    <xf numFmtId="0" fontId="28" fillId="2" borderId="2" xfId="36" applyFont="1" applyFill="1" applyBorder="1" applyAlignment="1">
      <alignment horizontal="left" vertical="center" wrapText="1"/>
    </xf>
    <xf numFmtId="165" fontId="28" fillId="3" borderId="2" xfId="36" applyNumberFormat="1" applyFont="1" applyFill="1" applyBorder="1" applyAlignment="1">
      <alignment horizontal="left" vertical="center" wrapText="1"/>
    </xf>
    <xf numFmtId="0" fontId="28" fillId="3" borderId="4" xfId="36" applyFont="1" applyFill="1" applyBorder="1" applyAlignment="1">
      <alignment horizontal="left" vertical="center" wrapText="1"/>
    </xf>
    <xf numFmtId="0" fontId="28" fillId="3" borderId="2" xfId="481" applyFont="1" applyFill="1" applyBorder="1" applyAlignment="1">
      <alignment horizontal="left" vertical="center" wrapText="1"/>
    </xf>
    <xf numFmtId="49" fontId="28" fillId="3" borderId="2" xfId="481" applyNumberFormat="1" applyFont="1" applyFill="1" applyBorder="1" applyAlignment="1">
      <alignment horizontal="left" vertical="center" wrapText="1"/>
    </xf>
    <xf numFmtId="0" fontId="28" fillId="2" borderId="2" xfId="481" applyFont="1" applyFill="1" applyBorder="1" applyAlignment="1">
      <alignment horizontal="left" vertical="center" wrapText="1"/>
    </xf>
    <xf numFmtId="165" fontId="28" fillId="3" borderId="2" xfId="481" applyNumberFormat="1" applyFont="1" applyFill="1" applyBorder="1" applyAlignment="1">
      <alignment horizontal="left" vertical="center" wrapText="1"/>
    </xf>
    <xf numFmtId="0" fontId="28" fillId="3" borderId="4" xfId="481" applyFont="1" applyFill="1" applyBorder="1" applyAlignment="1">
      <alignment horizontal="left" vertical="center" wrapText="1"/>
    </xf>
    <xf numFmtId="0" fontId="34" fillId="3" borderId="9" xfId="0" applyFont="1" applyFill="1" applyBorder="1" applyAlignment="1">
      <alignment horizontal="left" vertical="center"/>
    </xf>
    <xf numFmtId="0" fontId="28" fillId="3" borderId="2" xfId="98" applyFont="1" applyFill="1" applyBorder="1" applyAlignment="1">
      <alignment horizontal="left" vertical="center" wrapText="1"/>
    </xf>
    <xf numFmtId="49" fontId="28" fillId="3" borderId="2" xfId="98" applyNumberFormat="1" applyFont="1" applyFill="1" applyBorder="1" applyAlignment="1">
      <alignment horizontal="left" vertical="center" wrapText="1"/>
    </xf>
    <xf numFmtId="165" fontId="28" fillId="3" borderId="2" xfId="98" applyNumberFormat="1" applyFont="1" applyFill="1" applyBorder="1" applyAlignment="1">
      <alignment horizontal="left" vertical="center" wrapText="1"/>
    </xf>
    <xf numFmtId="0" fontId="28" fillId="3" borderId="4" xfId="98" applyFont="1" applyFill="1" applyBorder="1" applyAlignment="1">
      <alignment horizontal="left" vertical="center" wrapText="1"/>
    </xf>
    <xf numFmtId="0" fontId="28" fillId="4" borderId="2" xfId="98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8" fillId="3" borderId="10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/>
    </xf>
    <xf numFmtId="0" fontId="28" fillId="3" borderId="2" xfId="195" applyFont="1" applyFill="1" applyBorder="1" applyAlignment="1">
      <alignment horizontal="left" vertical="center" wrapText="1"/>
    </xf>
    <xf numFmtId="0" fontId="32" fillId="3" borderId="2" xfId="195" applyFont="1" applyFill="1" applyBorder="1" applyAlignment="1">
      <alignment horizontal="left" vertical="center" wrapText="1"/>
    </xf>
    <xf numFmtId="3" fontId="32" fillId="3" borderId="2" xfId="195" applyNumberFormat="1" applyFont="1" applyFill="1" applyBorder="1" applyAlignment="1">
      <alignment horizontal="left" vertical="center" wrapText="1"/>
    </xf>
    <xf numFmtId="49" fontId="28" fillId="3" borderId="2" xfId="195" applyNumberFormat="1" applyFont="1" applyFill="1" applyBorder="1" applyAlignment="1">
      <alignment horizontal="left" vertical="center" wrapText="1"/>
    </xf>
    <xf numFmtId="0" fontId="32" fillId="3" borderId="4" xfId="195" applyFont="1" applyFill="1" applyBorder="1" applyAlignment="1">
      <alignment horizontal="left" vertical="center" wrapText="1"/>
    </xf>
    <xf numFmtId="3" fontId="32" fillId="3" borderId="2" xfId="0" applyNumberFormat="1" applyFont="1" applyFill="1" applyBorder="1" applyAlignment="1">
      <alignment horizontal="left" vertical="center" wrapText="1"/>
    </xf>
    <xf numFmtId="0" fontId="28" fillId="4" borderId="5" xfId="84" applyFont="1" applyFill="1" applyBorder="1" applyAlignment="1">
      <alignment horizontal="left" vertical="center" wrapText="1"/>
    </xf>
    <xf numFmtId="0" fontId="28" fillId="3" borderId="5" xfId="84" applyFont="1" applyFill="1" applyBorder="1" applyAlignment="1">
      <alignment horizontal="left" vertical="center" wrapText="1"/>
    </xf>
    <xf numFmtId="0" fontId="28" fillId="3" borderId="6" xfId="84" applyFont="1" applyFill="1" applyBorder="1" applyAlignment="1">
      <alignment horizontal="left" vertical="center" wrapText="1"/>
    </xf>
    <xf numFmtId="0" fontId="28" fillId="3" borderId="12" xfId="0" applyFont="1" applyFill="1" applyBorder="1" applyAlignment="1">
      <alignment horizontal="left" vertical="center" wrapText="1"/>
    </xf>
    <xf numFmtId="49" fontId="28" fillId="3" borderId="12" xfId="0" applyNumberFormat="1" applyFont="1" applyFill="1" applyBorder="1" applyAlignment="1">
      <alignment horizontal="left" vertical="center" wrapText="1"/>
    </xf>
    <xf numFmtId="0" fontId="28" fillId="2" borderId="12" xfId="0" applyFont="1" applyFill="1" applyBorder="1" applyAlignment="1">
      <alignment horizontal="left" vertical="center" wrapText="1"/>
    </xf>
    <xf numFmtId="165" fontId="28" fillId="3" borderId="12" xfId="0" applyNumberFormat="1" applyFont="1" applyFill="1" applyBorder="1" applyAlignment="1">
      <alignment horizontal="left" vertical="center" wrapText="1"/>
    </xf>
    <xf numFmtId="0" fontId="28" fillId="3" borderId="13" xfId="0" applyFont="1" applyFill="1" applyBorder="1" applyAlignment="1">
      <alignment horizontal="left" vertical="center" wrapText="1"/>
    </xf>
    <xf numFmtId="0" fontId="34" fillId="3" borderId="14" xfId="0" applyFont="1" applyFill="1" applyBorder="1" applyAlignment="1">
      <alignment horizontal="left" vertical="center" wrapText="1"/>
    </xf>
    <xf numFmtId="0" fontId="34" fillId="3" borderId="15" xfId="0" applyFont="1" applyFill="1" applyBorder="1" applyAlignment="1">
      <alignment horizontal="left" vertical="center" wrapText="1"/>
    </xf>
    <xf numFmtId="37" fontId="28" fillId="3" borderId="2" xfId="0" applyNumberFormat="1" applyFont="1" applyFill="1" applyBorder="1" applyAlignment="1">
      <alignment horizontal="left" vertical="center" wrapText="1"/>
    </xf>
    <xf numFmtId="0" fontId="28" fillId="2" borderId="2" xfId="1009" applyFont="1" applyFill="1" applyBorder="1" applyAlignment="1">
      <alignment horizontal="left" vertical="center" wrapText="1"/>
    </xf>
    <xf numFmtId="165" fontId="28" fillId="3" borderId="2" xfId="1203" applyNumberFormat="1" applyFont="1" applyFill="1" applyBorder="1" applyAlignment="1">
      <alignment horizontal="left" vertical="center" wrapText="1"/>
    </xf>
    <xf numFmtId="0" fontId="24" fillId="3" borderId="2" xfId="505" applyFont="1" applyFill="1" applyBorder="1" applyAlignment="1">
      <alignment horizontal="left" vertical="center" wrapText="1"/>
    </xf>
    <xf numFmtId="49" fontId="24" fillId="3" borderId="2" xfId="505" applyNumberFormat="1" applyFont="1" applyFill="1" applyBorder="1" applyAlignment="1">
      <alignment horizontal="left" vertical="center" wrapText="1"/>
    </xf>
    <xf numFmtId="0" fontId="24" fillId="2" borderId="2" xfId="505" applyFont="1" applyFill="1" applyBorder="1" applyAlignment="1">
      <alignment horizontal="left" vertical="center" wrapText="1"/>
    </xf>
    <xf numFmtId="165" fontId="24" fillId="3" borderId="2" xfId="505" applyNumberFormat="1" applyFont="1" applyFill="1" applyBorder="1" applyAlignment="1">
      <alignment horizontal="left" vertical="center" wrapText="1"/>
    </xf>
    <xf numFmtId="0" fontId="24" fillId="3" borderId="4" xfId="505" applyFont="1" applyFill="1" applyBorder="1" applyAlignment="1">
      <alignment horizontal="left" vertical="center" wrapText="1"/>
    </xf>
    <xf numFmtId="0" fontId="24" fillId="4" borderId="2" xfId="505" applyFont="1" applyFill="1" applyBorder="1" applyAlignment="1">
      <alignment horizontal="left" vertical="center" wrapText="1"/>
    </xf>
    <xf numFmtId="0" fontId="24" fillId="3" borderId="12" xfId="578" applyFont="1" applyFill="1" applyBorder="1" applyAlignment="1">
      <alignment horizontal="left" vertical="center" wrapText="1"/>
    </xf>
    <xf numFmtId="0" fontId="24" fillId="2" borderId="12" xfId="578" applyFont="1" applyFill="1" applyBorder="1" applyAlignment="1">
      <alignment horizontal="left" vertical="center" wrapText="1"/>
    </xf>
    <xf numFmtId="165" fontId="24" fillId="3" borderId="12" xfId="578" applyNumberFormat="1" applyFont="1" applyFill="1" applyBorder="1" applyAlignment="1">
      <alignment horizontal="left" vertical="center" wrapText="1"/>
    </xf>
    <xf numFmtId="49" fontId="24" fillId="3" borderId="12" xfId="578" applyNumberFormat="1" applyFont="1" applyFill="1" applyBorder="1" applyAlignment="1">
      <alignment horizontal="left" vertical="center" wrapText="1"/>
    </xf>
    <xf numFmtId="0" fontId="24" fillId="3" borderId="13" xfId="578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vertical="center" wrapText="1"/>
    </xf>
    <xf numFmtId="0" fontId="28" fillId="3" borderId="16" xfId="0" applyFont="1" applyFill="1" applyBorder="1" applyAlignment="1">
      <alignment vertical="center" wrapText="1"/>
    </xf>
    <xf numFmtId="49" fontId="28" fillId="3" borderId="2" xfId="1203" applyNumberFormat="1" applyFont="1" applyFill="1" applyBorder="1" applyAlignment="1">
      <alignment horizontal="left" vertical="center" wrapText="1"/>
    </xf>
    <xf numFmtId="0" fontId="28" fillId="5" borderId="2" xfId="0" applyFont="1" applyFill="1" applyBorder="1" applyAlignment="1">
      <alignment horizontal="left" vertical="center" wrapText="1"/>
    </xf>
    <xf numFmtId="0" fontId="28" fillId="5" borderId="4" xfId="0" applyFont="1" applyFill="1" applyBorder="1" applyAlignment="1">
      <alignment horizontal="left" vertical="center" wrapText="1"/>
    </xf>
    <xf numFmtId="0" fontId="28" fillId="5" borderId="2" xfId="2" applyFont="1" applyFill="1" applyBorder="1" applyAlignment="1">
      <alignment horizontal="left" vertical="center" wrapText="1"/>
    </xf>
    <xf numFmtId="164" fontId="28" fillId="5" borderId="2" xfId="0" applyNumberFormat="1" applyFont="1" applyFill="1" applyBorder="1" applyAlignment="1">
      <alignment horizontal="left" vertical="center" wrapText="1"/>
    </xf>
    <xf numFmtId="49" fontId="28" fillId="5" borderId="2" xfId="0" applyNumberFormat="1" applyFont="1" applyFill="1" applyBorder="1" applyAlignment="1">
      <alignment horizontal="left" vertical="center" wrapText="1"/>
    </xf>
    <xf numFmtId="165" fontId="28" fillId="5" borderId="2" xfId="0" applyNumberFormat="1" applyFont="1" applyFill="1" applyBorder="1" applyAlignment="1">
      <alignment horizontal="left" vertical="center" wrapText="1"/>
    </xf>
    <xf numFmtId="0" fontId="28" fillId="5" borderId="2" xfId="1513" applyFont="1" applyFill="1" applyBorder="1" applyAlignment="1">
      <alignment horizontal="left" vertical="center" wrapText="1"/>
    </xf>
    <xf numFmtId="49" fontId="28" fillId="5" borderId="2" xfId="1513" applyNumberFormat="1" applyFont="1" applyFill="1" applyBorder="1" applyAlignment="1">
      <alignment horizontal="left" vertical="center" wrapText="1"/>
    </xf>
    <xf numFmtId="0" fontId="28" fillId="6" borderId="2" xfId="1513" applyFont="1" applyFill="1" applyBorder="1" applyAlignment="1">
      <alignment horizontal="left" vertical="center" wrapText="1"/>
    </xf>
    <xf numFmtId="0" fontId="28" fillId="5" borderId="2" xfId="1513" applyFont="1" applyFill="1" applyBorder="1" applyAlignment="1">
      <alignment horizontal="left" vertical="center"/>
    </xf>
    <xf numFmtId="165" fontId="28" fillId="5" borderId="2" xfId="1513" applyNumberFormat="1" applyFont="1" applyFill="1" applyBorder="1" applyAlignment="1">
      <alignment horizontal="left" vertical="center" wrapText="1"/>
    </xf>
    <xf numFmtId="0" fontId="28" fillId="5" borderId="4" xfId="1513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8" fillId="3" borderId="2" xfId="3025" applyFont="1" applyFill="1" applyBorder="1" applyAlignment="1">
      <alignment horizontal="left" vertical="center" wrapText="1"/>
    </xf>
    <xf numFmtId="0" fontId="28" fillId="3" borderId="4" xfId="3025" applyFont="1" applyFill="1" applyBorder="1" applyAlignment="1">
      <alignment horizontal="left" vertical="center" wrapText="1"/>
    </xf>
    <xf numFmtId="0" fontId="28" fillId="5" borderId="2" xfId="3025" applyFont="1" applyFill="1" applyBorder="1" applyAlignment="1">
      <alignment horizontal="left" vertical="center" wrapText="1"/>
    </xf>
    <xf numFmtId="164" fontId="28" fillId="5" borderId="2" xfId="3025" applyNumberFormat="1" applyFont="1" applyFill="1" applyBorder="1" applyAlignment="1">
      <alignment horizontal="left" vertical="center" wrapText="1"/>
    </xf>
    <xf numFmtId="49" fontId="28" fillId="5" borderId="2" xfId="3025" applyNumberFormat="1" applyFont="1" applyFill="1" applyBorder="1" applyAlignment="1">
      <alignment horizontal="left" vertical="center" wrapText="1"/>
    </xf>
    <xf numFmtId="0" fontId="32" fillId="5" borderId="4" xfId="3723" applyFont="1" applyFill="1" applyBorder="1" applyAlignment="1">
      <alignment horizontal="left" vertical="center" wrapText="1"/>
    </xf>
    <xf numFmtId="0" fontId="28" fillId="5" borderId="4" xfId="3723" applyFont="1" applyFill="1" applyBorder="1" applyAlignment="1">
      <alignment horizontal="left" vertical="center" wrapText="1"/>
    </xf>
    <xf numFmtId="164" fontId="28" fillId="5" borderId="2" xfId="1" applyNumberFormat="1" applyFont="1" applyFill="1" applyBorder="1" applyAlignment="1">
      <alignment horizontal="left" vertical="center" wrapText="1"/>
    </xf>
    <xf numFmtId="0" fontId="28" fillId="5" borderId="2" xfId="3723" applyFont="1" applyFill="1" applyBorder="1" applyAlignment="1">
      <alignment horizontal="left" vertical="center" wrapText="1"/>
    </xf>
    <xf numFmtId="49" fontId="28" fillId="5" borderId="2" xfId="3723" applyNumberFormat="1" applyFont="1" applyFill="1" applyBorder="1" applyAlignment="1">
      <alignment horizontal="left" vertical="center" wrapText="1"/>
    </xf>
    <xf numFmtId="3" fontId="32" fillId="5" borderId="2" xfId="3723" applyNumberFormat="1" applyFont="1" applyFill="1" applyBorder="1" applyAlignment="1">
      <alignment horizontal="left" vertical="center" wrapText="1"/>
    </xf>
    <xf numFmtId="0" fontId="32" fillId="5" borderId="2" xfId="3723" applyFont="1" applyFill="1" applyBorder="1" applyAlignment="1">
      <alignment horizontal="left" vertical="center" wrapText="1"/>
    </xf>
    <xf numFmtId="0" fontId="28" fillId="6" borderId="2" xfId="3723" applyFont="1" applyFill="1" applyBorder="1" applyAlignment="1">
      <alignment horizontal="left" vertical="center" wrapText="1"/>
    </xf>
    <xf numFmtId="165" fontId="28" fillId="5" borderId="2" xfId="3723" applyNumberFormat="1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left" vertical="center"/>
    </xf>
    <xf numFmtId="164" fontId="28" fillId="5" borderId="2" xfId="3723" applyNumberFormat="1" applyFont="1" applyFill="1" applyBorder="1" applyAlignment="1">
      <alignment horizontal="left" vertical="center" wrapText="1"/>
    </xf>
    <xf numFmtId="0" fontId="28" fillId="5" borderId="2" xfId="1203" applyFont="1" applyFill="1" applyBorder="1" applyAlignment="1">
      <alignment horizontal="left" vertical="center" wrapText="1"/>
    </xf>
    <xf numFmtId="165" fontId="28" fillId="5" borderId="2" xfId="1203" applyNumberFormat="1" applyFont="1" applyFill="1" applyBorder="1" applyAlignment="1">
      <alignment horizontal="left" vertical="center" wrapText="1"/>
    </xf>
    <xf numFmtId="0" fontId="28" fillId="5" borderId="2" xfId="4537" applyFont="1" applyFill="1" applyBorder="1" applyAlignment="1">
      <alignment horizontal="left" vertical="center" wrapText="1"/>
    </xf>
    <xf numFmtId="164" fontId="28" fillId="5" borderId="2" xfId="4537" applyNumberFormat="1" applyFont="1" applyFill="1" applyBorder="1" applyAlignment="1">
      <alignment horizontal="left" vertical="center" wrapText="1"/>
    </xf>
    <xf numFmtId="49" fontId="28" fillId="5" borderId="2" xfId="4537" applyNumberFormat="1" applyFont="1" applyFill="1" applyBorder="1" applyAlignment="1">
      <alignment horizontal="left" vertical="center" wrapText="1"/>
    </xf>
    <xf numFmtId="0" fontId="28" fillId="5" borderId="4" xfId="4537" applyFont="1" applyFill="1" applyBorder="1" applyAlignment="1">
      <alignment horizontal="left" vertical="center" wrapText="1"/>
    </xf>
    <xf numFmtId="0" fontId="28" fillId="6" borderId="2" xfId="0" applyFont="1" applyFill="1" applyBorder="1" applyAlignment="1">
      <alignment horizontal="left" vertical="center" wrapText="1"/>
    </xf>
    <xf numFmtId="37" fontId="28" fillId="5" borderId="2" xfId="1" applyNumberFormat="1" applyFont="1" applyFill="1" applyBorder="1" applyAlignment="1">
      <alignment horizontal="left" vertical="center" wrapText="1"/>
    </xf>
    <xf numFmtId="0" fontId="32" fillId="5" borderId="1" xfId="0" applyFont="1" applyFill="1" applyBorder="1" applyAlignment="1">
      <alignment horizontal="left" vertical="center" wrapText="1" indent="2"/>
    </xf>
    <xf numFmtId="165" fontId="28" fillId="5" borderId="2" xfId="5235" applyNumberFormat="1" applyFont="1" applyFill="1" applyBorder="1" applyAlignment="1">
      <alignment horizontal="left" vertical="center" wrapText="1"/>
    </xf>
    <xf numFmtId="0" fontId="28" fillId="7" borderId="2" xfId="0" applyFont="1" applyFill="1" applyBorder="1" applyAlignment="1">
      <alignment horizontal="left" vertical="center" wrapText="1"/>
    </xf>
    <xf numFmtId="49" fontId="28" fillId="5" borderId="2" xfId="5235" applyNumberFormat="1" applyFont="1" applyFill="1" applyBorder="1" applyAlignment="1">
      <alignment horizontal="left" vertical="center" wrapText="1"/>
    </xf>
    <xf numFmtId="0" fontId="28" fillId="5" borderId="2" xfId="5235" applyFont="1" applyFill="1" applyBorder="1" applyAlignment="1">
      <alignment horizontal="left" vertical="center" wrapText="1"/>
    </xf>
    <xf numFmtId="0" fontId="28" fillId="5" borderId="10" xfId="0" applyFont="1" applyFill="1" applyBorder="1" applyAlignment="1">
      <alignment horizontal="left" vertical="center" wrapText="1"/>
    </xf>
    <xf numFmtId="0" fontId="28" fillId="5" borderId="15" xfId="0" applyFont="1" applyFill="1" applyBorder="1" applyAlignment="1">
      <alignment horizontal="left" vertical="center" wrapText="1"/>
    </xf>
    <xf numFmtId="37" fontId="28" fillId="5" borderId="2" xfId="5260" applyNumberFormat="1" applyFont="1" applyFill="1" applyBorder="1" applyAlignment="1">
      <alignment horizontal="left" vertical="center" wrapText="1"/>
    </xf>
    <xf numFmtId="165" fontId="28" fillId="7" borderId="2" xfId="0" applyNumberFormat="1" applyFont="1" applyFill="1" applyBorder="1" applyAlignment="1">
      <alignment horizontal="left" vertical="center" wrapText="1"/>
    </xf>
    <xf numFmtId="0" fontId="47" fillId="5" borderId="2" xfId="5235" applyFont="1" applyFill="1" applyBorder="1" applyAlignment="1">
      <alignment horizontal="left" vertical="center" wrapText="1"/>
    </xf>
    <xf numFmtId="0" fontId="28" fillId="6" borderId="2" xfId="5235" applyFont="1" applyFill="1" applyBorder="1" applyAlignment="1">
      <alignment horizontal="left" vertical="center" wrapText="1"/>
    </xf>
    <xf numFmtId="0" fontId="28" fillId="5" borderId="14" xfId="0" applyFont="1" applyFill="1" applyBorder="1" applyAlignment="1">
      <alignment horizontal="left" vertical="center" wrapText="1"/>
    </xf>
    <xf numFmtId="0" fontId="28" fillId="5" borderId="2" xfId="432" applyFont="1" applyFill="1" applyBorder="1" applyAlignment="1">
      <alignment horizontal="left" vertical="center" wrapText="1"/>
    </xf>
    <xf numFmtId="0" fontId="28" fillId="5" borderId="4" xfId="5235" applyFont="1" applyFill="1" applyBorder="1" applyAlignment="1">
      <alignment horizontal="left" vertical="center" wrapText="1"/>
    </xf>
    <xf numFmtId="49" fontId="28" fillId="7" borderId="2" xfId="0" applyNumberFormat="1" applyFont="1" applyFill="1" applyBorder="1" applyAlignment="1">
      <alignment horizontal="left" vertical="center" wrapText="1"/>
    </xf>
    <xf numFmtId="0" fontId="32" fillId="5" borderId="2" xfId="0" applyFont="1" applyFill="1" applyBorder="1" applyAlignment="1">
      <alignment horizontal="left" vertical="center" wrapText="1" indent="2"/>
    </xf>
    <xf numFmtId="0" fontId="32" fillId="5" borderId="2" xfId="9" applyFont="1" applyFill="1" applyBorder="1" applyAlignment="1">
      <alignment horizontal="left" vertical="center" wrapText="1"/>
    </xf>
    <xf numFmtId="49" fontId="28" fillId="5" borderId="2" xfId="5049" applyNumberFormat="1" applyFont="1" applyFill="1" applyBorder="1" applyAlignment="1">
      <alignment horizontal="left" vertical="center" wrapText="1"/>
    </xf>
    <xf numFmtId="0" fontId="2" fillId="5" borderId="2" xfId="6049" applyFont="1" applyFill="1" applyBorder="1" applyAlignment="1">
      <alignment vertical="center"/>
    </xf>
    <xf numFmtId="0" fontId="2" fillId="5" borderId="2" xfId="6049" applyFont="1" applyFill="1" applyBorder="1" applyAlignment="1">
      <alignment horizontal="left" vertical="center"/>
    </xf>
    <xf numFmtId="49" fontId="24" fillId="5" borderId="2" xfId="6291" applyNumberFormat="1" applyFont="1" applyFill="1" applyBorder="1" applyAlignment="1">
      <alignment horizontal="left" vertical="center" wrapText="1"/>
    </xf>
    <xf numFmtId="0" fontId="24" fillId="5" borderId="2" xfId="6291" applyFont="1" applyFill="1" applyBorder="1" applyAlignment="1">
      <alignment horizontal="left" vertical="center" wrapText="1"/>
    </xf>
    <xf numFmtId="0" fontId="24" fillId="6" borderId="2" xfId="6291" applyFont="1" applyFill="1" applyBorder="1" applyAlignment="1">
      <alignment horizontal="left" vertical="center" wrapText="1"/>
    </xf>
    <xf numFmtId="165" fontId="24" fillId="5" borderId="2" xfId="6291" applyNumberFormat="1" applyFont="1" applyFill="1" applyBorder="1" applyAlignment="1">
      <alignment horizontal="left" vertical="center" wrapText="1"/>
    </xf>
    <xf numFmtId="0" fontId="24" fillId="5" borderId="2" xfId="6049" applyFont="1" applyFill="1" applyBorder="1" applyAlignment="1">
      <alignment horizontal="left" vertical="center" wrapText="1"/>
    </xf>
    <xf numFmtId="0" fontId="24" fillId="5" borderId="4" xfId="6291" applyFont="1" applyFill="1" applyBorder="1" applyAlignment="1">
      <alignment horizontal="left" vertical="center" wrapText="1"/>
    </xf>
    <xf numFmtId="165" fontId="24" fillId="5" borderId="2" xfId="6795" applyNumberFormat="1" applyFont="1" applyFill="1" applyBorder="1" applyAlignment="1">
      <alignment horizontal="left" vertical="center" wrapText="1"/>
    </xf>
    <xf numFmtId="0" fontId="24" fillId="6" borderId="2" xfId="6795" applyFont="1" applyFill="1" applyBorder="1" applyAlignment="1">
      <alignment horizontal="left" vertical="center" wrapText="1"/>
    </xf>
    <xf numFmtId="0" fontId="28" fillId="5" borderId="5" xfId="0" applyFont="1" applyFill="1" applyBorder="1" applyAlignment="1">
      <alignment horizontal="left" vertical="center" wrapText="1"/>
    </xf>
    <xf numFmtId="165" fontId="28" fillId="5" borderId="2" xfId="4" applyNumberFormat="1" applyFont="1" applyFill="1" applyBorder="1" applyAlignment="1">
      <alignment horizontal="left" vertical="center" wrapText="1"/>
    </xf>
    <xf numFmtId="49" fontId="28" fillId="5" borderId="2" xfId="2" applyNumberFormat="1" applyFont="1" applyFill="1" applyBorder="1" applyAlignment="1">
      <alignment horizontal="left" vertical="center" wrapText="1"/>
    </xf>
    <xf numFmtId="0" fontId="28" fillId="5" borderId="2" xfId="6723" applyFont="1" applyFill="1" applyBorder="1" applyAlignment="1">
      <alignment horizontal="left" vertical="center" wrapText="1"/>
    </xf>
    <xf numFmtId="0" fontId="34" fillId="7" borderId="2" xfId="0" applyFont="1" applyFill="1" applyBorder="1" applyAlignment="1">
      <alignment horizontal="left" vertical="center" wrapText="1"/>
    </xf>
    <xf numFmtId="49" fontId="24" fillId="5" borderId="2" xfId="6795" applyNumberFormat="1" applyFont="1" applyFill="1" applyBorder="1" applyAlignment="1">
      <alignment horizontal="left" vertical="center" wrapText="1"/>
    </xf>
    <xf numFmtId="0" fontId="28" fillId="5" borderId="2" xfId="50" applyFont="1" applyFill="1" applyBorder="1" applyAlignment="1">
      <alignment horizontal="left" vertical="center" wrapText="1"/>
    </xf>
    <xf numFmtId="0" fontId="28" fillId="5" borderId="2" xfId="6913" applyFont="1" applyFill="1" applyBorder="1" applyAlignment="1">
      <alignment horizontal="left" vertical="center" wrapText="1"/>
    </xf>
    <xf numFmtId="165" fontId="28" fillId="5" borderId="2" xfId="6913" applyNumberFormat="1" applyFont="1" applyFill="1" applyBorder="1" applyAlignment="1">
      <alignment horizontal="left" vertical="center" wrapText="1"/>
    </xf>
    <xf numFmtId="0" fontId="24" fillId="5" borderId="4" xfId="6795" applyFont="1" applyFill="1" applyBorder="1" applyAlignment="1">
      <alignment horizontal="left" vertical="center" wrapText="1"/>
    </xf>
    <xf numFmtId="0" fontId="24" fillId="3" borderId="2" xfId="6795" applyFont="1" applyFill="1" applyBorder="1" applyAlignment="1">
      <alignment horizontal="left" vertical="center" wrapText="1"/>
    </xf>
    <xf numFmtId="165" fontId="28" fillId="5" borderId="5" xfId="84" applyNumberFormat="1" applyFont="1" applyFill="1" applyBorder="1" applyAlignment="1">
      <alignment horizontal="left" vertical="center" wrapText="1"/>
    </xf>
    <xf numFmtId="0" fontId="34" fillId="5" borderId="2" xfId="0" applyFont="1" applyFill="1" applyBorder="1" applyAlignment="1">
      <alignment horizontal="left" vertical="center" wrapText="1"/>
    </xf>
    <xf numFmtId="0" fontId="34" fillId="5" borderId="4" xfId="0" applyFont="1" applyFill="1" applyBorder="1" applyAlignment="1">
      <alignment horizontal="left" vertical="center" wrapText="1"/>
    </xf>
    <xf numFmtId="0" fontId="24" fillId="5" borderId="2" xfId="6795" applyFont="1" applyFill="1" applyBorder="1" applyAlignment="1">
      <alignment horizontal="left" vertical="center" wrapText="1"/>
    </xf>
    <xf numFmtId="49" fontId="28" fillId="5" borderId="5" xfId="6132" applyNumberFormat="1" applyFont="1" applyFill="1" applyBorder="1" applyAlignment="1">
      <alignment horizontal="left" vertical="center" wrapText="1"/>
    </xf>
    <xf numFmtId="165" fontId="34" fillId="5" borderId="2" xfId="0" applyNumberFormat="1" applyFont="1" applyFill="1" applyBorder="1" applyAlignment="1">
      <alignment horizontal="left" vertical="center" wrapText="1"/>
    </xf>
    <xf numFmtId="0" fontId="24" fillId="2" borderId="2" xfId="6795" applyFont="1" applyFill="1" applyBorder="1" applyAlignment="1">
      <alignment horizontal="left" vertical="center" wrapText="1"/>
    </xf>
    <xf numFmtId="49" fontId="28" fillId="5" borderId="2" xfId="6913" applyNumberFormat="1" applyFont="1" applyFill="1" applyBorder="1" applyAlignment="1">
      <alignment horizontal="left" vertical="center" wrapText="1"/>
    </xf>
    <xf numFmtId="0" fontId="1" fillId="5" borderId="2" xfId="6049" applyFont="1" applyFill="1" applyBorder="1" applyAlignment="1">
      <alignment vertical="center" wrapText="1"/>
    </xf>
    <xf numFmtId="0" fontId="28" fillId="2" borderId="24" xfId="0" applyFont="1" applyFill="1" applyBorder="1" applyAlignment="1">
      <alignment horizontal="left" vertical="center" wrapText="1"/>
    </xf>
    <xf numFmtId="0" fontId="28" fillId="3" borderId="14" xfId="74" applyFont="1" applyFill="1" applyBorder="1" applyAlignment="1">
      <alignment horizontal="left" vertical="center" wrapText="1"/>
    </xf>
    <xf numFmtId="49" fontId="28" fillId="3" borderId="14" xfId="74" applyNumberFormat="1" applyFont="1" applyFill="1" applyBorder="1" applyAlignment="1">
      <alignment horizontal="left" vertical="center" wrapText="1"/>
    </xf>
    <xf numFmtId="0" fontId="28" fillId="2" borderId="14" xfId="74" applyFont="1" applyFill="1" applyBorder="1" applyAlignment="1">
      <alignment horizontal="left" vertical="center" wrapText="1"/>
    </xf>
    <xf numFmtId="165" fontId="28" fillId="5" borderId="14" xfId="74" applyNumberFormat="1" applyFont="1" applyFill="1" applyBorder="1" applyAlignment="1">
      <alignment horizontal="left" vertical="center" wrapText="1"/>
    </xf>
    <xf numFmtId="49" fontId="28" fillId="5" borderId="14" xfId="6747" applyNumberFormat="1" applyFont="1" applyFill="1" applyBorder="1" applyAlignment="1">
      <alignment horizontal="left" vertical="center" wrapText="1"/>
    </xf>
    <xf numFmtId="0" fontId="28" fillId="3" borderId="15" xfId="74" applyFont="1" applyFill="1" applyBorder="1" applyAlignment="1">
      <alignment horizontal="left" vertical="center" wrapText="1"/>
    </xf>
    <xf numFmtId="0" fontId="46" fillId="5" borderId="1" xfId="5235" applyFont="1" applyFill="1" applyAlignment="1">
      <alignment vertical="center" wrapText="1"/>
    </xf>
    <xf numFmtId="0" fontId="28" fillId="3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horizontal="left" vertical="center"/>
    </xf>
    <xf numFmtId="0" fontId="38" fillId="3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left" vertical="center"/>
    </xf>
    <xf numFmtId="49" fontId="38" fillId="3" borderId="2" xfId="0" applyNumberFormat="1" applyFont="1" applyFill="1" applyBorder="1" applyAlignment="1">
      <alignment horizontal="left" vertical="center" wrapText="1"/>
    </xf>
    <xf numFmtId="49" fontId="28" fillId="3" borderId="2" xfId="0" applyNumberFormat="1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left" vertical="center"/>
    </xf>
    <xf numFmtId="0" fontId="28" fillId="3" borderId="18" xfId="0" applyFont="1" applyFill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28" fillId="3" borderId="20" xfId="0" applyFont="1" applyFill="1" applyBorder="1" applyAlignment="1">
      <alignment horizontal="left" vertical="center"/>
    </xf>
    <xf numFmtId="0" fontId="28" fillId="3" borderId="21" xfId="0" applyFont="1" applyFill="1" applyBorder="1" applyAlignment="1">
      <alignment horizontal="left" vertical="center"/>
    </xf>
    <xf numFmtId="0" fontId="28" fillId="3" borderId="22" xfId="0" applyFont="1" applyFill="1" applyBorder="1" applyAlignment="1">
      <alignment horizontal="left" vertical="center"/>
    </xf>
    <xf numFmtId="0" fontId="28" fillId="3" borderId="23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36" fillId="3" borderId="7" xfId="0" applyFont="1" applyFill="1" applyBorder="1" applyAlignment="1">
      <alignment horizontal="left" vertical="center" wrapText="1"/>
    </xf>
    <xf numFmtId="0" fontId="47" fillId="3" borderId="3" xfId="0" applyFont="1" applyFill="1" applyBorder="1" applyAlignment="1">
      <alignment horizontal="left" vertical="center"/>
    </xf>
    <xf numFmtId="0" fontId="47" fillId="3" borderId="8" xfId="0" applyFont="1" applyFill="1" applyBorder="1" applyAlignment="1">
      <alignment horizontal="left" vertical="center"/>
    </xf>
    <xf numFmtId="0" fontId="38" fillId="2" borderId="9" xfId="0" applyFont="1" applyFill="1" applyBorder="1" applyAlignment="1">
      <alignment horizontal="left" vertical="center" wrapText="1"/>
    </xf>
    <xf numFmtId="0" fontId="28" fillId="3" borderId="9" xfId="0" applyFont="1" applyFill="1" applyBorder="1" applyAlignment="1">
      <alignment horizontal="left" vertical="center"/>
    </xf>
    <xf numFmtId="0" fontId="36" fillId="3" borderId="7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 wrapText="1"/>
    </xf>
    <xf numFmtId="0" fontId="38" fillId="3" borderId="2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49" fontId="38" fillId="2" borderId="2" xfId="0" applyNumberFormat="1" applyFont="1" applyFill="1" applyBorder="1" applyAlignment="1">
      <alignment horizontal="left" vertical="center" wrapText="1"/>
    </xf>
    <xf numFmtId="49" fontId="28" fillId="3" borderId="2" xfId="0" applyNumberFormat="1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4" fillId="3" borderId="4" xfId="0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/>
    </xf>
    <xf numFmtId="0" fontId="34" fillId="3" borderId="8" xfId="0" applyFont="1" applyFill="1" applyBorder="1" applyAlignment="1">
      <alignment horizontal="left" vertical="center"/>
    </xf>
    <xf numFmtId="0" fontId="37" fillId="2" borderId="9" xfId="0" applyFont="1" applyFill="1" applyBorder="1" applyAlignment="1">
      <alignment horizontal="left" vertical="center" wrapText="1"/>
    </xf>
    <xf numFmtId="0" fontId="34" fillId="3" borderId="9" xfId="0" applyFont="1" applyFill="1" applyBorder="1" applyAlignment="1">
      <alignment horizontal="left" vertical="center"/>
    </xf>
    <xf numFmtId="0" fontId="34" fillId="2" borderId="2" xfId="0" applyFont="1" applyFill="1" applyBorder="1" applyAlignment="1">
      <alignment horizontal="left" vertical="center" wrapText="1"/>
    </xf>
  </cellXfs>
  <cellStyles count="7561">
    <cellStyle name="Hypertextový odkaz 2" xfId="3" xr:uid="{94FA20E3-5C7C-47FE-B855-9AAB5B84862C}"/>
    <cellStyle name="Měna" xfId="1" builtinId="4"/>
    <cellStyle name="Měna 10" xfId="99" xr:uid="{E808449F-0611-4B5D-9CBA-6109F05CCC93}"/>
    <cellStyle name="Měna 10 10" xfId="6147" xr:uid="{F61CD45D-8EF1-4D33-AD6A-F0283E47F816}"/>
    <cellStyle name="Měna 10 2" xfId="220" xr:uid="{803652F0-4B5B-461A-8B29-2C43B3286B89}"/>
    <cellStyle name="Měna 10 2 2" xfId="724" xr:uid="{B966EB3C-D9E6-4E45-85EF-2F5C95EFE6A5}"/>
    <cellStyle name="Měna 10 2 2 2" xfId="2236" xr:uid="{F4C06ECA-3D7D-4934-A95F-4A93A6810EDF}"/>
    <cellStyle name="Měna 10 2 2 3" xfId="3748" xr:uid="{498B72F0-D7E0-493A-88E9-67152DDCCA31}"/>
    <cellStyle name="Měna 10 2 2 4" xfId="5260" xr:uid="{A8BA87CD-BAF3-4D63-938A-801DBEBAB296}"/>
    <cellStyle name="Měna 10 2 2 5" xfId="6772" xr:uid="{2A5F0595-86E0-4DBF-A076-F0174EDE1D38}"/>
    <cellStyle name="Měna 10 2 3" xfId="1228" xr:uid="{5BDE9D45-13B3-4CB7-A7F8-57287C8D3364}"/>
    <cellStyle name="Měna 10 2 3 2" xfId="2740" xr:uid="{73B7CFA8-32F7-4B44-8FFD-7D76CCC4ACFB}"/>
    <cellStyle name="Měna 10 2 3 3" xfId="4252" xr:uid="{654BA2C0-BCB4-4A7C-A11A-A7D2D97C9590}"/>
    <cellStyle name="Měna 10 2 3 4" xfId="5764" xr:uid="{1D7420F0-B205-4AC5-BF67-BB35FA608816}"/>
    <cellStyle name="Měna 10 2 3 5" xfId="7276" xr:uid="{006E7E0B-33ED-4CE9-A77B-19DECCD3CA72}"/>
    <cellStyle name="Měna 10 2 4" xfId="1732" xr:uid="{480F5CA6-AABC-4E66-ABEC-8ABA53089742}"/>
    <cellStyle name="Měna 10 2 5" xfId="3244" xr:uid="{BD93BE50-EF59-4B05-9285-483B5C001F64}"/>
    <cellStyle name="Měna 10 2 6" xfId="4756" xr:uid="{4E4CA2F4-D20C-4717-814C-A3E3D749E728}"/>
    <cellStyle name="Měna 10 2 7" xfId="6268" xr:uid="{17ABE78C-FC1B-477E-93FB-7751C28FEDE1}"/>
    <cellStyle name="Měna 10 3" xfId="336" xr:uid="{833BF0AA-BC9B-4F36-9E03-C8B689001B82}"/>
    <cellStyle name="Měna 10 3 2" xfId="840" xr:uid="{62CDC2CA-5CC8-46BC-8E46-974452A22DEC}"/>
    <cellStyle name="Měna 10 3 2 2" xfId="2352" xr:uid="{62EECED3-C9EB-4D10-88C0-133F4820E810}"/>
    <cellStyle name="Měna 10 3 2 3" xfId="3864" xr:uid="{5570C619-6F59-4599-84FB-594D46D2D57B}"/>
    <cellStyle name="Měna 10 3 2 4" xfId="5376" xr:uid="{B843AE80-7F5D-45E3-B0CA-C6ABC7BCEA45}"/>
    <cellStyle name="Měna 10 3 2 5" xfId="6888" xr:uid="{9EACC287-4100-4F33-B0CB-F00CF9F7FCAF}"/>
    <cellStyle name="Měna 10 3 3" xfId="1344" xr:uid="{49ADD395-D518-4A09-80DB-E6FD404D2F6B}"/>
    <cellStyle name="Měna 10 3 3 2" xfId="2856" xr:uid="{7552D9A9-5FA1-4D09-8FC2-3CF718EA1AFF}"/>
    <cellStyle name="Měna 10 3 3 3" xfId="4368" xr:uid="{646B6041-CB98-495D-A318-6A65B5B2C285}"/>
    <cellStyle name="Měna 10 3 3 4" xfId="5880" xr:uid="{46C5F97C-9027-4B79-9CAF-495E8FD4D416}"/>
    <cellStyle name="Měna 10 3 3 5" xfId="7392" xr:uid="{10CC95DE-51E7-4A8F-A862-B2B66418E67A}"/>
    <cellStyle name="Měna 10 3 4" xfId="1848" xr:uid="{F34BBD2D-0748-453E-B7F0-4F354812D39E}"/>
    <cellStyle name="Měna 10 3 5" xfId="3360" xr:uid="{AEBE6E6A-F86C-4FCD-BD62-30A22F1AF647}"/>
    <cellStyle name="Měna 10 3 6" xfId="4872" xr:uid="{C6B9B3D7-9DB6-423B-82C1-0831578A5BC3}"/>
    <cellStyle name="Měna 10 3 7" xfId="6384" xr:uid="{1420A07B-08BB-4FB2-ABEF-325FC2CBCE34}"/>
    <cellStyle name="Měna 10 4" xfId="457" xr:uid="{FCC202B1-392B-495A-A2EE-4D989D808017}"/>
    <cellStyle name="Měna 10 4 2" xfId="961" xr:uid="{A189B0CC-8DAA-49A8-9C0E-285F0A7A465D}"/>
    <cellStyle name="Měna 10 4 2 2" xfId="2473" xr:uid="{26CFDFF1-25D5-41B8-8FEF-1940031C8D16}"/>
    <cellStyle name="Měna 10 4 2 3" xfId="3985" xr:uid="{52EFD897-2693-437F-BDB8-50B1A1C2A7E2}"/>
    <cellStyle name="Měna 10 4 2 4" xfId="5497" xr:uid="{9395E7E7-2D63-414A-8BBE-C03C43204F10}"/>
    <cellStyle name="Měna 10 4 2 5" xfId="7009" xr:uid="{AFCE1597-1D08-4C2A-8743-C870A7A7CDCB}"/>
    <cellStyle name="Měna 10 4 3" xfId="1465" xr:uid="{E9E0FADB-8F9E-4744-BBC9-17897D38152B}"/>
    <cellStyle name="Měna 10 4 3 2" xfId="2977" xr:uid="{5C9F8544-4A0A-4B80-A10D-B4B4D1883564}"/>
    <cellStyle name="Měna 10 4 3 3" xfId="4489" xr:uid="{5ACC52DC-8855-4D8F-A7F3-38F71BDEEC41}"/>
    <cellStyle name="Měna 10 4 3 4" xfId="6001" xr:uid="{630D1B25-1DC8-4DC5-B06E-E94DCF80B422}"/>
    <cellStyle name="Měna 10 4 3 5" xfId="7513" xr:uid="{516D4DB1-4184-4D55-B8D3-FBFCBE303F65}"/>
    <cellStyle name="Měna 10 4 4" xfId="1969" xr:uid="{A6673D4A-14AC-4CAE-8ACF-BC910D086033}"/>
    <cellStyle name="Měna 10 4 5" xfId="3481" xr:uid="{DE490FC9-4135-4102-96A1-818B8F0A66D5}"/>
    <cellStyle name="Měna 10 4 6" xfId="4993" xr:uid="{9275D536-CE2E-49F0-B4D9-1F6302BAB55B}"/>
    <cellStyle name="Měna 10 4 7" xfId="6505" xr:uid="{83941C9F-EF41-4B2B-9B42-7CFA77C11A8A}"/>
    <cellStyle name="Měna 10 5" xfId="603" xr:uid="{B6F9C842-8A00-4852-99B8-6E7028F78504}"/>
    <cellStyle name="Měna 10 5 2" xfId="2115" xr:uid="{F0001532-9E0C-46C6-9EF6-BA9E5B0A9058}"/>
    <cellStyle name="Měna 10 5 3" xfId="3627" xr:uid="{FE8E88C2-B09A-45B7-A49F-7BD70754F53B}"/>
    <cellStyle name="Měna 10 5 4" xfId="5139" xr:uid="{DD0F08A4-3F02-46E9-8940-273C1E73878E}"/>
    <cellStyle name="Měna 10 5 5" xfId="6651" xr:uid="{63820D62-4D17-42B3-82FE-40BC1FF61275}"/>
    <cellStyle name="Měna 10 6" xfId="1107" xr:uid="{207C9B43-3B8A-465C-8514-F1FCC9D350B5}"/>
    <cellStyle name="Měna 10 6 2" xfId="2619" xr:uid="{B6A1D1E6-6EC3-4157-8731-883D0C9D013A}"/>
    <cellStyle name="Měna 10 6 3" xfId="4131" xr:uid="{EB7A81B4-3B1B-4D12-84A6-60E04491E0BF}"/>
    <cellStyle name="Měna 10 6 4" xfId="5643" xr:uid="{BD5E7632-B7BE-4C58-8FDF-05F418C94304}"/>
    <cellStyle name="Měna 10 6 5" xfId="7155" xr:uid="{FD2BA143-DBA7-4F57-AD3F-1FE6F56E90B3}"/>
    <cellStyle name="Měna 10 7" xfId="1611" xr:uid="{6F87F302-8DEB-47CA-9810-0DC402CB8F46}"/>
    <cellStyle name="Měna 10 8" xfId="3123" xr:uid="{A99A137B-596F-41A7-AEBB-C1110B84BF87}"/>
    <cellStyle name="Měna 10 9" xfId="4635" xr:uid="{57056C17-FC76-4BA6-99BC-8D1E580B6A58}"/>
    <cellStyle name="Měna 11" xfId="123" xr:uid="{78688775-24A2-495D-B410-69F4A2C88CB9}"/>
    <cellStyle name="Měna 11 2" xfId="627" xr:uid="{1149E5FF-19EE-4D71-9ED6-419A7F3709B9}"/>
    <cellStyle name="Měna 11 2 2" xfId="2139" xr:uid="{F9A60C9D-87D9-4CDE-8371-09F7D1CC0AB9}"/>
    <cellStyle name="Měna 11 2 3" xfId="3651" xr:uid="{A3764478-6960-4924-A9EA-062CE6634469}"/>
    <cellStyle name="Měna 11 2 4" xfId="5163" xr:uid="{36026CE9-33C8-4711-AEFC-4DDBB0ADC43D}"/>
    <cellStyle name="Měna 11 2 5" xfId="6675" xr:uid="{7DC41DFB-D3F2-4C1B-940F-E0534DB7262A}"/>
    <cellStyle name="Měna 11 3" xfId="1131" xr:uid="{50AFAD46-2C9C-4C5D-9875-65D9E3D9FAF4}"/>
    <cellStyle name="Měna 11 3 2" xfId="2643" xr:uid="{4C91F5C7-0308-4FBA-B62C-722C8221F6A1}"/>
    <cellStyle name="Měna 11 3 3" xfId="4155" xr:uid="{8E63E48F-BD67-443D-AFBC-5005F97D7ADD}"/>
    <cellStyle name="Měna 11 3 4" xfId="5667" xr:uid="{FAACFB5B-0C7A-4BA0-BA7D-CCAB36952F3C}"/>
    <cellStyle name="Měna 11 3 5" xfId="7179" xr:uid="{E83D2624-28A8-4B19-ADB2-CFFA10E7C7DF}"/>
    <cellStyle name="Měna 11 4" xfId="1635" xr:uid="{64EFE998-1B5D-4171-A804-2FE5419EDDD3}"/>
    <cellStyle name="Měna 11 5" xfId="3147" xr:uid="{5819F54A-4CB0-49B5-9E05-31D77D44913C}"/>
    <cellStyle name="Měna 11 6" xfId="4659" xr:uid="{649DC843-968A-4443-9508-1A9718BBA123}"/>
    <cellStyle name="Měna 11 7" xfId="6171" xr:uid="{22C65AAB-BD80-4512-A578-53989AB61CF2}"/>
    <cellStyle name="Měna 12" xfId="244" xr:uid="{40F5130B-92A5-4E92-98A2-0E8BDA33BF52}"/>
    <cellStyle name="Měna 12 2" xfId="748" xr:uid="{6F64654E-E64D-4796-A04F-FE7E5E629679}"/>
    <cellStyle name="Měna 12 2 2" xfId="2260" xr:uid="{7A1A9B53-BE4B-428F-8043-F5AF33F41E18}"/>
    <cellStyle name="Měna 12 2 3" xfId="3772" xr:uid="{E71C2C1E-7EF4-4F72-A477-C319540D7DBD}"/>
    <cellStyle name="Měna 12 2 4" xfId="5284" xr:uid="{0E7E73A1-6229-43EC-8FD6-DEF201377B4C}"/>
    <cellStyle name="Měna 12 2 5" xfId="6796" xr:uid="{F49BA431-8903-44B5-A121-E57BBF403A99}"/>
    <cellStyle name="Měna 12 3" xfId="1252" xr:uid="{682FBBA1-4415-47E8-B9A6-45B0F3A187D1}"/>
    <cellStyle name="Měna 12 3 2" xfId="2764" xr:uid="{ED3292CB-EB22-48BA-85C1-B6A64A27ABCE}"/>
    <cellStyle name="Měna 12 3 3" xfId="4276" xr:uid="{75F20F34-7FDF-4BAC-B6D6-4A8F2AB69C13}"/>
    <cellStyle name="Měna 12 3 4" xfId="5788" xr:uid="{3F0063BD-EFA1-4EFF-AD9F-8861198638CA}"/>
    <cellStyle name="Měna 12 3 5" xfId="7300" xr:uid="{CDF647DB-CA58-46B5-A91E-668E93CC15B4}"/>
    <cellStyle name="Měna 12 4" xfId="1756" xr:uid="{7D4B067E-7E05-4236-88DC-C30E84E9ABBB}"/>
    <cellStyle name="Měna 12 5" xfId="3268" xr:uid="{4A08E900-DBC5-453D-9D11-AD670BD1C8C5}"/>
    <cellStyle name="Měna 12 6" xfId="4780" xr:uid="{DD4E0897-9B7E-4DB0-B1E2-BFFC04DB99EF}"/>
    <cellStyle name="Měna 12 7" xfId="6292" xr:uid="{F8E4816D-A251-46E7-8B9C-E45577F85FBE}"/>
    <cellStyle name="Měna 13" xfId="360" xr:uid="{EA88B8F6-4083-42FA-9866-53E05149BE68}"/>
    <cellStyle name="Měna 13 2" xfId="864" xr:uid="{B5A235EF-BD3E-4AC7-9A0D-757E35EA9C58}"/>
    <cellStyle name="Měna 13 2 2" xfId="2376" xr:uid="{4E926BA3-F48A-443D-BD90-CEA60B795F60}"/>
    <cellStyle name="Měna 13 2 3" xfId="3888" xr:uid="{198AFFBB-6B7E-4497-958F-C1BAD51CE50A}"/>
    <cellStyle name="Měna 13 2 4" xfId="5400" xr:uid="{12E3E762-FB8F-435D-96B3-053CDEDE4CF1}"/>
    <cellStyle name="Měna 13 2 5" xfId="6912" xr:uid="{85EFD019-CBFC-4B8D-B8AD-3DCE19517E7A}"/>
    <cellStyle name="Měna 13 3" xfId="1368" xr:uid="{FA2EE2EC-9CDD-4823-A9CA-E07E73D950E2}"/>
    <cellStyle name="Měna 13 3 2" xfId="2880" xr:uid="{5B945466-60BB-4D79-B568-D0AD6A8401D7}"/>
    <cellStyle name="Měna 13 3 3" xfId="4392" xr:uid="{9FDEA77F-3A04-49D8-94E7-7DA67EF22825}"/>
    <cellStyle name="Měna 13 3 4" xfId="5904" xr:uid="{50D919A2-BEB8-4AC4-A3E6-B6CAD5980093}"/>
    <cellStyle name="Měna 13 3 5" xfId="7416" xr:uid="{4FAB03D1-29A8-4D1B-AB72-CA389799E9A6}"/>
    <cellStyle name="Měna 13 4" xfId="1872" xr:uid="{688EAA12-A760-4541-A25C-18F77027EEBC}"/>
    <cellStyle name="Měna 13 5" xfId="3384" xr:uid="{A552BADD-89E6-461A-8E26-6DB9F556B0C8}"/>
    <cellStyle name="Měna 13 6" xfId="4896" xr:uid="{8AC4A1B2-4227-4021-875D-650F67F75F51}"/>
    <cellStyle name="Měna 13 7" xfId="6408" xr:uid="{69B9D52B-1597-42AF-8C75-8E1820C0A028}"/>
    <cellStyle name="Měna 14" xfId="506" xr:uid="{AB0D04AB-93AC-4F69-9BC3-51E832EB2095}"/>
    <cellStyle name="Měna 14 2" xfId="2018" xr:uid="{22B50898-FEF7-4A73-9B78-8BEC187C7197}"/>
    <cellStyle name="Měna 14 3" xfId="3530" xr:uid="{E457F2E3-9D72-48C4-AEA5-1E9152E8C29A}"/>
    <cellStyle name="Měna 14 4" xfId="5042" xr:uid="{4E663D05-3AD2-49F6-A269-03FEA741D90A}"/>
    <cellStyle name="Měna 14 5" xfId="6554" xr:uid="{B2E00D24-4E96-47B0-AA16-EF3D5AEA44DE}"/>
    <cellStyle name="Měna 15" xfId="1010" xr:uid="{08129F12-8E1B-45EC-8164-130223E3D469}"/>
    <cellStyle name="Měna 15 2" xfId="2522" xr:uid="{C331D63C-0AED-4989-9DBC-F8B15CF95089}"/>
    <cellStyle name="Měna 15 3" xfId="4034" xr:uid="{FEDA8C6D-2A45-4220-87BB-B007D88BCB9F}"/>
    <cellStyle name="Měna 15 4" xfId="5546" xr:uid="{C0BDC394-F112-49E8-9065-C451ABB5B90C}"/>
    <cellStyle name="Měna 15 5" xfId="7058" xr:uid="{813A032C-DA18-46B0-AEB3-A50290A4796C}"/>
    <cellStyle name="Měna 16" xfId="1514" xr:uid="{18BEBD57-4620-4744-B046-6B299E538DE2}"/>
    <cellStyle name="Měna 17" xfId="3026" xr:uid="{64879125-C2CB-411C-8727-2B86904D25E5}"/>
    <cellStyle name="Měna 18" xfId="4538" xr:uid="{43BDDB52-99AA-492A-B037-E61F308A8255}"/>
    <cellStyle name="Měna 19" xfId="6050" xr:uid="{BA607FBB-981E-419D-AC20-999BAC5B0917}"/>
    <cellStyle name="Měna 2" xfId="4" xr:uid="{0D241790-6947-4A07-9DF9-6576B6D4F2FA}"/>
    <cellStyle name="Měna 2 10" xfId="362" xr:uid="{2260623E-0D7F-42B9-922C-8BC80AD050B5}"/>
    <cellStyle name="Měna 2 10 2" xfId="866" xr:uid="{ACF3A972-BA38-41DC-9A75-09A4C323F508}"/>
    <cellStyle name="Měna 2 10 2 2" xfId="2378" xr:uid="{5B146AA2-768C-4EA0-B515-F927190186D7}"/>
    <cellStyle name="Měna 2 10 2 3" xfId="3890" xr:uid="{F43BF9D1-4D4B-470D-BE90-394044CA91B9}"/>
    <cellStyle name="Měna 2 10 2 4" xfId="5402" xr:uid="{F5FF5100-1F6B-4681-896C-D0B24AC8FADF}"/>
    <cellStyle name="Měna 2 10 2 5" xfId="6914" xr:uid="{50751E0E-50C9-41F5-97D4-2EF0DDCFDBC5}"/>
    <cellStyle name="Měna 2 10 3" xfId="1370" xr:uid="{3632CD77-6895-4F84-ABCA-11B543D94F5A}"/>
    <cellStyle name="Měna 2 10 3 2" xfId="2882" xr:uid="{431BB4F9-FF48-4305-9EDB-12049E996255}"/>
    <cellStyle name="Měna 2 10 3 3" xfId="4394" xr:uid="{83FBD98F-74E7-469C-B3DC-AF60A51E25E7}"/>
    <cellStyle name="Měna 2 10 3 4" xfId="5906" xr:uid="{6B3A748F-B713-458B-94A5-B7B82106F3DF}"/>
    <cellStyle name="Měna 2 10 3 5" xfId="7418" xr:uid="{89FF4BB9-C449-439F-A1C0-7A4D3C6B2468}"/>
    <cellStyle name="Měna 2 10 4" xfId="1874" xr:uid="{435B6378-D5B7-44F6-9FF0-AEA2A98D3EB6}"/>
    <cellStyle name="Měna 2 10 5" xfId="3386" xr:uid="{1FACA928-0778-41DA-B3C2-A12B360CEFF6}"/>
    <cellStyle name="Měna 2 10 6" xfId="4898" xr:uid="{111CFD2E-1801-4E4E-926F-98DEA5DE2085}"/>
    <cellStyle name="Měna 2 10 7" xfId="6410" xr:uid="{E4FA37C2-2027-486D-9898-F33DF6D8B684}"/>
    <cellStyle name="Měna 2 11" xfId="484" xr:uid="{29F0BA65-9C24-4C0F-A6BC-2D760E673DB6}"/>
    <cellStyle name="Měna 2 11 2" xfId="988" xr:uid="{E87928BA-D778-495E-8B4C-99ADD58ED37A}"/>
    <cellStyle name="Měna 2 11 2 2" xfId="2500" xr:uid="{B23A4626-91E2-4962-B261-E46291EDD803}"/>
    <cellStyle name="Měna 2 11 2 3" xfId="4012" xr:uid="{3DCEEA4A-D4FD-4601-B0AD-4C4863CAB787}"/>
    <cellStyle name="Měna 2 11 2 4" xfId="5524" xr:uid="{3D84C4C5-F499-47CF-A50A-39B4C2D85994}"/>
    <cellStyle name="Měna 2 11 2 5" xfId="7036" xr:uid="{9D43C0B1-8599-492D-A474-D4AB786F5F2B}"/>
    <cellStyle name="Měna 2 11 3" xfId="1492" xr:uid="{11E82878-1135-4036-AF4B-F9C12D95E9FB}"/>
    <cellStyle name="Měna 2 11 3 2" xfId="3004" xr:uid="{E5185DBF-AFF8-44A8-B902-6CBB5E236B2F}"/>
    <cellStyle name="Měna 2 11 3 3" xfId="4516" xr:uid="{F0A5F062-A911-487F-9116-D46729E5E7B6}"/>
    <cellStyle name="Měna 2 11 3 4" xfId="6028" xr:uid="{C68D5633-1485-4CE9-9ABF-EA550AD78352}"/>
    <cellStyle name="Měna 2 11 3 5" xfId="7540" xr:uid="{FC20ECB6-0ADE-4B09-8280-6AA71C99AA83}"/>
    <cellStyle name="Měna 2 11 4" xfId="1996" xr:uid="{DD1B9DCD-12FF-4C7E-8763-9EF782FF6F8C}"/>
    <cellStyle name="Měna 2 11 5" xfId="3508" xr:uid="{BD9B3429-7DAD-4448-A25F-C2DEBC623959}"/>
    <cellStyle name="Měna 2 11 6" xfId="5020" xr:uid="{79072C1B-1B5E-4FA1-8FF6-2E2EBF0FBF27}"/>
    <cellStyle name="Měna 2 11 7" xfId="6532" xr:uid="{5C780FFA-281B-4F56-9865-76E6D5BB4136}"/>
    <cellStyle name="Měna 2 12" xfId="508" xr:uid="{169E6A52-174E-4FE4-9DAE-F0D7AF843A0C}"/>
    <cellStyle name="Měna 2 12 2" xfId="2020" xr:uid="{BDA8237A-EA94-4843-8F53-6333649F1D20}"/>
    <cellStyle name="Měna 2 12 3" xfId="3532" xr:uid="{4949AE09-7EC5-4808-9283-3979D8F61846}"/>
    <cellStyle name="Měna 2 12 4" xfId="5044" xr:uid="{A380E5F8-AF32-48CE-8F0E-003998A77584}"/>
    <cellStyle name="Měna 2 12 5" xfId="6556" xr:uid="{1A3694B0-53EC-4301-A811-26FF9F089841}"/>
    <cellStyle name="Měna 2 13" xfId="1012" xr:uid="{56E30249-5DAF-415F-924A-36CEF490FF3F}"/>
    <cellStyle name="Měna 2 13 2" xfId="2524" xr:uid="{919EB9D6-829C-4745-B867-4C77859DB4F9}"/>
    <cellStyle name="Měna 2 13 3" xfId="4036" xr:uid="{A5B74027-8992-49D8-9D5D-D291F95A854F}"/>
    <cellStyle name="Měna 2 13 4" xfId="5548" xr:uid="{0648BD97-191C-4BF4-B710-EF4A0CAA3B2D}"/>
    <cellStyle name="Měna 2 13 5" xfId="7060" xr:uid="{EEDDD335-B95F-4904-BD7C-584F98755679}"/>
    <cellStyle name="Měna 2 14" xfId="1516" xr:uid="{5F20BD0C-03F4-4F21-9A7E-D2FE188F9323}"/>
    <cellStyle name="Měna 2 15" xfId="3028" xr:uid="{66E0DDF6-889D-477B-9EEC-7BDB6E7C287A}"/>
    <cellStyle name="Měna 2 16" xfId="4540" xr:uid="{C88F6E66-5BA3-4C97-B931-E4EE8C624770}"/>
    <cellStyle name="Měna 2 17" xfId="6052" xr:uid="{18B01D89-87C3-4E0C-A366-8F09046A333F}"/>
    <cellStyle name="Měna 2 2" xfId="12" xr:uid="{2D2A8FB2-8609-44CE-B5D5-E3F07CB460A6}"/>
    <cellStyle name="Měna 2 2 10" xfId="516" xr:uid="{0889E5F2-ECF5-41CF-BD79-6C71308BD2A0}"/>
    <cellStyle name="Měna 2 2 10 2" xfId="2028" xr:uid="{23D6E7FE-D1E4-483C-9E91-608EEEAA4D8C}"/>
    <cellStyle name="Měna 2 2 10 3" xfId="3540" xr:uid="{CB062AA0-FCCA-455E-BB51-E75D4E3B9AAD}"/>
    <cellStyle name="Měna 2 2 10 4" xfId="5052" xr:uid="{6AB67725-9B95-45F8-A146-A34B75DD7DAB}"/>
    <cellStyle name="Měna 2 2 10 5" xfId="6564" xr:uid="{7FDD4ABB-675D-4632-B2CB-42894E4114D2}"/>
    <cellStyle name="Měna 2 2 11" xfId="1020" xr:uid="{D2575E7A-D5F3-413C-B296-17C440FCA24C}"/>
    <cellStyle name="Měna 2 2 11 2" xfId="2532" xr:uid="{2C6FC209-D0CA-434F-B917-3E331C0CF8F4}"/>
    <cellStyle name="Měna 2 2 11 3" xfId="4044" xr:uid="{B5C5B9D3-3511-4CE4-94B6-F0C5DD3FCD79}"/>
    <cellStyle name="Měna 2 2 11 4" xfId="5556" xr:uid="{ECBF153A-99AB-40BF-90F6-D07187EC88A4}"/>
    <cellStyle name="Měna 2 2 11 5" xfId="7068" xr:uid="{016E6746-AF5D-4BAC-909C-E975D16C4B5A}"/>
    <cellStyle name="Měna 2 2 12" xfId="1524" xr:uid="{1D888C9B-C420-473F-B92C-F6D1502F240B}"/>
    <cellStyle name="Měna 2 2 13" xfId="3036" xr:uid="{CB9EC6F9-8DB8-4067-B92C-F7B4D26A25DC}"/>
    <cellStyle name="Měna 2 2 14" xfId="4548" xr:uid="{AF3108A4-8A44-4C4B-AA21-DC4E99A0E4EB}"/>
    <cellStyle name="Měna 2 2 15" xfId="6060" xr:uid="{6FCC3D19-09F3-4173-A5E8-38FCECCA5612}"/>
    <cellStyle name="Měna 2 2 2" xfId="37" xr:uid="{12A70152-16D4-48CE-A121-58EE26E56355}"/>
    <cellStyle name="Měna 2 2 2 10" xfId="6085" xr:uid="{F59AB450-2DBD-4F81-9539-39882398D68A}"/>
    <cellStyle name="Měna 2 2 2 2" xfId="158" xr:uid="{FFEA2B60-29D7-4621-A008-467BC866D181}"/>
    <cellStyle name="Měna 2 2 2 2 2" xfId="662" xr:uid="{9203E00A-1074-4F3E-8CE3-DF6BC3194969}"/>
    <cellStyle name="Měna 2 2 2 2 2 2" xfId="2174" xr:uid="{364A19DE-9C6B-4582-B2A2-6F2EC97636FB}"/>
    <cellStyle name="Měna 2 2 2 2 2 3" xfId="3686" xr:uid="{1A1D9A2A-C709-4AA3-9208-0D9AD2909413}"/>
    <cellStyle name="Měna 2 2 2 2 2 4" xfId="5198" xr:uid="{91D931DD-CE7D-46B5-81A6-CF3CB401780C}"/>
    <cellStyle name="Měna 2 2 2 2 2 5" xfId="6710" xr:uid="{D9DEF4A1-973B-4926-B33D-C4B22A53992A}"/>
    <cellStyle name="Měna 2 2 2 2 3" xfId="1166" xr:uid="{E5AB8D7F-5EF5-4B96-A236-14A1AD5621DA}"/>
    <cellStyle name="Měna 2 2 2 2 3 2" xfId="2678" xr:uid="{6A09F25D-5A37-467C-B746-71B5C81C32D2}"/>
    <cellStyle name="Měna 2 2 2 2 3 3" xfId="4190" xr:uid="{A78D3A91-58E5-4984-B126-FAF73BAF2AEE}"/>
    <cellStyle name="Měna 2 2 2 2 3 4" xfId="5702" xr:uid="{9D2E00B2-57E2-449D-9238-D8146D862377}"/>
    <cellStyle name="Měna 2 2 2 2 3 5" xfId="7214" xr:uid="{20342389-DDBC-4300-9784-1559834F4B7F}"/>
    <cellStyle name="Měna 2 2 2 2 4" xfId="1670" xr:uid="{C6DFF285-174F-4E40-B5AE-CC109541C3EB}"/>
    <cellStyle name="Měna 2 2 2 2 5" xfId="3182" xr:uid="{950BDCA4-4005-49F4-B247-D8C58374A452}"/>
    <cellStyle name="Měna 2 2 2 2 6" xfId="4694" xr:uid="{8CB63205-E206-4E04-8AE9-733280FABA79}"/>
    <cellStyle name="Měna 2 2 2 2 7" xfId="6206" xr:uid="{B469BB00-E82A-4798-9A2A-3E783E4B2D9D}"/>
    <cellStyle name="Měna 2 2 2 3" xfId="277" xr:uid="{ECA055AF-D627-404F-AEAC-4D6EEEA58B91}"/>
    <cellStyle name="Měna 2 2 2 3 2" xfId="781" xr:uid="{1AFE8295-6A53-4821-BDB0-DFE7FE0FD45F}"/>
    <cellStyle name="Měna 2 2 2 3 2 2" xfId="2293" xr:uid="{B4463511-A84E-4668-8E9C-81EE49D3F8B5}"/>
    <cellStyle name="Měna 2 2 2 3 2 3" xfId="3805" xr:uid="{C5FC6420-F634-4BED-8386-ED7E6736832A}"/>
    <cellStyle name="Měna 2 2 2 3 2 4" xfId="5317" xr:uid="{47D8FA23-BCC2-44D2-800B-2DCB636B1413}"/>
    <cellStyle name="Měna 2 2 2 3 2 5" xfId="6829" xr:uid="{AB078FF1-2BCE-412B-AC5E-686CC9110757}"/>
    <cellStyle name="Měna 2 2 2 3 3" xfId="1285" xr:uid="{5268BD77-E53C-41C5-A6FF-B097D863F4A8}"/>
    <cellStyle name="Měna 2 2 2 3 3 2" xfId="2797" xr:uid="{AF67034D-520A-44A6-AFF8-2627AB3B7ABE}"/>
    <cellStyle name="Měna 2 2 2 3 3 3" xfId="4309" xr:uid="{FB1876F2-5139-43B9-ABC9-CEFA4600A6EC}"/>
    <cellStyle name="Měna 2 2 2 3 3 4" xfId="5821" xr:uid="{148B46ED-292D-4CB6-A090-46951E6BDCDC}"/>
    <cellStyle name="Měna 2 2 2 3 3 5" xfId="7333" xr:uid="{A26FCC90-7D8D-484C-A1BD-BA9E014779B0}"/>
    <cellStyle name="Měna 2 2 2 3 4" xfId="1789" xr:uid="{64BB6F5A-2E2E-4F60-A9C3-8979FADE039C}"/>
    <cellStyle name="Měna 2 2 2 3 5" xfId="3301" xr:uid="{D6867465-C963-44B8-9881-60877CFAEBA1}"/>
    <cellStyle name="Měna 2 2 2 3 6" xfId="4813" xr:uid="{80277ACD-7C2E-49B0-9EFF-926990E0326C}"/>
    <cellStyle name="Měna 2 2 2 3 7" xfId="6325" xr:uid="{6C26B18A-7D53-4998-92A5-2445C54D94A5}"/>
    <cellStyle name="Měna 2 2 2 4" xfId="395" xr:uid="{E56F7511-382B-4045-B342-E6C3E77B7E8A}"/>
    <cellStyle name="Měna 2 2 2 4 2" xfId="899" xr:uid="{AB626318-FFF7-4684-8E48-2EEED8FC53D1}"/>
    <cellStyle name="Měna 2 2 2 4 2 2" xfId="2411" xr:uid="{F9D74022-4D1A-4B52-9524-BA9221F35645}"/>
    <cellStyle name="Měna 2 2 2 4 2 3" xfId="3923" xr:uid="{01D6D5EC-686B-4EAA-801A-77D4EECA9E40}"/>
    <cellStyle name="Měna 2 2 2 4 2 4" xfId="5435" xr:uid="{86BCE0D6-EB60-4DF7-91A0-6EC80C49B887}"/>
    <cellStyle name="Měna 2 2 2 4 2 5" xfId="6947" xr:uid="{30E5A1C5-3FEA-4387-BBA5-37F36292DBDA}"/>
    <cellStyle name="Měna 2 2 2 4 3" xfId="1403" xr:uid="{0A2A91CB-741F-4D62-B812-FE50AB7E9B92}"/>
    <cellStyle name="Měna 2 2 2 4 3 2" xfId="2915" xr:uid="{D3F02C8A-AACF-4E71-B93D-885F72B0BF8B}"/>
    <cellStyle name="Měna 2 2 2 4 3 3" xfId="4427" xr:uid="{14CE8F3A-A6FA-4075-A069-70BB5FEAE377}"/>
    <cellStyle name="Měna 2 2 2 4 3 4" xfId="5939" xr:uid="{3D0071E1-D8B0-46E9-BF6E-6F253948E484}"/>
    <cellStyle name="Měna 2 2 2 4 3 5" xfId="7451" xr:uid="{075D5C66-D2A0-424F-95C0-F9084A6C4E68}"/>
    <cellStyle name="Měna 2 2 2 4 4" xfId="1907" xr:uid="{1E396254-D82B-48E9-B83F-F6BA81D968AC}"/>
    <cellStyle name="Měna 2 2 2 4 5" xfId="3419" xr:uid="{D66769D6-0B94-47D7-BDBC-EE3F13BB1C3C}"/>
    <cellStyle name="Měna 2 2 2 4 6" xfId="4931" xr:uid="{C30A71D4-9FB3-48DE-8E97-053D0CDB2FF2}"/>
    <cellStyle name="Měna 2 2 2 4 7" xfId="6443" xr:uid="{2EF7ADFE-19E9-4C4F-89F5-D800EFFAA78F}"/>
    <cellStyle name="Měna 2 2 2 5" xfId="541" xr:uid="{5F7C2ED4-50FE-4BC8-9A0E-9311EFEF1CFB}"/>
    <cellStyle name="Měna 2 2 2 5 2" xfId="2053" xr:uid="{63B744EB-4C92-4CFB-89EB-DD9B3A9EC36C}"/>
    <cellStyle name="Měna 2 2 2 5 3" xfId="3565" xr:uid="{4B6B209B-D4F3-48E7-BCA4-19CF463E6612}"/>
    <cellStyle name="Měna 2 2 2 5 4" xfId="5077" xr:uid="{3D4B7EAC-3FCA-4D89-92A0-4E65955C7E97}"/>
    <cellStyle name="Měna 2 2 2 5 5" xfId="6589" xr:uid="{45906927-25B0-4072-A4DE-3314B46DF694}"/>
    <cellStyle name="Měna 2 2 2 6" xfId="1045" xr:uid="{DAD8D017-2746-47C2-9264-0D61DA437766}"/>
    <cellStyle name="Měna 2 2 2 6 2" xfId="2557" xr:uid="{5BE77951-16C5-4728-B364-D0E334E563AE}"/>
    <cellStyle name="Měna 2 2 2 6 3" xfId="4069" xr:uid="{1D30BAEF-CBD3-4B70-B324-492D12D5B719}"/>
    <cellStyle name="Měna 2 2 2 6 4" xfId="5581" xr:uid="{47B4CC44-1910-49A7-B9C3-BE626CDF741C}"/>
    <cellStyle name="Měna 2 2 2 6 5" xfId="7093" xr:uid="{55FEF7B3-62C7-4A79-AEC3-622B053EA84D}"/>
    <cellStyle name="Měna 2 2 2 7" xfId="1549" xr:uid="{437E0CFC-C585-4AB6-B513-8FC09908E55D}"/>
    <cellStyle name="Měna 2 2 2 8" xfId="3061" xr:uid="{D17BEE8E-43FC-4D16-998F-D8E63DD5D427}"/>
    <cellStyle name="Měna 2 2 2 9" xfId="4573" xr:uid="{08578D61-8CCC-44E1-BC44-0BCDCEB71109}"/>
    <cellStyle name="Měna 2 2 3" xfId="61" xr:uid="{51EE0A4A-1A74-46A8-92BF-69CBCB022D18}"/>
    <cellStyle name="Měna 2 2 3 10" xfId="6109" xr:uid="{29B5158F-392C-48B0-8225-21AC7245635B}"/>
    <cellStyle name="Měna 2 2 3 2" xfId="182" xr:uid="{9E3EC25D-347F-4AD5-8770-52A4ADA2803E}"/>
    <cellStyle name="Měna 2 2 3 2 2" xfId="686" xr:uid="{10860BFC-C9D6-4008-B89A-B9F6DA003E7F}"/>
    <cellStyle name="Měna 2 2 3 2 2 2" xfId="2198" xr:uid="{C19641F4-AB09-4D24-BEF7-1CF0A429BE7C}"/>
    <cellStyle name="Měna 2 2 3 2 2 3" xfId="3710" xr:uid="{5EC8C887-70DE-49F4-B6AD-ED07544E2B0E}"/>
    <cellStyle name="Měna 2 2 3 2 2 4" xfId="5222" xr:uid="{E950056F-09DC-49CA-BB40-92CBD46D85C4}"/>
    <cellStyle name="Měna 2 2 3 2 2 5" xfId="6734" xr:uid="{F7170618-E650-4302-AC94-231A1E68A797}"/>
    <cellStyle name="Měna 2 2 3 2 3" xfId="1190" xr:uid="{50900B86-7C79-4CF8-9FB0-E81AC1FF60D3}"/>
    <cellStyle name="Měna 2 2 3 2 3 2" xfId="2702" xr:uid="{6B7024B3-2047-407D-B172-0E4A09C1780C}"/>
    <cellStyle name="Měna 2 2 3 2 3 3" xfId="4214" xr:uid="{EF29C6FA-8BAB-4836-B129-E5E494207EBF}"/>
    <cellStyle name="Měna 2 2 3 2 3 4" xfId="5726" xr:uid="{7F3244ED-6D3D-4D77-9ACC-586684DA1B1F}"/>
    <cellStyle name="Měna 2 2 3 2 3 5" xfId="7238" xr:uid="{74E4877E-C360-4921-90DB-48227B52BFF7}"/>
    <cellStyle name="Měna 2 2 3 2 4" xfId="1694" xr:uid="{EB6E0686-CD50-4BE1-8C7E-8A2995965445}"/>
    <cellStyle name="Měna 2 2 3 2 5" xfId="3206" xr:uid="{305669A3-E659-4FD4-9F32-E979254B23E0}"/>
    <cellStyle name="Měna 2 2 3 2 6" xfId="4718" xr:uid="{DC4855C4-43F6-4788-8960-EFE475893ECC}"/>
    <cellStyle name="Měna 2 2 3 2 7" xfId="6230" xr:uid="{5BDECB8E-B574-4E97-AEA1-A72585DF6549}"/>
    <cellStyle name="Měna 2 2 3 3" xfId="300" xr:uid="{4F23251B-EF1C-42C4-B6EE-A514B2753693}"/>
    <cellStyle name="Měna 2 2 3 3 2" xfId="804" xr:uid="{5C372FFB-EF3C-4269-8B90-9CE3949B8658}"/>
    <cellStyle name="Měna 2 2 3 3 2 2" xfId="2316" xr:uid="{271E4736-3616-44D8-9086-473B211D3D5E}"/>
    <cellStyle name="Měna 2 2 3 3 2 3" xfId="3828" xr:uid="{A441C472-DF77-4113-83E1-05D70E7907CA}"/>
    <cellStyle name="Měna 2 2 3 3 2 4" xfId="5340" xr:uid="{AE31B750-8306-4BDB-815C-1BBE5C8C9262}"/>
    <cellStyle name="Měna 2 2 3 3 2 5" xfId="6852" xr:uid="{37B84011-9B71-4F99-9A11-1EEEFFD785A8}"/>
    <cellStyle name="Měna 2 2 3 3 3" xfId="1308" xr:uid="{65617586-54D4-4B55-ABC9-DC0C420E5831}"/>
    <cellStyle name="Měna 2 2 3 3 3 2" xfId="2820" xr:uid="{D5078D31-E003-4808-A068-5DD402F34762}"/>
    <cellStyle name="Měna 2 2 3 3 3 3" xfId="4332" xr:uid="{51B03C2C-A6B0-4489-B0FB-4789C257FC49}"/>
    <cellStyle name="Měna 2 2 3 3 3 4" xfId="5844" xr:uid="{D436AC7A-DEE3-4F85-9328-4D97DE4F7502}"/>
    <cellStyle name="Měna 2 2 3 3 3 5" xfId="7356" xr:uid="{5C79114C-99C3-4249-9228-11C6D9586FBA}"/>
    <cellStyle name="Měna 2 2 3 3 4" xfId="1812" xr:uid="{45069F75-E580-445C-A6CF-B0D7DC462853}"/>
    <cellStyle name="Měna 2 2 3 3 5" xfId="3324" xr:uid="{BD245364-2526-4C0A-B1C2-1D02523A0CD1}"/>
    <cellStyle name="Měna 2 2 3 3 6" xfId="4836" xr:uid="{E512EDF1-B3C3-458C-8429-30128A825CB0}"/>
    <cellStyle name="Měna 2 2 3 3 7" xfId="6348" xr:uid="{BC92CF1C-5D67-4B62-B54C-1D3B0BECA77F}"/>
    <cellStyle name="Měna 2 2 3 4" xfId="419" xr:uid="{76FD06D7-36D7-43AE-B7A1-3F8F477A3A0E}"/>
    <cellStyle name="Měna 2 2 3 4 2" xfId="923" xr:uid="{0126511F-AA89-4395-A818-54494D14C63F}"/>
    <cellStyle name="Měna 2 2 3 4 2 2" xfId="2435" xr:uid="{8DD5049C-F3CE-401A-8AEF-5929CECB9722}"/>
    <cellStyle name="Měna 2 2 3 4 2 3" xfId="3947" xr:uid="{B6EEED3B-4610-490C-806C-8D742222D7D2}"/>
    <cellStyle name="Měna 2 2 3 4 2 4" xfId="5459" xr:uid="{554D1170-B230-4284-BD3F-436B0F77F2DE}"/>
    <cellStyle name="Měna 2 2 3 4 2 5" xfId="6971" xr:uid="{8A9681F0-C4F3-4164-A578-EBE337777A03}"/>
    <cellStyle name="Měna 2 2 3 4 3" xfId="1427" xr:uid="{75473FCA-9D44-4315-9BE7-A18754A37947}"/>
    <cellStyle name="Měna 2 2 3 4 3 2" xfId="2939" xr:uid="{DBBCAB82-3DF0-42DF-8A8A-8B66183AC852}"/>
    <cellStyle name="Měna 2 2 3 4 3 3" xfId="4451" xr:uid="{F82A97E1-76D5-4612-A81A-46731A9E7A5E}"/>
    <cellStyle name="Měna 2 2 3 4 3 4" xfId="5963" xr:uid="{F8954B1E-D970-4D2E-AFBB-684E1A7A7641}"/>
    <cellStyle name="Měna 2 2 3 4 3 5" xfId="7475" xr:uid="{22EF99C9-29D1-4F8F-96D7-909BAE864846}"/>
    <cellStyle name="Měna 2 2 3 4 4" xfId="1931" xr:uid="{B50C213A-98D3-4F06-A78E-5D3639FBCF14}"/>
    <cellStyle name="Měna 2 2 3 4 5" xfId="3443" xr:uid="{62703E2B-605D-46DC-84D9-CD2F7D15C048}"/>
    <cellStyle name="Měna 2 2 3 4 6" xfId="4955" xr:uid="{CC06520D-3AAB-42CE-89AC-FF336BD3A2BD}"/>
    <cellStyle name="Měna 2 2 3 4 7" xfId="6467" xr:uid="{00A5261A-AB88-4687-B94E-59199CD93675}"/>
    <cellStyle name="Měna 2 2 3 5" xfId="565" xr:uid="{9DE15F47-3390-4A63-8325-D887B380E174}"/>
    <cellStyle name="Měna 2 2 3 5 2" xfId="2077" xr:uid="{F9F4F11A-8FE6-4B90-AEC1-9901E9D67577}"/>
    <cellStyle name="Měna 2 2 3 5 3" xfId="3589" xr:uid="{36B86E7F-BEF0-43B1-A419-1C3E78E2B718}"/>
    <cellStyle name="Měna 2 2 3 5 4" xfId="5101" xr:uid="{7D2A2AC4-1DD2-4634-A075-15150568E01E}"/>
    <cellStyle name="Měna 2 2 3 5 5" xfId="6613" xr:uid="{211DEA40-9093-4711-9F4F-8DD3812853AF}"/>
    <cellStyle name="Měna 2 2 3 6" xfId="1069" xr:uid="{6F0B1117-3F98-4B94-AD41-0F640E02F0B2}"/>
    <cellStyle name="Měna 2 2 3 6 2" xfId="2581" xr:uid="{ECCC7E9E-12FB-42B4-842F-FF7C693033F3}"/>
    <cellStyle name="Měna 2 2 3 6 3" xfId="4093" xr:uid="{D0608FDD-385C-4CFB-A8EC-3F532AE04149}"/>
    <cellStyle name="Měna 2 2 3 6 4" xfId="5605" xr:uid="{4E3A51E0-0A8C-41A9-AC0B-1D6AEAD03D01}"/>
    <cellStyle name="Měna 2 2 3 6 5" xfId="7117" xr:uid="{CC5A24B0-18B5-45C7-AD05-DF43450A8929}"/>
    <cellStyle name="Měna 2 2 3 7" xfId="1573" xr:uid="{6BF86B22-F323-40E1-8780-273D6E00FCB2}"/>
    <cellStyle name="Měna 2 2 3 8" xfId="3085" xr:uid="{69E25F40-C265-4337-9E12-CA4F3AE88539}"/>
    <cellStyle name="Měna 2 2 3 9" xfId="4597" xr:uid="{3151A134-8061-4528-92EE-CE762E0B0BC2}"/>
    <cellStyle name="Měna 2 2 4" xfId="85" xr:uid="{FAE1AE0B-82A1-4D45-BFEF-8C65EFDCFB57}"/>
    <cellStyle name="Měna 2 2 4 10" xfId="6133" xr:uid="{320F920A-5DD3-4EEF-8633-ADA3EE965635}"/>
    <cellStyle name="Měna 2 2 4 2" xfId="206" xr:uid="{F8BD0CAE-1C3C-48D1-9F5B-D28503484DBE}"/>
    <cellStyle name="Měna 2 2 4 2 2" xfId="710" xr:uid="{6263C7DE-A254-4885-9652-8A9D0128E02F}"/>
    <cellStyle name="Měna 2 2 4 2 2 2" xfId="2222" xr:uid="{AECC8EE3-EBCF-4807-943D-FBB234E8E09D}"/>
    <cellStyle name="Měna 2 2 4 2 2 3" xfId="3734" xr:uid="{E6712C9B-0A62-4C91-A901-3E6742FC8CA0}"/>
    <cellStyle name="Měna 2 2 4 2 2 4" xfId="5246" xr:uid="{F079123D-6DD0-4C7C-9B37-A7917B50F318}"/>
    <cellStyle name="Měna 2 2 4 2 2 5" xfId="6758" xr:uid="{2109A2A6-40AE-4E9C-93D4-4E38EA69D99D}"/>
    <cellStyle name="Měna 2 2 4 2 3" xfId="1214" xr:uid="{510EB88A-3BD3-4AE9-8423-2A59852722AB}"/>
    <cellStyle name="Měna 2 2 4 2 3 2" xfId="2726" xr:uid="{DE8F234A-96EE-4C57-9BEF-2630FE1B487A}"/>
    <cellStyle name="Měna 2 2 4 2 3 3" xfId="4238" xr:uid="{4B525D5C-1E9C-4BFE-BD78-8B2A636753F3}"/>
    <cellStyle name="Měna 2 2 4 2 3 4" xfId="5750" xr:uid="{FBED94DE-B995-4CEB-8BAC-B2AECE9D2349}"/>
    <cellStyle name="Měna 2 2 4 2 3 5" xfId="7262" xr:uid="{31E805E9-77AC-482B-AFC5-03E1A89B1A95}"/>
    <cellStyle name="Měna 2 2 4 2 4" xfId="1718" xr:uid="{915CDA7A-231E-4921-8884-5AD0B3CDF214}"/>
    <cellStyle name="Měna 2 2 4 2 5" xfId="3230" xr:uid="{B6B053AC-0C1C-4535-B5DE-5752B51722B5}"/>
    <cellStyle name="Měna 2 2 4 2 6" xfId="4742" xr:uid="{CDD38F4D-E799-420A-B98F-C71980F9E1CA}"/>
    <cellStyle name="Měna 2 2 4 2 7" xfId="6254" xr:uid="{582B7E1B-2926-4CF7-B032-53AE79BE9E96}"/>
    <cellStyle name="Měna 2 2 4 3" xfId="323" xr:uid="{8573D612-BECC-43D8-ACF5-E8AA45C3C57A}"/>
    <cellStyle name="Měna 2 2 4 3 2" xfId="827" xr:uid="{88C88E65-7907-484E-9023-2E36B286D35C}"/>
    <cellStyle name="Měna 2 2 4 3 2 2" xfId="2339" xr:uid="{EC77A177-66AD-4915-8488-4171828AEE96}"/>
    <cellStyle name="Měna 2 2 4 3 2 3" xfId="3851" xr:uid="{3B62D6EA-ADDD-4FEF-A3D3-5D75B3C95159}"/>
    <cellStyle name="Měna 2 2 4 3 2 4" xfId="5363" xr:uid="{FAA04944-DB23-4696-9761-B400516FA51A}"/>
    <cellStyle name="Měna 2 2 4 3 2 5" xfId="6875" xr:uid="{C36BB22A-4DA2-4344-AC02-1C0926BFE266}"/>
    <cellStyle name="Měna 2 2 4 3 3" xfId="1331" xr:uid="{4AE535DD-A913-402F-984C-92F163046EA8}"/>
    <cellStyle name="Měna 2 2 4 3 3 2" xfId="2843" xr:uid="{51BA9960-F647-4DAC-8DFD-561766E03AA3}"/>
    <cellStyle name="Měna 2 2 4 3 3 3" xfId="4355" xr:uid="{C95AD7FE-2E69-4498-90B9-6A50B7C45FB7}"/>
    <cellStyle name="Měna 2 2 4 3 3 4" xfId="5867" xr:uid="{D63AE305-1B7A-43CE-8D46-08974F5D4750}"/>
    <cellStyle name="Měna 2 2 4 3 3 5" xfId="7379" xr:uid="{694C7370-D0EC-498C-81AC-51F21C31EEFB}"/>
    <cellStyle name="Měna 2 2 4 3 4" xfId="1835" xr:uid="{BC933611-F7F5-498B-B2BE-B2DD1674DEED}"/>
    <cellStyle name="Měna 2 2 4 3 5" xfId="3347" xr:uid="{4E1C73F3-8859-4B15-9789-244F4764A65B}"/>
    <cellStyle name="Měna 2 2 4 3 6" xfId="4859" xr:uid="{23C01536-0290-47AA-9085-121ABC588D1B}"/>
    <cellStyle name="Měna 2 2 4 3 7" xfId="6371" xr:uid="{32A56E37-5BE8-459A-B560-C17F29BF0EF9}"/>
    <cellStyle name="Měna 2 2 4 4" xfId="443" xr:uid="{6E2B7955-BA36-49CC-BA8D-F94B1719708D}"/>
    <cellStyle name="Měna 2 2 4 4 2" xfId="947" xr:uid="{702784F3-80AC-4277-80CF-1D7EDA51CC2E}"/>
    <cellStyle name="Měna 2 2 4 4 2 2" xfId="2459" xr:uid="{F18CF396-9AB1-4B25-BA68-E151B44A55FF}"/>
    <cellStyle name="Měna 2 2 4 4 2 3" xfId="3971" xr:uid="{A3473C94-6DD9-45C7-9E12-469B93F9E090}"/>
    <cellStyle name="Měna 2 2 4 4 2 4" xfId="5483" xr:uid="{BFEDDE35-FEB2-4D97-9968-C94330FBAD90}"/>
    <cellStyle name="Měna 2 2 4 4 2 5" xfId="6995" xr:uid="{E90B06F1-D061-4839-949A-29A799126BB1}"/>
    <cellStyle name="Měna 2 2 4 4 3" xfId="1451" xr:uid="{0EBE5A32-3723-4B44-B4C8-D73AF75CD5ED}"/>
    <cellStyle name="Měna 2 2 4 4 3 2" xfId="2963" xr:uid="{48C14919-99F2-4BCC-B4CB-2FC475B803B1}"/>
    <cellStyle name="Měna 2 2 4 4 3 3" xfId="4475" xr:uid="{623140BA-5F2A-41E5-A13D-4979F4E35FF3}"/>
    <cellStyle name="Měna 2 2 4 4 3 4" xfId="5987" xr:uid="{C9DE9375-0EF0-4A53-B80C-89C4A2FE8CC3}"/>
    <cellStyle name="Měna 2 2 4 4 3 5" xfId="7499" xr:uid="{90723ED2-89DC-4CEE-9387-14F936DDA8D2}"/>
    <cellStyle name="Měna 2 2 4 4 4" xfId="1955" xr:uid="{AB3E402A-BEAF-42F2-A739-FBF7455FE1FB}"/>
    <cellStyle name="Měna 2 2 4 4 5" xfId="3467" xr:uid="{80E598C7-8414-4AE6-8213-B55C0D7C2768}"/>
    <cellStyle name="Měna 2 2 4 4 6" xfId="4979" xr:uid="{F1F89301-AF2B-4734-8CF2-F4925459C27C}"/>
    <cellStyle name="Měna 2 2 4 4 7" xfId="6491" xr:uid="{EEE7D71C-9CAF-4C45-9D6F-C63B62B4F056}"/>
    <cellStyle name="Měna 2 2 4 5" xfId="589" xr:uid="{D4C4BDAB-4F74-459B-B498-12D5E77215B1}"/>
    <cellStyle name="Měna 2 2 4 5 2" xfId="2101" xr:uid="{36A1F623-75BA-4BE9-9167-122D6459E6A5}"/>
    <cellStyle name="Měna 2 2 4 5 3" xfId="3613" xr:uid="{B3D4EE51-D382-4A6A-A3DC-25580E380D2D}"/>
    <cellStyle name="Měna 2 2 4 5 4" xfId="5125" xr:uid="{4795F07C-98E1-479D-B1E6-9AF12C77E47E}"/>
    <cellStyle name="Měna 2 2 4 5 5" xfId="6637" xr:uid="{DFC71B4A-FED1-4608-B641-AB38F8617F01}"/>
    <cellStyle name="Měna 2 2 4 6" xfId="1093" xr:uid="{9AC77519-88E7-41DD-BF40-34D013F82229}"/>
    <cellStyle name="Měna 2 2 4 6 2" xfId="2605" xr:uid="{0AFA4811-3401-4884-816C-DF70F30CFFB1}"/>
    <cellStyle name="Měna 2 2 4 6 3" xfId="4117" xr:uid="{9C2E6EBE-B92D-44EC-9F60-43FA6584C15A}"/>
    <cellStyle name="Měna 2 2 4 6 4" xfId="5629" xr:uid="{F5C87F1C-880C-42E3-A730-3F89E1207A54}"/>
    <cellStyle name="Měna 2 2 4 6 5" xfId="7141" xr:uid="{20513C80-F5D5-432F-8A7E-6509D5E6312D}"/>
    <cellStyle name="Měna 2 2 4 7" xfId="1597" xr:uid="{B4176DA4-DF0F-4980-9E93-069487D4FA4C}"/>
    <cellStyle name="Měna 2 2 4 8" xfId="3109" xr:uid="{33BBB1FB-AC3E-43B8-94A1-BFA580017729}"/>
    <cellStyle name="Měna 2 2 4 9" xfId="4621" xr:uid="{1950C78B-7678-4658-A303-7F505F7D6029}"/>
    <cellStyle name="Měna 2 2 5" xfId="109" xr:uid="{F869B3D3-2C86-492C-A8D2-F18A14C692AE}"/>
    <cellStyle name="Měna 2 2 5 10" xfId="6157" xr:uid="{9F0E5988-72EC-461F-B2D8-168E73B36B72}"/>
    <cellStyle name="Měna 2 2 5 2" xfId="230" xr:uid="{E68968BB-3199-4E3F-84DB-7C3F2656DB78}"/>
    <cellStyle name="Měna 2 2 5 2 2" xfId="734" xr:uid="{5DA79CBB-8350-4DA5-B46E-E578ABB3B05B}"/>
    <cellStyle name="Měna 2 2 5 2 2 2" xfId="2246" xr:uid="{6C7285F1-102E-4413-ABF4-5EA7AD461C4B}"/>
    <cellStyle name="Měna 2 2 5 2 2 3" xfId="3758" xr:uid="{18FA441F-CE31-47E0-BB50-70921779AC11}"/>
    <cellStyle name="Měna 2 2 5 2 2 4" xfId="5270" xr:uid="{CCB6ED61-4146-47EC-85F9-23AA057D95B0}"/>
    <cellStyle name="Měna 2 2 5 2 2 5" xfId="6782" xr:uid="{88385285-9C1D-4FBE-A27E-A1E99AC1BA45}"/>
    <cellStyle name="Měna 2 2 5 2 3" xfId="1238" xr:uid="{A44EF61E-D725-47A4-8CD0-F3BCC901DEE4}"/>
    <cellStyle name="Měna 2 2 5 2 3 2" xfId="2750" xr:uid="{6E9550EC-5BAA-4D32-8B08-09E731C978F8}"/>
    <cellStyle name="Měna 2 2 5 2 3 3" xfId="4262" xr:uid="{C0DEDC4B-02C9-4DEC-B7F1-8EDAE3DDCBE1}"/>
    <cellStyle name="Měna 2 2 5 2 3 4" xfId="5774" xr:uid="{5076CB7E-CF3C-4D61-B345-1AD13AF79107}"/>
    <cellStyle name="Měna 2 2 5 2 3 5" xfId="7286" xr:uid="{14B5EA46-D18F-4DF8-A038-BB364EE7AAFA}"/>
    <cellStyle name="Měna 2 2 5 2 4" xfId="1742" xr:uid="{641D3AB5-0F64-48DD-9D3D-5579D4A004A2}"/>
    <cellStyle name="Měna 2 2 5 2 5" xfId="3254" xr:uid="{6F996700-E028-43BB-A86B-31A70CB71A63}"/>
    <cellStyle name="Měna 2 2 5 2 6" xfId="4766" xr:uid="{0C02DC13-B305-4D8E-8BB8-246EA4A00BFE}"/>
    <cellStyle name="Měna 2 2 5 2 7" xfId="6278" xr:uid="{34C68FD9-6522-4F29-831B-2A2D7AAB7B0B}"/>
    <cellStyle name="Měna 2 2 5 3" xfId="346" xr:uid="{2BEC031C-F27C-4733-A807-BD44296A0212}"/>
    <cellStyle name="Měna 2 2 5 3 2" xfId="850" xr:uid="{A56FC3E1-F58F-4BF7-9EBB-24349F5D5766}"/>
    <cellStyle name="Měna 2 2 5 3 2 2" xfId="2362" xr:uid="{40C86F16-778A-45FC-98DF-01FE34649818}"/>
    <cellStyle name="Měna 2 2 5 3 2 3" xfId="3874" xr:uid="{9A4F9F27-1069-44D6-A0FA-3672E29E03DC}"/>
    <cellStyle name="Měna 2 2 5 3 2 4" xfId="5386" xr:uid="{B60B9E37-E429-488F-88ED-E5046847DB45}"/>
    <cellStyle name="Měna 2 2 5 3 2 5" xfId="6898" xr:uid="{5A854A7A-0B30-4FA7-9787-958C202F005E}"/>
    <cellStyle name="Měna 2 2 5 3 3" xfId="1354" xr:uid="{6B94A93F-860F-42C1-AB6C-7F8F4B5331F2}"/>
    <cellStyle name="Měna 2 2 5 3 3 2" xfId="2866" xr:uid="{2865CAA9-094D-4CEB-920C-07FE829D6C5B}"/>
    <cellStyle name="Měna 2 2 5 3 3 3" xfId="4378" xr:uid="{72A5901D-5538-479E-96BB-64EB13658E50}"/>
    <cellStyle name="Měna 2 2 5 3 3 4" xfId="5890" xr:uid="{1D73292C-6909-4BE0-9DC2-4B3FBAC9F025}"/>
    <cellStyle name="Měna 2 2 5 3 3 5" xfId="7402" xr:uid="{2DB12E56-2845-478D-80F8-04FA4F2749FE}"/>
    <cellStyle name="Měna 2 2 5 3 4" xfId="1858" xr:uid="{7E7B9669-6234-410E-ABDE-6C2CC23DB158}"/>
    <cellStyle name="Měna 2 2 5 3 5" xfId="3370" xr:uid="{E658DD22-8DF2-41A3-B469-79A5183EB5C2}"/>
    <cellStyle name="Měna 2 2 5 3 6" xfId="4882" xr:uid="{49A9A3B7-13A0-4B43-B6FB-163D9B4753DB}"/>
    <cellStyle name="Měna 2 2 5 3 7" xfId="6394" xr:uid="{6D813BB7-F3D9-4774-820F-788124E6238C}"/>
    <cellStyle name="Měna 2 2 5 4" xfId="467" xr:uid="{AF65E542-13C6-4292-8C14-1D99CF6E347B}"/>
    <cellStyle name="Měna 2 2 5 4 2" xfId="971" xr:uid="{BB9D85A3-3002-4F39-B0DA-02C858C09A3E}"/>
    <cellStyle name="Měna 2 2 5 4 2 2" xfId="2483" xr:uid="{571F1EBD-578B-4385-B2C1-5C8C00E805A0}"/>
    <cellStyle name="Měna 2 2 5 4 2 3" xfId="3995" xr:uid="{D7AD804A-3A0F-42B1-AB20-E4C58370B02C}"/>
    <cellStyle name="Měna 2 2 5 4 2 4" xfId="5507" xr:uid="{2F479E4C-F7C8-4E5E-8417-A57015E5DA37}"/>
    <cellStyle name="Měna 2 2 5 4 2 5" xfId="7019" xr:uid="{71C87F09-394A-45E2-9A9A-EB1B7343F05B}"/>
    <cellStyle name="Měna 2 2 5 4 3" xfId="1475" xr:uid="{56C67BB7-7A05-45EB-9AC7-B384F0E98AE8}"/>
    <cellStyle name="Měna 2 2 5 4 3 2" xfId="2987" xr:uid="{E5911DAD-DFB6-45A6-AEAC-B75C75641AE8}"/>
    <cellStyle name="Měna 2 2 5 4 3 3" xfId="4499" xr:uid="{FFA6F39E-7999-4CE3-8D78-A4B42BBEAA45}"/>
    <cellStyle name="Měna 2 2 5 4 3 4" xfId="6011" xr:uid="{8C6CE56C-8EB4-4043-8A34-36313BF81EF2}"/>
    <cellStyle name="Měna 2 2 5 4 3 5" xfId="7523" xr:uid="{C0D4C5EC-9413-44B7-A967-6EFB68BDD694}"/>
    <cellStyle name="Měna 2 2 5 4 4" xfId="1979" xr:uid="{3903DD83-D959-4AD9-9292-C7FD4ED2D668}"/>
    <cellStyle name="Měna 2 2 5 4 5" xfId="3491" xr:uid="{D161F710-2DEC-41BB-B1BD-7AE0258A4D37}"/>
    <cellStyle name="Měna 2 2 5 4 6" xfId="5003" xr:uid="{DB2F89AE-E79D-4CA3-8639-462523B14D52}"/>
    <cellStyle name="Měna 2 2 5 4 7" xfId="6515" xr:uid="{4E17B3E2-F948-4EB3-B13E-1644FD960A53}"/>
    <cellStyle name="Měna 2 2 5 5" xfId="613" xr:uid="{CA598716-D7EC-458F-8F52-1CD8E61E916C}"/>
    <cellStyle name="Měna 2 2 5 5 2" xfId="2125" xr:uid="{9B0205F9-5EF2-4461-857B-DE0E20469459}"/>
    <cellStyle name="Měna 2 2 5 5 3" xfId="3637" xr:uid="{4ABD851D-FE42-4BA9-8A30-9A344C38586D}"/>
    <cellStyle name="Měna 2 2 5 5 4" xfId="5149" xr:uid="{55DD2F11-81F2-4A2B-8248-F0EC2CCF79AB}"/>
    <cellStyle name="Měna 2 2 5 5 5" xfId="6661" xr:uid="{79605157-B5E0-449E-963E-446AA78A5F8B}"/>
    <cellStyle name="Měna 2 2 5 6" xfId="1117" xr:uid="{8E36348D-758C-446C-845A-3F25DFADAD72}"/>
    <cellStyle name="Měna 2 2 5 6 2" xfId="2629" xr:uid="{F89C2205-8EEC-44C6-99F7-76F053E1C8B1}"/>
    <cellStyle name="Měna 2 2 5 6 3" xfId="4141" xr:uid="{A57D3D60-9BE1-434F-AEED-5A85D223B7E1}"/>
    <cellStyle name="Měna 2 2 5 6 4" xfId="5653" xr:uid="{1C211A23-E8D6-42F0-8929-B9E5240345FB}"/>
    <cellStyle name="Měna 2 2 5 6 5" xfId="7165" xr:uid="{333F36B5-735A-44B0-A956-AA7364D12494}"/>
    <cellStyle name="Měna 2 2 5 7" xfId="1621" xr:uid="{CCA01D4D-E09E-4D14-85A5-23418B1BFD85}"/>
    <cellStyle name="Měna 2 2 5 8" xfId="3133" xr:uid="{459480FA-CE69-4FF0-AB99-DAD813C3A1E6}"/>
    <cellStyle name="Měna 2 2 5 9" xfId="4645" xr:uid="{E03060EF-250A-4C2B-AC27-8B6D2B352A9D}"/>
    <cellStyle name="Měna 2 2 6" xfId="133" xr:uid="{DB2799FD-33C3-4A86-8193-8BBC67312253}"/>
    <cellStyle name="Měna 2 2 6 2" xfId="637" xr:uid="{A4B4DBC2-FCF5-4BEB-99F2-AFC475450C0F}"/>
    <cellStyle name="Měna 2 2 6 2 2" xfId="2149" xr:uid="{FE462B9D-B36D-4923-821E-26B229609520}"/>
    <cellStyle name="Měna 2 2 6 2 3" xfId="3661" xr:uid="{BBF7C0F7-4015-436D-AAA1-5BE257609636}"/>
    <cellStyle name="Měna 2 2 6 2 4" xfId="5173" xr:uid="{0CB96EC2-4B4F-4DDA-BEFB-17C984163561}"/>
    <cellStyle name="Měna 2 2 6 2 5" xfId="6685" xr:uid="{F7E72F38-D90C-43E9-9BE9-450E032AE474}"/>
    <cellStyle name="Měna 2 2 6 3" xfId="1141" xr:uid="{00C7E058-C415-40E7-A6F5-43A39BBE733D}"/>
    <cellStyle name="Měna 2 2 6 3 2" xfId="2653" xr:uid="{5CA14FF5-FDAA-469A-81F0-8332BB10A988}"/>
    <cellStyle name="Měna 2 2 6 3 3" xfId="4165" xr:uid="{74EE789B-6A4A-4197-A791-0AAF82AF925E}"/>
    <cellStyle name="Měna 2 2 6 3 4" xfId="5677" xr:uid="{6664E214-C646-43F2-AE14-99A2E9AA7EB0}"/>
    <cellStyle name="Měna 2 2 6 3 5" xfId="7189" xr:uid="{C953D1A1-1AC8-46B5-9BC5-C8A32AA71459}"/>
    <cellStyle name="Měna 2 2 6 4" xfId="1645" xr:uid="{B7FE7A57-A1D0-4C50-9C99-1984A1D8A202}"/>
    <cellStyle name="Měna 2 2 6 5" xfId="3157" xr:uid="{EC59D3ED-F83B-4EF5-8922-6F74A4E87EA3}"/>
    <cellStyle name="Měna 2 2 6 6" xfId="4669" xr:uid="{179FE7F8-38BC-4246-9088-611F79CD137C}"/>
    <cellStyle name="Měna 2 2 6 7" xfId="6181" xr:uid="{43C3AE61-3211-4402-8340-DC327AD16015}"/>
    <cellStyle name="Měna 2 2 7" xfId="254" xr:uid="{58D10067-A582-4BDC-8673-2648B4807183}"/>
    <cellStyle name="Měna 2 2 7 2" xfId="758" xr:uid="{EBAB8CC5-DECA-46DF-A58C-B2D4A14BB61E}"/>
    <cellStyle name="Měna 2 2 7 2 2" xfId="2270" xr:uid="{5F7F7D65-D081-45DB-9468-9E7CC11051E7}"/>
    <cellStyle name="Měna 2 2 7 2 3" xfId="3782" xr:uid="{B7C0BB5F-BE1C-4264-9298-03C4887AE1B3}"/>
    <cellStyle name="Měna 2 2 7 2 4" xfId="5294" xr:uid="{82A4F27D-B9FF-4F17-9007-AD91A697CCB9}"/>
    <cellStyle name="Měna 2 2 7 2 5" xfId="6806" xr:uid="{9B2379CA-B382-4551-855F-0EE63F5A26C0}"/>
    <cellStyle name="Měna 2 2 7 3" xfId="1262" xr:uid="{5D1A00AF-8984-462D-A8B3-B184FCCB5BC4}"/>
    <cellStyle name="Měna 2 2 7 3 2" xfId="2774" xr:uid="{B72A813D-21D4-4024-8DE6-7050329F2BBB}"/>
    <cellStyle name="Měna 2 2 7 3 3" xfId="4286" xr:uid="{3B4A59C2-488B-4865-BA30-AB5B83569BCA}"/>
    <cellStyle name="Měna 2 2 7 3 4" xfId="5798" xr:uid="{06B503E0-4CEE-4F38-89D6-BEAF32705ACB}"/>
    <cellStyle name="Měna 2 2 7 3 5" xfId="7310" xr:uid="{ADEB8979-E68F-4077-AA89-9192EE943319}"/>
    <cellStyle name="Měna 2 2 7 4" xfId="1766" xr:uid="{5FECC1E7-82D5-40DA-BA81-9723A45999B2}"/>
    <cellStyle name="Měna 2 2 7 5" xfId="3278" xr:uid="{03BBF585-732B-4033-9529-1A51E9C7247A}"/>
    <cellStyle name="Měna 2 2 7 6" xfId="4790" xr:uid="{73896723-D2F4-49C0-8A6B-EBAB016CD1AE}"/>
    <cellStyle name="Měna 2 2 7 7" xfId="6302" xr:uid="{F2DC5850-D469-4820-93BA-051B7B192C59}"/>
    <cellStyle name="Měna 2 2 8" xfId="370" xr:uid="{D84524CB-1AAE-4341-BFA6-4D0923F1C5FA}"/>
    <cellStyle name="Měna 2 2 8 2" xfId="874" xr:uid="{0613F0F9-B332-467E-AAE9-F2408BA55BFE}"/>
    <cellStyle name="Měna 2 2 8 2 2" xfId="2386" xr:uid="{848D5CBC-BEB6-4F8A-82A2-6A07A7520A44}"/>
    <cellStyle name="Měna 2 2 8 2 3" xfId="3898" xr:uid="{61C873D0-E06C-4328-88F2-BE64D95DF84D}"/>
    <cellStyle name="Měna 2 2 8 2 4" xfId="5410" xr:uid="{27BDD37D-3D6A-409D-A6C8-742D310E4ECB}"/>
    <cellStyle name="Měna 2 2 8 2 5" xfId="6922" xr:uid="{D33216A4-3152-4000-A074-BCE9FBC98307}"/>
    <cellStyle name="Měna 2 2 8 3" xfId="1378" xr:uid="{FDD297DC-3FD3-4E2A-90EB-EC81D21BB096}"/>
    <cellStyle name="Měna 2 2 8 3 2" xfId="2890" xr:uid="{943397B2-C96D-4565-AC6F-281059B62D05}"/>
    <cellStyle name="Měna 2 2 8 3 3" xfId="4402" xr:uid="{2321B2E4-FB82-4566-9E4D-EFA7648FFFD0}"/>
    <cellStyle name="Měna 2 2 8 3 4" xfId="5914" xr:uid="{B20C3FF1-F707-4975-893F-292B08EB1B05}"/>
    <cellStyle name="Měna 2 2 8 3 5" xfId="7426" xr:uid="{103A4C5A-49FD-4D20-B571-FDD499C5E26A}"/>
    <cellStyle name="Měna 2 2 8 4" xfId="1882" xr:uid="{9AA97FD6-EDD5-4AC9-9F05-C17329F4652C}"/>
    <cellStyle name="Měna 2 2 8 5" xfId="3394" xr:uid="{46010908-A59B-4999-AE39-7C4DC4A187D8}"/>
    <cellStyle name="Měna 2 2 8 6" xfId="4906" xr:uid="{806A5F2A-F592-4EEF-9ACC-0D53DB5471CC}"/>
    <cellStyle name="Měna 2 2 8 7" xfId="6418" xr:uid="{6B6BD204-A817-472F-BD23-568DDA2F1191}"/>
    <cellStyle name="Měna 2 2 9" xfId="492" xr:uid="{2A7F0E80-B6CA-4A7C-BA8F-4D51ED7F2DB7}"/>
    <cellStyle name="Měna 2 2 9 2" xfId="996" xr:uid="{2101BCBE-CB43-4E2F-9F69-794A7878CA51}"/>
    <cellStyle name="Měna 2 2 9 2 2" xfId="2508" xr:uid="{FD74C195-0AD3-4714-A192-286BFC0E9893}"/>
    <cellStyle name="Měna 2 2 9 2 3" xfId="4020" xr:uid="{86C6B56A-CC6C-4CAC-AFCF-4C72908E8E52}"/>
    <cellStyle name="Měna 2 2 9 2 4" xfId="5532" xr:uid="{AC3A09E2-C9A7-4C32-A4D1-3EB259F049D6}"/>
    <cellStyle name="Měna 2 2 9 2 5" xfId="7044" xr:uid="{54A53A6C-A8ED-4603-91EC-17FBE821EB63}"/>
    <cellStyle name="Měna 2 2 9 3" xfId="1500" xr:uid="{B422B79E-A6D9-4B44-B6DC-1944C04E2D07}"/>
    <cellStyle name="Měna 2 2 9 3 2" xfId="3012" xr:uid="{457C8FF8-7B89-43C7-AC01-35A7F5753869}"/>
    <cellStyle name="Měna 2 2 9 3 3" xfId="4524" xr:uid="{A3E7ED09-656E-4632-BEF8-5234C3D2C5EF}"/>
    <cellStyle name="Měna 2 2 9 3 4" xfId="6036" xr:uid="{B35AF52F-FF2C-49B7-929E-0A3057208F3A}"/>
    <cellStyle name="Měna 2 2 9 3 5" xfId="7548" xr:uid="{9A0F8AFA-D214-447D-9C8F-D851DF764615}"/>
    <cellStyle name="Měna 2 2 9 4" xfId="2004" xr:uid="{3F11BF64-35E8-405F-B843-BC3995D922C7}"/>
    <cellStyle name="Měna 2 2 9 5" xfId="3516" xr:uid="{1F52AE07-EE0B-4773-81C0-203ECB27B88C}"/>
    <cellStyle name="Měna 2 2 9 6" xfId="5028" xr:uid="{E0ACD8C1-E5B9-4EFC-8019-E72F84A548E9}"/>
    <cellStyle name="Měna 2 2 9 7" xfId="6540" xr:uid="{79FE1800-2B2B-469B-A50B-121FF03F107B}"/>
    <cellStyle name="Měna 2 3" xfId="20" xr:uid="{D6172F16-AF14-4931-BFA9-8F8FCA0A9737}"/>
    <cellStyle name="Měna 2 3 10" xfId="524" xr:uid="{35B5419E-F6DA-4E5D-8560-B85F368A6AF4}"/>
    <cellStyle name="Měna 2 3 10 2" xfId="2036" xr:uid="{81776804-F346-4DD4-9BE1-4E10F710BA92}"/>
    <cellStyle name="Měna 2 3 10 3" xfId="3548" xr:uid="{D80FACB7-12B5-4996-8957-96F3A288526F}"/>
    <cellStyle name="Měna 2 3 10 4" xfId="5060" xr:uid="{FA5CBB8E-F013-4FA6-AAC4-8FAF0924BDC9}"/>
    <cellStyle name="Měna 2 3 10 5" xfId="6572" xr:uid="{52204619-7622-44FA-807B-2908736B380B}"/>
    <cellStyle name="Měna 2 3 11" xfId="1028" xr:uid="{42885073-90EF-4B90-9465-26EC1DBF14AC}"/>
    <cellStyle name="Měna 2 3 11 2" xfId="2540" xr:uid="{2DB76748-8EBB-455D-84C9-C38968BD084B}"/>
    <cellStyle name="Měna 2 3 11 3" xfId="4052" xr:uid="{27F60979-66DA-4BBF-B611-F146E8F15724}"/>
    <cellStyle name="Měna 2 3 11 4" xfId="5564" xr:uid="{DBBAD7AA-5CFB-41E3-A99F-98C0E64F72E2}"/>
    <cellStyle name="Měna 2 3 11 5" xfId="7076" xr:uid="{B2A5CE17-1E4B-45BC-9012-F5C899D78127}"/>
    <cellStyle name="Měna 2 3 12" xfId="1532" xr:uid="{C1D06100-1AA8-4FCA-B96A-546571450E1F}"/>
    <cellStyle name="Měna 2 3 13" xfId="3044" xr:uid="{D1B05756-A174-402C-A3AF-333619E7CDAD}"/>
    <cellStyle name="Měna 2 3 14" xfId="4556" xr:uid="{B64A0F10-F673-4E38-A2B8-E42F5AED8D70}"/>
    <cellStyle name="Měna 2 3 15" xfId="6068" xr:uid="{086E058A-1DE7-4AC5-BA75-6671C0B0F17E}"/>
    <cellStyle name="Měna 2 3 2" xfId="45" xr:uid="{A7433297-CB5A-4273-827E-0887720BAB92}"/>
    <cellStyle name="Měna 2 3 2 10" xfId="6093" xr:uid="{5325234B-F244-4275-9ACF-97E866413EB0}"/>
    <cellStyle name="Měna 2 3 2 2" xfId="166" xr:uid="{8277FFFA-BA4A-469B-B2D2-0115D2478BC9}"/>
    <cellStyle name="Měna 2 3 2 2 2" xfId="670" xr:uid="{6BACB840-FC29-4E31-844E-D4A902D0DB7F}"/>
    <cellStyle name="Měna 2 3 2 2 2 2" xfId="2182" xr:uid="{28636CBC-C89F-4A26-9487-08E1D0DA2D75}"/>
    <cellStyle name="Měna 2 3 2 2 2 3" xfId="3694" xr:uid="{976AF122-402C-4B8C-AB82-FBD0E90F0829}"/>
    <cellStyle name="Měna 2 3 2 2 2 4" xfId="5206" xr:uid="{A3C33EAD-EEBD-4443-BB33-A9A79D60507B}"/>
    <cellStyle name="Měna 2 3 2 2 2 5" xfId="6718" xr:uid="{71FAA6D0-87DB-49C6-BC5F-03BEE9244BC1}"/>
    <cellStyle name="Měna 2 3 2 2 3" xfId="1174" xr:uid="{A614E7A0-5253-401F-B78F-3CF428369B7F}"/>
    <cellStyle name="Měna 2 3 2 2 3 2" xfId="2686" xr:uid="{E16F8618-C85C-46B7-AA30-733BE3946DFB}"/>
    <cellStyle name="Měna 2 3 2 2 3 3" xfId="4198" xr:uid="{D114B531-E6A3-4C36-9168-616B012E7DE0}"/>
    <cellStyle name="Měna 2 3 2 2 3 4" xfId="5710" xr:uid="{49469529-425A-4358-AB3A-7617309DFF1D}"/>
    <cellStyle name="Měna 2 3 2 2 3 5" xfId="7222" xr:uid="{C5FD2032-4249-4922-B8ED-CA0400C54FAC}"/>
    <cellStyle name="Měna 2 3 2 2 4" xfId="1678" xr:uid="{F634C35C-6F2E-456D-AE74-E255D58D9261}"/>
    <cellStyle name="Měna 2 3 2 2 5" xfId="3190" xr:uid="{7D137993-98F8-4E49-B0A1-F33852E33833}"/>
    <cellStyle name="Měna 2 3 2 2 6" xfId="4702" xr:uid="{EE608838-BE19-4760-851A-28D32C3D3360}"/>
    <cellStyle name="Měna 2 3 2 2 7" xfId="6214" xr:uid="{8C866963-93A1-4F16-A24A-32D82FB2EDA8}"/>
    <cellStyle name="Měna 2 3 2 3" xfId="285" xr:uid="{695281F1-1D4F-4238-B3C1-366CD15B0F23}"/>
    <cellStyle name="Měna 2 3 2 3 2" xfId="789" xr:uid="{27A4DD32-C90C-4EF6-80FF-804087ABA554}"/>
    <cellStyle name="Měna 2 3 2 3 2 2" xfId="2301" xr:uid="{83E384D1-E957-4CA8-AAEF-BA6063814CC9}"/>
    <cellStyle name="Měna 2 3 2 3 2 3" xfId="3813" xr:uid="{30713185-B081-4894-BC7C-12D6A5D354B5}"/>
    <cellStyle name="Měna 2 3 2 3 2 4" xfId="5325" xr:uid="{322329C6-72E1-4707-8D20-15C34894F3AA}"/>
    <cellStyle name="Měna 2 3 2 3 2 5" xfId="6837" xr:uid="{D1F250FD-9992-45A8-AEB9-28D20AAD4CBA}"/>
    <cellStyle name="Měna 2 3 2 3 3" xfId="1293" xr:uid="{F2AACB70-B1B6-401F-B19A-33B46784EBBE}"/>
    <cellStyle name="Měna 2 3 2 3 3 2" xfId="2805" xr:uid="{C030238D-DAFC-4922-8E6B-CC1EEFDABA67}"/>
    <cellStyle name="Měna 2 3 2 3 3 3" xfId="4317" xr:uid="{5557E0D9-FB2F-4016-BB37-AA09DF19BCE2}"/>
    <cellStyle name="Měna 2 3 2 3 3 4" xfId="5829" xr:uid="{B34F3637-7828-46E4-BF2A-6CD2C3D327FB}"/>
    <cellStyle name="Měna 2 3 2 3 3 5" xfId="7341" xr:uid="{16556636-DC7A-4328-88FA-ADEAD6AD9021}"/>
    <cellStyle name="Měna 2 3 2 3 4" xfId="1797" xr:uid="{A264EDD6-0F10-482F-B249-8A2074FE466A}"/>
    <cellStyle name="Měna 2 3 2 3 5" xfId="3309" xr:uid="{0E15D2AA-B32E-4F8E-9227-6A7B26710CEC}"/>
    <cellStyle name="Měna 2 3 2 3 6" xfId="4821" xr:uid="{6EAD10AC-BF25-480C-B20D-1BDEA4CA6032}"/>
    <cellStyle name="Měna 2 3 2 3 7" xfId="6333" xr:uid="{A780165C-E223-44FA-82E0-869E8FAAC571}"/>
    <cellStyle name="Měna 2 3 2 4" xfId="403" xr:uid="{D1404EBA-79D9-41C4-A331-270C49C09A75}"/>
    <cellStyle name="Měna 2 3 2 4 2" xfId="907" xr:uid="{B020AB06-5A5F-4A42-9C41-A7F04BA092E3}"/>
    <cellStyle name="Měna 2 3 2 4 2 2" xfId="2419" xr:uid="{D469DE88-9D00-48B0-B5A9-84463F4A2377}"/>
    <cellStyle name="Měna 2 3 2 4 2 3" xfId="3931" xr:uid="{C730BBFE-C713-4ECA-A88C-1CC65E8B20C4}"/>
    <cellStyle name="Měna 2 3 2 4 2 4" xfId="5443" xr:uid="{B153F92A-4E12-4190-AB6E-64E4B7212F99}"/>
    <cellStyle name="Měna 2 3 2 4 2 5" xfId="6955" xr:uid="{D4219768-CA45-448C-A12F-CB2555786CBA}"/>
    <cellStyle name="Měna 2 3 2 4 3" xfId="1411" xr:uid="{5731147B-BC7E-4342-926F-C838A23E9A21}"/>
    <cellStyle name="Měna 2 3 2 4 3 2" xfId="2923" xr:uid="{585EE386-8B41-42A5-878A-704A72F54EAB}"/>
    <cellStyle name="Měna 2 3 2 4 3 3" xfId="4435" xr:uid="{873C90B7-6E91-43B4-9083-5316680846CE}"/>
    <cellStyle name="Měna 2 3 2 4 3 4" xfId="5947" xr:uid="{2B25E089-073F-4300-8E2D-57510E3B0952}"/>
    <cellStyle name="Měna 2 3 2 4 3 5" xfId="7459" xr:uid="{0E3B25D9-49E6-44B4-9F0B-98314935E521}"/>
    <cellStyle name="Měna 2 3 2 4 4" xfId="1915" xr:uid="{6EBACD71-78B4-4EB1-AC93-274D48637D0A}"/>
    <cellStyle name="Měna 2 3 2 4 5" xfId="3427" xr:uid="{B9E91518-7477-4A5C-A85B-62FEDD63D344}"/>
    <cellStyle name="Měna 2 3 2 4 6" xfId="4939" xr:uid="{E194BBC2-4052-44D1-B1B9-A77EA8B19CDF}"/>
    <cellStyle name="Měna 2 3 2 4 7" xfId="6451" xr:uid="{7B9DDFB7-DE4F-46D7-958D-6C7F9A8641D7}"/>
    <cellStyle name="Měna 2 3 2 5" xfId="549" xr:uid="{F2747AEC-8F97-4CC4-B049-713A7A782AD2}"/>
    <cellStyle name="Měna 2 3 2 5 2" xfId="2061" xr:uid="{15AD0FAD-8427-40F8-9714-217C318522C0}"/>
    <cellStyle name="Měna 2 3 2 5 3" xfId="3573" xr:uid="{1BF274E0-AB53-4F32-8365-DE7F3801FFB8}"/>
    <cellStyle name="Měna 2 3 2 5 4" xfId="5085" xr:uid="{E2B825AC-991B-48C3-A416-D264A2C3EA9A}"/>
    <cellStyle name="Měna 2 3 2 5 5" xfId="6597" xr:uid="{ADE68660-67D8-4D6D-8E1B-BD9DE05B3A76}"/>
    <cellStyle name="Měna 2 3 2 6" xfId="1053" xr:uid="{11F4E1BA-DE30-4D6D-A5AF-AD725F554F3A}"/>
    <cellStyle name="Měna 2 3 2 6 2" xfId="2565" xr:uid="{C312D611-F54F-43DE-9257-959630DEFE51}"/>
    <cellStyle name="Měna 2 3 2 6 3" xfId="4077" xr:uid="{6BFF28C2-E1F9-4D8C-870A-9216C49FB778}"/>
    <cellStyle name="Měna 2 3 2 6 4" xfId="5589" xr:uid="{8E242CE5-2DF5-4A3D-9080-ACFD3739AB28}"/>
    <cellStyle name="Měna 2 3 2 6 5" xfId="7101" xr:uid="{B2E2FFBD-641C-4F27-B5CF-363C77819E90}"/>
    <cellStyle name="Měna 2 3 2 7" xfId="1557" xr:uid="{A53191BD-AD43-427E-9D56-E74EA74C60A0}"/>
    <cellStyle name="Měna 2 3 2 8" xfId="3069" xr:uid="{6E637C3A-3ACF-4E53-96B2-39FD93EE67E2}"/>
    <cellStyle name="Měna 2 3 2 9" xfId="4581" xr:uid="{C68D09FF-356C-4077-8EB7-0977339CD3E8}"/>
    <cellStyle name="Měna 2 3 3" xfId="69" xr:uid="{BF28AA79-FE8A-4951-BADB-686F7F7F5C95}"/>
    <cellStyle name="Měna 2 3 3 10" xfId="6117" xr:uid="{5D35806F-6BA5-4ECB-AF8C-7E79EBB867FD}"/>
    <cellStyle name="Měna 2 3 3 2" xfId="190" xr:uid="{834C7CD1-1FC7-464C-84AE-67F1A170C88C}"/>
    <cellStyle name="Měna 2 3 3 2 2" xfId="694" xr:uid="{8CAAEF83-4A23-40A6-81FE-0ED032B54C9A}"/>
    <cellStyle name="Měna 2 3 3 2 2 2" xfId="2206" xr:uid="{C7957539-34E3-4C0E-A238-DE4302A08BA3}"/>
    <cellStyle name="Měna 2 3 3 2 2 3" xfId="3718" xr:uid="{E56E54DD-6311-4C66-A7C7-5529DEDD3F24}"/>
    <cellStyle name="Měna 2 3 3 2 2 4" xfId="5230" xr:uid="{7A0EBE67-AED0-49CB-AD8C-DB95A0B9225A}"/>
    <cellStyle name="Měna 2 3 3 2 2 5" xfId="6742" xr:uid="{31386B6E-F066-4808-9FD3-D0E99AEF30A5}"/>
    <cellStyle name="Měna 2 3 3 2 3" xfId="1198" xr:uid="{A7703C09-6030-43AD-AC3F-12882046B96E}"/>
    <cellStyle name="Měna 2 3 3 2 3 2" xfId="2710" xr:uid="{1EB034BE-D56F-4D82-934E-BA7BA6C2FA45}"/>
    <cellStyle name="Měna 2 3 3 2 3 3" xfId="4222" xr:uid="{DE283537-9669-424A-9C15-71DB19C6AC62}"/>
    <cellStyle name="Měna 2 3 3 2 3 4" xfId="5734" xr:uid="{313D2FD1-D658-4DDE-86C8-04355562C554}"/>
    <cellStyle name="Měna 2 3 3 2 3 5" xfId="7246" xr:uid="{08409896-3185-4357-A748-64853599CDAF}"/>
    <cellStyle name="Měna 2 3 3 2 4" xfId="1702" xr:uid="{69BC7F6D-9AC5-4579-B9C1-9EDC3355CE30}"/>
    <cellStyle name="Měna 2 3 3 2 5" xfId="3214" xr:uid="{307DC959-FD72-4A61-856D-5A23F3385472}"/>
    <cellStyle name="Měna 2 3 3 2 6" xfId="4726" xr:uid="{D4C79C85-8901-4E9A-A44A-4CD8EB94BAC6}"/>
    <cellStyle name="Měna 2 3 3 2 7" xfId="6238" xr:uid="{74720BAB-0BF6-4934-8433-D1132ACAC3CA}"/>
    <cellStyle name="Měna 2 3 3 3" xfId="308" xr:uid="{2F0FF380-2491-4E43-8507-BA7289574526}"/>
    <cellStyle name="Měna 2 3 3 3 2" xfId="812" xr:uid="{1206D593-EA49-4EDA-ABFD-4D4BFA4AA681}"/>
    <cellStyle name="Měna 2 3 3 3 2 2" xfId="2324" xr:uid="{0EED4325-8196-483F-A5DC-C868B8E5DA1B}"/>
    <cellStyle name="Měna 2 3 3 3 2 3" xfId="3836" xr:uid="{4FA7EFE6-6D89-465B-BE12-9E3C4E6BDAC1}"/>
    <cellStyle name="Měna 2 3 3 3 2 4" xfId="5348" xr:uid="{1893D8D9-06D6-4EA5-BAEC-72FAC1BEB598}"/>
    <cellStyle name="Měna 2 3 3 3 2 5" xfId="6860" xr:uid="{CEB7C484-63F6-43CE-B669-6FC044293812}"/>
    <cellStyle name="Měna 2 3 3 3 3" xfId="1316" xr:uid="{BF5DBAB9-0E3A-48CE-9B70-2CADA25668F3}"/>
    <cellStyle name="Měna 2 3 3 3 3 2" xfId="2828" xr:uid="{AC4649D6-2B8B-4B44-853F-BB9B949C570F}"/>
    <cellStyle name="Měna 2 3 3 3 3 3" xfId="4340" xr:uid="{F3B35513-2DF2-4D66-A8BC-06B1F1C0209F}"/>
    <cellStyle name="Měna 2 3 3 3 3 4" xfId="5852" xr:uid="{556DCA19-2197-4057-A2AE-B131FB7F3CF3}"/>
    <cellStyle name="Měna 2 3 3 3 3 5" xfId="7364" xr:uid="{4CE618C9-E437-4F64-9012-218A4F5CF752}"/>
    <cellStyle name="Měna 2 3 3 3 4" xfId="1820" xr:uid="{361CCA0A-2B2C-46FF-91D9-A988E752CD0D}"/>
    <cellStyle name="Měna 2 3 3 3 5" xfId="3332" xr:uid="{847C679F-0A2D-4C21-AD35-FE2306E2994F}"/>
    <cellStyle name="Měna 2 3 3 3 6" xfId="4844" xr:uid="{E20D6251-9721-4B8E-B6C9-7C05EE2C3BE3}"/>
    <cellStyle name="Měna 2 3 3 3 7" xfId="6356" xr:uid="{D0387CB0-60C4-4BA2-AA0D-73FDC066F72C}"/>
    <cellStyle name="Měna 2 3 3 4" xfId="427" xr:uid="{38F072A9-7E24-4724-93E9-EE40D25F9F64}"/>
    <cellStyle name="Měna 2 3 3 4 2" xfId="931" xr:uid="{F152BE73-D1EB-42DE-8D65-C46E7D6FE4E2}"/>
    <cellStyle name="Měna 2 3 3 4 2 2" xfId="2443" xr:uid="{0BEE3D61-89A0-4026-BE5C-D729630680F7}"/>
    <cellStyle name="Měna 2 3 3 4 2 3" xfId="3955" xr:uid="{455FEA97-AB86-4D7B-A683-C0594DF47F38}"/>
    <cellStyle name="Měna 2 3 3 4 2 4" xfId="5467" xr:uid="{559BE60C-39DC-41B5-9C32-7DA7682B8C27}"/>
    <cellStyle name="Měna 2 3 3 4 2 5" xfId="6979" xr:uid="{F139F083-8274-4DB9-A838-0B5E39FA6099}"/>
    <cellStyle name="Měna 2 3 3 4 3" xfId="1435" xr:uid="{8F64435B-BA2F-4BBD-910F-A80AE75ECB8D}"/>
    <cellStyle name="Měna 2 3 3 4 3 2" xfId="2947" xr:uid="{9DDA70F9-B28D-4B20-89DA-E75FBC84F456}"/>
    <cellStyle name="Měna 2 3 3 4 3 3" xfId="4459" xr:uid="{3AA8ECE1-2613-4948-ABFC-62B483D1FAC3}"/>
    <cellStyle name="Měna 2 3 3 4 3 4" xfId="5971" xr:uid="{E115F488-5676-44CF-A817-445537C067D0}"/>
    <cellStyle name="Měna 2 3 3 4 3 5" xfId="7483" xr:uid="{234E74C1-F45B-43CA-A86E-8CAEA8F9B452}"/>
    <cellStyle name="Měna 2 3 3 4 4" xfId="1939" xr:uid="{B15F82AB-7F7A-48BB-91C3-B24A845FB186}"/>
    <cellStyle name="Měna 2 3 3 4 5" xfId="3451" xr:uid="{5A8C6ACD-38CD-42E3-8772-1B9F97062FC3}"/>
    <cellStyle name="Měna 2 3 3 4 6" xfId="4963" xr:uid="{69CC369F-38F9-46A9-83FF-9507AC8ACFF9}"/>
    <cellStyle name="Měna 2 3 3 4 7" xfId="6475" xr:uid="{EED120D8-4E76-4D1C-9140-824932852963}"/>
    <cellStyle name="Měna 2 3 3 5" xfId="573" xr:uid="{DAB2296C-D919-4680-A1D2-E03BCD047647}"/>
    <cellStyle name="Měna 2 3 3 5 2" xfId="2085" xr:uid="{694274DA-2A47-4210-AA3F-A5D210C69067}"/>
    <cellStyle name="Měna 2 3 3 5 3" xfId="3597" xr:uid="{FA28EC77-58F0-4D10-B6DB-C2EF282C764C}"/>
    <cellStyle name="Měna 2 3 3 5 4" xfId="5109" xr:uid="{33345E68-A942-4232-B071-48B04CB1DCE5}"/>
    <cellStyle name="Měna 2 3 3 5 5" xfId="6621" xr:uid="{FBF8D017-570F-4E39-8DB0-EB17C6E851B6}"/>
    <cellStyle name="Měna 2 3 3 6" xfId="1077" xr:uid="{45FAF034-BE22-4C3A-9D04-90308E6E2047}"/>
    <cellStyle name="Měna 2 3 3 6 2" xfId="2589" xr:uid="{23403D59-DFCC-4BED-8DB5-74B6AA9E3C90}"/>
    <cellStyle name="Měna 2 3 3 6 3" xfId="4101" xr:uid="{53754649-2861-4EFF-B82B-D14A56CEA6C9}"/>
    <cellStyle name="Měna 2 3 3 6 4" xfId="5613" xr:uid="{E8A89C33-12B1-4ACD-9DD4-D395119FCE60}"/>
    <cellStyle name="Měna 2 3 3 6 5" xfId="7125" xr:uid="{7CFCE1EC-6ADD-4249-B640-09E3419B0914}"/>
    <cellStyle name="Měna 2 3 3 7" xfId="1581" xr:uid="{2A423CEB-FEAA-478D-96EB-3B880280A0E5}"/>
    <cellStyle name="Měna 2 3 3 8" xfId="3093" xr:uid="{E0F418C7-667E-4751-AADA-5BBD859B9D8B}"/>
    <cellStyle name="Měna 2 3 3 9" xfId="4605" xr:uid="{3281DA30-EF1E-4109-9C8C-2E5736A3353E}"/>
    <cellStyle name="Měna 2 3 4" xfId="93" xr:uid="{4E0C86EF-3151-4738-AC3E-15701ABA7F30}"/>
    <cellStyle name="Měna 2 3 4 10" xfId="6141" xr:uid="{2474EDC7-2B32-4BBB-93B9-DBFE577F4BFD}"/>
    <cellStyle name="Měna 2 3 4 2" xfId="214" xr:uid="{8016AAE4-5E3B-4035-8B7B-336516AF4436}"/>
    <cellStyle name="Měna 2 3 4 2 2" xfId="718" xr:uid="{63980A01-D601-44B8-B8C0-3790CE56A977}"/>
    <cellStyle name="Měna 2 3 4 2 2 2" xfId="2230" xr:uid="{EA76099D-7100-4CC4-9491-6A275B54DAFD}"/>
    <cellStyle name="Měna 2 3 4 2 2 3" xfId="3742" xr:uid="{68B3DE31-4891-41F5-8B21-43CC09BCDB49}"/>
    <cellStyle name="Měna 2 3 4 2 2 4" xfId="5254" xr:uid="{ED570D91-C240-45DD-8351-4C4607CCAA36}"/>
    <cellStyle name="Měna 2 3 4 2 2 5" xfId="6766" xr:uid="{4A1532AB-A7B3-4758-ACAF-8C20BA3063E8}"/>
    <cellStyle name="Měna 2 3 4 2 3" xfId="1222" xr:uid="{25CA00E2-E072-4F26-9A86-03D2E03AECB7}"/>
    <cellStyle name="Měna 2 3 4 2 3 2" xfId="2734" xr:uid="{CE6E730C-9587-4E0C-B87F-DCFF55B6CB82}"/>
    <cellStyle name="Měna 2 3 4 2 3 3" xfId="4246" xr:uid="{1D875AA0-E1B2-47D2-A7DB-248E76A0058F}"/>
    <cellStyle name="Měna 2 3 4 2 3 4" xfId="5758" xr:uid="{E72952D0-6BC9-499E-A14B-D68B10A9F3B5}"/>
    <cellStyle name="Měna 2 3 4 2 3 5" xfId="7270" xr:uid="{25A2CC8F-94D0-4A9A-BBAE-0D646B32067F}"/>
    <cellStyle name="Měna 2 3 4 2 4" xfId="1726" xr:uid="{488C7DFD-E3BB-4189-B0DB-35953DB2E9D9}"/>
    <cellStyle name="Měna 2 3 4 2 5" xfId="3238" xr:uid="{5C34C630-3401-4A5B-A166-800D88334EAF}"/>
    <cellStyle name="Měna 2 3 4 2 6" xfId="4750" xr:uid="{A82765CC-D037-4DE0-9116-B3DFA62D2D76}"/>
    <cellStyle name="Měna 2 3 4 2 7" xfId="6262" xr:uid="{44143513-D036-46AA-9CFC-544532C9705D}"/>
    <cellStyle name="Měna 2 3 4 3" xfId="331" xr:uid="{189B7F6E-265B-4218-942B-5CF8BF32A6E5}"/>
    <cellStyle name="Měna 2 3 4 3 2" xfId="835" xr:uid="{3EE53038-5326-4A0E-9679-0C740103725F}"/>
    <cellStyle name="Měna 2 3 4 3 2 2" xfId="2347" xr:uid="{97C94348-C4EE-4897-8A5C-66F9143B1EDF}"/>
    <cellStyle name="Měna 2 3 4 3 2 3" xfId="3859" xr:uid="{78E2665A-51CB-4761-B56E-F29DBBADF873}"/>
    <cellStyle name="Měna 2 3 4 3 2 4" xfId="5371" xr:uid="{7A03F908-91EB-46A9-87BC-D84BC298BE63}"/>
    <cellStyle name="Měna 2 3 4 3 2 5" xfId="6883" xr:uid="{C7808519-2587-4702-92D7-E3D1D8AF562E}"/>
    <cellStyle name="Měna 2 3 4 3 3" xfId="1339" xr:uid="{DE7D33D9-38E6-44AA-8B77-15CC97C329B6}"/>
    <cellStyle name="Měna 2 3 4 3 3 2" xfId="2851" xr:uid="{97D3B53D-0473-4163-8216-D786E6BD9445}"/>
    <cellStyle name="Měna 2 3 4 3 3 3" xfId="4363" xr:uid="{B5E71C0F-5D90-4B19-9603-6AA42C181E43}"/>
    <cellStyle name="Měna 2 3 4 3 3 4" xfId="5875" xr:uid="{67574706-F615-4EEF-AACB-5F3820F45061}"/>
    <cellStyle name="Měna 2 3 4 3 3 5" xfId="7387" xr:uid="{1E191714-9A27-4B9E-B55C-D967A68072F6}"/>
    <cellStyle name="Měna 2 3 4 3 4" xfId="1843" xr:uid="{75055F9D-B730-4411-919B-E59A86B1DB92}"/>
    <cellStyle name="Měna 2 3 4 3 5" xfId="3355" xr:uid="{4713D04E-F5B0-4869-B108-CDE567277B00}"/>
    <cellStyle name="Měna 2 3 4 3 6" xfId="4867" xr:uid="{07FA71C8-218C-4537-89EE-316D6088E5CA}"/>
    <cellStyle name="Měna 2 3 4 3 7" xfId="6379" xr:uid="{BD6A4758-B732-436D-B4A9-BE4768182E0A}"/>
    <cellStyle name="Měna 2 3 4 4" xfId="451" xr:uid="{0BC9B340-5394-4678-8796-EB08599F5B65}"/>
    <cellStyle name="Měna 2 3 4 4 2" xfId="955" xr:uid="{2B04CE15-8FF5-4F08-974E-948F46902DFD}"/>
    <cellStyle name="Měna 2 3 4 4 2 2" xfId="2467" xr:uid="{849AA9EF-AEED-47C6-818E-A0CBD5BFD68F}"/>
    <cellStyle name="Měna 2 3 4 4 2 3" xfId="3979" xr:uid="{5547D7FE-EC2F-4915-BE75-D6B3095C3785}"/>
    <cellStyle name="Měna 2 3 4 4 2 4" xfId="5491" xr:uid="{17D3AE49-FA00-4C66-AFC8-3C2B3D84D260}"/>
    <cellStyle name="Měna 2 3 4 4 2 5" xfId="7003" xr:uid="{0206B8F3-05A6-44C1-A259-FA535684CEC5}"/>
    <cellStyle name="Měna 2 3 4 4 3" xfId="1459" xr:uid="{A0768726-2319-4D69-9DDC-E1CFA7782123}"/>
    <cellStyle name="Měna 2 3 4 4 3 2" xfId="2971" xr:uid="{6CBB0083-2C05-4460-8B92-6AB55C0C9432}"/>
    <cellStyle name="Měna 2 3 4 4 3 3" xfId="4483" xr:uid="{C46119A9-8964-40B9-A598-38ECDF9E115A}"/>
    <cellStyle name="Měna 2 3 4 4 3 4" xfId="5995" xr:uid="{E8773CB3-26C3-4C72-866B-1932BDDAF44A}"/>
    <cellStyle name="Měna 2 3 4 4 3 5" xfId="7507" xr:uid="{21E0B78A-AF10-4DB5-BD95-4AE78003965A}"/>
    <cellStyle name="Měna 2 3 4 4 4" xfId="1963" xr:uid="{9D6E137A-593A-44DD-8560-40F0570F3BD7}"/>
    <cellStyle name="Měna 2 3 4 4 5" xfId="3475" xr:uid="{968642F4-11B9-440C-AA9C-E13B24FD78D2}"/>
    <cellStyle name="Měna 2 3 4 4 6" xfId="4987" xr:uid="{D869FA0D-8BEF-4498-9122-23549A58723D}"/>
    <cellStyle name="Měna 2 3 4 4 7" xfId="6499" xr:uid="{A1D2B210-EA3F-487B-B1A3-1D3C74FA422C}"/>
    <cellStyle name="Měna 2 3 4 5" xfId="597" xr:uid="{C0118075-22F4-4681-8CF9-EF7A3600A12A}"/>
    <cellStyle name="Měna 2 3 4 5 2" xfId="2109" xr:uid="{7AB3D5A4-50F0-4EC4-9B3F-9331AC625014}"/>
    <cellStyle name="Měna 2 3 4 5 3" xfId="3621" xr:uid="{4D09B1E7-ED81-4AA5-B0F1-D128F59542AF}"/>
    <cellStyle name="Měna 2 3 4 5 4" xfId="5133" xr:uid="{0F33CEBD-31FF-48CE-88B0-68E773AA0CED}"/>
    <cellStyle name="Měna 2 3 4 5 5" xfId="6645" xr:uid="{1D4137E4-EB94-4AC6-B7E5-F6B0F937F2C9}"/>
    <cellStyle name="Měna 2 3 4 6" xfId="1101" xr:uid="{E051CDD6-992F-40D6-B727-41E29F22549F}"/>
    <cellStyle name="Měna 2 3 4 6 2" xfId="2613" xr:uid="{D3C28865-06F2-4F2C-A84B-B04255430B34}"/>
    <cellStyle name="Měna 2 3 4 6 3" xfId="4125" xr:uid="{00147398-D801-4716-9E5A-A57C772AE37E}"/>
    <cellStyle name="Měna 2 3 4 6 4" xfId="5637" xr:uid="{9198E68C-D63C-4D55-89B4-E009F80DE1DC}"/>
    <cellStyle name="Měna 2 3 4 6 5" xfId="7149" xr:uid="{C3F9A3B6-318C-46EB-8DF6-D2DD49F17001}"/>
    <cellStyle name="Měna 2 3 4 7" xfId="1605" xr:uid="{4CD9BBF0-C146-4B57-BF11-D3E8F7D54553}"/>
    <cellStyle name="Měna 2 3 4 8" xfId="3117" xr:uid="{EC76F5AA-E357-4C8E-8D94-4BF6E5BECA95}"/>
    <cellStyle name="Měna 2 3 4 9" xfId="4629" xr:uid="{541DDE44-E842-4AD1-B89B-1B97E8B4F592}"/>
    <cellStyle name="Měna 2 3 5" xfId="117" xr:uid="{0D742D99-2C78-4C0F-98EE-2978DCEA7AA7}"/>
    <cellStyle name="Měna 2 3 5 10" xfId="6165" xr:uid="{E5F60BE4-1EE5-4504-8E73-1F640566D24A}"/>
    <cellStyle name="Měna 2 3 5 2" xfId="238" xr:uid="{C70A5614-C6A6-4EAA-8A99-6BB39BD94A48}"/>
    <cellStyle name="Měna 2 3 5 2 2" xfId="742" xr:uid="{4E8166F5-A5CF-4917-A49B-DFA60FB5D334}"/>
    <cellStyle name="Měna 2 3 5 2 2 2" xfId="2254" xr:uid="{AD5D1AC2-AB81-4880-8C34-89BE3313AAFE}"/>
    <cellStyle name="Měna 2 3 5 2 2 3" xfId="3766" xr:uid="{022361DE-BE0A-4EC6-B899-19A96664FB1D}"/>
    <cellStyle name="Měna 2 3 5 2 2 4" xfId="5278" xr:uid="{F6B6117F-2896-470B-B53B-0B70CC6513F9}"/>
    <cellStyle name="Měna 2 3 5 2 2 5" xfId="6790" xr:uid="{BA5BD665-13E9-4B98-9300-47F35E247965}"/>
    <cellStyle name="Měna 2 3 5 2 3" xfId="1246" xr:uid="{4D3D707F-A11E-46A1-A417-E576B0B3C87B}"/>
    <cellStyle name="Měna 2 3 5 2 3 2" xfId="2758" xr:uid="{6092B956-BD62-4329-81C1-C9CA1525C4B8}"/>
    <cellStyle name="Měna 2 3 5 2 3 3" xfId="4270" xr:uid="{D109D907-4EE2-48E2-B1DC-76DCA5E40134}"/>
    <cellStyle name="Měna 2 3 5 2 3 4" xfId="5782" xr:uid="{2CF677BA-A67B-470C-AF45-52E0E60C03DD}"/>
    <cellStyle name="Měna 2 3 5 2 3 5" xfId="7294" xr:uid="{AEAB6309-E432-49DA-B3D0-DF550FE7DE10}"/>
    <cellStyle name="Měna 2 3 5 2 4" xfId="1750" xr:uid="{645B86CC-188C-4E1D-B653-21676E336B50}"/>
    <cellStyle name="Měna 2 3 5 2 5" xfId="3262" xr:uid="{FE8684CB-D126-49A5-9B5B-0DDAEFA73A54}"/>
    <cellStyle name="Měna 2 3 5 2 6" xfId="4774" xr:uid="{5D726C3D-DAF1-4F7C-A45D-806A2B4846E8}"/>
    <cellStyle name="Měna 2 3 5 2 7" xfId="6286" xr:uid="{975A0E2F-38C8-4955-B9D3-22A665A136B8}"/>
    <cellStyle name="Měna 2 3 5 3" xfId="354" xr:uid="{2154FD0F-4A30-4A1C-B484-FE9A24D56E29}"/>
    <cellStyle name="Měna 2 3 5 3 2" xfId="858" xr:uid="{10A11E5D-54FE-482C-ABF9-AD90D5A65CB9}"/>
    <cellStyle name="Měna 2 3 5 3 2 2" xfId="2370" xr:uid="{BB88BE55-D3A7-48AB-9C33-E4903E787CE9}"/>
    <cellStyle name="Měna 2 3 5 3 2 3" xfId="3882" xr:uid="{7A968C41-DCAA-48ED-A75B-4D2D8167A0BF}"/>
    <cellStyle name="Měna 2 3 5 3 2 4" xfId="5394" xr:uid="{6969129A-79DE-4101-9C1D-21E1446886B0}"/>
    <cellStyle name="Měna 2 3 5 3 2 5" xfId="6906" xr:uid="{F7027704-2BC4-4E13-89B6-FF9838122977}"/>
    <cellStyle name="Měna 2 3 5 3 3" xfId="1362" xr:uid="{EAD58E74-2C00-4C9A-BCD0-B7DB063DCC33}"/>
    <cellStyle name="Měna 2 3 5 3 3 2" xfId="2874" xr:uid="{C8CF695C-933D-4FA7-8597-E35C337E1A93}"/>
    <cellStyle name="Měna 2 3 5 3 3 3" xfId="4386" xr:uid="{36C7D3E9-6E7F-48ED-84D0-801DD2243195}"/>
    <cellStyle name="Měna 2 3 5 3 3 4" xfId="5898" xr:uid="{C295A54E-E2D6-4095-83FA-7B4D62567CE3}"/>
    <cellStyle name="Měna 2 3 5 3 3 5" xfId="7410" xr:uid="{F49D44D8-F54C-4B79-87C0-13CBFF5F711D}"/>
    <cellStyle name="Měna 2 3 5 3 4" xfId="1866" xr:uid="{CBABD067-F5CD-42CD-B492-3519D06B38A9}"/>
    <cellStyle name="Měna 2 3 5 3 5" xfId="3378" xr:uid="{65A733E2-2983-4A0B-9B49-45A6EE624328}"/>
    <cellStyle name="Měna 2 3 5 3 6" xfId="4890" xr:uid="{89BA1E22-628C-4F49-9FF8-F4B298E56C23}"/>
    <cellStyle name="Měna 2 3 5 3 7" xfId="6402" xr:uid="{5226B6D2-DF57-4698-A1F9-C1DD90128EDD}"/>
    <cellStyle name="Měna 2 3 5 4" xfId="475" xr:uid="{30B529E5-8925-42A0-8F10-C5B98FB1A8DD}"/>
    <cellStyle name="Měna 2 3 5 4 2" xfId="979" xr:uid="{9715C0A8-81FC-4908-9968-43DCD4D63A2C}"/>
    <cellStyle name="Měna 2 3 5 4 2 2" xfId="2491" xr:uid="{F318688C-16AD-47D4-A54D-268C20F0598A}"/>
    <cellStyle name="Měna 2 3 5 4 2 3" xfId="4003" xr:uid="{07345ABE-F149-4653-8FDA-E0B2F24B131F}"/>
    <cellStyle name="Měna 2 3 5 4 2 4" xfId="5515" xr:uid="{431E20D8-5F76-4C41-BA8D-FA5355F73D3C}"/>
    <cellStyle name="Měna 2 3 5 4 2 5" xfId="7027" xr:uid="{1C04B381-6373-4D47-8AB1-2D274496DF7C}"/>
    <cellStyle name="Měna 2 3 5 4 3" xfId="1483" xr:uid="{3E21C151-7680-438D-9ADC-52CA0725F4E6}"/>
    <cellStyle name="Měna 2 3 5 4 3 2" xfId="2995" xr:uid="{F69C4209-38A7-496A-9EA3-32B47673E6F4}"/>
    <cellStyle name="Měna 2 3 5 4 3 3" xfId="4507" xr:uid="{89D01723-9FDC-4630-8657-8172273923B7}"/>
    <cellStyle name="Měna 2 3 5 4 3 4" xfId="6019" xr:uid="{47945510-17AC-492E-AC9B-5B24CBE81E30}"/>
    <cellStyle name="Měna 2 3 5 4 3 5" xfId="7531" xr:uid="{E805E549-BB5F-4C04-80EB-E84003A06E3D}"/>
    <cellStyle name="Měna 2 3 5 4 4" xfId="1987" xr:uid="{DD7213D9-FCD1-4527-B1C6-7AE4418B99F2}"/>
    <cellStyle name="Měna 2 3 5 4 5" xfId="3499" xr:uid="{12066694-0404-4B15-9EFB-202F22B4E275}"/>
    <cellStyle name="Měna 2 3 5 4 6" xfId="5011" xr:uid="{ECEC9D93-5672-4539-9DB3-417BC974EDB0}"/>
    <cellStyle name="Měna 2 3 5 4 7" xfId="6523" xr:uid="{F960560D-4466-4EF3-82CC-D1A85B0D986B}"/>
    <cellStyle name="Měna 2 3 5 5" xfId="621" xr:uid="{C271F59D-2A35-42D1-97A6-12284EF7BECB}"/>
    <cellStyle name="Měna 2 3 5 5 2" xfId="2133" xr:uid="{2E92E75F-EAC5-4E98-88DA-D568225666B5}"/>
    <cellStyle name="Měna 2 3 5 5 3" xfId="3645" xr:uid="{D7102B23-2477-4D1F-906D-3EFEAB8E56D1}"/>
    <cellStyle name="Měna 2 3 5 5 4" xfId="5157" xr:uid="{42C77F7B-F8A0-4792-8F03-FACA2D89EAEB}"/>
    <cellStyle name="Měna 2 3 5 5 5" xfId="6669" xr:uid="{1DCD90FA-D466-4D43-A901-D3B06EE9E10E}"/>
    <cellStyle name="Měna 2 3 5 6" xfId="1125" xr:uid="{33927A86-1D12-4BBD-9EE8-66F78489B52E}"/>
    <cellStyle name="Měna 2 3 5 6 2" xfId="2637" xr:uid="{07660332-7F06-403A-BAE8-2C07C68A21A2}"/>
    <cellStyle name="Měna 2 3 5 6 3" xfId="4149" xr:uid="{3D78E9AA-B462-4CA6-AE17-F927246AC2E1}"/>
    <cellStyle name="Měna 2 3 5 6 4" xfId="5661" xr:uid="{DEC40BF2-6623-4599-B09B-6B9E06A88701}"/>
    <cellStyle name="Měna 2 3 5 6 5" xfId="7173" xr:uid="{D61C70D0-B20C-4331-B88B-BFB701D1917E}"/>
    <cellStyle name="Měna 2 3 5 7" xfId="1629" xr:uid="{0171C30C-DA0B-4B5C-AC72-E76D13EF6742}"/>
    <cellStyle name="Měna 2 3 5 8" xfId="3141" xr:uid="{00723D81-14CD-452B-B274-69737E116040}"/>
    <cellStyle name="Měna 2 3 5 9" xfId="4653" xr:uid="{C266E7D7-2267-4477-829B-C7C6E19C7FE4}"/>
    <cellStyle name="Měna 2 3 6" xfId="141" xr:uid="{3785FF99-1442-4DEC-9722-6BE1C65CEE34}"/>
    <cellStyle name="Měna 2 3 6 2" xfId="645" xr:uid="{19B6CD1F-56BB-4FB5-BAB5-14C63AE25DB8}"/>
    <cellStyle name="Měna 2 3 6 2 2" xfId="2157" xr:uid="{02FA5B67-84F6-40DD-ACD9-AA75A6A6587F}"/>
    <cellStyle name="Měna 2 3 6 2 3" xfId="3669" xr:uid="{0B517B6B-847F-4CB1-A8EC-6755B0E01EDF}"/>
    <cellStyle name="Měna 2 3 6 2 4" xfId="5181" xr:uid="{928C43E8-9BB5-43A8-968C-CAE954E7C616}"/>
    <cellStyle name="Měna 2 3 6 2 5" xfId="6693" xr:uid="{0244F3FD-2685-4721-AAB2-82D93BD4DA66}"/>
    <cellStyle name="Měna 2 3 6 3" xfId="1149" xr:uid="{B6DFBCC1-C8C1-4479-8053-3527A7F60446}"/>
    <cellStyle name="Měna 2 3 6 3 2" xfId="2661" xr:uid="{4B99150E-0814-4A05-80D4-D3971E30C170}"/>
    <cellStyle name="Měna 2 3 6 3 3" xfId="4173" xr:uid="{B90F637B-B758-46D8-8B31-1AAA55DB732C}"/>
    <cellStyle name="Měna 2 3 6 3 4" xfId="5685" xr:uid="{73AF54D8-5456-4515-BBA3-7C3D1D3D1953}"/>
    <cellStyle name="Měna 2 3 6 3 5" xfId="7197" xr:uid="{C1CA8F19-6A48-43FC-9163-D4F2001F6625}"/>
    <cellStyle name="Měna 2 3 6 4" xfId="1653" xr:uid="{215F4ABD-4FDC-477E-B88B-4F8CD669521B}"/>
    <cellStyle name="Měna 2 3 6 5" xfId="3165" xr:uid="{995464BA-DA02-4A09-943B-E7F621CAB972}"/>
    <cellStyle name="Měna 2 3 6 6" xfId="4677" xr:uid="{44743D5C-6E38-49A0-9645-17F0507F8577}"/>
    <cellStyle name="Měna 2 3 6 7" xfId="6189" xr:uid="{84389676-9E5F-458C-BC15-2DD75260C4BA}"/>
    <cellStyle name="Měna 2 3 7" xfId="262" xr:uid="{6D7D76D7-ADDD-434A-8F44-2CE576668B06}"/>
    <cellStyle name="Měna 2 3 7 2" xfId="766" xr:uid="{78C80056-739F-4110-B075-26557F0EC9CC}"/>
    <cellStyle name="Měna 2 3 7 2 2" xfId="2278" xr:uid="{7D987893-4FFB-4123-AC71-13CCD01C43C4}"/>
    <cellStyle name="Měna 2 3 7 2 3" xfId="3790" xr:uid="{A4C88ED4-C956-4699-B1F3-8FB84B37C706}"/>
    <cellStyle name="Měna 2 3 7 2 4" xfId="5302" xr:uid="{EA556994-6F3D-4E21-87DD-A3CC2B90F343}"/>
    <cellStyle name="Měna 2 3 7 2 5" xfId="6814" xr:uid="{5D1EAD8C-FE3A-4369-84E8-9BD7DB306AB7}"/>
    <cellStyle name="Měna 2 3 7 3" xfId="1270" xr:uid="{AAA14C62-161A-4DFF-BD01-7568C4C6D699}"/>
    <cellStyle name="Měna 2 3 7 3 2" xfId="2782" xr:uid="{4AE294E3-D39D-4C33-8772-F93D1215DE0F}"/>
    <cellStyle name="Měna 2 3 7 3 3" xfId="4294" xr:uid="{4CDC3187-2FBB-4106-8D3B-7FC8CA4C9E31}"/>
    <cellStyle name="Měna 2 3 7 3 4" xfId="5806" xr:uid="{A4CEF1A7-2877-4577-9CA7-047058F17971}"/>
    <cellStyle name="Měna 2 3 7 3 5" xfId="7318" xr:uid="{1D1285EB-5A35-496F-915D-95AA27663711}"/>
    <cellStyle name="Měna 2 3 7 4" xfId="1774" xr:uid="{9DA47F0F-1D8E-4C3E-9047-3E32D6E9F2A6}"/>
    <cellStyle name="Měna 2 3 7 5" xfId="3286" xr:uid="{50E0C937-CA79-4637-8738-BC482BC8A1CE}"/>
    <cellStyle name="Měna 2 3 7 6" xfId="4798" xr:uid="{5E6D0F3C-9679-4204-A27C-0E580DAC2DF3}"/>
    <cellStyle name="Měna 2 3 7 7" xfId="6310" xr:uid="{877CC640-767D-4E1E-BD6A-3D0CB57E6485}"/>
    <cellStyle name="Měna 2 3 8" xfId="378" xr:uid="{23F22A32-F864-43CB-A333-5418A908CAEB}"/>
    <cellStyle name="Měna 2 3 8 2" xfId="882" xr:uid="{61D4E41D-B801-4948-9B81-215A1A28202A}"/>
    <cellStyle name="Měna 2 3 8 2 2" xfId="2394" xr:uid="{83FB953C-7E0D-4AC0-9EA1-B7AE0062E004}"/>
    <cellStyle name="Měna 2 3 8 2 3" xfId="3906" xr:uid="{98A65219-40F9-4B02-89C3-625A73DA508D}"/>
    <cellStyle name="Měna 2 3 8 2 4" xfId="5418" xr:uid="{8C0BE2F7-3AEB-4FD8-A53D-6174D10C42A6}"/>
    <cellStyle name="Měna 2 3 8 2 5" xfId="6930" xr:uid="{276957B7-7B73-4324-9367-C3A1A14D25AD}"/>
    <cellStyle name="Měna 2 3 8 3" xfId="1386" xr:uid="{06A8DE66-C968-40F2-927F-2CFC9D9C6D8C}"/>
    <cellStyle name="Měna 2 3 8 3 2" xfId="2898" xr:uid="{45E08907-3860-4874-9BC3-62CFD01EE8F8}"/>
    <cellStyle name="Měna 2 3 8 3 3" xfId="4410" xr:uid="{60BAE1D3-31BB-40D6-BC65-17C3390006BB}"/>
    <cellStyle name="Měna 2 3 8 3 4" xfId="5922" xr:uid="{A8F3CB85-E15B-42B3-8632-D6026CB7505C}"/>
    <cellStyle name="Měna 2 3 8 3 5" xfId="7434" xr:uid="{F9A1E250-C081-47B9-99E1-9C1D46F8F1E7}"/>
    <cellStyle name="Měna 2 3 8 4" xfId="1890" xr:uid="{AA535C52-F42E-40AF-BEAE-394B23ECB8DA}"/>
    <cellStyle name="Měna 2 3 8 5" xfId="3402" xr:uid="{77C91912-B5BD-4168-A7EF-867A6CBA7848}"/>
    <cellStyle name="Měna 2 3 8 6" xfId="4914" xr:uid="{3533615E-9A81-4D06-B18D-EFBAB447B009}"/>
    <cellStyle name="Měna 2 3 8 7" xfId="6426" xr:uid="{E70254A3-3278-4176-9102-5274248D6D11}"/>
    <cellStyle name="Měna 2 3 9" xfId="500" xr:uid="{9337DB10-A0AD-4416-A05C-79CF84127951}"/>
    <cellStyle name="Měna 2 3 9 2" xfId="1004" xr:uid="{DE9AFB0C-A151-47DD-949E-F5223E9B07B3}"/>
    <cellStyle name="Měna 2 3 9 2 2" xfId="2516" xr:uid="{70B958D9-88AB-47DB-85F4-1B2669C0E7B0}"/>
    <cellStyle name="Měna 2 3 9 2 3" xfId="4028" xr:uid="{65BA9209-A9FE-4875-959C-246610462FB0}"/>
    <cellStyle name="Měna 2 3 9 2 4" xfId="5540" xr:uid="{CD0F8418-1E3E-4972-B220-8E55B54BFCE3}"/>
    <cellStyle name="Měna 2 3 9 2 5" xfId="7052" xr:uid="{0594CA10-6124-4107-AD04-6AA07C569630}"/>
    <cellStyle name="Měna 2 3 9 3" xfId="1508" xr:uid="{FF552242-F2C5-43E4-B196-B32BBAE8EE6D}"/>
    <cellStyle name="Měna 2 3 9 3 2" xfId="3020" xr:uid="{7AB94D5F-6F70-4B4C-91E0-CDA4649A4C84}"/>
    <cellStyle name="Měna 2 3 9 3 3" xfId="4532" xr:uid="{2B10D00F-A58E-48FE-8A14-A2ED8BE0B41F}"/>
    <cellStyle name="Měna 2 3 9 3 4" xfId="6044" xr:uid="{C7861988-2E1B-4336-ABC1-2D9CA1090B41}"/>
    <cellStyle name="Měna 2 3 9 3 5" xfId="7556" xr:uid="{3A0679F3-EF53-4543-B392-E89DF7DC7DDE}"/>
    <cellStyle name="Měna 2 3 9 4" xfId="2012" xr:uid="{D2C9570E-C542-4B46-ACC0-DDCFB79DB938}"/>
    <cellStyle name="Měna 2 3 9 5" xfId="3524" xr:uid="{3F4F79C0-A990-4797-B020-87CF19F1633E}"/>
    <cellStyle name="Měna 2 3 9 6" xfId="5036" xr:uid="{176990D4-5C7B-4332-B845-7B84E3AF9C23}"/>
    <cellStyle name="Měna 2 3 9 7" xfId="6548" xr:uid="{BD9A1A86-FE9A-4332-8BDA-BB6BA0D23712}"/>
    <cellStyle name="Měna 2 4" xfId="29" xr:uid="{80400B5E-D0C8-406E-A2A2-70A21D5184C6}"/>
    <cellStyle name="Měna 2 4 10" xfId="6077" xr:uid="{89BCFCC4-3DA0-4F21-A787-7231A4E490A8}"/>
    <cellStyle name="Měna 2 4 2" xfId="150" xr:uid="{9E2E430E-B483-4DD0-B99C-94986994833C}"/>
    <cellStyle name="Měna 2 4 2 2" xfId="654" xr:uid="{F1CC4A0A-E595-470C-A128-8A6960822F2F}"/>
    <cellStyle name="Měna 2 4 2 2 2" xfId="2166" xr:uid="{315E1EF6-DBAC-4603-87EA-02687C634EDE}"/>
    <cellStyle name="Měna 2 4 2 2 3" xfId="3678" xr:uid="{CAD09E57-0D26-4D87-A6EA-C8AB9B150441}"/>
    <cellStyle name="Měna 2 4 2 2 4" xfId="5190" xr:uid="{22F6D942-37CE-459B-BF44-85CA3B946C38}"/>
    <cellStyle name="Měna 2 4 2 2 5" xfId="6702" xr:uid="{74CD475C-32F5-4F3A-8191-CD12D92E7E18}"/>
    <cellStyle name="Měna 2 4 2 3" xfId="1158" xr:uid="{2F31FF3B-9E98-4A99-B743-3D3F14479BAC}"/>
    <cellStyle name="Měna 2 4 2 3 2" xfId="2670" xr:uid="{8790D169-92DD-48C2-8F39-892F2EDE8F4C}"/>
    <cellStyle name="Měna 2 4 2 3 3" xfId="4182" xr:uid="{1B06F7FA-1A0E-4561-8A7A-AFC6D04B2D57}"/>
    <cellStyle name="Měna 2 4 2 3 4" xfId="5694" xr:uid="{14FA70AB-236F-4116-A3CE-AD72EC1D3FB6}"/>
    <cellStyle name="Měna 2 4 2 3 5" xfId="7206" xr:uid="{3A016D2D-284E-4DDA-8FA0-51959707D5AC}"/>
    <cellStyle name="Měna 2 4 2 4" xfId="1662" xr:uid="{75E5BC05-67CF-48C6-8F05-2F9D2984421D}"/>
    <cellStyle name="Měna 2 4 2 5" xfId="3174" xr:uid="{9463460E-0B77-4DA4-9DAF-DA6FBD7E523C}"/>
    <cellStyle name="Měna 2 4 2 6" xfId="4686" xr:uid="{25225E3C-6FBA-4D82-BB48-DD0EA4A71DB0}"/>
    <cellStyle name="Měna 2 4 2 7" xfId="6198" xr:uid="{62615947-4664-423D-A27E-DE8F4B46D5A8}"/>
    <cellStyle name="Měna 2 4 3" xfId="269" xr:uid="{299F8394-0C70-48C3-8BD9-B9F52C0252FD}"/>
    <cellStyle name="Měna 2 4 3 2" xfId="773" xr:uid="{506A0800-1381-40C6-8894-10F3B3235A1B}"/>
    <cellStyle name="Měna 2 4 3 2 2" xfId="2285" xr:uid="{F024B9DB-9582-4DC2-9166-8A417345B8EE}"/>
    <cellStyle name="Měna 2 4 3 2 3" xfId="3797" xr:uid="{309805E5-CC35-4B44-9468-C64049B63736}"/>
    <cellStyle name="Měna 2 4 3 2 4" xfId="5309" xr:uid="{40585A92-FADC-4628-B1E9-A103ABBB2F9C}"/>
    <cellStyle name="Měna 2 4 3 2 5" xfId="6821" xr:uid="{0157E113-417A-4CF0-9705-A82E882AAE73}"/>
    <cellStyle name="Měna 2 4 3 3" xfId="1277" xr:uid="{81364DB7-8429-4985-893C-64B8F8BC0B77}"/>
    <cellStyle name="Měna 2 4 3 3 2" xfId="2789" xr:uid="{89E9B657-F53C-493B-9355-BED5EB6C1F25}"/>
    <cellStyle name="Měna 2 4 3 3 3" xfId="4301" xr:uid="{0F7684CD-E03F-4D0E-9E24-EA11DAF2648D}"/>
    <cellStyle name="Měna 2 4 3 3 4" xfId="5813" xr:uid="{05BEAADB-ED66-472D-B347-01774DB0E5CC}"/>
    <cellStyle name="Měna 2 4 3 3 5" xfId="7325" xr:uid="{22A1E7E4-1373-4A04-9527-5F462510B066}"/>
    <cellStyle name="Měna 2 4 3 4" xfId="1781" xr:uid="{7040DD2B-84FB-41BA-BBE4-90BD196FED4F}"/>
    <cellStyle name="Měna 2 4 3 5" xfId="3293" xr:uid="{F7DE86E1-06CD-426C-9EED-B2679A2C829C}"/>
    <cellStyle name="Měna 2 4 3 6" xfId="4805" xr:uid="{5734F0EF-EA45-4229-8093-B980AF7DE43D}"/>
    <cellStyle name="Měna 2 4 3 7" xfId="6317" xr:uid="{57B5FE3F-5E72-4472-B814-A0C77AAFBD9C}"/>
    <cellStyle name="Měna 2 4 4" xfId="387" xr:uid="{141E7ABC-5516-42FE-939A-A033F390400D}"/>
    <cellStyle name="Měna 2 4 4 2" xfId="891" xr:uid="{2A324C57-F455-46FA-8431-9D2DA3AA1C4F}"/>
    <cellStyle name="Měna 2 4 4 2 2" xfId="2403" xr:uid="{87224E0D-1AC6-452A-AF1C-8BD91C9BC313}"/>
    <cellStyle name="Měna 2 4 4 2 3" xfId="3915" xr:uid="{EB5C9D19-92B3-4033-8590-D90AB3F2D2B7}"/>
    <cellStyle name="Měna 2 4 4 2 4" xfId="5427" xr:uid="{A6985749-8851-4A95-9183-BE9E954ECF2E}"/>
    <cellStyle name="Měna 2 4 4 2 5" xfId="6939" xr:uid="{0D5DB051-38B9-405F-B26F-ACD342ED61E8}"/>
    <cellStyle name="Měna 2 4 4 3" xfId="1395" xr:uid="{B29399B3-DA56-4230-9244-621717160D64}"/>
    <cellStyle name="Měna 2 4 4 3 2" xfId="2907" xr:uid="{CBC94129-8EA7-414A-9FDE-DA43E50459C8}"/>
    <cellStyle name="Měna 2 4 4 3 3" xfId="4419" xr:uid="{4E55807E-4BF3-43FF-9BAB-6E8D5269B03F}"/>
    <cellStyle name="Měna 2 4 4 3 4" xfId="5931" xr:uid="{E96611A2-E514-44C7-A661-EDF6456A2743}"/>
    <cellStyle name="Měna 2 4 4 3 5" xfId="7443" xr:uid="{0E3C4B08-B281-4C5D-9796-97AA97B6AD54}"/>
    <cellStyle name="Měna 2 4 4 4" xfId="1899" xr:uid="{61A28330-D236-43D4-8FE3-8556C14287C0}"/>
    <cellStyle name="Měna 2 4 4 5" xfId="3411" xr:uid="{ED5A4C41-094B-4979-B60B-5027F70E595D}"/>
    <cellStyle name="Měna 2 4 4 6" xfId="4923" xr:uid="{C16569A4-4651-415A-AA41-4F1431232EFA}"/>
    <cellStyle name="Měna 2 4 4 7" xfId="6435" xr:uid="{EA75ADE5-714A-414B-BD87-663BEBD495F6}"/>
    <cellStyle name="Měna 2 4 5" xfId="533" xr:uid="{8E068A7D-6F74-44CB-886B-113F8100FABD}"/>
    <cellStyle name="Měna 2 4 5 2" xfId="2045" xr:uid="{65D36194-1768-4D70-AB10-1E513E50A027}"/>
    <cellStyle name="Měna 2 4 5 3" xfId="3557" xr:uid="{01E76A6F-2B3C-4609-B993-4B04F0E4A9AB}"/>
    <cellStyle name="Měna 2 4 5 4" xfId="5069" xr:uid="{A8B4112C-EE1C-43D8-8CA7-E0AF5B6CD04B}"/>
    <cellStyle name="Měna 2 4 5 5" xfId="6581" xr:uid="{2A93E003-5CE2-4A08-8C4F-22E76BFAE799}"/>
    <cellStyle name="Měna 2 4 6" xfId="1037" xr:uid="{B879FBE8-A1A9-4411-AED1-354139135271}"/>
    <cellStyle name="Měna 2 4 6 2" xfId="2549" xr:uid="{5C77DA84-4D61-49AE-9A98-BD21918F6E8E}"/>
    <cellStyle name="Měna 2 4 6 3" xfId="4061" xr:uid="{C6F19FE8-6504-410C-B4A1-1D8F5E8A1110}"/>
    <cellStyle name="Měna 2 4 6 4" xfId="5573" xr:uid="{3AD3C1C6-98A8-46C8-B61F-332AC42BD8E8}"/>
    <cellStyle name="Měna 2 4 6 5" xfId="7085" xr:uid="{189DE9CA-2A4F-4A28-9974-20190540CBF8}"/>
    <cellStyle name="Měna 2 4 7" xfId="1541" xr:uid="{DED95B2D-8355-4C13-A1B4-296270303844}"/>
    <cellStyle name="Měna 2 4 8" xfId="3053" xr:uid="{530629FB-E132-495E-8B34-C44CCA2C963D}"/>
    <cellStyle name="Měna 2 4 9" xfId="4565" xr:uid="{3CA75634-E425-4599-8322-177454BE357E}"/>
    <cellStyle name="Měna 2 5" xfId="53" xr:uid="{E73248A1-BEA0-40BC-BC4B-981130B68EF8}"/>
    <cellStyle name="Měna 2 5 10" xfId="6101" xr:uid="{3828C259-E4B7-4477-BE0C-CD9AA393D564}"/>
    <cellStyle name="Měna 2 5 2" xfId="174" xr:uid="{298960E7-BA85-4342-AD51-054FECBE2A9E}"/>
    <cellStyle name="Měna 2 5 2 2" xfId="678" xr:uid="{BC965CE0-DB64-4A95-A956-BE394A2596F4}"/>
    <cellStyle name="Měna 2 5 2 2 2" xfId="2190" xr:uid="{8B6063EF-0EC9-42E7-B9D0-D3F954A36E32}"/>
    <cellStyle name="Měna 2 5 2 2 3" xfId="3702" xr:uid="{771776EA-F738-4447-AC0C-6F88052D31FC}"/>
    <cellStyle name="Měna 2 5 2 2 4" xfId="5214" xr:uid="{4E7EA147-DAEB-4A2C-BE87-05E977969780}"/>
    <cellStyle name="Měna 2 5 2 2 5" xfId="6726" xr:uid="{E3A33814-94CE-4A22-B1DD-B76949F3C434}"/>
    <cellStyle name="Měna 2 5 2 3" xfId="1182" xr:uid="{69368CDD-ADE4-43E7-BA72-B4F4A20A6F2F}"/>
    <cellStyle name="Měna 2 5 2 3 2" xfId="2694" xr:uid="{B23B6D07-D49C-456F-B79C-B6B2934FCFEF}"/>
    <cellStyle name="Měna 2 5 2 3 3" xfId="4206" xr:uid="{010F8FEE-EB6A-4FFD-95F6-04669C32D1AD}"/>
    <cellStyle name="Měna 2 5 2 3 4" xfId="5718" xr:uid="{0941A78C-2B5C-4130-ABA2-8105E1ACDB76}"/>
    <cellStyle name="Měna 2 5 2 3 5" xfId="7230" xr:uid="{23C36136-3E81-4C7E-B214-6E61D683266B}"/>
    <cellStyle name="Měna 2 5 2 4" xfId="1686" xr:uid="{F442A419-CF49-46DD-8AA0-4296858B2272}"/>
    <cellStyle name="Měna 2 5 2 5" xfId="3198" xr:uid="{8FD8102D-58C9-4E73-9457-AD239A954269}"/>
    <cellStyle name="Měna 2 5 2 6" xfId="4710" xr:uid="{B213E185-9AFE-43D5-A515-748921E4BA0B}"/>
    <cellStyle name="Měna 2 5 2 7" xfId="6222" xr:uid="{EEB42A17-52BE-4BBA-8D55-D4DC73C2EB6C}"/>
    <cellStyle name="Měna 2 5 3" xfId="292" xr:uid="{D695441F-7E3F-489E-9E96-28D0B9F6EBA6}"/>
    <cellStyle name="Měna 2 5 3 2" xfId="796" xr:uid="{B8984C48-7704-4BFA-A785-063AE0B42A71}"/>
    <cellStyle name="Měna 2 5 3 2 2" xfId="2308" xr:uid="{8611AAF2-549A-47B3-9ED1-78AC8D25A553}"/>
    <cellStyle name="Měna 2 5 3 2 3" xfId="3820" xr:uid="{615D2138-666D-4B86-8174-9BCEFD85768D}"/>
    <cellStyle name="Měna 2 5 3 2 4" xfId="5332" xr:uid="{5456B427-38AE-4CE6-9BD5-20845938E36A}"/>
    <cellStyle name="Měna 2 5 3 2 5" xfId="6844" xr:uid="{7666DA4E-A6CC-4E8A-B8DC-CE0749F3B33F}"/>
    <cellStyle name="Měna 2 5 3 3" xfId="1300" xr:uid="{E66C2CBE-3512-4F90-8087-2EF6B8AE0D71}"/>
    <cellStyle name="Měna 2 5 3 3 2" xfId="2812" xr:uid="{41D2F2A4-906A-4ABF-9D34-A318D1247FE3}"/>
    <cellStyle name="Měna 2 5 3 3 3" xfId="4324" xr:uid="{2FDFCE36-8DA7-4A3F-8398-40842D5BE9C2}"/>
    <cellStyle name="Měna 2 5 3 3 4" xfId="5836" xr:uid="{47B314DF-46CB-49C4-8D63-6BB7EFE3114C}"/>
    <cellStyle name="Měna 2 5 3 3 5" xfId="7348" xr:uid="{AA97E010-26B2-4103-9E91-75AE17E486A2}"/>
    <cellStyle name="Měna 2 5 3 4" xfId="1804" xr:uid="{DE695A45-0723-428E-B1F1-351D3FDFC86C}"/>
    <cellStyle name="Měna 2 5 3 5" xfId="3316" xr:uid="{63552291-F5B3-4F68-B9DF-7929D255A716}"/>
    <cellStyle name="Měna 2 5 3 6" xfId="4828" xr:uid="{FD3681B9-4EBC-4924-AB7E-A98EDCF80C80}"/>
    <cellStyle name="Měna 2 5 3 7" xfId="6340" xr:uid="{D5E335A1-A821-4E83-85C0-FBE3ED95C393}"/>
    <cellStyle name="Měna 2 5 4" xfId="411" xr:uid="{B3B2B79E-7D09-4B43-876C-F5F40411958D}"/>
    <cellStyle name="Měna 2 5 4 2" xfId="915" xr:uid="{BA7D4A5E-35E4-4C7C-8681-D075566FA521}"/>
    <cellStyle name="Měna 2 5 4 2 2" xfId="2427" xr:uid="{FAB22484-98DE-48BD-BBFD-3518C0800265}"/>
    <cellStyle name="Měna 2 5 4 2 3" xfId="3939" xr:uid="{0DDC1465-16DF-4FAC-94E8-5706B486E7B5}"/>
    <cellStyle name="Měna 2 5 4 2 4" xfId="5451" xr:uid="{6E05C274-2CCD-4B35-B909-F1B36083801A}"/>
    <cellStyle name="Měna 2 5 4 2 5" xfId="6963" xr:uid="{531585AB-1F54-4A71-AA66-7EFEFB4C7A04}"/>
    <cellStyle name="Měna 2 5 4 3" xfId="1419" xr:uid="{B2EA0495-60BB-466D-93EA-66D69AD489E4}"/>
    <cellStyle name="Měna 2 5 4 3 2" xfId="2931" xr:uid="{51490006-5DF8-4297-984A-FE03F60E21DF}"/>
    <cellStyle name="Měna 2 5 4 3 3" xfId="4443" xr:uid="{CD33E79E-26E5-4269-AD08-89DA07DDEED2}"/>
    <cellStyle name="Měna 2 5 4 3 4" xfId="5955" xr:uid="{CB40F0A3-8A65-48C7-96F8-42D00F858EAD}"/>
    <cellStyle name="Měna 2 5 4 3 5" xfId="7467" xr:uid="{5C545A4C-F96C-4E2C-8861-EF3961220E62}"/>
    <cellStyle name="Měna 2 5 4 4" xfId="1923" xr:uid="{AFC90955-6023-45AD-9B05-DF7DB3539900}"/>
    <cellStyle name="Měna 2 5 4 5" xfId="3435" xr:uid="{31B2963D-7E80-4ACF-A22C-81DE6FF664A2}"/>
    <cellStyle name="Měna 2 5 4 6" xfId="4947" xr:uid="{32802EF6-AF4D-44A6-8508-331B063BC4C8}"/>
    <cellStyle name="Měna 2 5 4 7" xfId="6459" xr:uid="{D15537F1-3777-47DB-A852-345652C543A1}"/>
    <cellStyle name="Měna 2 5 5" xfId="557" xr:uid="{17006EAA-3D92-4248-963E-158E90C583DB}"/>
    <cellStyle name="Měna 2 5 5 2" xfId="2069" xr:uid="{7C9C7FD1-E81D-4502-97E0-1887E8B9E1BC}"/>
    <cellStyle name="Měna 2 5 5 3" xfId="3581" xr:uid="{84657DA9-38CD-4402-9DA8-23276A446734}"/>
    <cellStyle name="Měna 2 5 5 4" xfId="5093" xr:uid="{10B69D0C-5AD0-4D6E-9520-03CC721F332B}"/>
    <cellStyle name="Měna 2 5 5 5" xfId="6605" xr:uid="{F276DF05-D0D0-4A88-B543-5B472781BF3A}"/>
    <cellStyle name="Měna 2 5 6" xfId="1061" xr:uid="{9D73EA32-0834-4DE9-8292-D3E716EF1CBF}"/>
    <cellStyle name="Měna 2 5 6 2" xfId="2573" xr:uid="{2E3B7B48-9C22-42FC-9A17-A74FA04DFB15}"/>
    <cellStyle name="Měna 2 5 6 3" xfId="4085" xr:uid="{37CF4694-8D28-4D67-B0D0-168DE472383A}"/>
    <cellStyle name="Měna 2 5 6 4" xfId="5597" xr:uid="{5EF1559D-8AD3-4C1D-A8CB-D1E00A2FE5E8}"/>
    <cellStyle name="Měna 2 5 6 5" xfId="7109" xr:uid="{20C82B9E-67DA-4BE7-BE8D-8D6FFDE3AEB2}"/>
    <cellStyle name="Měna 2 5 7" xfId="1565" xr:uid="{023C0B97-6916-4376-B203-923E3A2D6752}"/>
    <cellStyle name="Měna 2 5 8" xfId="3077" xr:uid="{3104F73D-C7D4-4652-980C-C95BCE36B704}"/>
    <cellStyle name="Měna 2 5 9" xfId="4589" xr:uid="{D207DFC1-7E14-41D6-B9B7-B3B23CE1A319}"/>
    <cellStyle name="Měna 2 6" xfId="77" xr:uid="{661FDF5D-CD31-4F0E-8D3B-412F6F1E056C}"/>
    <cellStyle name="Měna 2 6 10" xfId="6125" xr:uid="{59CA83D0-8A24-4CB9-A391-B8E82BB5AD64}"/>
    <cellStyle name="Měna 2 6 2" xfId="198" xr:uid="{693EF705-448A-46DC-88DC-36065AAA96D2}"/>
    <cellStyle name="Měna 2 6 2 2" xfId="702" xr:uid="{0F4AC8A3-EE3A-4F08-8DD8-8DABA4CD0E20}"/>
    <cellStyle name="Měna 2 6 2 2 2" xfId="2214" xr:uid="{BF38E87E-FA0D-47DE-8BBB-CAA24EDAA011}"/>
    <cellStyle name="Měna 2 6 2 2 3" xfId="3726" xr:uid="{323F3053-02C7-49E3-A5D4-B1D68F96A341}"/>
    <cellStyle name="Měna 2 6 2 2 4" xfId="5238" xr:uid="{CBC9B511-719B-40C1-9CA0-7A37A5489D18}"/>
    <cellStyle name="Měna 2 6 2 2 5" xfId="6750" xr:uid="{00477FC2-2447-4F5F-B37B-924685AA65DA}"/>
    <cellStyle name="Měna 2 6 2 3" xfId="1206" xr:uid="{45264CC9-88A5-4B82-813E-EFB68413BD04}"/>
    <cellStyle name="Měna 2 6 2 3 2" xfId="2718" xr:uid="{B9FC8A52-D28F-42E1-BC63-73BF23769688}"/>
    <cellStyle name="Měna 2 6 2 3 3" xfId="4230" xr:uid="{A60DF1D4-781E-4A18-9E85-45BA5B475BF2}"/>
    <cellStyle name="Měna 2 6 2 3 4" xfId="5742" xr:uid="{1FD603ED-86B9-4EA8-92D9-CF84E1A4D7C0}"/>
    <cellStyle name="Měna 2 6 2 3 5" xfId="7254" xr:uid="{3BBFF75A-868B-4327-A942-98D703A2B19F}"/>
    <cellStyle name="Měna 2 6 2 4" xfId="1710" xr:uid="{20DA9338-10C9-4633-A148-4B29D30CD657}"/>
    <cellStyle name="Měna 2 6 2 5" xfId="3222" xr:uid="{84739076-B25C-460E-B678-FEB1C0CD194F}"/>
    <cellStyle name="Měna 2 6 2 6" xfId="4734" xr:uid="{FAD1473F-5024-47F4-98F4-71798B609B93}"/>
    <cellStyle name="Měna 2 6 2 7" xfId="6246" xr:uid="{4BFD5484-D61F-4C00-97C6-A6F06AF6FE35}"/>
    <cellStyle name="Měna 2 6 3" xfId="315" xr:uid="{EEFAB0DD-EFA8-41E9-B6DC-D3D54AEE83A6}"/>
    <cellStyle name="Měna 2 6 3 2" xfId="819" xr:uid="{A3F34C92-BE45-41AA-AC2E-D3FF484F15BB}"/>
    <cellStyle name="Měna 2 6 3 2 2" xfId="2331" xr:uid="{AA91C787-4E7E-46A5-BC01-5AAC5AA9F2E8}"/>
    <cellStyle name="Měna 2 6 3 2 3" xfId="3843" xr:uid="{5292D43D-38C5-4AAC-BFA8-3808A3954B90}"/>
    <cellStyle name="Měna 2 6 3 2 4" xfId="5355" xr:uid="{9275CA5B-4FC4-46DB-A571-DAEA72B2A650}"/>
    <cellStyle name="Měna 2 6 3 2 5" xfId="6867" xr:uid="{4AAA1A2D-A528-44AC-BBA8-A6140E8B2EDA}"/>
    <cellStyle name="Měna 2 6 3 3" xfId="1323" xr:uid="{1FAAC2B7-9AB1-4265-9921-42F742276E42}"/>
    <cellStyle name="Měna 2 6 3 3 2" xfId="2835" xr:uid="{06FA57B1-846D-41B5-A176-78AEFBD13939}"/>
    <cellStyle name="Měna 2 6 3 3 3" xfId="4347" xr:uid="{C421C43C-F3AC-46F4-AC1C-FF1F58BF08B3}"/>
    <cellStyle name="Měna 2 6 3 3 4" xfId="5859" xr:uid="{27D6F822-D5AF-4BA2-911C-7D7FC964A33B}"/>
    <cellStyle name="Měna 2 6 3 3 5" xfId="7371" xr:uid="{2A1D82D9-3CE8-4F76-BE54-F5273FB6F71A}"/>
    <cellStyle name="Měna 2 6 3 4" xfId="1827" xr:uid="{CAEB8D7D-B1EA-41CF-ABB0-16E6F3D413BD}"/>
    <cellStyle name="Měna 2 6 3 5" xfId="3339" xr:uid="{E45845EF-ADD6-4A04-8B32-D3DA3BC646E0}"/>
    <cellStyle name="Měna 2 6 3 6" xfId="4851" xr:uid="{1182E6FE-D923-48B0-A2E1-0ECBA55CFC27}"/>
    <cellStyle name="Měna 2 6 3 7" xfId="6363" xr:uid="{5F8AED0F-02BC-479B-A53F-C49BA8D11845}"/>
    <cellStyle name="Měna 2 6 4" xfId="435" xr:uid="{01FB5D53-7FD6-499A-8139-3C50AED0F0C0}"/>
    <cellStyle name="Měna 2 6 4 2" xfId="939" xr:uid="{470F2D6F-CE0C-4402-A053-E4FCE5754A4F}"/>
    <cellStyle name="Měna 2 6 4 2 2" xfId="2451" xr:uid="{C9D79393-4BC9-4149-9605-60D45F8A47DF}"/>
    <cellStyle name="Měna 2 6 4 2 3" xfId="3963" xr:uid="{ADE1B7ED-65B9-4143-9FD6-78D9D91CDF07}"/>
    <cellStyle name="Měna 2 6 4 2 4" xfId="5475" xr:uid="{2604B9E6-3B2B-4C76-9F24-B90213AE50EE}"/>
    <cellStyle name="Měna 2 6 4 2 5" xfId="6987" xr:uid="{CED16A96-C86F-43FC-93A1-C1BC4AB66083}"/>
    <cellStyle name="Měna 2 6 4 3" xfId="1443" xr:uid="{07286B82-65E4-46BF-9641-ACE3D6ACC8E7}"/>
    <cellStyle name="Měna 2 6 4 3 2" xfId="2955" xr:uid="{1C958761-508F-4B30-8B90-9D0CB2DA531B}"/>
    <cellStyle name="Měna 2 6 4 3 3" xfId="4467" xr:uid="{E7558AC8-EA31-4184-B236-3027F6B6588E}"/>
    <cellStyle name="Měna 2 6 4 3 4" xfId="5979" xr:uid="{64D5A823-23BF-4C82-9917-2BBA9CEF29A0}"/>
    <cellStyle name="Měna 2 6 4 3 5" xfId="7491" xr:uid="{9FE293B3-1257-4554-ADB5-1881D304C9E1}"/>
    <cellStyle name="Měna 2 6 4 4" xfId="1947" xr:uid="{2E6DB4C1-4721-40A4-BB03-6636300A98FF}"/>
    <cellStyle name="Měna 2 6 4 5" xfId="3459" xr:uid="{79809A52-B05F-41A1-9494-912A82AB538D}"/>
    <cellStyle name="Měna 2 6 4 6" xfId="4971" xr:uid="{D18BB67A-1656-4CC9-A2C1-67F145531370}"/>
    <cellStyle name="Měna 2 6 4 7" xfId="6483" xr:uid="{D428E788-9229-476E-B2DA-ABC70990DDAA}"/>
    <cellStyle name="Měna 2 6 5" xfId="581" xr:uid="{50073865-43E3-4BF0-9D77-98CA26F6E03B}"/>
    <cellStyle name="Měna 2 6 5 2" xfId="2093" xr:uid="{888791FE-AA95-49C0-85D3-BC1D2B91FED7}"/>
    <cellStyle name="Měna 2 6 5 3" xfId="3605" xr:uid="{88F142BD-D618-48AE-AE4D-CE4FC0EFDE35}"/>
    <cellStyle name="Měna 2 6 5 4" xfId="5117" xr:uid="{8EF73247-475C-476A-B88F-BB669C0EF7E0}"/>
    <cellStyle name="Měna 2 6 5 5" xfId="6629" xr:uid="{78C96881-AF60-4B0E-A291-DF467D067B32}"/>
    <cellStyle name="Měna 2 6 6" xfId="1085" xr:uid="{72BF7C16-1EEA-4A33-97F1-1805CCE6117D}"/>
    <cellStyle name="Měna 2 6 6 2" xfId="2597" xr:uid="{C16E44B5-EE8B-44FA-A1EE-8688DC293A4E}"/>
    <cellStyle name="Měna 2 6 6 3" xfId="4109" xr:uid="{F3AA5D82-D57A-459C-8A33-9A50768A8A11}"/>
    <cellStyle name="Měna 2 6 6 4" xfId="5621" xr:uid="{FF0BDCEC-EDFC-4C59-8DF6-0C0D6AC2129C}"/>
    <cellStyle name="Měna 2 6 6 5" xfId="7133" xr:uid="{5C913622-D2A9-482C-9440-27C7E6269107}"/>
    <cellStyle name="Měna 2 6 7" xfId="1589" xr:uid="{54AFF2ED-86CB-4962-9BE5-E8A0B9628A87}"/>
    <cellStyle name="Měna 2 6 8" xfId="3101" xr:uid="{6E726797-C22C-4215-8D00-3C0B7AABD523}"/>
    <cellStyle name="Měna 2 6 9" xfId="4613" xr:uid="{B4C1785A-9FBF-4929-AFBF-FD7110383CE2}"/>
    <cellStyle name="Měna 2 7" xfId="101" xr:uid="{D392D89C-ED55-4B93-AFE2-9E6A578507B1}"/>
    <cellStyle name="Měna 2 7 10" xfId="6149" xr:uid="{227F6F4B-28E0-41E1-811E-81E945140398}"/>
    <cellStyle name="Měna 2 7 2" xfId="222" xr:uid="{E3B3EFDE-1A99-4124-9D2E-E15E17968C5D}"/>
    <cellStyle name="Měna 2 7 2 2" xfId="726" xr:uid="{5F6A5373-8C88-40A3-B616-6B3AB74FAF6E}"/>
    <cellStyle name="Měna 2 7 2 2 2" xfId="2238" xr:uid="{CE91073D-4370-494D-8260-8C5430DA1B4D}"/>
    <cellStyle name="Měna 2 7 2 2 3" xfId="3750" xr:uid="{08722EE9-45F1-44F4-8F6E-D6D569BB1D54}"/>
    <cellStyle name="Měna 2 7 2 2 4" xfId="5262" xr:uid="{7D8FB83C-21B6-4F5D-B7AC-596B26387877}"/>
    <cellStyle name="Měna 2 7 2 2 5" xfId="6774" xr:uid="{A0A21076-CCFF-43DD-9469-EAE994470ABE}"/>
    <cellStyle name="Měna 2 7 2 3" xfId="1230" xr:uid="{D610E4A1-DDB8-4F97-A7BD-93A26F408F56}"/>
    <cellStyle name="Měna 2 7 2 3 2" xfId="2742" xr:uid="{08E0B956-C148-46C4-9390-1A4343B81584}"/>
    <cellStyle name="Měna 2 7 2 3 3" xfId="4254" xr:uid="{B6E36293-E95C-4674-B0CE-44AF680B6AC1}"/>
    <cellStyle name="Měna 2 7 2 3 4" xfId="5766" xr:uid="{31A37D1D-9981-4DD4-B397-9AAD6C218C57}"/>
    <cellStyle name="Měna 2 7 2 3 5" xfId="7278" xr:uid="{A8492560-1650-4E56-89E1-7D297DF2566D}"/>
    <cellStyle name="Měna 2 7 2 4" xfId="1734" xr:uid="{F75A9EC5-021B-493A-B95E-871B9E2175E8}"/>
    <cellStyle name="Měna 2 7 2 5" xfId="3246" xr:uid="{1FE29F64-C1FA-45EC-BFA3-AEF0944659F9}"/>
    <cellStyle name="Měna 2 7 2 6" xfId="4758" xr:uid="{E26CC1FB-CADB-451C-B2F9-53A4558E014E}"/>
    <cellStyle name="Měna 2 7 2 7" xfId="6270" xr:uid="{705CBD3F-A312-4370-A0DB-2D2913ACF409}"/>
    <cellStyle name="Měna 2 7 3" xfId="338" xr:uid="{961AF9D6-E943-4575-96D3-5B26B22B250B}"/>
    <cellStyle name="Měna 2 7 3 2" xfId="842" xr:uid="{3A69B415-C87E-45B0-92D6-3D3CA151AABE}"/>
    <cellStyle name="Měna 2 7 3 2 2" xfId="2354" xr:uid="{4119AD18-4EE0-485A-8393-D7E4652092C7}"/>
    <cellStyle name="Měna 2 7 3 2 3" xfId="3866" xr:uid="{600AE2C6-7729-4B81-9FDB-6695810DAE72}"/>
    <cellStyle name="Měna 2 7 3 2 4" xfId="5378" xr:uid="{6B30C79A-D2EC-4B98-B379-C6DBBE0DF2A9}"/>
    <cellStyle name="Měna 2 7 3 2 5" xfId="6890" xr:uid="{13DA5AA1-B1CF-4216-B211-C5CB5E191D5C}"/>
    <cellStyle name="Měna 2 7 3 3" xfId="1346" xr:uid="{46B833B7-0ABC-4FA5-B554-64CB0C0CB717}"/>
    <cellStyle name="Měna 2 7 3 3 2" xfId="2858" xr:uid="{8CA1D9F9-20FC-4DA6-BA6B-18B1E20563FA}"/>
    <cellStyle name="Měna 2 7 3 3 3" xfId="4370" xr:uid="{CDB1BFDB-0C62-4938-9231-F4847377FA07}"/>
    <cellStyle name="Měna 2 7 3 3 4" xfId="5882" xr:uid="{F02865BB-D63E-416D-AE30-9F8826EBD15A}"/>
    <cellStyle name="Měna 2 7 3 3 5" xfId="7394" xr:uid="{5FD6289C-5AD5-4FD0-B131-FC836AC696FD}"/>
    <cellStyle name="Měna 2 7 3 4" xfId="1850" xr:uid="{C2BB14EC-410C-45A8-BA98-5AC4D10A9DEB}"/>
    <cellStyle name="Měna 2 7 3 5" xfId="3362" xr:uid="{887F2C4D-77F5-497C-BBCE-03EB2ABEF2AA}"/>
    <cellStyle name="Měna 2 7 3 6" xfId="4874" xr:uid="{0F6B97CC-93B2-4351-B52B-C21DC94370CE}"/>
    <cellStyle name="Měna 2 7 3 7" xfId="6386" xr:uid="{A0182A50-F515-4CA5-8143-835CA41C6134}"/>
    <cellStyle name="Měna 2 7 4" xfId="459" xr:uid="{6957C180-C830-4EDE-9DB5-08F5C65F268B}"/>
    <cellStyle name="Měna 2 7 4 2" xfId="963" xr:uid="{9A56EEEA-9187-4184-8B37-F6C6D9F7B8C6}"/>
    <cellStyle name="Měna 2 7 4 2 2" xfId="2475" xr:uid="{913AF6EA-F332-42A3-93F2-2AB376E98A8F}"/>
    <cellStyle name="Měna 2 7 4 2 3" xfId="3987" xr:uid="{3500EDC9-F125-464C-B850-E5806B5B1AE5}"/>
    <cellStyle name="Měna 2 7 4 2 4" xfId="5499" xr:uid="{7AB99FDB-06D6-43C1-8958-526891E7A7C1}"/>
    <cellStyle name="Měna 2 7 4 2 5" xfId="7011" xr:uid="{EDEFE8BE-FF21-45A8-BE95-742A22B7575E}"/>
    <cellStyle name="Měna 2 7 4 3" xfId="1467" xr:uid="{0D47C3FE-A58B-4D11-84B6-65A95AABAECC}"/>
    <cellStyle name="Měna 2 7 4 3 2" xfId="2979" xr:uid="{C54890BC-9FB1-42B9-B3F5-312E963A0604}"/>
    <cellStyle name="Měna 2 7 4 3 3" xfId="4491" xr:uid="{24625360-98B8-46DC-859E-D60E6EFA0C19}"/>
    <cellStyle name="Měna 2 7 4 3 4" xfId="6003" xr:uid="{DB8D5B90-0461-43FE-919D-4B390739B867}"/>
    <cellStyle name="Měna 2 7 4 3 5" xfId="7515" xr:uid="{8B5460F4-C2B6-4B5E-960B-54574D229AAB}"/>
    <cellStyle name="Měna 2 7 4 4" xfId="1971" xr:uid="{1BCF3A81-A27B-4DFD-9C07-863CFEBCB0B4}"/>
    <cellStyle name="Měna 2 7 4 5" xfId="3483" xr:uid="{100FEA87-4FE2-4C61-83AD-05EF5084B9C9}"/>
    <cellStyle name="Měna 2 7 4 6" xfId="4995" xr:uid="{95E5A535-1CA8-4F72-8B7A-398F959AC5D3}"/>
    <cellStyle name="Měna 2 7 4 7" xfId="6507" xr:uid="{8245EC21-25C6-402E-A1D3-F9AF9D0CD65D}"/>
    <cellStyle name="Měna 2 7 5" xfId="605" xr:uid="{D51DABC1-4D0C-4216-80DB-54C24D73F45C}"/>
    <cellStyle name="Měna 2 7 5 2" xfId="2117" xr:uid="{7F34AB71-F4C0-4983-92DF-CAD14C5B788C}"/>
    <cellStyle name="Měna 2 7 5 3" xfId="3629" xr:uid="{E5C7D2E7-0C77-40EF-811E-3C5CB7E0EDED}"/>
    <cellStyle name="Měna 2 7 5 4" xfId="5141" xr:uid="{0FEB8C20-7A3C-4781-A76A-AE2555B90E05}"/>
    <cellStyle name="Měna 2 7 5 5" xfId="6653" xr:uid="{15896FB1-36A1-459E-A1B3-0EEE022E39CE}"/>
    <cellStyle name="Měna 2 7 6" xfId="1109" xr:uid="{5B059D5C-7B90-4638-A1B4-12D3D253E8E7}"/>
    <cellStyle name="Měna 2 7 6 2" xfId="2621" xr:uid="{04B30878-0958-4337-BBB3-F07B86DA9C35}"/>
    <cellStyle name="Měna 2 7 6 3" xfId="4133" xr:uid="{B50FF0A0-D796-41F8-81FE-0217D9C7357B}"/>
    <cellStyle name="Měna 2 7 6 4" xfId="5645" xr:uid="{4848E5F9-128A-4639-A703-6AA78C6F33C6}"/>
    <cellStyle name="Měna 2 7 6 5" xfId="7157" xr:uid="{55793AE4-6632-4BC6-8C98-B11BF9F13EA7}"/>
    <cellStyle name="Měna 2 7 7" xfId="1613" xr:uid="{872999B4-4C3B-431D-8332-898F213D1B00}"/>
    <cellStyle name="Měna 2 7 8" xfId="3125" xr:uid="{AC05BCB0-0EB6-4A78-B236-E816463ACE5F}"/>
    <cellStyle name="Měna 2 7 9" xfId="4637" xr:uid="{E802719A-B258-4290-A164-1F1113900F7D}"/>
    <cellStyle name="Měna 2 8" xfId="125" xr:uid="{AEA779E1-09E0-4296-B198-422372AFED4F}"/>
    <cellStyle name="Měna 2 8 2" xfId="629" xr:uid="{335B724B-E870-4161-B816-BFBAB7E48450}"/>
    <cellStyle name="Měna 2 8 2 2" xfId="2141" xr:uid="{9ED816FA-A03F-4C57-9D8B-D3729A324DAD}"/>
    <cellStyle name="Měna 2 8 2 3" xfId="3653" xr:uid="{09B5487A-5A53-43B6-AF09-B41007688466}"/>
    <cellStyle name="Měna 2 8 2 4" xfId="5165" xr:uid="{556FB03A-083C-439B-93BF-DFD08689CB25}"/>
    <cellStyle name="Měna 2 8 2 5" xfId="6677" xr:uid="{37215CA4-BE43-42F2-945E-253206601F10}"/>
    <cellStyle name="Měna 2 8 3" xfId="1133" xr:uid="{77390E87-1A7A-4E19-AF7D-707BE2D8584C}"/>
    <cellStyle name="Měna 2 8 3 2" xfId="2645" xr:uid="{5F03D91F-5889-47BE-A0BE-4DB685DA08B4}"/>
    <cellStyle name="Měna 2 8 3 3" xfId="4157" xr:uid="{1D7818B9-2224-45C0-A6EE-4B037FF83E50}"/>
    <cellStyle name="Měna 2 8 3 4" xfId="5669" xr:uid="{D40FEE4E-3FA4-4DBC-883E-F2A6ADBD6B98}"/>
    <cellStyle name="Měna 2 8 3 5" xfId="7181" xr:uid="{36C75422-8F35-4E96-B133-1F7B57F5E657}"/>
    <cellStyle name="Měna 2 8 4" xfId="1637" xr:uid="{809040B7-B452-46FD-96EF-9A0EF69C954D}"/>
    <cellStyle name="Měna 2 8 5" xfId="3149" xr:uid="{CFCF1C9C-FE12-4813-9003-EC6786846773}"/>
    <cellStyle name="Měna 2 8 6" xfId="4661" xr:uid="{A288808A-A70D-46CC-B0C1-5DEC01CB2B36}"/>
    <cellStyle name="Měna 2 8 7" xfId="6173" xr:uid="{0E883F51-B241-49B2-91CF-0C34E73C873E}"/>
    <cellStyle name="Měna 2 9" xfId="246" xr:uid="{97644DC6-B07F-44D9-A97B-FA7851D178C1}"/>
    <cellStyle name="Měna 2 9 2" xfId="750" xr:uid="{A38E2B5B-50AC-4EFB-9961-1EB3712B51DF}"/>
    <cellStyle name="Měna 2 9 2 2" xfId="2262" xr:uid="{1AAB0F5C-8BCE-41AE-872F-E8469A6EAEC2}"/>
    <cellStyle name="Měna 2 9 2 3" xfId="3774" xr:uid="{E8B182ED-AF24-4DA7-A928-0A125A613866}"/>
    <cellStyle name="Měna 2 9 2 4" xfId="5286" xr:uid="{166047DA-0845-4346-9765-1D5213F1C53D}"/>
    <cellStyle name="Měna 2 9 2 5" xfId="6798" xr:uid="{692F120A-1A24-4C48-B2EF-A8C4A357DF27}"/>
    <cellStyle name="Měna 2 9 3" xfId="1254" xr:uid="{89FA0DA8-AD2A-496C-9CDC-D593DD3285EB}"/>
    <cellStyle name="Měna 2 9 3 2" xfId="2766" xr:uid="{66FF5DAF-CA86-4232-85A3-6FB2D2998AEB}"/>
    <cellStyle name="Měna 2 9 3 3" xfId="4278" xr:uid="{F5497264-ED37-4E85-9F93-7244A7639031}"/>
    <cellStyle name="Měna 2 9 3 4" xfId="5790" xr:uid="{F7BB0EE4-70FE-4031-8B4D-0326BDB43052}"/>
    <cellStyle name="Měna 2 9 3 5" xfId="7302" xr:uid="{B683F1AE-FA6A-458A-BDF1-C4DFCC082738}"/>
    <cellStyle name="Měna 2 9 4" xfId="1758" xr:uid="{37082945-5912-41C6-8B9A-228571ABCD71}"/>
    <cellStyle name="Měna 2 9 5" xfId="3270" xr:uid="{D08BDE31-3356-48BC-AFAA-B8286989D6E3}"/>
    <cellStyle name="Měna 2 9 6" xfId="4782" xr:uid="{EFF39432-713E-40F7-BCEA-6C6391CE5ACA}"/>
    <cellStyle name="Měna 2 9 7" xfId="6294" xr:uid="{259233A1-E4B0-4ECE-B2BF-4F12309EA225}"/>
    <cellStyle name="Měna 3" xfId="6" xr:uid="{22C179EF-80CA-443E-A729-ED355F9B247A}"/>
    <cellStyle name="Měna 3 10" xfId="364" xr:uid="{230B4D2C-E92A-4E98-B93C-EB714CAE6980}"/>
    <cellStyle name="Měna 3 10 2" xfId="868" xr:uid="{A05C6187-08E2-4109-874A-C976DBB5EEDF}"/>
    <cellStyle name="Měna 3 10 2 2" xfId="2380" xr:uid="{68A4678D-D12D-4A3C-9EA9-27E893968C9B}"/>
    <cellStyle name="Měna 3 10 2 3" xfId="3892" xr:uid="{61A1EE81-CB5F-4418-B67A-C21E6EEC02AA}"/>
    <cellStyle name="Měna 3 10 2 4" xfId="5404" xr:uid="{4AB09F89-5CBE-4EE5-B462-74ED66E76802}"/>
    <cellStyle name="Měna 3 10 2 5" xfId="6916" xr:uid="{2262860B-7E0A-4B72-A60A-F205A89A01C2}"/>
    <cellStyle name="Měna 3 10 3" xfId="1372" xr:uid="{2043D9A5-6C76-440F-8F0B-40BA4936CF3E}"/>
    <cellStyle name="Měna 3 10 3 2" xfId="2884" xr:uid="{9A1D8230-395C-44B9-A23C-7ACF2075AEFB}"/>
    <cellStyle name="Měna 3 10 3 3" xfId="4396" xr:uid="{E4B055BC-BA4B-4743-8A0C-EA6967B1824D}"/>
    <cellStyle name="Měna 3 10 3 4" xfId="5908" xr:uid="{C2AB393F-CD07-42CB-95C1-8D42C908369C}"/>
    <cellStyle name="Měna 3 10 3 5" xfId="7420" xr:uid="{8B7B7878-27CB-4D69-ABB0-239552D0140E}"/>
    <cellStyle name="Měna 3 10 4" xfId="1876" xr:uid="{9F2F399D-4B60-431B-AE80-B9468C42C521}"/>
    <cellStyle name="Měna 3 10 5" xfId="3388" xr:uid="{2FC11FC5-7F64-46CF-A551-A8090FD7D5FA}"/>
    <cellStyle name="Měna 3 10 6" xfId="4900" xr:uid="{13B2B899-7E8B-423B-9C80-DC0C0C3A7C22}"/>
    <cellStyle name="Měna 3 10 7" xfId="6412" xr:uid="{61E00DB0-4D9C-4A28-8466-02E9BCB0FA25}"/>
    <cellStyle name="Měna 3 11" xfId="486" xr:uid="{D64605F2-BFCC-4425-9C9E-E7C91FD8FE33}"/>
    <cellStyle name="Měna 3 11 2" xfId="990" xr:uid="{F0C49D48-49C8-4700-8D1D-01BEFAC01FDA}"/>
    <cellStyle name="Měna 3 11 2 2" xfId="2502" xr:uid="{AAC9011E-FEFA-4F38-8D6C-AC3AFFA7225D}"/>
    <cellStyle name="Měna 3 11 2 3" xfId="4014" xr:uid="{56C590D1-40C6-49D2-A004-08DD03872B69}"/>
    <cellStyle name="Měna 3 11 2 4" xfId="5526" xr:uid="{9C7239E3-3405-4136-9D5C-F4BCB6829972}"/>
    <cellStyle name="Měna 3 11 2 5" xfId="7038" xr:uid="{3DDC0FB4-5663-4AE8-BE18-ADA8321971C7}"/>
    <cellStyle name="Měna 3 11 3" xfId="1494" xr:uid="{2FB2B07E-40E5-4FCA-B83F-5AB07C9E7E46}"/>
    <cellStyle name="Měna 3 11 3 2" xfId="3006" xr:uid="{36143BE2-D153-4AA3-8749-ED350484883A}"/>
    <cellStyle name="Měna 3 11 3 3" xfId="4518" xr:uid="{19045B4D-426F-4B1B-BA98-157B77FB9B21}"/>
    <cellStyle name="Měna 3 11 3 4" xfId="6030" xr:uid="{75B47203-92BC-4200-BD44-001CE2840488}"/>
    <cellStyle name="Měna 3 11 3 5" xfId="7542" xr:uid="{50F6463D-CAC1-448D-B5C6-30BDAEAD7E21}"/>
    <cellStyle name="Měna 3 11 4" xfId="1998" xr:uid="{7C6AC5B1-B947-4624-93F9-94438A34E2B1}"/>
    <cellStyle name="Měna 3 11 5" xfId="3510" xr:uid="{6AA9AAB6-7297-42CC-B2BB-479DDCDE6D39}"/>
    <cellStyle name="Měna 3 11 6" xfId="5022" xr:uid="{56893C54-EB6C-47A1-8A2F-243DAA0D3F2D}"/>
    <cellStyle name="Měna 3 11 7" xfId="6534" xr:uid="{D1649C40-3A21-4432-A448-A819EAC7FF46}"/>
    <cellStyle name="Měna 3 12" xfId="510" xr:uid="{1B9882EA-4D05-45EB-A0FA-ACEB35072EAC}"/>
    <cellStyle name="Měna 3 12 2" xfId="2022" xr:uid="{876F4585-5D0E-4D94-AA91-96F1E10175AA}"/>
    <cellStyle name="Měna 3 12 3" xfId="3534" xr:uid="{DA12BB46-D1C7-4785-8621-90695DDB8B56}"/>
    <cellStyle name="Měna 3 12 4" xfId="5046" xr:uid="{2D95246F-2F74-4155-A9F3-95F3C39D2DAA}"/>
    <cellStyle name="Měna 3 12 5" xfId="6558" xr:uid="{9A5D206A-EACA-47D3-B5E5-98ED86FD7DEB}"/>
    <cellStyle name="Měna 3 13" xfId="1014" xr:uid="{B6A2D2F7-8DA4-43EF-9FF1-DB8BBDFFB1D9}"/>
    <cellStyle name="Měna 3 13 2" xfId="2526" xr:uid="{88DDA65B-6812-451A-8D3D-5422EEF605C0}"/>
    <cellStyle name="Měna 3 13 3" xfId="4038" xr:uid="{872372A8-D346-46D6-B718-0DF4A692EA2C}"/>
    <cellStyle name="Měna 3 13 4" xfId="5550" xr:uid="{7F1619DC-84CB-4C25-8488-9521AF17B76C}"/>
    <cellStyle name="Měna 3 13 5" xfId="7062" xr:uid="{E4447D87-A6AF-49BB-80F1-A471D71AD37F}"/>
    <cellStyle name="Měna 3 14" xfId="1518" xr:uid="{0B692157-8DEC-444C-BD2F-B7BC27C1302A}"/>
    <cellStyle name="Měna 3 15" xfId="3030" xr:uid="{88F99E9D-16A6-49FA-9FAF-FA16E4A012B5}"/>
    <cellStyle name="Měna 3 16" xfId="4542" xr:uid="{3B3567AA-6376-477B-847E-685B2E8A97DF}"/>
    <cellStyle name="Měna 3 17" xfId="6054" xr:uid="{11C3BB6D-578A-465C-8050-7E3394D8A0E5}"/>
    <cellStyle name="Měna 3 2" xfId="14" xr:uid="{668FEE06-EE3B-498A-B3D8-5BDC71B114BA}"/>
    <cellStyle name="Měna 3 2 10" xfId="518" xr:uid="{FB9ABF9C-58FE-44DF-9F98-6BD719D57109}"/>
    <cellStyle name="Měna 3 2 10 2" xfId="2030" xr:uid="{0848228B-9241-4260-AC74-3212B235BBCA}"/>
    <cellStyle name="Měna 3 2 10 3" xfId="3542" xr:uid="{23112FFB-D38F-4E90-8C06-64DCCEEA6BBF}"/>
    <cellStyle name="Měna 3 2 10 4" xfId="5054" xr:uid="{F71F9C99-B116-4BA3-85D8-F674C547F5E8}"/>
    <cellStyle name="Měna 3 2 10 5" xfId="6566" xr:uid="{80E531D9-6A14-41BD-BCE2-CD9555D88FC1}"/>
    <cellStyle name="Měna 3 2 11" xfId="1022" xr:uid="{89330065-5ADA-4525-B520-D841AB13F0DC}"/>
    <cellStyle name="Měna 3 2 11 2" xfId="2534" xr:uid="{404C5343-6A56-4CA9-9347-AE66709F8109}"/>
    <cellStyle name="Měna 3 2 11 3" xfId="4046" xr:uid="{35B7581C-FA89-4FFB-AEB8-B0B334AAB2D7}"/>
    <cellStyle name="Měna 3 2 11 4" xfId="5558" xr:uid="{D67CDEF7-82A2-4B16-BED4-65A4D52CA3F2}"/>
    <cellStyle name="Měna 3 2 11 5" xfId="7070" xr:uid="{9D76BED3-BCFC-49CA-9C8D-E364D257E6EC}"/>
    <cellStyle name="Měna 3 2 12" xfId="1526" xr:uid="{23F30D5C-51A3-418B-ADA4-B7C5D9634439}"/>
    <cellStyle name="Měna 3 2 13" xfId="3038" xr:uid="{6880ED57-DA3F-4209-AEE9-B9053628DA21}"/>
    <cellStyle name="Měna 3 2 14" xfId="4550" xr:uid="{5ABCC3C7-919C-4DF8-A00B-01297171F414}"/>
    <cellStyle name="Měna 3 2 15" xfId="6062" xr:uid="{9BFCE677-EDA0-4B1C-9A9F-BB793EB5CE9C}"/>
    <cellStyle name="Měna 3 2 2" xfId="39" xr:uid="{61F6B047-E4ED-4FE4-A9F6-B49F91FE4D5E}"/>
    <cellStyle name="Měna 3 2 2 10" xfId="6087" xr:uid="{4C654EED-6886-4887-BC72-638DFF905CBC}"/>
    <cellStyle name="Měna 3 2 2 2" xfId="160" xr:uid="{E383A128-D9C5-448A-B6C9-07E6E509AC3F}"/>
    <cellStyle name="Měna 3 2 2 2 2" xfId="664" xr:uid="{03DF4FE8-FE54-41E1-94A0-5F51626E3ECB}"/>
    <cellStyle name="Měna 3 2 2 2 2 2" xfId="2176" xr:uid="{840D84CC-ABEF-4401-BAAF-B5FA9B804C78}"/>
    <cellStyle name="Měna 3 2 2 2 2 3" xfId="3688" xr:uid="{C42B0A65-055F-43AE-B4DA-25E3943DBC0E}"/>
    <cellStyle name="Měna 3 2 2 2 2 4" xfId="5200" xr:uid="{77E9BBAC-8E8A-4E27-9F67-F625CFD1B2A7}"/>
    <cellStyle name="Měna 3 2 2 2 2 5" xfId="6712" xr:uid="{64F01431-EBEB-4A48-9746-985366AB6B03}"/>
    <cellStyle name="Měna 3 2 2 2 3" xfId="1168" xr:uid="{8864B355-1030-4E98-814F-AD9EE2792931}"/>
    <cellStyle name="Měna 3 2 2 2 3 2" xfId="2680" xr:uid="{20CBC74D-0D69-49CF-81B7-8DAE7368DECD}"/>
    <cellStyle name="Měna 3 2 2 2 3 3" xfId="4192" xr:uid="{AA8097F0-4A02-42F2-A097-42F880FF31F1}"/>
    <cellStyle name="Měna 3 2 2 2 3 4" xfId="5704" xr:uid="{61DC2A80-E102-4C5A-9BC2-99FB35D2659D}"/>
    <cellStyle name="Měna 3 2 2 2 3 5" xfId="7216" xr:uid="{EAC1723C-7CF9-41E6-BBFD-8A597083F136}"/>
    <cellStyle name="Měna 3 2 2 2 4" xfId="1672" xr:uid="{CFF05C9B-9945-4961-A8B5-431B9CCD7ECC}"/>
    <cellStyle name="Měna 3 2 2 2 5" xfId="3184" xr:uid="{24F26B48-C83B-49CC-9364-68012A9902FA}"/>
    <cellStyle name="Měna 3 2 2 2 6" xfId="4696" xr:uid="{ECC76DD7-A182-4602-82C8-5892045DD024}"/>
    <cellStyle name="Měna 3 2 2 2 7" xfId="6208" xr:uid="{9079610B-DBB4-40B5-9573-061D8A4239A8}"/>
    <cellStyle name="Měna 3 2 2 3" xfId="279" xr:uid="{5659DAAA-0DE5-43EA-82B7-F2EFDB84A0FB}"/>
    <cellStyle name="Měna 3 2 2 3 2" xfId="783" xr:uid="{FA4EE204-8D99-4D3B-A56B-DDAED246AB79}"/>
    <cellStyle name="Měna 3 2 2 3 2 2" xfId="2295" xr:uid="{53A09347-448C-44E2-B72D-00B32A005A83}"/>
    <cellStyle name="Měna 3 2 2 3 2 3" xfId="3807" xr:uid="{5665DD56-940A-4804-99B7-36E8D1F6002F}"/>
    <cellStyle name="Měna 3 2 2 3 2 4" xfId="5319" xr:uid="{4C5B9AAE-8029-4CE4-A705-6C1C03550E21}"/>
    <cellStyle name="Měna 3 2 2 3 2 5" xfId="6831" xr:uid="{3F1275AC-F1A6-4A1B-B71C-D93EE046D1F2}"/>
    <cellStyle name="Měna 3 2 2 3 3" xfId="1287" xr:uid="{43BCE2C0-9284-490B-AB79-6FDA29869FA1}"/>
    <cellStyle name="Měna 3 2 2 3 3 2" xfId="2799" xr:uid="{12EF1A25-FFBD-41E1-B5FA-49C1189E71D3}"/>
    <cellStyle name="Měna 3 2 2 3 3 3" xfId="4311" xr:uid="{8C58DF94-4E01-4F6E-AFF1-6C220CDC9D8F}"/>
    <cellStyle name="Měna 3 2 2 3 3 4" xfId="5823" xr:uid="{27776BF0-FD73-42C6-B3C9-260C704310D6}"/>
    <cellStyle name="Měna 3 2 2 3 3 5" xfId="7335" xr:uid="{F331ABE5-61C2-4930-9258-BEE3349C65DB}"/>
    <cellStyle name="Měna 3 2 2 3 4" xfId="1791" xr:uid="{4632E650-D3A1-40F2-B7E5-E4C817E17E15}"/>
    <cellStyle name="Měna 3 2 2 3 5" xfId="3303" xr:uid="{6AB250D3-B352-40ED-8B1B-9E7B3D63879B}"/>
    <cellStyle name="Měna 3 2 2 3 6" xfId="4815" xr:uid="{45F6BBED-ACC1-4E13-B81D-3A7EF0D0BCA1}"/>
    <cellStyle name="Měna 3 2 2 3 7" xfId="6327" xr:uid="{81F6CEED-405B-4DE2-8CD0-D3B952386CC0}"/>
    <cellStyle name="Měna 3 2 2 4" xfId="397" xr:uid="{DCE8339A-DC7D-49FF-B432-CE84D86A7C02}"/>
    <cellStyle name="Měna 3 2 2 4 2" xfId="901" xr:uid="{EB900342-817F-4132-81AF-DE9654C983D3}"/>
    <cellStyle name="Měna 3 2 2 4 2 2" xfId="2413" xr:uid="{5B72534C-9285-4BBE-ACB9-429B75A522F2}"/>
    <cellStyle name="Měna 3 2 2 4 2 3" xfId="3925" xr:uid="{F3E50CB1-8A85-463E-8A81-0F279239AA93}"/>
    <cellStyle name="Měna 3 2 2 4 2 4" xfId="5437" xr:uid="{13036C3B-E25C-4047-876A-44A1028CB285}"/>
    <cellStyle name="Měna 3 2 2 4 2 5" xfId="6949" xr:uid="{BEF8DB10-CC4F-4315-AD07-F877414BDE49}"/>
    <cellStyle name="Měna 3 2 2 4 3" xfId="1405" xr:uid="{E5A5C010-6EE7-431F-8205-35D7E2889B4F}"/>
    <cellStyle name="Měna 3 2 2 4 3 2" xfId="2917" xr:uid="{67859DF4-AB67-4354-9925-57EC724DAEEC}"/>
    <cellStyle name="Měna 3 2 2 4 3 3" xfId="4429" xr:uid="{7C1ABEE5-06D8-4AD0-9933-84B388AC837D}"/>
    <cellStyle name="Měna 3 2 2 4 3 4" xfId="5941" xr:uid="{BBD12CAE-6552-4310-AEE9-9AB17F32E61A}"/>
    <cellStyle name="Měna 3 2 2 4 3 5" xfId="7453" xr:uid="{03B6A336-B0F3-42F0-B94A-CC5A8B414C4A}"/>
    <cellStyle name="Měna 3 2 2 4 4" xfId="1909" xr:uid="{781456D8-5C7F-46C8-B5EE-26F8C2CAE2D8}"/>
    <cellStyle name="Měna 3 2 2 4 5" xfId="3421" xr:uid="{F8122C5E-76D3-4665-A429-A14CABF756A4}"/>
    <cellStyle name="Měna 3 2 2 4 6" xfId="4933" xr:uid="{6B0CBD71-FB3E-4C4E-BE06-A0EA47585FCF}"/>
    <cellStyle name="Měna 3 2 2 4 7" xfId="6445" xr:uid="{65C16A23-7769-445D-80CC-2864E3F3F313}"/>
    <cellStyle name="Měna 3 2 2 5" xfId="543" xr:uid="{3F3958B3-EEE9-4929-B546-5B5CFF3AA921}"/>
    <cellStyle name="Měna 3 2 2 5 2" xfId="2055" xr:uid="{33F49DE0-E0DA-46AE-9A7E-13D989BC4F06}"/>
    <cellStyle name="Měna 3 2 2 5 3" xfId="3567" xr:uid="{9F63CACE-57EF-4D7C-AFFB-7990AF7A75CB}"/>
    <cellStyle name="Měna 3 2 2 5 4" xfId="5079" xr:uid="{2A22338D-06FD-4E5E-B530-A795F19231FE}"/>
    <cellStyle name="Měna 3 2 2 5 5" xfId="6591" xr:uid="{4129605C-7A9C-4580-8F9B-68894ACF578E}"/>
    <cellStyle name="Měna 3 2 2 6" xfId="1047" xr:uid="{440B93A3-3782-4F82-9CB2-EBAC1437B9B2}"/>
    <cellStyle name="Měna 3 2 2 6 2" xfId="2559" xr:uid="{BF1251E8-D38F-4F60-9800-EEE24F1FC39E}"/>
    <cellStyle name="Měna 3 2 2 6 3" xfId="4071" xr:uid="{48D65AF0-7C1B-4D2D-A6CB-101F133926C9}"/>
    <cellStyle name="Měna 3 2 2 6 4" xfId="5583" xr:uid="{879805D8-FB6D-47C4-A1EA-FB0E8CD321C2}"/>
    <cellStyle name="Měna 3 2 2 6 5" xfId="7095" xr:uid="{1ECF340A-8A93-4092-A153-CECB61C3E8F4}"/>
    <cellStyle name="Měna 3 2 2 7" xfId="1551" xr:uid="{6D54DAC0-2993-4D46-9193-0E4F5AC858CB}"/>
    <cellStyle name="Měna 3 2 2 8" xfId="3063" xr:uid="{7AEA23DB-0C57-4EC8-B570-6DB534C88BE1}"/>
    <cellStyle name="Měna 3 2 2 9" xfId="4575" xr:uid="{CEC5F368-1FDF-4971-AAD3-FB6565B3AC28}"/>
    <cellStyle name="Měna 3 2 3" xfId="63" xr:uid="{2EB17B46-182F-4769-8AFE-BF17BB9F0C93}"/>
    <cellStyle name="Měna 3 2 3 10" xfId="6111" xr:uid="{FC6D37AE-F52C-4811-84B6-993C6749BD74}"/>
    <cellStyle name="Měna 3 2 3 2" xfId="184" xr:uid="{3238C6D5-B3F2-4ECC-8A07-88F8FE1357AF}"/>
    <cellStyle name="Měna 3 2 3 2 2" xfId="688" xr:uid="{7FC7AC12-8219-4E7F-AA15-AF6963E7F114}"/>
    <cellStyle name="Měna 3 2 3 2 2 2" xfId="2200" xr:uid="{0397DE35-87F5-4FE5-A38B-F918A70DCA93}"/>
    <cellStyle name="Měna 3 2 3 2 2 3" xfId="3712" xr:uid="{B1608F77-9A4C-4CD0-9018-4C812321A040}"/>
    <cellStyle name="Měna 3 2 3 2 2 4" xfId="5224" xr:uid="{1EAD0AFE-E9D0-4C6B-85A4-1AAA666D0AEA}"/>
    <cellStyle name="Měna 3 2 3 2 2 5" xfId="6736" xr:uid="{EFF4A124-971C-4037-BC7B-23DE76D970DA}"/>
    <cellStyle name="Měna 3 2 3 2 3" xfId="1192" xr:uid="{65046A2B-67B8-4973-822D-F20EEE4A7CCB}"/>
    <cellStyle name="Měna 3 2 3 2 3 2" xfId="2704" xr:uid="{A6B220C2-15C5-4CF8-B38A-799A9B3726E7}"/>
    <cellStyle name="Měna 3 2 3 2 3 3" xfId="4216" xr:uid="{44C7889B-2483-4A6A-9157-56E9EDE15A14}"/>
    <cellStyle name="Měna 3 2 3 2 3 4" xfId="5728" xr:uid="{70B3C3DF-DCF4-4A99-9156-26F31872CAE6}"/>
    <cellStyle name="Měna 3 2 3 2 3 5" xfId="7240" xr:uid="{C98457B0-D038-42A6-B10A-67F399C44B02}"/>
    <cellStyle name="Měna 3 2 3 2 4" xfId="1696" xr:uid="{99DB4E59-63D5-4ED3-8194-82499B8AA9F7}"/>
    <cellStyle name="Měna 3 2 3 2 5" xfId="3208" xr:uid="{33417C50-E8F1-4D38-A773-A1FB197C886A}"/>
    <cellStyle name="Měna 3 2 3 2 6" xfId="4720" xr:uid="{B971674A-B548-4269-BE2B-6046DD43B484}"/>
    <cellStyle name="Měna 3 2 3 2 7" xfId="6232" xr:uid="{647C1543-6545-4428-8660-4EC2848FFC7B}"/>
    <cellStyle name="Měna 3 2 3 3" xfId="302" xr:uid="{10E94026-19A0-48B9-9AB2-5F40A403D48B}"/>
    <cellStyle name="Měna 3 2 3 3 2" xfId="806" xr:uid="{7D521E6F-0F1D-406A-9B2A-246BD95CEAD7}"/>
    <cellStyle name="Měna 3 2 3 3 2 2" xfId="2318" xr:uid="{9A6D956F-6BCC-4DE8-99FE-D46ED5ADA559}"/>
    <cellStyle name="Měna 3 2 3 3 2 3" xfId="3830" xr:uid="{4556CCB2-F5A3-4D66-99F6-B4AEA5D99CBB}"/>
    <cellStyle name="Měna 3 2 3 3 2 4" xfId="5342" xr:uid="{E1D22616-2679-4B33-B872-16758A825F05}"/>
    <cellStyle name="Měna 3 2 3 3 2 5" xfId="6854" xr:uid="{2DA22FBC-4EF8-49FD-B00D-CEFF481EAD23}"/>
    <cellStyle name="Měna 3 2 3 3 3" xfId="1310" xr:uid="{F9F5B934-7597-4F50-B27D-5440E9C13E3B}"/>
    <cellStyle name="Měna 3 2 3 3 3 2" xfId="2822" xr:uid="{E3B09B56-26D7-4DCA-B5D2-D2B3F4FA5AD4}"/>
    <cellStyle name="Měna 3 2 3 3 3 3" xfId="4334" xr:uid="{C41F117F-E332-490A-AD5A-86455493E196}"/>
    <cellStyle name="Měna 3 2 3 3 3 4" xfId="5846" xr:uid="{D8E6643A-5D37-4DD5-8134-EB4A7C5FA5F3}"/>
    <cellStyle name="Měna 3 2 3 3 3 5" xfId="7358" xr:uid="{176CB8EB-1E5B-433E-919A-140515469A92}"/>
    <cellStyle name="Měna 3 2 3 3 4" xfId="1814" xr:uid="{F0B6D0FB-F4BF-4C6A-B1AC-DE2C5A926DAC}"/>
    <cellStyle name="Měna 3 2 3 3 5" xfId="3326" xr:uid="{D682031B-8A88-44AE-8F54-CE7873D53A69}"/>
    <cellStyle name="Měna 3 2 3 3 6" xfId="4838" xr:uid="{90B19F15-2391-41C0-AB82-8A36B04C69D4}"/>
    <cellStyle name="Měna 3 2 3 3 7" xfId="6350" xr:uid="{AFD43D17-3534-43E4-9F2B-2B78E057E1A2}"/>
    <cellStyle name="Měna 3 2 3 4" xfId="421" xr:uid="{3F064938-A8F4-4F35-A867-838548F2AC3C}"/>
    <cellStyle name="Měna 3 2 3 4 2" xfId="925" xr:uid="{F2130F5D-CBF8-4FE2-A18B-DBD91084CAB6}"/>
    <cellStyle name="Měna 3 2 3 4 2 2" xfId="2437" xr:uid="{A549E773-BC37-448C-A4B8-5C0EA5757F3E}"/>
    <cellStyle name="Měna 3 2 3 4 2 3" xfId="3949" xr:uid="{98A1E91B-9919-4AA4-A7CA-CB54622C4382}"/>
    <cellStyle name="Měna 3 2 3 4 2 4" xfId="5461" xr:uid="{F0FD1AD9-1F84-415E-96A3-9CD21E21D1D7}"/>
    <cellStyle name="Měna 3 2 3 4 2 5" xfId="6973" xr:uid="{BD5883A2-7C22-4797-AB6D-024CE8AAC8ED}"/>
    <cellStyle name="Měna 3 2 3 4 3" xfId="1429" xr:uid="{315F1D45-112A-45D4-8C9A-0D92BEED740D}"/>
    <cellStyle name="Měna 3 2 3 4 3 2" xfId="2941" xr:uid="{F234CB52-F743-41AE-960C-4BEA37D68C94}"/>
    <cellStyle name="Měna 3 2 3 4 3 3" xfId="4453" xr:uid="{6A9EC486-C4B1-4952-B7C6-8D26B6949FD6}"/>
    <cellStyle name="Měna 3 2 3 4 3 4" xfId="5965" xr:uid="{28AF0DE0-00C3-4866-BCE4-912C97819F39}"/>
    <cellStyle name="Měna 3 2 3 4 3 5" xfId="7477" xr:uid="{F12678D0-E2EF-4EC1-B2C3-A9A059A62247}"/>
    <cellStyle name="Měna 3 2 3 4 4" xfId="1933" xr:uid="{DE13F74A-ED13-48D9-8222-23CA451D8228}"/>
    <cellStyle name="Měna 3 2 3 4 5" xfId="3445" xr:uid="{61A60366-9C3D-479B-8FF1-6776718C5A24}"/>
    <cellStyle name="Měna 3 2 3 4 6" xfId="4957" xr:uid="{ACAB7B40-7DC5-4B86-9CC4-2C7AD111AC22}"/>
    <cellStyle name="Měna 3 2 3 4 7" xfId="6469" xr:uid="{651AE584-65E4-4BC3-B3A8-F294CE80F2FF}"/>
    <cellStyle name="Měna 3 2 3 5" xfId="567" xr:uid="{A8EF8F09-3514-4FA7-9C53-576AFDE8BEF7}"/>
    <cellStyle name="Měna 3 2 3 5 2" xfId="2079" xr:uid="{B481E7BE-80BE-4413-B8BE-239856F54600}"/>
    <cellStyle name="Měna 3 2 3 5 3" xfId="3591" xr:uid="{2F4336B5-4955-46D2-8875-CBB960D2080E}"/>
    <cellStyle name="Měna 3 2 3 5 4" xfId="5103" xr:uid="{1DF840C3-5AA0-429A-9AD8-D8201BB3DB75}"/>
    <cellStyle name="Měna 3 2 3 5 5" xfId="6615" xr:uid="{25EFCC1D-5583-4DE4-B20C-E82EBD74D2CE}"/>
    <cellStyle name="Měna 3 2 3 6" xfId="1071" xr:uid="{8462142F-2618-4459-BA7D-A5A67D9D6465}"/>
    <cellStyle name="Měna 3 2 3 6 2" xfId="2583" xr:uid="{D9A1A247-B54C-4588-A662-A82DF37222E8}"/>
    <cellStyle name="Měna 3 2 3 6 3" xfId="4095" xr:uid="{7DE35FE4-F3B6-4B44-B362-3D07A2708942}"/>
    <cellStyle name="Měna 3 2 3 6 4" xfId="5607" xr:uid="{0A9AAB41-3E89-4F12-93A6-2EA110955B3D}"/>
    <cellStyle name="Měna 3 2 3 6 5" xfId="7119" xr:uid="{DB94D99C-538E-47A9-B463-18EA5E30A4AF}"/>
    <cellStyle name="Měna 3 2 3 7" xfId="1575" xr:uid="{7A73C8ED-2F9D-4DF9-89F7-3759A7C7A04D}"/>
    <cellStyle name="Měna 3 2 3 8" xfId="3087" xr:uid="{B8D4760E-C138-40EF-A590-7CA8532D27D6}"/>
    <cellStyle name="Měna 3 2 3 9" xfId="4599" xr:uid="{04385EF6-2FA2-4749-8A9D-CE269DB21664}"/>
    <cellStyle name="Měna 3 2 4" xfId="87" xr:uid="{17D32C4A-E8D0-45C5-A916-EB8156D1099A}"/>
    <cellStyle name="Měna 3 2 4 10" xfId="6135" xr:uid="{90B4C286-CDF9-4B37-843F-89064D17E2E8}"/>
    <cellStyle name="Měna 3 2 4 2" xfId="208" xr:uid="{0BFD0823-DA66-4AD6-8BC7-72424299677E}"/>
    <cellStyle name="Měna 3 2 4 2 2" xfId="712" xr:uid="{3763541A-5C83-43E9-AAE9-FB78F2CC7B5A}"/>
    <cellStyle name="Měna 3 2 4 2 2 2" xfId="2224" xr:uid="{C4C2EED1-F422-45E9-A70D-75EEE9ECE998}"/>
    <cellStyle name="Měna 3 2 4 2 2 3" xfId="3736" xr:uid="{E7B713AE-BD7C-4720-8C23-62513174342B}"/>
    <cellStyle name="Měna 3 2 4 2 2 4" xfId="5248" xr:uid="{A8E08FAD-9CA9-4816-8634-504BED24BCF4}"/>
    <cellStyle name="Měna 3 2 4 2 2 5" xfId="6760" xr:uid="{BA696954-C3D1-4F67-9021-F82AAEFF28E3}"/>
    <cellStyle name="Měna 3 2 4 2 3" xfId="1216" xr:uid="{BE54417A-C294-4C1B-9F28-77D899AF296B}"/>
    <cellStyle name="Měna 3 2 4 2 3 2" xfId="2728" xr:uid="{9BEDE0F2-66DE-4401-9EDC-95C5C83AC2CB}"/>
    <cellStyle name="Měna 3 2 4 2 3 3" xfId="4240" xr:uid="{E964E4F7-644C-40C2-9AED-B6B7A78D93EC}"/>
    <cellStyle name="Měna 3 2 4 2 3 4" xfId="5752" xr:uid="{254E8314-0DAE-461F-A277-B9BAA148C47B}"/>
    <cellStyle name="Měna 3 2 4 2 3 5" xfId="7264" xr:uid="{BFE38D07-177D-455A-BEEC-51A8C368D738}"/>
    <cellStyle name="Měna 3 2 4 2 4" xfId="1720" xr:uid="{AB959325-CA4E-41F8-86AA-3D142F89762F}"/>
    <cellStyle name="Měna 3 2 4 2 5" xfId="3232" xr:uid="{8FD136F7-4C9E-490B-8369-AF9CE005858A}"/>
    <cellStyle name="Měna 3 2 4 2 6" xfId="4744" xr:uid="{FBDD6929-E8D2-4FD0-B7B5-28DAD2D45083}"/>
    <cellStyle name="Měna 3 2 4 2 7" xfId="6256" xr:uid="{F8542662-41CA-4400-9867-D4459F569414}"/>
    <cellStyle name="Měna 3 2 4 3" xfId="325" xr:uid="{5C8F05B7-FADA-4359-A298-966BC8A92EA2}"/>
    <cellStyle name="Měna 3 2 4 3 2" xfId="829" xr:uid="{1BA1D64D-EA97-45A1-8379-72E230815CA6}"/>
    <cellStyle name="Měna 3 2 4 3 2 2" xfId="2341" xr:uid="{E8888FC2-FBC1-4836-B0A1-E9883612B6C9}"/>
    <cellStyle name="Měna 3 2 4 3 2 3" xfId="3853" xr:uid="{78135335-0EAD-4980-8E5E-1F7F5D571557}"/>
    <cellStyle name="Měna 3 2 4 3 2 4" xfId="5365" xr:uid="{0F9E6D90-39B4-46FE-A286-22FA3CB260CD}"/>
    <cellStyle name="Měna 3 2 4 3 2 5" xfId="6877" xr:uid="{19CEA5DD-1EDF-45C2-AAAF-8CAC4E871462}"/>
    <cellStyle name="Měna 3 2 4 3 3" xfId="1333" xr:uid="{E10B6EC4-BA42-4D58-9BBC-597F85AA79D5}"/>
    <cellStyle name="Měna 3 2 4 3 3 2" xfId="2845" xr:uid="{F15F7D68-604A-40B1-BBE3-4F6DE22759AB}"/>
    <cellStyle name="Měna 3 2 4 3 3 3" xfId="4357" xr:uid="{9FF8979B-2EF4-4CF6-BB2A-CC90088CED86}"/>
    <cellStyle name="Měna 3 2 4 3 3 4" xfId="5869" xr:uid="{A5F0B595-27D9-4F2D-A999-8E9488F64C74}"/>
    <cellStyle name="Měna 3 2 4 3 3 5" xfId="7381" xr:uid="{067BED78-5AF3-4D05-9263-722A55513EDD}"/>
    <cellStyle name="Měna 3 2 4 3 4" xfId="1837" xr:uid="{55AF9DAA-252B-4A51-B4B5-D6B5E1ED1A78}"/>
    <cellStyle name="Měna 3 2 4 3 5" xfId="3349" xr:uid="{FC625519-57C8-486A-9040-3F7728608FCB}"/>
    <cellStyle name="Měna 3 2 4 3 6" xfId="4861" xr:uid="{8279DA6E-4895-4AA9-A620-27F7D149C90D}"/>
    <cellStyle name="Měna 3 2 4 3 7" xfId="6373" xr:uid="{BC31C602-CADA-4C7F-A2DB-15E2BB023743}"/>
    <cellStyle name="Měna 3 2 4 4" xfId="445" xr:uid="{24F012FD-3A74-49D6-9A21-227A2FFAF490}"/>
    <cellStyle name="Měna 3 2 4 4 2" xfId="949" xr:uid="{856A4682-82D9-4B48-87F0-90E064CB3878}"/>
    <cellStyle name="Měna 3 2 4 4 2 2" xfId="2461" xr:uid="{1F93DD97-740D-4FA9-8A9B-36DE72431B68}"/>
    <cellStyle name="Měna 3 2 4 4 2 3" xfId="3973" xr:uid="{4DCD24E3-01B0-4C0A-A6E4-E36B46FD85A6}"/>
    <cellStyle name="Měna 3 2 4 4 2 4" xfId="5485" xr:uid="{923732C1-306F-426C-A888-0A622CD84836}"/>
    <cellStyle name="Měna 3 2 4 4 2 5" xfId="6997" xr:uid="{201F7D21-937C-4FFA-80FE-FBCCC221C86E}"/>
    <cellStyle name="Měna 3 2 4 4 3" xfId="1453" xr:uid="{FECFE1DA-7620-4BA8-A131-7EDE7223BD33}"/>
    <cellStyle name="Měna 3 2 4 4 3 2" xfId="2965" xr:uid="{F9A0C9C6-3135-44B9-8B29-E841CEA0B024}"/>
    <cellStyle name="Měna 3 2 4 4 3 3" xfId="4477" xr:uid="{4239CA3F-D2E1-40B6-A08B-D059B499AF4B}"/>
    <cellStyle name="Měna 3 2 4 4 3 4" xfId="5989" xr:uid="{BC7FF307-A3C5-45F6-8036-40899861547D}"/>
    <cellStyle name="Měna 3 2 4 4 3 5" xfId="7501" xr:uid="{800C859C-5031-47AA-8EE5-1A76BDC34595}"/>
    <cellStyle name="Měna 3 2 4 4 4" xfId="1957" xr:uid="{15830042-7453-4E61-89D9-DF9A83E15803}"/>
    <cellStyle name="Měna 3 2 4 4 5" xfId="3469" xr:uid="{C137A750-9880-4151-BB56-0A097E09919D}"/>
    <cellStyle name="Měna 3 2 4 4 6" xfId="4981" xr:uid="{6F252D4E-2826-4A20-A7C8-3BB94EB224FD}"/>
    <cellStyle name="Měna 3 2 4 4 7" xfId="6493" xr:uid="{C866A968-6F18-407C-8E1C-545C1D28A236}"/>
    <cellStyle name="Měna 3 2 4 5" xfId="591" xr:uid="{E0435692-DF54-4E8C-8B6A-C457C6C12825}"/>
    <cellStyle name="Měna 3 2 4 5 2" xfId="2103" xr:uid="{D77C6B6A-BB2A-4B4B-9630-57DE89789883}"/>
    <cellStyle name="Měna 3 2 4 5 3" xfId="3615" xr:uid="{BEA17F7A-308E-49C1-AE59-42774553F4E1}"/>
    <cellStyle name="Měna 3 2 4 5 4" xfId="5127" xr:uid="{383B2B3A-B0BD-4E76-88D8-E610EBECF849}"/>
    <cellStyle name="Měna 3 2 4 5 5" xfId="6639" xr:uid="{CFB54931-C590-429F-91B9-8B56D0B4F466}"/>
    <cellStyle name="Měna 3 2 4 6" xfId="1095" xr:uid="{6F6466C8-2F1E-4924-96FB-652CC2B0EA73}"/>
    <cellStyle name="Měna 3 2 4 6 2" xfId="2607" xr:uid="{F453E336-B33F-497A-81DC-C72AB130FC30}"/>
    <cellStyle name="Měna 3 2 4 6 3" xfId="4119" xr:uid="{232A85BB-19E6-4397-8B50-EA9461ACD5F4}"/>
    <cellStyle name="Měna 3 2 4 6 4" xfId="5631" xr:uid="{625B1AF4-1AE6-4300-A883-1323EFD7EC17}"/>
    <cellStyle name="Měna 3 2 4 6 5" xfId="7143" xr:uid="{90898ED4-9FAE-4ABA-A817-320B3F1CCE21}"/>
    <cellStyle name="Měna 3 2 4 7" xfId="1599" xr:uid="{EE142116-2D36-41A8-908A-9B18FB26B70E}"/>
    <cellStyle name="Měna 3 2 4 8" xfId="3111" xr:uid="{A346BA63-1FC8-432C-91EF-D49A60800114}"/>
    <cellStyle name="Měna 3 2 4 9" xfId="4623" xr:uid="{422F6B17-3182-4DE6-9969-69A4F0E24B14}"/>
    <cellStyle name="Měna 3 2 5" xfId="111" xr:uid="{1FE96FB7-902E-40E2-B12D-D4BF8BCE1F49}"/>
    <cellStyle name="Měna 3 2 5 10" xfId="6159" xr:uid="{47E99285-3775-4185-8113-8B016BEB3570}"/>
    <cellStyle name="Měna 3 2 5 2" xfId="232" xr:uid="{BD35A2E3-43EF-40C5-A632-DB18BF4058B3}"/>
    <cellStyle name="Měna 3 2 5 2 2" xfId="736" xr:uid="{D16936D3-2889-492B-B016-8C1062D67640}"/>
    <cellStyle name="Měna 3 2 5 2 2 2" xfId="2248" xr:uid="{7CC5A9DF-49F4-486B-BFB3-F891FB13A6F0}"/>
    <cellStyle name="Měna 3 2 5 2 2 3" xfId="3760" xr:uid="{054EC84E-509C-4711-B417-DA768D13C790}"/>
    <cellStyle name="Měna 3 2 5 2 2 4" xfId="5272" xr:uid="{5CAAEB23-259A-4A15-9299-FF8B9CFEBF72}"/>
    <cellStyle name="Měna 3 2 5 2 2 5" xfId="6784" xr:uid="{1F21C8F9-1833-477F-B165-CBDBEC6220C9}"/>
    <cellStyle name="Měna 3 2 5 2 3" xfId="1240" xr:uid="{B27B042F-9708-4C05-9453-701F984DB969}"/>
    <cellStyle name="Měna 3 2 5 2 3 2" xfId="2752" xr:uid="{47354A03-8929-43B0-91C4-5FFD08C27F92}"/>
    <cellStyle name="Měna 3 2 5 2 3 3" xfId="4264" xr:uid="{B620C205-480E-48F7-9B76-B430B54100AC}"/>
    <cellStyle name="Měna 3 2 5 2 3 4" xfId="5776" xr:uid="{3DB192FA-455E-4687-8CC1-5FC83E8D480E}"/>
    <cellStyle name="Měna 3 2 5 2 3 5" xfId="7288" xr:uid="{87CC73E7-AD55-4C70-AC2E-93CDB3AD774B}"/>
    <cellStyle name="Měna 3 2 5 2 4" xfId="1744" xr:uid="{5FA08139-79A2-40FC-AE8B-E9FC80BCDE64}"/>
    <cellStyle name="Měna 3 2 5 2 5" xfId="3256" xr:uid="{655FF8E3-B0A6-40D8-A041-7296C3419F37}"/>
    <cellStyle name="Měna 3 2 5 2 6" xfId="4768" xr:uid="{1F94BC43-9354-4B66-9594-E8795A0728E5}"/>
    <cellStyle name="Měna 3 2 5 2 7" xfId="6280" xr:uid="{99DFC4E5-AD72-4087-9025-CF2F49CE51EA}"/>
    <cellStyle name="Měna 3 2 5 3" xfId="348" xr:uid="{48D81B06-856F-4F34-AAF8-013D287F38D0}"/>
    <cellStyle name="Měna 3 2 5 3 2" xfId="852" xr:uid="{EF347C0C-71DB-4803-B940-23B435A897C5}"/>
    <cellStyle name="Měna 3 2 5 3 2 2" xfId="2364" xr:uid="{36BB7D98-33DC-4B8A-A213-88AE000C864F}"/>
    <cellStyle name="Měna 3 2 5 3 2 3" xfId="3876" xr:uid="{4A749FD6-7B20-4C80-9798-380B01B30D58}"/>
    <cellStyle name="Měna 3 2 5 3 2 4" xfId="5388" xr:uid="{DBE11A8F-D748-4A66-92A8-AE8B13F737E0}"/>
    <cellStyle name="Měna 3 2 5 3 2 5" xfId="6900" xr:uid="{79E55A82-65EF-4CB9-A3A9-969780D30D27}"/>
    <cellStyle name="Měna 3 2 5 3 3" xfId="1356" xr:uid="{52170BE9-9B57-4D21-9A5D-F3074E31C711}"/>
    <cellStyle name="Měna 3 2 5 3 3 2" xfId="2868" xr:uid="{ED9A2A37-0406-48B2-B939-FEA2325D293C}"/>
    <cellStyle name="Měna 3 2 5 3 3 3" xfId="4380" xr:uid="{ACC6D59B-57FF-4F18-A427-912E36277FB7}"/>
    <cellStyle name="Měna 3 2 5 3 3 4" xfId="5892" xr:uid="{F5B36164-C9DD-4746-B4C5-41FFBDE09B81}"/>
    <cellStyle name="Měna 3 2 5 3 3 5" xfId="7404" xr:uid="{41A35804-A602-4297-8AA5-0EB068031104}"/>
    <cellStyle name="Měna 3 2 5 3 4" xfId="1860" xr:uid="{001419DC-4732-4733-9701-4E62AE13F709}"/>
    <cellStyle name="Měna 3 2 5 3 5" xfId="3372" xr:uid="{F200E7CB-664A-499A-B382-1468B6294B5A}"/>
    <cellStyle name="Měna 3 2 5 3 6" xfId="4884" xr:uid="{56CC7146-5D9C-4B19-9AB2-CDD719C715E3}"/>
    <cellStyle name="Měna 3 2 5 3 7" xfId="6396" xr:uid="{894F3F18-A903-462D-A5D0-928769F78E6B}"/>
    <cellStyle name="Měna 3 2 5 4" xfId="469" xr:uid="{90C45700-09EC-4D0B-8B2B-00279641A19D}"/>
    <cellStyle name="Měna 3 2 5 4 2" xfId="973" xr:uid="{C2ED6377-0F84-4A98-AE44-B5DC4233AEE9}"/>
    <cellStyle name="Měna 3 2 5 4 2 2" xfId="2485" xr:uid="{D4564F24-3BDC-440B-AD60-BE8F412511E7}"/>
    <cellStyle name="Měna 3 2 5 4 2 3" xfId="3997" xr:uid="{291068EE-47FF-43F6-B60D-56368B9A9AF0}"/>
    <cellStyle name="Měna 3 2 5 4 2 4" xfId="5509" xr:uid="{930F30AA-8C8D-46EE-9738-8AA9EA558904}"/>
    <cellStyle name="Měna 3 2 5 4 2 5" xfId="7021" xr:uid="{DE373C0B-AD00-4338-B9EB-8EA9FA610768}"/>
    <cellStyle name="Měna 3 2 5 4 3" xfId="1477" xr:uid="{34052CD3-4738-4751-870E-49A4FBF1079D}"/>
    <cellStyle name="Měna 3 2 5 4 3 2" xfId="2989" xr:uid="{30B154B5-5050-490F-A351-18582D829AEE}"/>
    <cellStyle name="Měna 3 2 5 4 3 3" xfId="4501" xr:uid="{183DD5CF-9365-459A-9622-B32D224C5D52}"/>
    <cellStyle name="Měna 3 2 5 4 3 4" xfId="6013" xr:uid="{08FAA933-FC65-4150-94F6-3BA27B153397}"/>
    <cellStyle name="Měna 3 2 5 4 3 5" xfId="7525" xr:uid="{FEEBCBC2-8F9B-4248-9515-18C813F8D4CF}"/>
    <cellStyle name="Měna 3 2 5 4 4" xfId="1981" xr:uid="{98757DF8-4367-40D3-A27F-0E3821C89C2F}"/>
    <cellStyle name="Měna 3 2 5 4 5" xfId="3493" xr:uid="{24B1D80B-2AB3-4C4F-9668-12A0D49ED02F}"/>
    <cellStyle name="Měna 3 2 5 4 6" xfId="5005" xr:uid="{2EFCCE91-A201-43C1-A753-884924FB02E2}"/>
    <cellStyle name="Měna 3 2 5 4 7" xfId="6517" xr:uid="{B5C11F26-10C3-4178-A92C-BDC0139DC3D0}"/>
    <cellStyle name="Měna 3 2 5 5" xfId="615" xr:uid="{6C15CC9D-915F-40AE-82E2-00B94FD63EA1}"/>
    <cellStyle name="Měna 3 2 5 5 2" xfId="2127" xr:uid="{1614E22E-E9E1-46FF-9294-FFB1E3F453BC}"/>
    <cellStyle name="Měna 3 2 5 5 3" xfId="3639" xr:uid="{F13E6339-1463-4FF4-9A86-D0731B0173F1}"/>
    <cellStyle name="Měna 3 2 5 5 4" xfId="5151" xr:uid="{144D1BA8-E5F9-401F-9F78-299C633396AE}"/>
    <cellStyle name="Měna 3 2 5 5 5" xfId="6663" xr:uid="{28B40388-DE09-4BD1-9363-33C615808023}"/>
    <cellStyle name="Měna 3 2 5 6" xfId="1119" xr:uid="{295C08F0-E27F-45B4-9853-949A354F45EA}"/>
    <cellStyle name="Měna 3 2 5 6 2" xfId="2631" xr:uid="{757E9EB8-70FE-4A1D-B355-AFD29EDC2444}"/>
    <cellStyle name="Měna 3 2 5 6 3" xfId="4143" xr:uid="{A8C2C7AD-544B-4F61-8427-B034DE4BF2B9}"/>
    <cellStyle name="Měna 3 2 5 6 4" xfId="5655" xr:uid="{49D87A8F-15B2-476B-9B62-4D208F2EBEE0}"/>
    <cellStyle name="Měna 3 2 5 6 5" xfId="7167" xr:uid="{F8A2C642-6B7F-400A-B25A-49C23E58996F}"/>
    <cellStyle name="Měna 3 2 5 7" xfId="1623" xr:uid="{A143A13F-5148-4E87-96F1-BFB4668F1916}"/>
    <cellStyle name="Měna 3 2 5 8" xfId="3135" xr:uid="{B7D16DC2-92DA-4F0B-AD0B-93149B25B0A2}"/>
    <cellStyle name="Měna 3 2 5 9" xfId="4647" xr:uid="{CB0A96C0-5A64-4F5D-986C-A2D3196900F3}"/>
    <cellStyle name="Měna 3 2 6" xfId="135" xr:uid="{1AA1C066-EBC3-4E9F-880F-480E753ADCF0}"/>
    <cellStyle name="Měna 3 2 6 2" xfId="639" xr:uid="{E90D9CA3-3A1B-4522-813C-620D98526914}"/>
    <cellStyle name="Měna 3 2 6 2 2" xfId="2151" xr:uid="{EDC3155C-97DB-46A2-B905-FA4B67A2382D}"/>
    <cellStyle name="Měna 3 2 6 2 3" xfId="3663" xr:uid="{52A05925-DB52-4C26-A24E-29437897D657}"/>
    <cellStyle name="Měna 3 2 6 2 4" xfId="5175" xr:uid="{2A08E48A-5153-4603-8CAE-25FD3FD563D4}"/>
    <cellStyle name="Měna 3 2 6 2 5" xfId="6687" xr:uid="{3564A74A-97D0-4F13-BA10-D70E6B4EA71B}"/>
    <cellStyle name="Měna 3 2 6 3" xfId="1143" xr:uid="{75539236-7FEA-4EE7-AB62-7C0E0960A17F}"/>
    <cellStyle name="Měna 3 2 6 3 2" xfId="2655" xr:uid="{6DFDF215-F86C-48FE-9420-F526BFE5A6D6}"/>
    <cellStyle name="Měna 3 2 6 3 3" xfId="4167" xr:uid="{CCAE74D2-0716-4C2F-8276-C122FA27ED84}"/>
    <cellStyle name="Měna 3 2 6 3 4" xfId="5679" xr:uid="{7F27883A-56F7-4863-AEF0-94E2913F8174}"/>
    <cellStyle name="Měna 3 2 6 3 5" xfId="7191" xr:uid="{3B08D302-1059-4467-A106-EEC74D323E96}"/>
    <cellStyle name="Měna 3 2 6 4" xfId="1647" xr:uid="{9790E85C-6533-4A5A-8422-16E596B4C055}"/>
    <cellStyle name="Měna 3 2 6 5" xfId="3159" xr:uid="{31A892AD-F946-4C70-B231-58ABA6845CCE}"/>
    <cellStyle name="Měna 3 2 6 6" xfId="4671" xr:uid="{0B729600-7BEA-4507-A7C3-37E2EFB480F4}"/>
    <cellStyle name="Měna 3 2 6 7" xfId="6183" xr:uid="{0809591C-035A-4B47-AD0E-C2EA5D8257EA}"/>
    <cellStyle name="Měna 3 2 7" xfId="256" xr:uid="{F5346F70-B340-4B9F-B0FF-11CF394CD335}"/>
    <cellStyle name="Měna 3 2 7 2" xfId="760" xr:uid="{0004536F-E980-4A09-8D83-A7BC8123971A}"/>
    <cellStyle name="Měna 3 2 7 2 2" xfId="2272" xr:uid="{B562AD20-1FE1-4B0C-BE55-643AF570097B}"/>
    <cellStyle name="Měna 3 2 7 2 3" xfId="3784" xr:uid="{EEF33B9F-D9F7-4CAD-B26F-909CB386CF7F}"/>
    <cellStyle name="Měna 3 2 7 2 4" xfId="5296" xr:uid="{75A571B0-A791-42B6-A252-0336F48EA559}"/>
    <cellStyle name="Měna 3 2 7 2 5" xfId="6808" xr:uid="{37EA533C-EA75-4C38-BBE4-AF0DE5851CC7}"/>
    <cellStyle name="Měna 3 2 7 3" xfId="1264" xr:uid="{AACAC229-5CD5-40E5-A70A-E47D879111F6}"/>
    <cellStyle name="Měna 3 2 7 3 2" xfId="2776" xr:uid="{18F81159-F1CC-431A-BE3A-24D41E10EE00}"/>
    <cellStyle name="Měna 3 2 7 3 3" xfId="4288" xr:uid="{E534F1D9-08A2-45ED-BCA6-EB177D61496E}"/>
    <cellStyle name="Měna 3 2 7 3 4" xfId="5800" xr:uid="{7F109E23-526E-46FE-86DF-5B4A2FEA0080}"/>
    <cellStyle name="Měna 3 2 7 3 5" xfId="7312" xr:uid="{14936EA3-F5AC-4556-BFAC-91E54011218B}"/>
    <cellStyle name="Měna 3 2 7 4" xfId="1768" xr:uid="{A43631E5-10F5-456F-8FD6-E5EF6A21C110}"/>
    <cellStyle name="Měna 3 2 7 5" xfId="3280" xr:uid="{A8EF9919-3595-48B1-B21F-BE72A4B98396}"/>
    <cellStyle name="Měna 3 2 7 6" xfId="4792" xr:uid="{FB103A03-CB35-4AF8-94C4-BCD95685FD5D}"/>
    <cellStyle name="Měna 3 2 7 7" xfId="6304" xr:uid="{D693E123-BD69-4FE1-8CC6-61F367808699}"/>
    <cellStyle name="Měna 3 2 8" xfId="372" xr:uid="{759F7F3B-680E-4892-9E72-E17FE3861611}"/>
    <cellStyle name="Měna 3 2 8 2" xfId="876" xr:uid="{691E3706-C833-41D7-A7B8-B615EFF37740}"/>
    <cellStyle name="Měna 3 2 8 2 2" xfId="2388" xr:uid="{B2CCDC1E-AF1A-4562-AE80-76DF0F934BFA}"/>
    <cellStyle name="Měna 3 2 8 2 3" xfId="3900" xr:uid="{478042E8-D42A-424B-87F6-810BDFC5040E}"/>
    <cellStyle name="Měna 3 2 8 2 4" xfId="5412" xr:uid="{35861EDD-601C-4CA2-BB2D-D663752E2C25}"/>
    <cellStyle name="Měna 3 2 8 2 5" xfId="6924" xr:uid="{AD97E8E5-6474-4232-B2BD-EEEA1DD8C3CF}"/>
    <cellStyle name="Měna 3 2 8 3" xfId="1380" xr:uid="{888F9B0C-1505-4DA2-ACF0-C4ACC1AEDB2D}"/>
    <cellStyle name="Měna 3 2 8 3 2" xfId="2892" xr:uid="{BFF8CE04-4AC6-4A73-9317-282672639ADE}"/>
    <cellStyle name="Měna 3 2 8 3 3" xfId="4404" xr:uid="{86F62509-45FC-43D2-A03F-76E6BCD11CFC}"/>
    <cellStyle name="Měna 3 2 8 3 4" xfId="5916" xr:uid="{832168AA-647B-4F75-8D12-8078117A9B79}"/>
    <cellStyle name="Měna 3 2 8 3 5" xfId="7428" xr:uid="{73D643D2-1692-42F9-AB2B-49E993404E77}"/>
    <cellStyle name="Měna 3 2 8 4" xfId="1884" xr:uid="{833B8EAB-E958-42C7-95EF-AE1C4DDEA32D}"/>
    <cellStyle name="Měna 3 2 8 5" xfId="3396" xr:uid="{C77DCB20-9648-488F-9504-BD241F4D7AFC}"/>
    <cellStyle name="Měna 3 2 8 6" xfId="4908" xr:uid="{EEEB8817-23D8-497D-B773-E7C3BF40F23B}"/>
    <cellStyle name="Měna 3 2 8 7" xfId="6420" xr:uid="{3091E08A-92F5-446C-B0FD-36153667748E}"/>
    <cellStyle name="Měna 3 2 9" xfId="494" xr:uid="{E7BE6D13-4F0D-48BC-A56B-07D971863F2C}"/>
    <cellStyle name="Měna 3 2 9 2" xfId="998" xr:uid="{DA02B71A-1202-4AE6-A8E3-6D999665EB9C}"/>
    <cellStyle name="Měna 3 2 9 2 2" xfId="2510" xr:uid="{3354B2A1-9602-456A-B58C-E912596A8B76}"/>
    <cellStyle name="Měna 3 2 9 2 3" xfId="4022" xr:uid="{B5AFE045-0DDB-4ACA-A397-82E453D004CA}"/>
    <cellStyle name="Měna 3 2 9 2 4" xfId="5534" xr:uid="{D150956D-7E47-4723-9BF3-2827C7993FC3}"/>
    <cellStyle name="Měna 3 2 9 2 5" xfId="7046" xr:uid="{03082C5A-BF12-46C0-88F0-3CC9E54EC8CE}"/>
    <cellStyle name="Měna 3 2 9 3" xfId="1502" xr:uid="{81D03000-3CA3-4ABB-ACAE-BABAFA296B1E}"/>
    <cellStyle name="Měna 3 2 9 3 2" xfId="3014" xr:uid="{7099DAD9-4D44-451A-B276-CED139412034}"/>
    <cellStyle name="Měna 3 2 9 3 3" xfId="4526" xr:uid="{017DEB4B-D0B8-4AAE-8BB2-3B7BEEAB2516}"/>
    <cellStyle name="Měna 3 2 9 3 4" xfId="6038" xr:uid="{6AB16E60-1817-4BB2-95F0-EFEA64B278E4}"/>
    <cellStyle name="Měna 3 2 9 3 5" xfId="7550" xr:uid="{EC1D981A-DF62-455E-8469-F1B47767AD44}"/>
    <cellStyle name="Měna 3 2 9 4" xfId="2006" xr:uid="{ED828E64-2174-4BCD-A7FB-4B3C40D0A61B}"/>
    <cellStyle name="Měna 3 2 9 5" xfId="3518" xr:uid="{E3FA9EB0-1EB2-46BE-A8D5-C40191766D3E}"/>
    <cellStyle name="Měna 3 2 9 6" xfId="5030" xr:uid="{B9D78C07-3F82-42E1-B5F0-5D24EC182492}"/>
    <cellStyle name="Měna 3 2 9 7" xfId="6542" xr:uid="{B88FC4A0-B964-46B3-BE1D-709CB10C50BD}"/>
    <cellStyle name="Měna 3 3" xfId="22" xr:uid="{3BA19151-BA28-4172-AA00-969BB2A4F08E}"/>
    <cellStyle name="Měna 3 3 10" xfId="526" xr:uid="{80F807AF-FDF2-41F7-B40F-D2DFBAECD959}"/>
    <cellStyle name="Měna 3 3 10 2" xfId="2038" xr:uid="{E6797B7D-EAE4-4D91-BA2F-CECB362A787A}"/>
    <cellStyle name="Měna 3 3 10 3" xfId="3550" xr:uid="{09D97148-A817-46ED-8A4F-C389EE78B4A6}"/>
    <cellStyle name="Měna 3 3 10 4" xfId="5062" xr:uid="{89B39EC2-C9EB-4EC1-9FF3-08070FDA5968}"/>
    <cellStyle name="Měna 3 3 10 5" xfId="6574" xr:uid="{5562F2D8-A98F-4330-819D-B880CA54BF5D}"/>
    <cellStyle name="Měna 3 3 11" xfId="1030" xr:uid="{D2311348-31AE-4208-A219-416A549DE0A2}"/>
    <cellStyle name="Měna 3 3 11 2" xfId="2542" xr:uid="{017227A1-CF5E-41CE-8ECA-690C1A4C347A}"/>
    <cellStyle name="Měna 3 3 11 3" xfId="4054" xr:uid="{1890D0D0-1AC7-4564-BF23-D6DB1410AF54}"/>
    <cellStyle name="Měna 3 3 11 4" xfId="5566" xr:uid="{276C20CC-6EE8-4D6C-817C-D5B0CE1F5919}"/>
    <cellStyle name="Měna 3 3 11 5" xfId="7078" xr:uid="{E7253E4E-E76C-439B-9699-37B44B4C020B}"/>
    <cellStyle name="Měna 3 3 12" xfId="1534" xr:uid="{2C51131E-CB61-4FE3-908E-87B7FE8B57FF}"/>
    <cellStyle name="Měna 3 3 13" xfId="3046" xr:uid="{EC861967-2755-4705-906E-A88B5F1AEC66}"/>
    <cellStyle name="Měna 3 3 14" xfId="4558" xr:uid="{56927CDF-DF93-4E99-8637-0D3E8F8713DF}"/>
    <cellStyle name="Měna 3 3 15" xfId="6070" xr:uid="{B98534DE-E6D7-43E6-878E-E7405C0C4495}"/>
    <cellStyle name="Měna 3 3 2" xfId="47" xr:uid="{1B983FC9-4411-49C7-A09B-8DF789C93792}"/>
    <cellStyle name="Měna 3 3 2 10" xfId="6095" xr:uid="{B1E28B61-A8CF-4E24-8EB4-83B96BA2FF5B}"/>
    <cellStyle name="Měna 3 3 2 2" xfId="168" xr:uid="{52ECB5B0-0206-4121-9885-20E91EB3D32D}"/>
    <cellStyle name="Měna 3 3 2 2 2" xfId="672" xr:uid="{08AAB933-7837-43E4-8F54-AB89031E05EC}"/>
    <cellStyle name="Měna 3 3 2 2 2 2" xfId="2184" xr:uid="{68E13453-9DC3-43AF-8A11-347BE6D5C412}"/>
    <cellStyle name="Měna 3 3 2 2 2 3" xfId="3696" xr:uid="{D840211C-CAB8-4EB0-B433-D918085BF9D7}"/>
    <cellStyle name="Měna 3 3 2 2 2 4" xfId="5208" xr:uid="{C510E86E-F6F0-470D-A8B9-AE13655B869C}"/>
    <cellStyle name="Měna 3 3 2 2 2 5" xfId="6720" xr:uid="{D0368B9A-850F-4317-B831-36EBE32455F2}"/>
    <cellStyle name="Měna 3 3 2 2 3" xfId="1176" xr:uid="{20383725-98F8-4147-8599-534B2AB3BBA6}"/>
    <cellStyle name="Měna 3 3 2 2 3 2" xfId="2688" xr:uid="{5900A14D-A565-4377-983C-9A77BD0C2FA1}"/>
    <cellStyle name="Měna 3 3 2 2 3 3" xfId="4200" xr:uid="{158FCF6F-B068-45F6-900F-E02FF28E9A28}"/>
    <cellStyle name="Měna 3 3 2 2 3 4" xfId="5712" xr:uid="{0374BF2A-BE99-413D-BCEC-55AD74717B96}"/>
    <cellStyle name="Měna 3 3 2 2 3 5" xfId="7224" xr:uid="{B49A8132-4CB2-4052-AA2C-80A26462BB47}"/>
    <cellStyle name="Měna 3 3 2 2 4" xfId="1680" xr:uid="{19A27A79-C9F1-4216-BE25-8E4793913B4C}"/>
    <cellStyle name="Měna 3 3 2 2 5" xfId="3192" xr:uid="{318FDC45-64BC-43EF-A443-2C3832514B05}"/>
    <cellStyle name="Měna 3 3 2 2 6" xfId="4704" xr:uid="{E8C746AF-A38E-4A6D-9F9F-04E7C0CBB73E}"/>
    <cellStyle name="Měna 3 3 2 2 7" xfId="6216" xr:uid="{80FB28B6-F9BE-4938-A2CD-1B789905A4E3}"/>
    <cellStyle name="Měna 3 3 2 3" xfId="287" xr:uid="{553BF495-E2E2-4365-BFC6-E4A57314761F}"/>
    <cellStyle name="Měna 3 3 2 3 2" xfId="791" xr:uid="{8945B137-12E6-4BFC-BDD8-8FCEBD5DB9A9}"/>
    <cellStyle name="Měna 3 3 2 3 2 2" xfId="2303" xr:uid="{23A10D2F-3C1E-4DD7-B3BD-04C194E8571B}"/>
    <cellStyle name="Měna 3 3 2 3 2 3" xfId="3815" xr:uid="{9158841A-D407-4180-B206-5BAF301C5CE8}"/>
    <cellStyle name="Měna 3 3 2 3 2 4" xfId="5327" xr:uid="{6B8CEE06-1108-466B-84E7-A5F52D737818}"/>
    <cellStyle name="Měna 3 3 2 3 2 5" xfId="6839" xr:uid="{DE7BD6D1-2C14-4B6C-A844-E6B11DC99A48}"/>
    <cellStyle name="Měna 3 3 2 3 3" xfId="1295" xr:uid="{166928B5-3314-43C9-AC34-23B4B88E5E97}"/>
    <cellStyle name="Měna 3 3 2 3 3 2" xfId="2807" xr:uid="{25AC3A96-027F-4D30-A343-B0DB4CA87875}"/>
    <cellStyle name="Měna 3 3 2 3 3 3" xfId="4319" xr:uid="{AE48FE59-7208-41CB-A2F3-B7B54CCF35C3}"/>
    <cellStyle name="Měna 3 3 2 3 3 4" xfId="5831" xr:uid="{A937C1CD-315D-483B-A17C-D21A32706DFD}"/>
    <cellStyle name="Měna 3 3 2 3 3 5" xfId="7343" xr:uid="{82FA3C00-BA9C-4005-9E2F-BB875636CCEA}"/>
    <cellStyle name="Měna 3 3 2 3 4" xfId="1799" xr:uid="{DF74E87F-F9E8-4C9C-AB1D-F0322DF2BB09}"/>
    <cellStyle name="Měna 3 3 2 3 5" xfId="3311" xr:uid="{58EABD8E-9DA5-4695-B195-982E80847B6F}"/>
    <cellStyle name="Měna 3 3 2 3 6" xfId="4823" xr:uid="{AE5D77D5-8A8E-41D8-A44C-FAC923C80712}"/>
    <cellStyle name="Měna 3 3 2 3 7" xfId="6335" xr:uid="{23B224F6-47E7-41AD-8A8E-5A60A8EC7FB6}"/>
    <cellStyle name="Měna 3 3 2 4" xfId="405" xr:uid="{06009AF6-9A51-4490-BB4D-F337A00662E0}"/>
    <cellStyle name="Měna 3 3 2 4 2" xfId="909" xr:uid="{37ED3FD0-D823-4932-A366-57A722BC363A}"/>
    <cellStyle name="Měna 3 3 2 4 2 2" xfId="2421" xr:uid="{7BE16CC9-DC87-4833-AAF1-36CF352EAF69}"/>
    <cellStyle name="Měna 3 3 2 4 2 3" xfId="3933" xr:uid="{9C3B61A3-B761-46F2-A5A6-3041275E305D}"/>
    <cellStyle name="Měna 3 3 2 4 2 4" xfId="5445" xr:uid="{CC6F336B-0FBA-4796-860C-DE788636A419}"/>
    <cellStyle name="Měna 3 3 2 4 2 5" xfId="6957" xr:uid="{70F3EBF4-6B96-4F43-B0BB-9BD317F79935}"/>
    <cellStyle name="Měna 3 3 2 4 3" xfId="1413" xr:uid="{3581E8E2-DBDF-41EE-8842-D581B95B7F0B}"/>
    <cellStyle name="Měna 3 3 2 4 3 2" xfId="2925" xr:uid="{08B194B3-E0F6-45A1-85D1-FCF99B07CAEF}"/>
    <cellStyle name="Měna 3 3 2 4 3 3" xfId="4437" xr:uid="{2C4893EE-A169-4DF0-84A5-2FF3BB0E7890}"/>
    <cellStyle name="Měna 3 3 2 4 3 4" xfId="5949" xr:uid="{9003C6CE-A8AC-41A1-B4E7-E9461FB7E033}"/>
    <cellStyle name="Měna 3 3 2 4 3 5" xfId="7461" xr:uid="{4B7E4237-5F65-4CA8-9251-8A0EC4C7FCA9}"/>
    <cellStyle name="Měna 3 3 2 4 4" xfId="1917" xr:uid="{0152BD5A-7EE2-47C8-B340-2F0A5E575EE8}"/>
    <cellStyle name="Měna 3 3 2 4 5" xfId="3429" xr:uid="{34D7100C-A015-4DA3-88AE-7735732078E6}"/>
    <cellStyle name="Měna 3 3 2 4 6" xfId="4941" xr:uid="{D5D5934E-2419-44B6-AF4D-C4AF677ED855}"/>
    <cellStyle name="Měna 3 3 2 4 7" xfId="6453" xr:uid="{679D058A-6BB8-4DAC-ACA4-017F2336E3EE}"/>
    <cellStyle name="Měna 3 3 2 5" xfId="551" xr:uid="{B12B16E5-B9DA-4B5D-B31D-8F929DFE4339}"/>
    <cellStyle name="Měna 3 3 2 5 2" xfId="2063" xr:uid="{6F855DA5-722F-4A61-B59E-8A2064ECEABB}"/>
    <cellStyle name="Měna 3 3 2 5 3" xfId="3575" xr:uid="{DA865734-F9F6-4437-850D-57F724C2D522}"/>
    <cellStyle name="Měna 3 3 2 5 4" xfId="5087" xr:uid="{37CC2A1D-19E1-4414-B74E-0D6C51CA32ED}"/>
    <cellStyle name="Měna 3 3 2 5 5" xfId="6599" xr:uid="{05231D1E-9D7E-47D1-96CD-144F8FB6EBF2}"/>
    <cellStyle name="Měna 3 3 2 6" xfId="1055" xr:uid="{E97127B1-5FD1-479E-BD2E-9A4F7EB468F7}"/>
    <cellStyle name="Měna 3 3 2 6 2" xfId="2567" xr:uid="{A8274BA6-2A7F-4FEE-99A3-AC5D0CB6CAA0}"/>
    <cellStyle name="Měna 3 3 2 6 3" xfId="4079" xr:uid="{015D69A6-6D64-49CB-AB70-A52B82986FBA}"/>
    <cellStyle name="Měna 3 3 2 6 4" xfId="5591" xr:uid="{718E0D07-D32F-48E5-A1FC-176C31D78A6C}"/>
    <cellStyle name="Měna 3 3 2 6 5" xfId="7103" xr:uid="{B6836CC9-530B-4291-A999-E5800251E0B5}"/>
    <cellStyle name="Měna 3 3 2 7" xfId="1559" xr:uid="{A7093BE1-BD2F-46C0-AE5D-6A7FB6ABB975}"/>
    <cellStyle name="Měna 3 3 2 8" xfId="3071" xr:uid="{268E6D34-3061-425F-B642-FDA02F5EEAA3}"/>
    <cellStyle name="Měna 3 3 2 9" xfId="4583" xr:uid="{B69B095C-B7EB-4899-A940-116336F82352}"/>
    <cellStyle name="Měna 3 3 3" xfId="71" xr:uid="{0DA7809F-32D1-496D-A51A-6060795A2006}"/>
    <cellStyle name="Měna 3 3 3 10" xfId="6119" xr:uid="{6E7DEC1F-7518-4A4F-BB54-8B07FF9D832E}"/>
    <cellStyle name="Měna 3 3 3 2" xfId="192" xr:uid="{BC88BD2F-6FF3-4216-BDC6-EFB616EC2848}"/>
    <cellStyle name="Měna 3 3 3 2 2" xfId="696" xr:uid="{EBFD5257-03D8-4956-A879-4DA23C9F9441}"/>
    <cellStyle name="Měna 3 3 3 2 2 2" xfId="2208" xr:uid="{7E9D52CF-950B-4F7A-A547-7E25D02696C7}"/>
    <cellStyle name="Měna 3 3 3 2 2 3" xfId="3720" xr:uid="{9EA20924-A410-4C61-9642-DAC988AA454A}"/>
    <cellStyle name="Měna 3 3 3 2 2 4" xfId="5232" xr:uid="{99975FA7-C848-437C-A14B-0798176C3972}"/>
    <cellStyle name="Měna 3 3 3 2 2 5" xfId="6744" xr:uid="{BB755870-C632-4575-A061-7D8A84E70F4F}"/>
    <cellStyle name="Měna 3 3 3 2 3" xfId="1200" xr:uid="{91420750-DD93-4E73-9504-D07086601C7A}"/>
    <cellStyle name="Měna 3 3 3 2 3 2" xfId="2712" xr:uid="{78BF1BEE-3D2D-4161-8BDA-3E5EE1773F6C}"/>
    <cellStyle name="Měna 3 3 3 2 3 3" xfId="4224" xr:uid="{69B0E69C-5C15-4313-AABA-37F117D85477}"/>
    <cellStyle name="Měna 3 3 3 2 3 4" xfId="5736" xr:uid="{219C5B40-870F-4D37-AD18-CCA74DB45F1F}"/>
    <cellStyle name="Měna 3 3 3 2 3 5" xfId="7248" xr:uid="{66CEC88D-BAF8-4A00-B19E-86024AAE3AA7}"/>
    <cellStyle name="Měna 3 3 3 2 4" xfId="1704" xr:uid="{4075331D-183B-41B5-863E-330ABB5A42D3}"/>
    <cellStyle name="Měna 3 3 3 2 5" xfId="3216" xr:uid="{5EE0ECB2-3C0D-4627-9514-7C56006BCAA9}"/>
    <cellStyle name="Měna 3 3 3 2 6" xfId="4728" xr:uid="{454D2AFB-B8C4-44B9-91D0-55EFD4F5D164}"/>
    <cellStyle name="Měna 3 3 3 2 7" xfId="6240" xr:uid="{3A7C5984-59C7-47A5-8C39-032CE56A56E9}"/>
    <cellStyle name="Měna 3 3 3 3" xfId="310" xr:uid="{631A3A57-33D5-4DBF-83E3-6F0B99DF3C7D}"/>
    <cellStyle name="Měna 3 3 3 3 2" xfId="814" xr:uid="{6C265AAF-3B03-49FC-AAB1-972908CDD70B}"/>
    <cellStyle name="Měna 3 3 3 3 2 2" xfId="2326" xr:uid="{09543562-CDCB-4396-B9BF-FD213F4ACDAA}"/>
    <cellStyle name="Měna 3 3 3 3 2 3" xfId="3838" xr:uid="{BD6501C8-1690-4003-8811-3A2A644367BD}"/>
    <cellStyle name="Měna 3 3 3 3 2 4" xfId="5350" xr:uid="{ED82CE21-22CA-4B9B-94B6-BCA55D5F2E34}"/>
    <cellStyle name="Měna 3 3 3 3 2 5" xfId="6862" xr:uid="{D46E1AEB-D806-4852-A199-E110C2949E0A}"/>
    <cellStyle name="Měna 3 3 3 3 3" xfId="1318" xr:uid="{48D4BC99-B15B-4FFE-B699-E9B576E8351F}"/>
    <cellStyle name="Měna 3 3 3 3 3 2" xfId="2830" xr:uid="{C3D4CFD1-B4ED-4C01-AB95-F7E42C6F0882}"/>
    <cellStyle name="Měna 3 3 3 3 3 3" xfId="4342" xr:uid="{40863370-AC21-40D9-89A4-65ED08B2D130}"/>
    <cellStyle name="Měna 3 3 3 3 3 4" xfId="5854" xr:uid="{D0EFBA63-26B6-4D8C-BCB7-F2A7C3F09C16}"/>
    <cellStyle name="Měna 3 3 3 3 3 5" xfId="7366" xr:uid="{DCF48173-54D8-4484-96A8-E1477D4C0C17}"/>
    <cellStyle name="Měna 3 3 3 3 4" xfId="1822" xr:uid="{0BC46384-8497-4E26-934C-F0030C1486C4}"/>
    <cellStyle name="Měna 3 3 3 3 5" xfId="3334" xr:uid="{BC13641A-7B0C-4762-9A45-8F496F22D18D}"/>
    <cellStyle name="Měna 3 3 3 3 6" xfId="4846" xr:uid="{1B2D9B8C-96CA-4E12-98E9-8963DC2A402A}"/>
    <cellStyle name="Měna 3 3 3 3 7" xfId="6358" xr:uid="{D0381922-A8A0-4837-A1FA-F8A00D9C27DF}"/>
    <cellStyle name="Měna 3 3 3 4" xfId="429" xr:uid="{6C739E36-D20A-4719-92D0-7EC89BE23FB6}"/>
    <cellStyle name="Měna 3 3 3 4 2" xfId="933" xr:uid="{A5103912-FDAB-42DF-9EC2-028D6D8098F6}"/>
    <cellStyle name="Měna 3 3 3 4 2 2" xfId="2445" xr:uid="{42FFAE92-9326-4165-8673-3F617A9D2F46}"/>
    <cellStyle name="Měna 3 3 3 4 2 3" xfId="3957" xr:uid="{6801CF6F-123C-42D7-838E-448E61787FB5}"/>
    <cellStyle name="Měna 3 3 3 4 2 4" xfId="5469" xr:uid="{D6AAAF1F-BCBF-4547-9AD0-80C0C60AB205}"/>
    <cellStyle name="Měna 3 3 3 4 2 5" xfId="6981" xr:uid="{98370C13-ADF7-488E-9142-1F0EB3101AB4}"/>
    <cellStyle name="Měna 3 3 3 4 3" xfId="1437" xr:uid="{B204CEDD-BECC-4203-A3A0-2448DEF3FFFF}"/>
    <cellStyle name="Měna 3 3 3 4 3 2" xfId="2949" xr:uid="{B6D5CD0C-B262-4953-BADA-13A7C1EA7A20}"/>
    <cellStyle name="Měna 3 3 3 4 3 3" xfId="4461" xr:uid="{C8547C63-1003-49C4-93F4-77A1258ACC69}"/>
    <cellStyle name="Měna 3 3 3 4 3 4" xfId="5973" xr:uid="{E1D50554-FA68-4A94-8942-E7834E28BA75}"/>
    <cellStyle name="Měna 3 3 3 4 3 5" xfId="7485" xr:uid="{AAACD4D0-034A-4489-8CA1-94A095F58F0F}"/>
    <cellStyle name="Měna 3 3 3 4 4" xfId="1941" xr:uid="{DCB5064F-F5E2-433C-A80A-57EB7C51EFCF}"/>
    <cellStyle name="Měna 3 3 3 4 5" xfId="3453" xr:uid="{0983A310-6F00-41E8-AEA8-5E68F716DD2A}"/>
    <cellStyle name="Měna 3 3 3 4 6" xfId="4965" xr:uid="{AAD66ADF-1F5D-4C89-93BE-FF55AC74474A}"/>
    <cellStyle name="Měna 3 3 3 4 7" xfId="6477" xr:uid="{3FD360CC-2391-4C92-928A-2700493A8D30}"/>
    <cellStyle name="Měna 3 3 3 5" xfId="575" xr:uid="{3898634F-69D4-48CB-BFED-8DA315C523B4}"/>
    <cellStyle name="Měna 3 3 3 5 2" xfId="2087" xr:uid="{32CD69BD-6825-413B-98D2-AB6929F8F819}"/>
    <cellStyle name="Měna 3 3 3 5 3" xfId="3599" xr:uid="{35EE1179-CC3D-4713-B25A-C1C88A1F728C}"/>
    <cellStyle name="Měna 3 3 3 5 4" xfId="5111" xr:uid="{6D0F760F-D6CE-4A7E-A5F7-2BFE32FC9B67}"/>
    <cellStyle name="Měna 3 3 3 5 5" xfId="6623" xr:uid="{715B6EE3-9468-4D74-B348-7DB3C2661D1D}"/>
    <cellStyle name="Měna 3 3 3 6" xfId="1079" xr:uid="{283D2ABB-4FCB-4C10-81F0-31ABB161EDEB}"/>
    <cellStyle name="Měna 3 3 3 6 2" xfId="2591" xr:uid="{4748BC7F-FB1C-4628-AAE8-051A7FB85033}"/>
    <cellStyle name="Měna 3 3 3 6 3" xfId="4103" xr:uid="{826F4A1A-2DF6-4787-A6C5-3A52EF4FBACF}"/>
    <cellStyle name="Měna 3 3 3 6 4" xfId="5615" xr:uid="{CA5D90C2-0816-428A-A55A-9787856B12F6}"/>
    <cellStyle name="Měna 3 3 3 6 5" xfId="7127" xr:uid="{274E8E89-9B79-4D83-9E1A-46A8828C809C}"/>
    <cellStyle name="Měna 3 3 3 7" xfId="1583" xr:uid="{FC0FB8FB-3E1E-417A-AE19-C8413FE3A528}"/>
    <cellStyle name="Měna 3 3 3 8" xfId="3095" xr:uid="{CDA6DE03-0560-4E4E-9F82-747C913C1989}"/>
    <cellStyle name="Měna 3 3 3 9" xfId="4607" xr:uid="{3EDFAD6F-DFAE-49C3-BE55-2089208319B9}"/>
    <cellStyle name="Měna 3 3 4" xfId="95" xr:uid="{B4B4491A-FD54-4424-A449-6DFA51D9C191}"/>
    <cellStyle name="Měna 3 3 4 10" xfId="6143" xr:uid="{C02D33A0-8011-4A0A-BC91-1D933202AC8D}"/>
    <cellStyle name="Měna 3 3 4 2" xfId="216" xr:uid="{C14E377C-F526-4BA3-A094-F072D59A3CD2}"/>
    <cellStyle name="Měna 3 3 4 2 2" xfId="720" xr:uid="{5F09D69B-5B3D-484E-AF9F-50954356BE9A}"/>
    <cellStyle name="Měna 3 3 4 2 2 2" xfId="2232" xr:uid="{F668AE71-E7A8-449E-930F-4FBED94AE7BF}"/>
    <cellStyle name="Měna 3 3 4 2 2 3" xfId="3744" xr:uid="{B8578E13-44BD-466E-BB87-F17AE597A910}"/>
    <cellStyle name="Měna 3 3 4 2 2 4" xfId="5256" xr:uid="{787747E7-75CF-49CA-BD21-637CAC5D737B}"/>
    <cellStyle name="Měna 3 3 4 2 2 5" xfId="6768" xr:uid="{C1132DDA-46E7-4756-BB8F-61D878E10F17}"/>
    <cellStyle name="Měna 3 3 4 2 3" xfId="1224" xr:uid="{943928C2-5AC6-42FA-BE45-8DB097D74796}"/>
    <cellStyle name="Měna 3 3 4 2 3 2" xfId="2736" xr:uid="{836A071D-7EB0-41F2-B69B-94E20BFFED4D}"/>
    <cellStyle name="Měna 3 3 4 2 3 3" xfId="4248" xr:uid="{04E6007F-5370-4A23-A056-F8B9D96AD7ED}"/>
    <cellStyle name="Měna 3 3 4 2 3 4" xfId="5760" xr:uid="{7EAB1E66-27E9-4D3F-A2A2-7B04977A9D8A}"/>
    <cellStyle name="Měna 3 3 4 2 3 5" xfId="7272" xr:uid="{2037AB0F-C492-4306-8B72-156748450B1D}"/>
    <cellStyle name="Měna 3 3 4 2 4" xfId="1728" xr:uid="{094C7BEF-7402-4B61-A639-2FACDA0338B7}"/>
    <cellStyle name="Měna 3 3 4 2 5" xfId="3240" xr:uid="{50390D08-C6B9-486E-A359-5D1001675176}"/>
    <cellStyle name="Měna 3 3 4 2 6" xfId="4752" xr:uid="{383FA8D3-648E-4BB2-A45E-06B5222877B1}"/>
    <cellStyle name="Měna 3 3 4 2 7" xfId="6264" xr:uid="{F5EF6F48-2687-464E-B20F-C32989C2992E}"/>
    <cellStyle name="Měna 3 3 4 3" xfId="333" xr:uid="{429DEBA3-24EE-47C3-B60D-7A493F3FA860}"/>
    <cellStyle name="Měna 3 3 4 3 2" xfId="837" xr:uid="{A979513B-6BCE-4745-BBFC-07F6E84F7F21}"/>
    <cellStyle name="Měna 3 3 4 3 2 2" xfId="2349" xr:uid="{3FB1A01C-9EEB-4914-917A-15E11D2BC0C7}"/>
    <cellStyle name="Měna 3 3 4 3 2 3" xfId="3861" xr:uid="{389E705D-FE55-4CF3-85E2-D67FBA327B28}"/>
    <cellStyle name="Měna 3 3 4 3 2 4" xfId="5373" xr:uid="{19B8C003-6A62-4185-973C-9A212AB52384}"/>
    <cellStyle name="Měna 3 3 4 3 2 5" xfId="6885" xr:uid="{8182CE01-D6F9-420D-979D-3F4F32B5DCD8}"/>
    <cellStyle name="Měna 3 3 4 3 3" xfId="1341" xr:uid="{3ADD0E57-4B21-4C9D-BEC7-3FF18929F537}"/>
    <cellStyle name="Měna 3 3 4 3 3 2" xfId="2853" xr:uid="{855D0942-2BB5-4285-9128-7C64138EFCC8}"/>
    <cellStyle name="Měna 3 3 4 3 3 3" xfId="4365" xr:uid="{E411975E-3525-4E17-B1AA-918B90D8EA05}"/>
    <cellStyle name="Měna 3 3 4 3 3 4" xfId="5877" xr:uid="{ED4C383B-8BF0-46CC-8C67-047B6685F166}"/>
    <cellStyle name="Měna 3 3 4 3 3 5" xfId="7389" xr:uid="{12B9B59C-07F2-4B19-8FA2-5C7473E54128}"/>
    <cellStyle name="Měna 3 3 4 3 4" xfId="1845" xr:uid="{EA6D12BB-AB74-46E0-8479-EDC61169ADA0}"/>
    <cellStyle name="Měna 3 3 4 3 5" xfId="3357" xr:uid="{2D69D616-3A43-4597-B050-7AC97D638144}"/>
    <cellStyle name="Měna 3 3 4 3 6" xfId="4869" xr:uid="{F7025FED-B49A-429C-943E-C0B2104D4E25}"/>
    <cellStyle name="Měna 3 3 4 3 7" xfId="6381" xr:uid="{A083861B-9052-40C3-9795-BD5A4F36C58B}"/>
    <cellStyle name="Měna 3 3 4 4" xfId="453" xr:uid="{FB79EB25-41FB-4582-BAF9-9FFCD60F5632}"/>
    <cellStyle name="Měna 3 3 4 4 2" xfId="957" xr:uid="{8B41861F-10E0-46F2-AB52-C917551E0A10}"/>
    <cellStyle name="Měna 3 3 4 4 2 2" xfId="2469" xr:uid="{482E7DFF-8CB4-42CD-9412-0127D7EC7208}"/>
    <cellStyle name="Měna 3 3 4 4 2 3" xfId="3981" xr:uid="{03900158-8DB9-4D2B-B638-0A298346B872}"/>
    <cellStyle name="Měna 3 3 4 4 2 4" xfId="5493" xr:uid="{A145C9B5-17AB-4EAA-BDC8-BBB96C780F62}"/>
    <cellStyle name="Měna 3 3 4 4 2 5" xfId="7005" xr:uid="{3139A875-0BDC-469B-B0BF-CE3E4ED30FFE}"/>
    <cellStyle name="Měna 3 3 4 4 3" xfId="1461" xr:uid="{3C720A47-EBA5-4633-BD7F-E707AA2F9886}"/>
    <cellStyle name="Měna 3 3 4 4 3 2" xfId="2973" xr:uid="{66453170-F19F-45F8-A2F3-615D9EFD3195}"/>
    <cellStyle name="Měna 3 3 4 4 3 3" xfId="4485" xr:uid="{DC927B46-B7ED-4A1A-994E-BA2359E74340}"/>
    <cellStyle name="Měna 3 3 4 4 3 4" xfId="5997" xr:uid="{74C45B17-A4ED-429C-880A-0FC8E3342C50}"/>
    <cellStyle name="Měna 3 3 4 4 3 5" xfId="7509" xr:uid="{3A445C4C-EAB6-4B25-A948-1A7D8ECFDAAB}"/>
    <cellStyle name="Měna 3 3 4 4 4" xfId="1965" xr:uid="{4D8CD119-F52E-48AB-8323-8797162C823D}"/>
    <cellStyle name="Měna 3 3 4 4 5" xfId="3477" xr:uid="{B74DABAD-312C-4784-B91D-E66E3C428758}"/>
    <cellStyle name="Měna 3 3 4 4 6" xfId="4989" xr:uid="{44838121-8012-4FBC-931E-7CA49F6C7139}"/>
    <cellStyle name="Měna 3 3 4 4 7" xfId="6501" xr:uid="{8324E938-17D7-4E06-9DC7-00A400F045E6}"/>
    <cellStyle name="Měna 3 3 4 5" xfId="599" xr:uid="{990E8627-077D-4275-8C17-95983B4CDF5D}"/>
    <cellStyle name="Měna 3 3 4 5 2" xfId="2111" xr:uid="{DD3E4081-323F-46C5-A168-62BA9FBFEE11}"/>
    <cellStyle name="Měna 3 3 4 5 3" xfId="3623" xr:uid="{5696ADE5-CB9D-41E0-A17A-58EC5B6A2A22}"/>
    <cellStyle name="Měna 3 3 4 5 4" xfId="5135" xr:uid="{B9B47E44-2EA7-442F-84E8-1EE0AEDA31CA}"/>
    <cellStyle name="Měna 3 3 4 5 5" xfId="6647" xr:uid="{E18AD78E-689E-458D-BE68-81E92B293DAE}"/>
    <cellStyle name="Měna 3 3 4 6" xfId="1103" xr:uid="{38A0A7E7-7DF0-469A-BE2F-1E9E79324D72}"/>
    <cellStyle name="Měna 3 3 4 6 2" xfId="2615" xr:uid="{5F49F0D5-2549-478D-9229-75D2527CE991}"/>
    <cellStyle name="Měna 3 3 4 6 3" xfId="4127" xr:uid="{375E7CDF-4CF8-4623-B00A-7CCFDA843E75}"/>
    <cellStyle name="Měna 3 3 4 6 4" xfId="5639" xr:uid="{F3B120C0-785B-4914-AA3A-92EEF8FFCE9A}"/>
    <cellStyle name="Měna 3 3 4 6 5" xfId="7151" xr:uid="{49203CD1-BDE1-4C99-AAE2-138EDD4FC2CC}"/>
    <cellStyle name="Měna 3 3 4 7" xfId="1607" xr:uid="{53942EEF-0D0E-4562-A3C3-1F665FC392FF}"/>
    <cellStyle name="Měna 3 3 4 8" xfId="3119" xr:uid="{11DD51BB-0043-4890-8A89-7ECDE42B1F89}"/>
    <cellStyle name="Měna 3 3 4 9" xfId="4631" xr:uid="{9FCD855A-CED1-4FE1-886B-C06B54968B27}"/>
    <cellStyle name="Měna 3 3 5" xfId="119" xr:uid="{7C6A25A4-705B-40B9-B8B4-31AFA6A5C6FA}"/>
    <cellStyle name="Měna 3 3 5 10" xfId="6167" xr:uid="{D7945C79-0540-405C-9487-F1635C5B3362}"/>
    <cellStyle name="Měna 3 3 5 2" xfId="240" xr:uid="{862A01E1-CF73-41D7-97B9-DACFBA4D245A}"/>
    <cellStyle name="Měna 3 3 5 2 2" xfId="744" xr:uid="{841CF790-A435-407A-A35D-6B33F5A5577A}"/>
    <cellStyle name="Měna 3 3 5 2 2 2" xfId="2256" xr:uid="{E38C67EA-D81C-4CA1-8291-EC76277D6796}"/>
    <cellStyle name="Měna 3 3 5 2 2 3" xfId="3768" xr:uid="{EF304057-61CA-4D07-8F46-8F3D81DFA62A}"/>
    <cellStyle name="Měna 3 3 5 2 2 4" xfId="5280" xr:uid="{188275C2-8D15-4F79-8708-D59EB7128DD6}"/>
    <cellStyle name="Měna 3 3 5 2 2 5" xfId="6792" xr:uid="{ECF570BE-AE87-4F85-B386-58AE30392CAA}"/>
    <cellStyle name="Měna 3 3 5 2 3" xfId="1248" xr:uid="{6FB725A8-DFB4-4F07-A065-A7FF96032D3B}"/>
    <cellStyle name="Měna 3 3 5 2 3 2" xfId="2760" xr:uid="{9EB0616A-5D33-4341-9956-E74D9206633D}"/>
    <cellStyle name="Měna 3 3 5 2 3 3" xfId="4272" xr:uid="{43C2348B-2F77-46ED-B4EB-4F68288BA2DE}"/>
    <cellStyle name="Měna 3 3 5 2 3 4" xfId="5784" xr:uid="{67D0F53C-2D5F-4762-8E36-052250E5D9B6}"/>
    <cellStyle name="Měna 3 3 5 2 3 5" xfId="7296" xr:uid="{CBAB7847-7CC2-45E6-836A-EACAEC89E8DE}"/>
    <cellStyle name="Měna 3 3 5 2 4" xfId="1752" xr:uid="{F1F8D113-05D3-4938-8D2D-DACC8CB7DF33}"/>
    <cellStyle name="Měna 3 3 5 2 5" xfId="3264" xr:uid="{E406CAE6-C59C-40EB-A44C-396B5A34CA68}"/>
    <cellStyle name="Měna 3 3 5 2 6" xfId="4776" xr:uid="{78C12D66-C7C5-43CC-9817-D64CA681E20F}"/>
    <cellStyle name="Měna 3 3 5 2 7" xfId="6288" xr:uid="{CD3194E3-DE0C-4839-AFB4-6D87E29D09E5}"/>
    <cellStyle name="Měna 3 3 5 3" xfId="356" xr:uid="{6A059F5B-17B4-4C48-98BD-A04CAA016A38}"/>
    <cellStyle name="Měna 3 3 5 3 2" xfId="860" xr:uid="{F7D3EE1A-55DC-4B54-9D7F-FA8EE57D4775}"/>
    <cellStyle name="Měna 3 3 5 3 2 2" xfId="2372" xr:uid="{83F4E1A9-9610-4F38-85BE-5D2CF60C9728}"/>
    <cellStyle name="Měna 3 3 5 3 2 3" xfId="3884" xr:uid="{0C87ED36-912F-4E6D-A0F4-786D0248B492}"/>
    <cellStyle name="Měna 3 3 5 3 2 4" xfId="5396" xr:uid="{94886BAC-108D-4D23-B501-9E934540F2D4}"/>
    <cellStyle name="Měna 3 3 5 3 2 5" xfId="6908" xr:uid="{4F5A4E6E-5300-43F6-BB2E-08696F7D48C7}"/>
    <cellStyle name="Měna 3 3 5 3 3" xfId="1364" xr:uid="{98A80FC7-EAEF-416E-9E74-8BEC42EA9D3E}"/>
    <cellStyle name="Měna 3 3 5 3 3 2" xfId="2876" xr:uid="{D28C6BB4-D2EF-49B6-9500-A74B80BABE01}"/>
    <cellStyle name="Měna 3 3 5 3 3 3" xfId="4388" xr:uid="{4BF00038-E90C-4209-946F-8E5DBB8F18B1}"/>
    <cellStyle name="Měna 3 3 5 3 3 4" xfId="5900" xr:uid="{ACD8C7E8-5338-48CC-AF70-F4C1DB785CF3}"/>
    <cellStyle name="Měna 3 3 5 3 3 5" xfId="7412" xr:uid="{C90BAD5F-AB64-4063-A5EA-F3709E437014}"/>
    <cellStyle name="Měna 3 3 5 3 4" xfId="1868" xr:uid="{C1FA5AAA-3B6F-48CD-9E58-646E546B88FB}"/>
    <cellStyle name="Měna 3 3 5 3 5" xfId="3380" xr:uid="{7EA66033-DA33-48DC-83B4-18143F725BC5}"/>
    <cellStyle name="Měna 3 3 5 3 6" xfId="4892" xr:uid="{1B4B53E1-6B2B-414A-B22A-E805E7E22F4F}"/>
    <cellStyle name="Měna 3 3 5 3 7" xfId="6404" xr:uid="{D0D07DFE-EB02-401A-B32F-58DEA6685915}"/>
    <cellStyle name="Měna 3 3 5 4" xfId="477" xr:uid="{2E0E731B-4293-4D18-9544-F7DA3DDE1AA4}"/>
    <cellStyle name="Měna 3 3 5 4 2" xfId="981" xr:uid="{394A9344-AD6C-4556-8809-8346E41D768E}"/>
    <cellStyle name="Měna 3 3 5 4 2 2" xfId="2493" xr:uid="{37DDE157-4BE9-461F-AEA7-A7A7EC8B7012}"/>
    <cellStyle name="Měna 3 3 5 4 2 3" xfId="4005" xr:uid="{DAC704B1-42AE-4652-907A-6383CB72164E}"/>
    <cellStyle name="Měna 3 3 5 4 2 4" xfId="5517" xr:uid="{5B6425DB-6C41-4C28-BDC1-3AAF46C6B1CE}"/>
    <cellStyle name="Měna 3 3 5 4 2 5" xfId="7029" xr:uid="{7B3A85DD-E2F0-44C7-9054-A809C89B6DE3}"/>
    <cellStyle name="Měna 3 3 5 4 3" xfId="1485" xr:uid="{F5402B7A-29C7-43E2-94ED-0041881AF5D4}"/>
    <cellStyle name="Měna 3 3 5 4 3 2" xfId="2997" xr:uid="{42D07064-581E-4C47-9F2D-FE9057B7A5E7}"/>
    <cellStyle name="Měna 3 3 5 4 3 3" xfId="4509" xr:uid="{01F3674B-B3C1-460B-B763-284E49C7F41D}"/>
    <cellStyle name="Měna 3 3 5 4 3 4" xfId="6021" xr:uid="{3A7C121A-E734-4A6E-ACBB-3835E10D596E}"/>
    <cellStyle name="Měna 3 3 5 4 3 5" xfId="7533" xr:uid="{606AE27F-6556-4AB0-B5B1-96C6596E7F3F}"/>
    <cellStyle name="Měna 3 3 5 4 4" xfId="1989" xr:uid="{4D6BC2C5-4726-4EB1-9976-D30EF89BC5B5}"/>
    <cellStyle name="Měna 3 3 5 4 5" xfId="3501" xr:uid="{9D67B1E0-F06C-4514-90BC-364757B3E161}"/>
    <cellStyle name="Měna 3 3 5 4 6" xfId="5013" xr:uid="{DB15F0B0-8197-4F96-A727-71F80C809E8C}"/>
    <cellStyle name="Měna 3 3 5 4 7" xfId="6525" xr:uid="{8D690A0D-B70B-48EC-BDC3-3CE5DF90AB53}"/>
    <cellStyle name="Měna 3 3 5 5" xfId="623" xr:uid="{BB2A807D-4218-421B-9444-3973BAAA61A7}"/>
    <cellStyle name="Měna 3 3 5 5 2" xfId="2135" xr:uid="{212232D9-0B35-43D3-9B20-5ACA78281EC4}"/>
    <cellStyle name="Měna 3 3 5 5 3" xfId="3647" xr:uid="{B8CF1C73-DEFC-4785-A378-61878B01C387}"/>
    <cellStyle name="Měna 3 3 5 5 4" xfId="5159" xr:uid="{91B7008E-01CA-4228-93E2-D615BC838CC3}"/>
    <cellStyle name="Měna 3 3 5 5 5" xfId="6671" xr:uid="{6EB74E45-8B75-41FA-94BF-C68C1EA86E79}"/>
    <cellStyle name="Měna 3 3 5 6" xfId="1127" xr:uid="{6F15A09F-6E2D-4D54-8145-320571CBED2F}"/>
    <cellStyle name="Měna 3 3 5 6 2" xfId="2639" xr:uid="{EE16FE77-8D48-4F05-8BB4-A9414197ECF1}"/>
    <cellStyle name="Měna 3 3 5 6 3" xfId="4151" xr:uid="{706F0B8A-A20A-4649-A052-FA437631C4D9}"/>
    <cellStyle name="Měna 3 3 5 6 4" xfId="5663" xr:uid="{9D3B77E8-A4D1-428F-928C-B6D3DBC8F62C}"/>
    <cellStyle name="Měna 3 3 5 6 5" xfId="7175" xr:uid="{8239F0A4-2AA9-4D49-938B-D0068B3822C2}"/>
    <cellStyle name="Měna 3 3 5 7" xfId="1631" xr:uid="{94E5F7B8-18B0-46E8-9C70-2C23CE4877A6}"/>
    <cellStyle name="Měna 3 3 5 8" xfId="3143" xr:uid="{22DD8029-0145-456C-8B3F-4B27B79AB2E0}"/>
    <cellStyle name="Měna 3 3 5 9" xfId="4655" xr:uid="{D0CA9CC7-7A80-45DD-AD80-9901E438970E}"/>
    <cellStyle name="Měna 3 3 6" xfId="143" xr:uid="{580D84AC-9165-4DA8-992A-3EF670BEE953}"/>
    <cellStyle name="Měna 3 3 6 2" xfId="647" xr:uid="{46AACDEF-B89C-42E0-9F95-D38D47260895}"/>
    <cellStyle name="Měna 3 3 6 2 2" xfId="2159" xr:uid="{BF48C88C-3B9A-4D89-BB40-F7C6435265F7}"/>
    <cellStyle name="Měna 3 3 6 2 3" xfId="3671" xr:uid="{495A9362-620D-4BDE-9BE9-8834B4370E33}"/>
    <cellStyle name="Měna 3 3 6 2 4" xfId="5183" xr:uid="{982BD621-8033-4789-BEA0-FC5A444BF645}"/>
    <cellStyle name="Měna 3 3 6 2 5" xfId="6695" xr:uid="{D8907D71-1289-4B07-99F1-ADAC9C38EFD5}"/>
    <cellStyle name="Měna 3 3 6 3" xfId="1151" xr:uid="{6831FC73-5859-45D1-9FA1-4B16752D9462}"/>
    <cellStyle name="Měna 3 3 6 3 2" xfId="2663" xr:uid="{5C07A63A-89EE-4B7C-86C4-73B9285EAD08}"/>
    <cellStyle name="Měna 3 3 6 3 3" xfId="4175" xr:uid="{9EBAD37F-F6FF-4915-99D0-C920507FFDE0}"/>
    <cellStyle name="Měna 3 3 6 3 4" xfId="5687" xr:uid="{90ABEE2B-4A61-4FBF-94C9-DADC01A7C522}"/>
    <cellStyle name="Měna 3 3 6 3 5" xfId="7199" xr:uid="{0B25545C-3C6A-4027-97B5-7E2027CE3445}"/>
    <cellStyle name="Měna 3 3 6 4" xfId="1655" xr:uid="{46BE1E49-EE93-4B48-9766-6C7551AEE96D}"/>
    <cellStyle name="Měna 3 3 6 5" xfId="3167" xr:uid="{199A6F4B-E5C3-497E-BA72-2C6370167D06}"/>
    <cellStyle name="Měna 3 3 6 6" xfId="4679" xr:uid="{F761F652-0E36-4DFE-923E-0B423A670410}"/>
    <cellStyle name="Měna 3 3 6 7" xfId="6191" xr:uid="{4FA3C8D4-1CCE-4121-999A-8AEEAA43ED4B}"/>
    <cellStyle name="Měna 3 3 7" xfId="264" xr:uid="{C96198CB-8D7B-4344-BFBC-52A13D28B2FA}"/>
    <cellStyle name="Měna 3 3 7 2" xfId="768" xr:uid="{141A522B-0816-4511-AB64-098D43932422}"/>
    <cellStyle name="Měna 3 3 7 2 2" xfId="2280" xr:uid="{5C9AEFE4-83E2-43E2-B6FF-39C247CF3D2F}"/>
    <cellStyle name="Měna 3 3 7 2 3" xfId="3792" xr:uid="{57B7024C-9948-4880-BEA7-8129A4F1E510}"/>
    <cellStyle name="Měna 3 3 7 2 4" xfId="5304" xr:uid="{7679D851-7FDB-479E-81ED-91EDAD4F451E}"/>
    <cellStyle name="Měna 3 3 7 2 5" xfId="6816" xr:uid="{BB0C06F0-E9FA-44A4-A90C-3A569CAD38E4}"/>
    <cellStyle name="Měna 3 3 7 3" xfId="1272" xr:uid="{5598B7AF-6E18-431D-A907-B733D93F894C}"/>
    <cellStyle name="Měna 3 3 7 3 2" xfId="2784" xr:uid="{2DE64864-3ED4-474E-B7EF-D35807816C4C}"/>
    <cellStyle name="Měna 3 3 7 3 3" xfId="4296" xr:uid="{B0244C40-BC50-47AB-8817-BADE6F8A656D}"/>
    <cellStyle name="Měna 3 3 7 3 4" xfId="5808" xr:uid="{6EF55380-BEE4-429C-B122-157D875A8478}"/>
    <cellStyle name="Měna 3 3 7 3 5" xfId="7320" xr:uid="{C91401B3-1414-4306-8913-547F3534C476}"/>
    <cellStyle name="Měna 3 3 7 4" xfId="1776" xr:uid="{35170765-E244-421B-B499-0006CA1793FB}"/>
    <cellStyle name="Měna 3 3 7 5" xfId="3288" xr:uid="{DFFC6675-F78F-4BC0-B026-EA99BE248F13}"/>
    <cellStyle name="Měna 3 3 7 6" xfId="4800" xr:uid="{7A9BD1BC-C5BE-4D2B-BDCC-9FE960EDC383}"/>
    <cellStyle name="Měna 3 3 7 7" xfId="6312" xr:uid="{1F65DF19-98BE-4B52-AE82-5A088599F1E6}"/>
    <cellStyle name="Měna 3 3 8" xfId="380" xr:uid="{86D7B71E-5244-4D9C-B708-CD57840AFA84}"/>
    <cellStyle name="Měna 3 3 8 2" xfId="884" xr:uid="{C2A232D8-12FE-4D7B-8A64-EB4A7178E459}"/>
    <cellStyle name="Měna 3 3 8 2 2" xfId="2396" xr:uid="{32B019CD-1EB0-408B-84CF-3A370307CE0A}"/>
    <cellStyle name="Měna 3 3 8 2 3" xfId="3908" xr:uid="{9EDA14C3-7F0C-40C7-88E1-2E01EDB4DBD5}"/>
    <cellStyle name="Měna 3 3 8 2 4" xfId="5420" xr:uid="{BCAEE43A-D5BB-4AF2-9E3E-AED0CD5A1230}"/>
    <cellStyle name="Měna 3 3 8 2 5" xfId="6932" xr:uid="{5F89290C-2DC0-4A3F-A571-9A9481154925}"/>
    <cellStyle name="Měna 3 3 8 3" xfId="1388" xr:uid="{A1BCF20A-35EC-4BB6-865A-B3F3B519C58B}"/>
    <cellStyle name="Měna 3 3 8 3 2" xfId="2900" xr:uid="{416FF90D-C3A2-41C9-94B7-BCA5BFA91AC4}"/>
    <cellStyle name="Měna 3 3 8 3 3" xfId="4412" xr:uid="{71D64F6F-2537-40FF-BD07-DAD7A3E72063}"/>
    <cellStyle name="Měna 3 3 8 3 4" xfId="5924" xr:uid="{798A146B-3A8A-4F8C-8BC4-85483F047681}"/>
    <cellStyle name="Měna 3 3 8 3 5" xfId="7436" xr:uid="{79AC0122-134B-4CBB-B322-1D4D3CD2790A}"/>
    <cellStyle name="Měna 3 3 8 4" xfId="1892" xr:uid="{6D474CDB-1F8B-4116-A955-E0EE562A76D2}"/>
    <cellStyle name="Měna 3 3 8 5" xfId="3404" xr:uid="{9B1C2311-C25A-4716-9294-61CE2691FA85}"/>
    <cellStyle name="Měna 3 3 8 6" xfId="4916" xr:uid="{C63E0975-9DDA-48C6-9178-F3344B84664A}"/>
    <cellStyle name="Měna 3 3 8 7" xfId="6428" xr:uid="{08095ECE-44FA-4AE2-BC55-52E684414DCF}"/>
    <cellStyle name="Měna 3 3 9" xfId="502" xr:uid="{213D5971-2937-4E50-A9D8-04FF7A5EF7ED}"/>
    <cellStyle name="Měna 3 3 9 2" xfId="1006" xr:uid="{C9DE20D3-778D-4387-96DC-9569039FAA3E}"/>
    <cellStyle name="Měna 3 3 9 2 2" xfId="2518" xr:uid="{4D28FDF5-918A-4067-A4FE-DF461C6C5C46}"/>
    <cellStyle name="Měna 3 3 9 2 3" xfId="4030" xr:uid="{C93E9C55-F6CF-449C-8D1E-5EE5430666E0}"/>
    <cellStyle name="Měna 3 3 9 2 4" xfId="5542" xr:uid="{71C58ABE-A63E-4CBB-91ED-50179D662B7C}"/>
    <cellStyle name="Měna 3 3 9 2 5" xfId="7054" xr:uid="{802D6901-78C1-4AA8-A1CA-E2B5B8FAA170}"/>
    <cellStyle name="Měna 3 3 9 3" xfId="1510" xr:uid="{0C5B628B-3AEE-4563-B45B-63888EEF3F54}"/>
    <cellStyle name="Měna 3 3 9 3 2" xfId="3022" xr:uid="{EA1DC961-6C84-4852-8CB0-820B655A3C42}"/>
    <cellStyle name="Měna 3 3 9 3 3" xfId="4534" xr:uid="{B9403D31-0CE7-41C9-B41D-DF425A3F12E7}"/>
    <cellStyle name="Měna 3 3 9 3 4" xfId="6046" xr:uid="{FDB25BD1-84A3-4C60-8A62-7A7FA152C5A5}"/>
    <cellStyle name="Měna 3 3 9 3 5" xfId="7558" xr:uid="{2902E169-DA71-4732-8A36-7224677742D8}"/>
    <cellStyle name="Měna 3 3 9 4" xfId="2014" xr:uid="{6A9DD8B4-1A75-44EE-AB6D-E9DF49DB8602}"/>
    <cellStyle name="Měna 3 3 9 5" xfId="3526" xr:uid="{5CD57BA7-7784-4769-AF88-4BCDAED4696F}"/>
    <cellStyle name="Měna 3 3 9 6" xfId="5038" xr:uid="{C503BAA1-0FEB-49A6-B5EB-035EAA9B28B2}"/>
    <cellStyle name="Měna 3 3 9 7" xfId="6550" xr:uid="{1CD17357-56B7-4DA8-941C-58DF7A971C45}"/>
    <cellStyle name="Měna 3 4" xfId="31" xr:uid="{AB4EE8A4-57B4-43AE-8F48-9CBAB6F2EFE4}"/>
    <cellStyle name="Měna 3 4 10" xfId="6079" xr:uid="{CB86EA76-5C85-44F7-9F3F-F139E29B7ADD}"/>
    <cellStyle name="Měna 3 4 2" xfId="152" xr:uid="{17292F63-FBF0-4DBB-9E5B-A12BE2DB1C8F}"/>
    <cellStyle name="Měna 3 4 2 2" xfId="656" xr:uid="{0C8E58AD-C9F9-42B5-A669-76049A930F52}"/>
    <cellStyle name="Měna 3 4 2 2 2" xfId="2168" xr:uid="{50FD783A-0C34-4F08-B4D8-2F616F672343}"/>
    <cellStyle name="Měna 3 4 2 2 3" xfId="3680" xr:uid="{DB0D2C5F-9966-4604-B971-8ED33ECFC995}"/>
    <cellStyle name="Měna 3 4 2 2 4" xfId="5192" xr:uid="{5276B3ED-D65B-49C9-A7D9-E22420C365AA}"/>
    <cellStyle name="Měna 3 4 2 2 5" xfId="6704" xr:uid="{945DBA05-0FC4-4044-B0EB-1C14A97846E1}"/>
    <cellStyle name="Měna 3 4 2 3" xfId="1160" xr:uid="{8E491E2F-3C80-4980-9F9F-7DD12B383F33}"/>
    <cellStyle name="Měna 3 4 2 3 2" xfId="2672" xr:uid="{85E4957E-2E3B-49E7-AE65-96B4C798CF1C}"/>
    <cellStyle name="Měna 3 4 2 3 3" xfId="4184" xr:uid="{60E36192-9B35-4E67-9719-BC1799D71B7D}"/>
    <cellStyle name="Měna 3 4 2 3 4" xfId="5696" xr:uid="{D19F2C32-158C-4183-8508-96D0966130B1}"/>
    <cellStyle name="Měna 3 4 2 3 5" xfId="7208" xr:uid="{69F1D680-410C-4911-AC69-F09EFA5F6EEA}"/>
    <cellStyle name="Měna 3 4 2 4" xfId="1664" xr:uid="{1E0EF417-8B7E-4479-BBA0-26B47A8AC19D}"/>
    <cellStyle name="Měna 3 4 2 5" xfId="3176" xr:uid="{72E3AAFB-ED3D-4305-B0BF-479EC65EF82E}"/>
    <cellStyle name="Měna 3 4 2 6" xfId="4688" xr:uid="{23C08FF7-90EC-4AC8-B12A-7F2B6351685C}"/>
    <cellStyle name="Měna 3 4 2 7" xfId="6200" xr:uid="{429173B0-E58A-42D2-8642-38A5FDE274A1}"/>
    <cellStyle name="Měna 3 4 3" xfId="271" xr:uid="{A49C564C-4F9D-41A5-8E9F-E73D646C6AD2}"/>
    <cellStyle name="Měna 3 4 3 2" xfId="775" xr:uid="{7A9BD0E7-A216-4AB5-8BFF-5192C6413FC3}"/>
    <cellStyle name="Měna 3 4 3 2 2" xfId="2287" xr:uid="{D9060F85-BA62-4EFF-9F02-CDAF91D70CD8}"/>
    <cellStyle name="Měna 3 4 3 2 3" xfId="3799" xr:uid="{D0577A95-BD47-4A99-B9A5-128CE241B446}"/>
    <cellStyle name="Měna 3 4 3 2 4" xfId="5311" xr:uid="{F2257613-69A8-4BD9-AAF2-E5E985EF2CD4}"/>
    <cellStyle name="Měna 3 4 3 2 5" xfId="6823" xr:uid="{E90FC424-0128-4E63-B1D7-1DA6C1EE05AC}"/>
    <cellStyle name="Měna 3 4 3 3" xfId="1279" xr:uid="{21ED7726-9361-4302-88A6-2D10C922E59F}"/>
    <cellStyle name="Měna 3 4 3 3 2" xfId="2791" xr:uid="{67F13806-30DD-4833-B0D2-0FDC3235B00E}"/>
    <cellStyle name="Měna 3 4 3 3 3" xfId="4303" xr:uid="{7BC81607-A839-4A42-9F8A-5646F3EA123A}"/>
    <cellStyle name="Měna 3 4 3 3 4" xfId="5815" xr:uid="{F872C347-DCAA-4456-AAAF-8130F08A8CF0}"/>
    <cellStyle name="Měna 3 4 3 3 5" xfId="7327" xr:uid="{C35305F6-BE38-421E-B3FC-40FF1FE336CC}"/>
    <cellStyle name="Měna 3 4 3 4" xfId="1783" xr:uid="{49A35DF8-BF6D-4D58-9F01-B9DCCC0972AE}"/>
    <cellStyle name="Měna 3 4 3 5" xfId="3295" xr:uid="{7DC4C901-4C91-4F20-ABFE-A0C6A91A9C66}"/>
    <cellStyle name="Měna 3 4 3 6" xfId="4807" xr:uid="{BF418A1B-500A-423C-AD47-544EAAFB29D8}"/>
    <cellStyle name="Měna 3 4 3 7" xfId="6319" xr:uid="{1753E2D5-7758-4A2B-AF12-8287F26EA41E}"/>
    <cellStyle name="Měna 3 4 4" xfId="389" xr:uid="{E9A43450-567E-4E99-A6B0-AD767D4E4E03}"/>
    <cellStyle name="Měna 3 4 4 2" xfId="893" xr:uid="{1EEC5664-4055-47B6-8569-D35B61B28383}"/>
    <cellStyle name="Měna 3 4 4 2 2" xfId="2405" xr:uid="{465A82BB-F9FA-45DA-8F9C-564167B3ED3F}"/>
    <cellStyle name="Měna 3 4 4 2 3" xfId="3917" xr:uid="{1FED41FA-28F4-4128-9122-01FB9366E0A2}"/>
    <cellStyle name="Měna 3 4 4 2 4" xfId="5429" xr:uid="{B970116C-5566-4070-A7A7-E0F2FDF63476}"/>
    <cellStyle name="Měna 3 4 4 2 5" xfId="6941" xr:uid="{B832AC3A-CE4D-49EA-B765-6166608D1623}"/>
    <cellStyle name="Měna 3 4 4 3" xfId="1397" xr:uid="{9AC9937A-B79E-4ADD-8C80-91BDC500B1C0}"/>
    <cellStyle name="Měna 3 4 4 3 2" xfId="2909" xr:uid="{86307423-276E-4B81-9293-823AD4C83487}"/>
    <cellStyle name="Měna 3 4 4 3 3" xfId="4421" xr:uid="{9A05889C-B2D5-4A24-A083-C09E3B19130A}"/>
    <cellStyle name="Měna 3 4 4 3 4" xfId="5933" xr:uid="{94D998BA-FC24-42C6-AEC5-6C5A4C1E8BB3}"/>
    <cellStyle name="Měna 3 4 4 3 5" xfId="7445" xr:uid="{9D7D9D94-888A-43D8-A345-8BB5718DF728}"/>
    <cellStyle name="Měna 3 4 4 4" xfId="1901" xr:uid="{D8CA8087-A609-40E1-8AFB-8B3696DE5116}"/>
    <cellStyle name="Měna 3 4 4 5" xfId="3413" xr:uid="{ABD553BF-DBBD-4EFB-811C-EDB39A2DF010}"/>
    <cellStyle name="Měna 3 4 4 6" xfId="4925" xr:uid="{CEAA091D-4849-491A-8E3C-173FD3C119D3}"/>
    <cellStyle name="Měna 3 4 4 7" xfId="6437" xr:uid="{97B84B04-895D-4FD9-945D-FDDA766598FA}"/>
    <cellStyle name="Měna 3 4 5" xfId="535" xr:uid="{A12713EB-0A6D-4581-89AA-3378501E5EE8}"/>
    <cellStyle name="Měna 3 4 5 2" xfId="2047" xr:uid="{ED2DA11E-C123-41C7-9D3A-4664FC306BE1}"/>
    <cellStyle name="Měna 3 4 5 3" xfId="3559" xr:uid="{E569FDE1-A782-4F6E-9C8F-47BAE0BA97FA}"/>
    <cellStyle name="Měna 3 4 5 4" xfId="5071" xr:uid="{BAFAAFD1-7790-4B95-995A-AD368BAF2C17}"/>
    <cellStyle name="Měna 3 4 5 5" xfId="6583" xr:uid="{D9A48342-B571-49B9-8DCF-B0997F5EEC21}"/>
    <cellStyle name="Měna 3 4 6" xfId="1039" xr:uid="{6962D547-5ECE-4B0D-A185-A6A6F81DC31C}"/>
    <cellStyle name="Měna 3 4 6 2" xfId="2551" xr:uid="{12EB2AEA-BB59-44FE-B9B8-932573C15BB1}"/>
    <cellStyle name="Měna 3 4 6 3" xfId="4063" xr:uid="{9AC3B013-A121-441E-9317-3206EC73FEBD}"/>
    <cellStyle name="Měna 3 4 6 4" xfId="5575" xr:uid="{DE1F30E7-9354-4C0C-9FFC-6D850D332BB8}"/>
    <cellStyle name="Měna 3 4 6 5" xfId="7087" xr:uid="{2E9FB337-EE5D-4F24-A8A6-6F92308263C5}"/>
    <cellStyle name="Měna 3 4 7" xfId="1543" xr:uid="{F0FECE3B-B152-4D84-A375-24DFDF48ED0B}"/>
    <cellStyle name="Měna 3 4 8" xfId="3055" xr:uid="{B893C5E9-3DC4-4E96-9B7F-79B33F8CB984}"/>
    <cellStyle name="Měna 3 4 9" xfId="4567" xr:uid="{41BBDF30-8FFB-4BE6-ACF3-7A53E2C9CB99}"/>
    <cellStyle name="Měna 3 5" xfId="55" xr:uid="{438264EC-8DDD-458A-9B4F-3CE30F72D29D}"/>
    <cellStyle name="Měna 3 5 10" xfId="6103" xr:uid="{60076CC6-C0AD-4993-86C7-49582332F997}"/>
    <cellStyle name="Měna 3 5 2" xfId="176" xr:uid="{B7BD6B90-6CD9-4A1A-9BE6-8D40EFB2FB5F}"/>
    <cellStyle name="Měna 3 5 2 2" xfId="680" xr:uid="{6BC9CCDF-A120-45C3-A91B-63C05BB7ABE4}"/>
    <cellStyle name="Měna 3 5 2 2 2" xfId="2192" xr:uid="{4683F715-6A4E-48FA-8973-EB91B6C41D0C}"/>
    <cellStyle name="Měna 3 5 2 2 3" xfId="3704" xr:uid="{98A929F5-0294-4C45-BEDC-BE24A28F583B}"/>
    <cellStyle name="Měna 3 5 2 2 4" xfId="5216" xr:uid="{E58EA978-3509-45E9-9A54-00249F551353}"/>
    <cellStyle name="Měna 3 5 2 2 5" xfId="6728" xr:uid="{D12937AA-A3ED-4717-A1BC-223F11AF2316}"/>
    <cellStyle name="Měna 3 5 2 3" xfId="1184" xr:uid="{47E98ABC-7071-4B98-88D1-A7307723C25A}"/>
    <cellStyle name="Měna 3 5 2 3 2" xfId="2696" xr:uid="{95183EE9-B308-45AA-AC22-092301700A6D}"/>
    <cellStyle name="Měna 3 5 2 3 3" xfId="4208" xr:uid="{27212425-A45E-4D71-81AF-187A4DDA8768}"/>
    <cellStyle name="Měna 3 5 2 3 4" xfId="5720" xr:uid="{2BC5E33C-4F2A-49C6-8359-096080894E1C}"/>
    <cellStyle name="Měna 3 5 2 3 5" xfId="7232" xr:uid="{65B4A2EB-952E-406D-9C5C-1C5A28D096D6}"/>
    <cellStyle name="Měna 3 5 2 4" xfId="1688" xr:uid="{2DC1C583-3F84-4D8A-98F6-330A554D8315}"/>
    <cellStyle name="Měna 3 5 2 5" xfId="3200" xr:uid="{30E2EBBB-5A0D-4A93-8AF5-D57830BAA1F5}"/>
    <cellStyle name="Měna 3 5 2 6" xfId="4712" xr:uid="{5C5BCC6E-92CB-42E7-BB86-99203DE11C43}"/>
    <cellStyle name="Měna 3 5 2 7" xfId="6224" xr:uid="{619D8553-F953-4100-9122-90B309EE6FB1}"/>
    <cellStyle name="Měna 3 5 3" xfId="294" xr:uid="{553F0DBB-53E4-4B8C-9124-B4E3B7EEEF4D}"/>
    <cellStyle name="Měna 3 5 3 2" xfId="798" xr:uid="{A6201CA9-54E4-4C41-8819-B671625752A8}"/>
    <cellStyle name="Měna 3 5 3 2 2" xfId="2310" xr:uid="{AC9BB8E4-FDB0-4047-A2F6-CEC0130A6216}"/>
    <cellStyle name="Měna 3 5 3 2 3" xfId="3822" xr:uid="{384BFF86-7F2B-4DB1-B183-3747A6937D0E}"/>
    <cellStyle name="Měna 3 5 3 2 4" xfId="5334" xr:uid="{9E0FF4AE-E704-46B7-A749-2C720797A9A8}"/>
    <cellStyle name="Měna 3 5 3 2 5" xfId="6846" xr:uid="{5CE1DE54-45BE-4A6F-A783-89C8C8A6B536}"/>
    <cellStyle name="Měna 3 5 3 3" xfId="1302" xr:uid="{5CB254F5-68A0-4EB3-8936-ED621531000A}"/>
    <cellStyle name="Měna 3 5 3 3 2" xfId="2814" xr:uid="{53087685-0185-47DB-B49F-65CC24816EEA}"/>
    <cellStyle name="Měna 3 5 3 3 3" xfId="4326" xr:uid="{46AF61F3-458A-4C13-9C4D-54D2EEF0980F}"/>
    <cellStyle name="Měna 3 5 3 3 4" xfId="5838" xr:uid="{BD9B2993-0B3F-4C1E-80C3-95B82877E57A}"/>
    <cellStyle name="Měna 3 5 3 3 5" xfId="7350" xr:uid="{B2A35369-2BBB-4619-B29D-3CEB48C64BC5}"/>
    <cellStyle name="Měna 3 5 3 4" xfId="1806" xr:uid="{39789920-3FC4-42A6-9607-7CE1A22478C6}"/>
    <cellStyle name="Měna 3 5 3 5" xfId="3318" xr:uid="{5CF928AC-536E-40B8-9536-26A67CFC8426}"/>
    <cellStyle name="Měna 3 5 3 6" xfId="4830" xr:uid="{A9A9625F-284B-418C-9332-4575ACB62269}"/>
    <cellStyle name="Měna 3 5 3 7" xfId="6342" xr:uid="{261D7C14-9410-4C5A-A8BD-7BF45D7D0985}"/>
    <cellStyle name="Měna 3 5 4" xfId="413" xr:uid="{C48134B3-5D6D-46CF-9633-C6D920A397CC}"/>
    <cellStyle name="Měna 3 5 4 2" xfId="917" xr:uid="{CEA6E7C6-8491-4F08-BEDE-EC86D7B3C750}"/>
    <cellStyle name="Měna 3 5 4 2 2" xfId="2429" xr:uid="{4954A083-82AB-4433-9603-A0205CD06DE7}"/>
    <cellStyle name="Měna 3 5 4 2 3" xfId="3941" xr:uid="{1019C4FE-328C-4A4E-806A-B9367740138A}"/>
    <cellStyle name="Měna 3 5 4 2 4" xfId="5453" xr:uid="{2D01A999-AF3F-476A-81AE-F3E1AE3B94C0}"/>
    <cellStyle name="Měna 3 5 4 2 5" xfId="6965" xr:uid="{9C5A11D4-D608-4682-8A4F-66A70E88666D}"/>
    <cellStyle name="Měna 3 5 4 3" xfId="1421" xr:uid="{55255826-5FF8-4624-838E-B685681CDB2B}"/>
    <cellStyle name="Měna 3 5 4 3 2" xfId="2933" xr:uid="{494A6E49-21A0-437F-AD95-139159422DFF}"/>
    <cellStyle name="Měna 3 5 4 3 3" xfId="4445" xr:uid="{23FD9FE3-8660-4528-87EA-42FD075AFAF5}"/>
    <cellStyle name="Měna 3 5 4 3 4" xfId="5957" xr:uid="{78965196-583C-4F93-9D30-47982CAB3F73}"/>
    <cellStyle name="Měna 3 5 4 3 5" xfId="7469" xr:uid="{98A7D0DC-6A7F-426B-9F6E-7DDF7F2F5F08}"/>
    <cellStyle name="Měna 3 5 4 4" xfId="1925" xr:uid="{E20B5DCF-5A1A-4712-87C7-59FE6B8679A1}"/>
    <cellStyle name="Měna 3 5 4 5" xfId="3437" xr:uid="{9470BF40-DEF9-4C56-8768-C82CC0D05019}"/>
    <cellStyle name="Měna 3 5 4 6" xfId="4949" xr:uid="{9443D9C0-4B37-4A5E-B8BE-462ECA7DF36F}"/>
    <cellStyle name="Měna 3 5 4 7" xfId="6461" xr:uid="{D16A2415-2573-49CB-AB90-05711262B4E6}"/>
    <cellStyle name="Měna 3 5 5" xfId="559" xr:uid="{4B1E4C00-1993-4693-BA90-604EE68C5159}"/>
    <cellStyle name="Měna 3 5 5 2" xfId="2071" xr:uid="{E64F321C-91CE-4B35-A314-56E46CA4E4BF}"/>
    <cellStyle name="Měna 3 5 5 3" xfId="3583" xr:uid="{62BBE59E-A502-47E6-8A99-913E515E07BC}"/>
    <cellStyle name="Měna 3 5 5 4" xfId="5095" xr:uid="{2694C8AC-BF29-4295-A5B8-9D723DD7D41F}"/>
    <cellStyle name="Měna 3 5 5 5" xfId="6607" xr:uid="{3DF1D906-1EAF-4C74-A1D8-16A41CC7B5D8}"/>
    <cellStyle name="Měna 3 5 6" xfId="1063" xr:uid="{2D30AF9F-95AB-4F0B-BEB8-348968337DF9}"/>
    <cellStyle name="Měna 3 5 6 2" xfId="2575" xr:uid="{F7A47019-3507-43A0-95FE-4E9131DF1A28}"/>
    <cellStyle name="Měna 3 5 6 3" xfId="4087" xr:uid="{BC80645E-C723-40FE-963C-1773B169E5D9}"/>
    <cellStyle name="Měna 3 5 6 4" xfId="5599" xr:uid="{5F14FD25-B045-491F-A760-D6D5E0898BD6}"/>
    <cellStyle name="Měna 3 5 6 5" xfId="7111" xr:uid="{525C401B-5DF2-4002-BD89-961101639ADF}"/>
    <cellStyle name="Měna 3 5 7" xfId="1567" xr:uid="{5A50940D-FB31-4851-A522-C1FA7A5E6DA7}"/>
    <cellStyle name="Měna 3 5 8" xfId="3079" xr:uid="{016CE7DA-3294-4D80-AB8D-40691771C0A6}"/>
    <cellStyle name="Měna 3 5 9" xfId="4591" xr:uid="{DDB5A4C5-0264-4275-9D23-57642764EE13}"/>
    <cellStyle name="Měna 3 6" xfId="79" xr:uid="{6D73C681-AA6D-4BDA-8CCC-AF76C336382B}"/>
    <cellStyle name="Měna 3 6 10" xfId="6127" xr:uid="{5F92CD9F-205D-40EF-BA42-7E798FC6D494}"/>
    <cellStyle name="Měna 3 6 2" xfId="200" xr:uid="{FCE3EB57-5195-46B9-8FF5-C46CB9462653}"/>
    <cellStyle name="Měna 3 6 2 2" xfId="704" xr:uid="{60FB51FE-726A-4008-B177-5C27D17C38E2}"/>
    <cellStyle name="Měna 3 6 2 2 2" xfId="2216" xr:uid="{14088240-6B62-4CBB-B416-316CD7E90FCD}"/>
    <cellStyle name="Měna 3 6 2 2 3" xfId="3728" xr:uid="{A25522CA-B634-40A9-A98A-4D7A95698DAB}"/>
    <cellStyle name="Měna 3 6 2 2 4" xfId="5240" xr:uid="{311309BE-7D62-4748-B3D1-D4B5CC9501F3}"/>
    <cellStyle name="Měna 3 6 2 2 5" xfId="6752" xr:uid="{EFC0C84A-9030-403C-8E1A-16DF6E9DD528}"/>
    <cellStyle name="Měna 3 6 2 3" xfId="1208" xr:uid="{9CAE556F-D3AE-43D5-A2D3-CF804A468BBC}"/>
    <cellStyle name="Měna 3 6 2 3 2" xfId="2720" xr:uid="{BEBA1637-B458-444B-83E5-CAB3DFEC0F88}"/>
    <cellStyle name="Měna 3 6 2 3 3" xfId="4232" xr:uid="{398C5E52-E738-4FD8-9735-277068163AE5}"/>
    <cellStyle name="Měna 3 6 2 3 4" xfId="5744" xr:uid="{121F7237-15A4-44B8-B40C-0454D8BE6E4E}"/>
    <cellStyle name="Měna 3 6 2 3 5" xfId="7256" xr:uid="{0153E720-A6F5-4014-B14F-3BD190EB0B89}"/>
    <cellStyle name="Měna 3 6 2 4" xfId="1712" xr:uid="{A751983B-8C40-4407-8BE4-D241BFC868EE}"/>
    <cellStyle name="Měna 3 6 2 5" xfId="3224" xr:uid="{4E562CAA-50D9-454C-92A5-122F674AB96D}"/>
    <cellStyle name="Měna 3 6 2 6" xfId="4736" xr:uid="{763F5932-96C7-4FBC-822A-6E239916C1E7}"/>
    <cellStyle name="Měna 3 6 2 7" xfId="6248" xr:uid="{D1004018-A7F2-46C9-A82A-4098E431E06E}"/>
    <cellStyle name="Měna 3 6 3" xfId="317" xr:uid="{537BACC3-5B8B-4961-B894-757824DEBC68}"/>
    <cellStyle name="Měna 3 6 3 2" xfId="821" xr:uid="{D9960382-EFE6-4169-A312-BF552E2E12FF}"/>
    <cellStyle name="Měna 3 6 3 2 2" xfId="2333" xr:uid="{8A7DE8B2-2ED5-410A-AF63-58FBB92B5C28}"/>
    <cellStyle name="Měna 3 6 3 2 3" xfId="3845" xr:uid="{F1E91015-C6F7-4A4C-B254-8C5502E65964}"/>
    <cellStyle name="Měna 3 6 3 2 4" xfId="5357" xr:uid="{CEA87DC1-27BB-4065-9584-A9B5A29772B2}"/>
    <cellStyle name="Měna 3 6 3 2 5" xfId="6869" xr:uid="{A88CB09B-1490-4821-A9E6-67B22CFF53DD}"/>
    <cellStyle name="Měna 3 6 3 3" xfId="1325" xr:uid="{C352C949-6169-45E5-AC8C-0BA2F0FDE1B5}"/>
    <cellStyle name="Měna 3 6 3 3 2" xfId="2837" xr:uid="{ADC80BC8-1CFF-4198-BF3F-9F7B96C6C99D}"/>
    <cellStyle name="Měna 3 6 3 3 3" xfId="4349" xr:uid="{0C223178-473E-4107-91ED-B39E77CC1E8F}"/>
    <cellStyle name="Měna 3 6 3 3 4" xfId="5861" xr:uid="{15A3B020-BCE9-450C-ABB7-0B2F5D14EA22}"/>
    <cellStyle name="Měna 3 6 3 3 5" xfId="7373" xr:uid="{1E0F36EA-6463-406D-BA9D-1D26561C9781}"/>
    <cellStyle name="Měna 3 6 3 4" xfId="1829" xr:uid="{17552D67-B3E9-4284-98AC-9D6514206D4C}"/>
    <cellStyle name="Měna 3 6 3 5" xfId="3341" xr:uid="{2799FF30-5EB9-48E9-A387-4AFE9D370EC0}"/>
    <cellStyle name="Měna 3 6 3 6" xfId="4853" xr:uid="{05B4DDDB-380E-4864-8296-3CC3AB5AF77A}"/>
    <cellStyle name="Měna 3 6 3 7" xfId="6365" xr:uid="{BC2DA3F5-5A3D-476F-9CC3-1BBD3F75933B}"/>
    <cellStyle name="Měna 3 6 4" xfId="437" xr:uid="{E230110B-65CC-4090-A994-4FB793E49DD2}"/>
    <cellStyle name="Měna 3 6 4 2" xfId="941" xr:uid="{A956E6C4-C0F5-488A-B8B8-6792721ACB49}"/>
    <cellStyle name="Měna 3 6 4 2 2" xfId="2453" xr:uid="{20375CA5-C009-4E70-8254-CD77C86593BE}"/>
    <cellStyle name="Měna 3 6 4 2 3" xfId="3965" xr:uid="{E47D2633-B166-4E17-A87A-E3D11561353F}"/>
    <cellStyle name="Měna 3 6 4 2 4" xfId="5477" xr:uid="{2FF7655F-40CA-4176-B46D-7C16CE656C51}"/>
    <cellStyle name="Měna 3 6 4 2 5" xfId="6989" xr:uid="{FDC764EF-944D-4779-91F1-5C851C564D67}"/>
    <cellStyle name="Měna 3 6 4 3" xfId="1445" xr:uid="{AEAAF818-9F8C-4673-A2D2-1936266E28A1}"/>
    <cellStyle name="Měna 3 6 4 3 2" xfId="2957" xr:uid="{88297787-B299-448E-A144-0547FCCAD5A8}"/>
    <cellStyle name="Měna 3 6 4 3 3" xfId="4469" xr:uid="{C17F55B2-EFEB-4FBF-A437-A44D8947EE98}"/>
    <cellStyle name="Měna 3 6 4 3 4" xfId="5981" xr:uid="{A73A5D51-7B61-400D-A119-8E7E12495CE3}"/>
    <cellStyle name="Měna 3 6 4 3 5" xfId="7493" xr:uid="{95CD2683-04A4-4442-814F-9380ABE4F703}"/>
    <cellStyle name="Měna 3 6 4 4" xfId="1949" xr:uid="{0240CC0A-35B9-482E-ADC7-782BB7AC10D8}"/>
    <cellStyle name="Měna 3 6 4 5" xfId="3461" xr:uid="{F2375954-C0F6-4516-BA8F-877B345C1FCB}"/>
    <cellStyle name="Měna 3 6 4 6" xfId="4973" xr:uid="{42E2F12B-9444-47D8-9104-EBCB94561F52}"/>
    <cellStyle name="Měna 3 6 4 7" xfId="6485" xr:uid="{8756158E-9D72-4F01-9D0D-9B4212F5240F}"/>
    <cellStyle name="Měna 3 6 5" xfId="583" xr:uid="{B93C6826-09B0-43E7-A2FD-40847AC616F4}"/>
    <cellStyle name="Měna 3 6 5 2" xfId="2095" xr:uid="{E3939BFF-ED27-476A-A63B-F863519F467C}"/>
    <cellStyle name="Měna 3 6 5 3" xfId="3607" xr:uid="{59338879-33D0-4C8D-A80E-A53633BD6597}"/>
    <cellStyle name="Měna 3 6 5 4" xfId="5119" xr:uid="{1956A251-7E52-4C8B-8E2D-041407F0E0B0}"/>
    <cellStyle name="Měna 3 6 5 5" xfId="6631" xr:uid="{D0024741-1821-471A-8572-DB2438C0130C}"/>
    <cellStyle name="Měna 3 6 6" xfId="1087" xr:uid="{0EA7B973-BFC0-490E-BD75-1BAB8FAD0E64}"/>
    <cellStyle name="Měna 3 6 6 2" xfId="2599" xr:uid="{CD31B9DF-9B4C-49EC-B0EF-184012ED898E}"/>
    <cellStyle name="Měna 3 6 6 3" xfId="4111" xr:uid="{12F8A19E-992B-4CAC-978E-00DFF929777E}"/>
    <cellStyle name="Měna 3 6 6 4" xfId="5623" xr:uid="{182F448D-988B-4004-B795-AF60DFAD630C}"/>
    <cellStyle name="Měna 3 6 6 5" xfId="7135" xr:uid="{DFE2D15C-9751-4983-ACB4-3EE3CBA2679C}"/>
    <cellStyle name="Měna 3 6 7" xfId="1591" xr:uid="{5311CD94-AD3A-45AA-8002-D6A40782A073}"/>
    <cellStyle name="Měna 3 6 8" xfId="3103" xr:uid="{C1EF963C-12F9-4650-AA39-B9FCE6ADD50C}"/>
    <cellStyle name="Měna 3 6 9" xfId="4615" xr:uid="{FE571012-25D3-4189-B91E-F874D7F6ECB9}"/>
    <cellStyle name="Měna 3 7" xfId="103" xr:uid="{A86B7045-5BF9-49E7-8035-CF0EA93F4FB1}"/>
    <cellStyle name="Měna 3 7 10" xfId="6151" xr:uid="{23F4A8CF-9A6A-4AB8-ABC4-B641E1F5C657}"/>
    <cellStyle name="Měna 3 7 2" xfId="224" xr:uid="{DC6BF324-D3CC-48C8-AC87-643E5FA01E3F}"/>
    <cellStyle name="Měna 3 7 2 2" xfId="728" xr:uid="{818C53F8-A102-4FAA-8465-7F33239FAAED}"/>
    <cellStyle name="Měna 3 7 2 2 2" xfId="2240" xr:uid="{26009CAE-6112-42DC-9AE1-1FB88D8E11B2}"/>
    <cellStyle name="Měna 3 7 2 2 3" xfId="3752" xr:uid="{E8D5A49E-F4B7-46AA-944B-BB447D6D0C6F}"/>
    <cellStyle name="Měna 3 7 2 2 4" xfId="5264" xr:uid="{89972442-1C11-4841-969B-0026C2DD7DF2}"/>
    <cellStyle name="Měna 3 7 2 2 5" xfId="6776" xr:uid="{3A695005-D0FB-4881-AC9B-19AA0E2C817F}"/>
    <cellStyle name="Měna 3 7 2 3" xfId="1232" xr:uid="{3E29D5D7-984D-41E7-B14C-B24047169CBB}"/>
    <cellStyle name="Měna 3 7 2 3 2" xfId="2744" xr:uid="{D2F6D739-3B0D-4FED-8346-3DFE4A1DBC0C}"/>
    <cellStyle name="Měna 3 7 2 3 3" xfId="4256" xr:uid="{106F3B52-813D-40B7-8FAF-C567E9547CD8}"/>
    <cellStyle name="Měna 3 7 2 3 4" xfId="5768" xr:uid="{DD6AC21D-C8C2-414E-9A49-62EE8E37B9B8}"/>
    <cellStyle name="Měna 3 7 2 3 5" xfId="7280" xr:uid="{422BDD8F-7F90-4D0F-9EF6-C4561D30BC3B}"/>
    <cellStyle name="Měna 3 7 2 4" xfId="1736" xr:uid="{51560293-871E-40A4-B646-0DD1BA977C61}"/>
    <cellStyle name="Měna 3 7 2 5" xfId="3248" xr:uid="{22A1BF80-538B-41C1-AE17-6DB041D65BF5}"/>
    <cellStyle name="Měna 3 7 2 6" xfId="4760" xr:uid="{42B2002D-AEF3-457E-987D-D59BFF8CBB8F}"/>
    <cellStyle name="Měna 3 7 2 7" xfId="6272" xr:uid="{C9D1AE3F-80A3-4631-B5EE-E87FF190873F}"/>
    <cellStyle name="Měna 3 7 3" xfId="340" xr:uid="{585964FE-6C76-40E9-8D67-8C94A75DF163}"/>
    <cellStyle name="Měna 3 7 3 2" xfId="844" xr:uid="{091BE41B-2580-43AC-B471-34502A8B9800}"/>
    <cellStyle name="Měna 3 7 3 2 2" xfId="2356" xr:uid="{CBB540B8-866B-4F7B-8F7D-D89D8F4921B7}"/>
    <cellStyle name="Měna 3 7 3 2 3" xfId="3868" xr:uid="{2A0BF70F-97AF-4E0F-B020-768A8747DB61}"/>
    <cellStyle name="Měna 3 7 3 2 4" xfId="5380" xr:uid="{27F6251B-2739-4ED8-BF17-101561524F6E}"/>
    <cellStyle name="Měna 3 7 3 2 5" xfId="6892" xr:uid="{EFCD973E-360D-4DE1-9236-C0D20944C53D}"/>
    <cellStyle name="Měna 3 7 3 3" xfId="1348" xr:uid="{696D916A-F934-46A2-B225-4673594994D2}"/>
    <cellStyle name="Měna 3 7 3 3 2" xfId="2860" xr:uid="{AE318615-4B7E-4692-A736-7823AFA764B8}"/>
    <cellStyle name="Měna 3 7 3 3 3" xfId="4372" xr:uid="{6F7F99AB-1F5B-4031-B260-19F9516008D3}"/>
    <cellStyle name="Měna 3 7 3 3 4" xfId="5884" xr:uid="{0A29FF28-0C3A-49CE-AFB1-17F63BE55372}"/>
    <cellStyle name="Měna 3 7 3 3 5" xfId="7396" xr:uid="{6F2BB417-95FB-4539-BF38-2C29D06C16D0}"/>
    <cellStyle name="Měna 3 7 3 4" xfId="1852" xr:uid="{9568979E-6B4D-49D3-98AC-D4C53A6FDAF3}"/>
    <cellStyle name="Měna 3 7 3 5" xfId="3364" xr:uid="{2E8AC21E-7BAB-46BF-8962-304BDC1EE433}"/>
    <cellStyle name="Měna 3 7 3 6" xfId="4876" xr:uid="{F1C4B40A-8D29-4963-B5FC-F856FFD74B97}"/>
    <cellStyle name="Měna 3 7 3 7" xfId="6388" xr:uid="{B8306CB5-E22F-40A1-B811-C82E88FC304E}"/>
    <cellStyle name="Měna 3 7 4" xfId="461" xr:uid="{35ED4E85-88C2-4C84-8232-8C818260D975}"/>
    <cellStyle name="Měna 3 7 4 2" xfId="965" xr:uid="{CB35AF22-14AC-47CE-A037-74D79B19F2D8}"/>
    <cellStyle name="Měna 3 7 4 2 2" xfId="2477" xr:uid="{22D8D134-CD92-43A5-9CBB-9B6C78B3C0CA}"/>
    <cellStyle name="Měna 3 7 4 2 3" xfId="3989" xr:uid="{25861629-B65E-44C0-AD85-BF2EF68A7798}"/>
    <cellStyle name="Měna 3 7 4 2 4" xfId="5501" xr:uid="{1525B74B-EABA-4275-97F8-204A58318215}"/>
    <cellStyle name="Měna 3 7 4 2 5" xfId="7013" xr:uid="{22AEB080-CC4E-4C7E-9A79-C39B4B3847FA}"/>
    <cellStyle name="Měna 3 7 4 3" xfId="1469" xr:uid="{D19188FC-226E-4E35-9257-86D81F018FE8}"/>
    <cellStyle name="Měna 3 7 4 3 2" xfId="2981" xr:uid="{3C285AB5-53E1-4D41-8FD8-2A729B746F6B}"/>
    <cellStyle name="Měna 3 7 4 3 3" xfId="4493" xr:uid="{F4AFBD9D-AA8D-4C22-8ECD-3F6FF5A793FF}"/>
    <cellStyle name="Měna 3 7 4 3 4" xfId="6005" xr:uid="{856FBE7B-69A1-4CF9-8CF6-1DD995840321}"/>
    <cellStyle name="Měna 3 7 4 3 5" xfId="7517" xr:uid="{155B9CD8-7645-4E8C-8D5E-3E6758B80E83}"/>
    <cellStyle name="Měna 3 7 4 4" xfId="1973" xr:uid="{1FB1964B-DCC2-4295-87DF-033A41A60351}"/>
    <cellStyle name="Měna 3 7 4 5" xfId="3485" xr:uid="{1FC499F7-7E75-4C4F-A3A7-A265FBD4F6DD}"/>
    <cellStyle name="Měna 3 7 4 6" xfId="4997" xr:uid="{14B3BD82-3668-43DE-9453-B8E880F341C1}"/>
    <cellStyle name="Měna 3 7 4 7" xfId="6509" xr:uid="{1C9811D9-85A0-47D7-B713-9377500F11DC}"/>
    <cellStyle name="Měna 3 7 5" xfId="607" xr:uid="{8240698C-F8BC-423B-8ECF-31F03F1655A1}"/>
    <cellStyle name="Měna 3 7 5 2" xfId="2119" xr:uid="{2DB9A073-C2EE-4A95-93B3-01F950210515}"/>
    <cellStyle name="Měna 3 7 5 3" xfId="3631" xr:uid="{770ECD90-94AF-468E-A7E7-E035264799E1}"/>
    <cellStyle name="Měna 3 7 5 4" xfId="5143" xr:uid="{ABE76818-EB33-4CA7-9729-E46728A107B7}"/>
    <cellStyle name="Měna 3 7 5 5" xfId="6655" xr:uid="{8AF10300-AD79-4FB6-BD42-CD55AB8A1990}"/>
    <cellStyle name="Měna 3 7 6" xfId="1111" xr:uid="{3DE33A62-B202-4C0C-808C-0CACE12ACECF}"/>
    <cellStyle name="Měna 3 7 6 2" xfId="2623" xr:uid="{8A8FFBE3-119A-4617-AE48-59F611E1352D}"/>
    <cellStyle name="Měna 3 7 6 3" xfId="4135" xr:uid="{BD6B4ED4-3B8E-43B4-A31F-7B5D5009D2E6}"/>
    <cellStyle name="Měna 3 7 6 4" xfId="5647" xr:uid="{91239D05-FB8A-42F7-9114-AFEC4272731D}"/>
    <cellStyle name="Měna 3 7 6 5" xfId="7159" xr:uid="{46DA0459-1ABE-43C9-8C20-73DF87FCCFF0}"/>
    <cellStyle name="Měna 3 7 7" xfId="1615" xr:uid="{9457A325-1992-4FAD-94F0-E542ECA85274}"/>
    <cellStyle name="Měna 3 7 8" xfId="3127" xr:uid="{BDA2B35A-D653-4933-9235-6B4780010283}"/>
    <cellStyle name="Měna 3 7 9" xfId="4639" xr:uid="{EC2E2769-F986-4D99-9D3F-08E84FB54172}"/>
    <cellStyle name="Měna 3 8" xfId="127" xr:uid="{62A7FA3D-7425-4187-A350-7717B2483EB8}"/>
    <cellStyle name="Měna 3 8 2" xfId="631" xr:uid="{DF64B467-DD6F-4412-A5A0-ADFD1C673CEC}"/>
    <cellStyle name="Měna 3 8 2 2" xfId="2143" xr:uid="{4A7ED009-818C-4317-BBC1-402AF7CB9DD9}"/>
    <cellStyle name="Měna 3 8 2 3" xfId="3655" xr:uid="{FD7F069B-C58F-4E9E-9735-2255E96471C5}"/>
    <cellStyle name="Měna 3 8 2 4" xfId="5167" xr:uid="{DEDE0818-5A89-44AC-A9E9-74D4A1992FBD}"/>
    <cellStyle name="Měna 3 8 2 5" xfId="6679" xr:uid="{E9F75728-AA7F-4A9F-AAAE-44168414E6D2}"/>
    <cellStyle name="Měna 3 8 3" xfId="1135" xr:uid="{22BEC013-5B5E-41E0-BE06-3B815AB884F3}"/>
    <cellStyle name="Měna 3 8 3 2" xfId="2647" xr:uid="{124EE09F-3A21-46D9-9381-7B743E1F3963}"/>
    <cellStyle name="Měna 3 8 3 3" xfId="4159" xr:uid="{B9C45C2F-443C-44C0-80F7-9C93581FE15E}"/>
    <cellStyle name="Měna 3 8 3 4" xfId="5671" xr:uid="{F01D0383-588A-48D1-9F28-92F200FDA66A}"/>
    <cellStyle name="Měna 3 8 3 5" xfId="7183" xr:uid="{F5F57E60-7850-4315-B8B5-80172028B71B}"/>
    <cellStyle name="Měna 3 8 4" xfId="1639" xr:uid="{5907AE1A-1409-48D5-A830-86B6B79C93BA}"/>
    <cellStyle name="Měna 3 8 5" xfId="3151" xr:uid="{6DFA9C9C-3BB6-4D42-86F0-D3C79905B0B8}"/>
    <cellStyle name="Měna 3 8 6" xfId="4663" xr:uid="{5FA67DED-51B7-4B8A-B465-8B48B8D69A00}"/>
    <cellStyle name="Měna 3 8 7" xfId="6175" xr:uid="{11F1C0A4-09C5-43FC-AE77-412838334FA4}"/>
    <cellStyle name="Měna 3 9" xfId="248" xr:uid="{1A344C54-34DF-48B0-9C88-DA9F14232B7A}"/>
    <cellStyle name="Měna 3 9 2" xfId="752" xr:uid="{12AD22F0-49B0-4F6F-9C0F-B63DBB38B483}"/>
    <cellStyle name="Měna 3 9 2 2" xfId="2264" xr:uid="{2C1ACF4D-C6F0-4BD1-A128-1A09C83E4A5F}"/>
    <cellStyle name="Měna 3 9 2 3" xfId="3776" xr:uid="{A79BA51A-BF75-484D-BB55-6AD85F71353E}"/>
    <cellStyle name="Měna 3 9 2 4" xfId="5288" xr:uid="{49FE546F-891C-41DB-905B-2C717892166C}"/>
    <cellStyle name="Měna 3 9 2 5" xfId="6800" xr:uid="{34368927-DB45-477E-83BE-A6623A96A8AB}"/>
    <cellStyle name="Měna 3 9 3" xfId="1256" xr:uid="{66B1B6FF-4C55-4479-9786-F136850D7FA0}"/>
    <cellStyle name="Měna 3 9 3 2" xfId="2768" xr:uid="{0AA4CFA7-136D-4A26-BBD0-36DF9EDCBBA8}"/>
    <cellStyle name="Měna 3 9 3 3" xfId="4280" xr:uid="{D6C9D667-6771-4D35-B4F3-40B1FF9FA9B7}"/>
    <cellStyle name="Měna 3 9 3 4" xfId="5792" xr:uid="{B375954B-3BBB-4BF9-BA58-F3D2EE502D7A}"/>
    <cellStyle name="Měna 3 9 3 5" xfId="7304" xr:uid="{01A083E9-FA06-471A-81EB-56DEC87FFB8E}"/>
    <cellStyle name="Měna 3 9 4" xfId="1760" xr:uid="{81903C83-D52D-42A7-91B6-1EACC8C11B25}"/>
    <cellStyle name="Měna 3 9 5" xfId="3272" xr:uid="{3EFBAA5E-8BC9-457C-9C8D-DC4FE926C0CE}"/>
    <cellStyle name="Měna 3 9 6" xfId="4784" xr:uid="{C0B85F6B-167D-4A8E-AD84-4BFDF343C0F9}"/>
    <cellStyle name="Měna 3 9 7" xfId="6296" xr:uid="{1FBBCCF2-D219-4088-8A1E-C2C01EA2AB33}"/>
    <cellStyle name="Měna 4" xfId="8" xr:uid="{AE716A35-CE92-44D4-BEEB-BACEB2852AE0}"/>
    <cellStyle name="Měna 4 10" xfId="366" xr:uid="{685F845F-90C8-4265-BC0A-1FD0C37B7F34}"/>
    <cellStyle name="Měna 4 10 2" xfId="870" xr:uid="{A9ADB0A1-CC09-4453-B857-BB3F7F5B3343}"/>
    <cellStyle name="Měna 4 10 2 2" xfId="2382" xr:uid="{4BC85C27-EB4C-4750-BB59-CE91D91D7486}"/>
    <cellStyle name="Měna 4 10 2 3" xfId="3894" xr:uid="{49DE47CA-C481-4EBE-AB1F-71C1CE672A15}"/>
    <cellStyle name="Měna 4 10 2 4" xfId="5406" xr:uid="{CAF3507F-E9FE-4D29-932E-ACDC8D2C63C4}"/>
    <cellStyle name="Měna 4 10 2 5" xfId="6918" xr:uid="{92605B82-4ECB-430E-AD05-616960579308}"/>
    <cellStyle name="Měna 4 10 3" xfId="1374" xr:uid="{1293C676-4DF4-4184-B1D9-98A7CC64E674}"/>
    <cellStyle name="Měna 4 10 3 2" xfId="2886" xr:uid="{D808D555-B58B-425F-8F58-E1DF99241469}"/>
    <cellStyle name="Měna 4 10 3 3" xfId="4398" xr:uid="{EC26B980-4EE5-46D8-844E-E9D03A2DA282}"/>
    <cellStyle name="Měna 4 10 3 4" xfId="5910" xr:uid="{E8A9B3C9-B78A-41A7-B931-50AE4779E63A}"/>
    <cellStyle name="Měna 4 10 3 5" xfId="7422" xr:uid="{7F01A0E7-CB92-4D24-8799-6DDF1CAE945B}"/>
    <cellStyle name="Měna 4 10 4" xfId="1878" xr:uid="{768B85F4-5B48-4FF2-8759-26207F7F764A}"/>
    <cellStyle name="Měna 4 10 5" xfId="3390" xr:uid="{4AD59C55-9665-4418-8494-E7B32AF4A575}"/>
    <cellStyle name="Měna 4 10 6" xfId="4902" xr:uid="{0D2B86E7-E40C-40D1-B482-94D33101DBCC}"/>
    <cellStyle name="Měna 4 10 7" xfId="6414" xr:uid="{9C261CA8-303B-403D-AEAD-A06682008089}"/>
    <cellStyle name="Měna 4 11" xfId="488" xr:uid="{3FD219D0-9764-4EAC-B56D-36C9DD379346}"/>
    <cellStyle name="Měna 4 11 2" xfId="992" xr:uid="{F643FF93-A6F7-4FB5-8131-F5D54822A9A2}"/>
    <cellStyle name="Měna 4 11 2 2" xfId="2504" xr:uid="{1321CF87-3577-4EC8-B745-AF1C7A32C843}"/>
    <cellStyle name="Měna 4 11 2 3" xfId="4016" xr:uid="{580A51B9-0E0F-4069-B571-B852755E9AD5}"/>
    <cellStyle name="Měna 4 11 2 4" xfId="5528" xr:uid="{C57464B4-013A-4836-950F-3B3C003CE5E1}"/>
    <cellStyle name="Měna 4 11 2 5" xfId="7040" xr:uid="{6CC35E22-3016-4E8D-A9B1-76C4AC1AC909}"/>
    <cellStyle name="Měna 4 11 3" xfId="1496" xr:uid="{29FACEF2-1E9F-4FC7-816C-4480D72CE0B0}"/>
    <cellStyle name="Měna 4 11 3 2" xfId="3008" xr:uid="{3BD4F52F-2BAA-4D1D-9C82-3CEE4BF7E9BD}"/>
    <cellStyle name="Měna 4 11 3 3" xfId="4520" xr:uid="{F367C749-883F-4E78-AB58-8107695FD49E}"/>
    <cellStyle name="Měna 4 11 3 4" xfId="6032" xr:uid="{F66F7C27-5EAD-48AF-AAC9-C3C9FC809824}"/>
    <cellStyle name="Měna 4 11 3 5" xfId="7544" xr:uid="{F80DA396-DB4E-4F34-9D46-B33351F7BA2B}"/>
    <cellStyle name="Měna 4 11 4" xfId="2000" xr:uid="{EE506F28-8B8F-427D-93A3-8E882927120C}"/>
    <cellStyle name="Měna 4 11 5" xfId="3512" xr:uid="{9E8B17FF-D77B-4FB2-AFAC-EF99ED3B54B7}"/>
    <cellStyle name="Měna 4 11 6" xfId="5024" xr:uid="{2ED4C407-03F6-4A93-8A97-2E3594074F9D}"/>
    <cellStyle name="Měna 4 11 7" xfId="6536" xr:uid="{2F7BD972-A2AA-4109-9A08-E523EB4C6A55}"/>
    <cellStyle name="Měna 4 12" xfId="512" xr:uid="{04801F2B-7216-4B9E-9BF8-845988B759AD}"/>
    <cellStyle name="Měna 4 12 2" xfId="2024" xr:uid="{CA970EDC-2996-4454-B8AA-7F69E51E71CD}"/>
    <cellStyle name="Měna 4 12 3" xfId="3536" xr:uid="{F531F1BB-5649-4EAF-BE9F-90A5D30A9046}"/>
    <cellStyle name="Měna 4 12 4" xfId="5048" xr:uid="{26BB8FAA-3CCD-4A80-A7A1-5D91F90472ED}"/>
    <cellStyle name="Měna 4 12 5" xfId="6560" xr:uid="{ADDB6636-A83C-4FFF-8231-D5AAA79684B4}"/>
    <cellStyle name="Měna 4 13" xfId="1016" xr:uid="{16AC5D29-F73E-4102-87E8-3567D1EA9A85}"/>
    <cellStyle name="Měna 4 13 2" xfId="2528" xr:uid="{8188726B-DE79-4232-9DD9-E39333D352C1}"/>
    <cellStyle name="Měna 4 13 3" xfId="4040" xr:uid="{EBAB6456-3DCE-4E2B-87DA-937626440794}"/>
    <cellStyle name="Měna 4 13 4" xfId="5552" xr:uid="{E7FD78BF-7E78-4A05-9921-1DBE55D27971}"/>
    <cellStyle name="Měna 4 13 5" xfId="7064" xr:uid="{79B078C6-82E6-48CC-BA6D-C5F21DE17162}"/>
    <cellStyle name="Měna 4 14" xfId="1520" xr:uid="{E396AFE4-066D-4B4A-AF44-8D2A02C194B2}"/>
    <cellStyle name="Měna 4 15" xfId="3032" xr:uid="{42EA5CF5-4ED8-4912-95D5-C123EE5835A0}"/>
    <cellStyle name="Měna 4 16" xfId="4544" xr:uid="{5B874A64-886C-4C86-A470-228393EC764E}"/>
    <cellStyle name="Měna 4 17" xfId="6056" xr:uid="{514C1C90-8C71-412D-8B3E-433BA32EFEF7}"/>
    <cellStyle name="Měna 4 2" xfId="16" xr:uid="{1B9BF8FE-687A-4F6C-B3C4-75E72D7C9E59}"/>
    <cellStyle name="Měna 4 2 10" xfId="520" xr:uid="{652B3B98-69FB-436D-B474-5ED1D71CAC1A}"/>
    <cellStyle name="Měna 4 2 10 2" xfId="2032" xr:uid="{A49A73EA-234A-4427-8C19-687C2BC5CCB8}"/>
    <cellStyle name="Měna 4 2 10 3" xfId="3544" xr:uid="{FC4F4D26-969E-4DA7-9135-E67A5F70BA26}"/>
    <cellStyle name="Měna 4 2 10 4" xfId="5056" xr:uid="{E6D9E98D-F4D5-4B83-942A-39D7449AC60B}"/>
    <cellStyle name="Měna 4 2 10 5" xfId="6568" xr:uid="{67AF58E5-732D-4C0D-849B-041CBDAE706A}"/>
    <cellStyle name="Měna 4 2 11" xfId="1024" xr:uid="{15C883B5-DF99-400A-AE90-BD205E659170}"/>
    <cellStyle name="Měna 4 2 11 2" xfId="2536" xr:uid="{E2E71D6A-2EA6-4D8E-B219-F3CAE6843CA2}"/>
    <cellStyle name="Měna 4 2 11 3" xfId="4048" xr:uid="{DC1FAD36-52CD-4B44-AB32-63A2E260ADB8}"/>
    <cellStyle name="Měna 4 2 11 4" xfId="5560" xr:uid="{8B291264-C1BF-484F-B459-BC097FE26401}"/>
    <cellStyle name="Měna 4 2 11 5" xfId="7072" xr:uid="{6A102416-1845-4C08-A2F8-5506481C30B9}"/>
    <cellStyle name="Měna 4 2 12" xfId="1528" xr:uid="{8246B4E1-833D-438E-A934-F49CB615403C}"/>
    <cellStyle name="Měna 4 2 13" xfId="3040" xr:uid="{6096D124-831B-4314-9FFC-BE0973460F33}"/>
    <cellStyle name="Měna 4 2 14" xfId="4552" xr:uid="{B40E0B90-A07F-4AFE-B696-60C3D02991E3}"/>
    <cellStyle name="Měna 4 2 15" xfId="6064" xr:uid="{699A3E72-7612-497B-BD31-84345AD9B903}"/>
    <cellStyle name="Měna 4 2 2" xfId="41" xr:uid="{ACCD5ED1-CC92-45A3-82DE-8FC9EF235DB0}"/>
    <cellStyle name="Měna 4 2 2 10" xfId="6089" xr:uid="{5ED809DF-EC9B-4B8B-B3D6-DCF05038B5EE}"/>
    <cellStyle name="Měna 4 2 2 2" xfId="162" xr:uid="{A2468CC4-1C31-47F4-9E8F-62C49B3337EF}"/>
    <cellStyle name="Měna 4 2 2 2 2" xfId="666" xr:uid="{742343DF-681C-40F3-BFC7-DA0672779744}"/>
    <cellStyle name="Měna 4 2 2 2 2 2" xfId="2178" xr:uid="{6F8C7B6A-C888-4A9A-83DF-DEE729E47C42}"/>
    <cellStyle name="Měna 4 2 2 2 2 3" xfId="3690" xr:uid="{0AF0A52A-28FC-4B60-8A3E-AC504ABC9FB5}"/>
    <cellStyle name="Měna 4 2 2 2 2 4" xfId="5202" xr:uid="{61B2F495-C028-4258-A7BB-A1CA094D4A13}"/>
    <cellStyle name="Měna 4 2 2 2 2 5" xfId="6714" xr:uid="{3CE1D163-0D5E-4548-988D-4DDF5B0B4EE2}"/>
    <cellStyle name="Měna 4 2 2 2 3" xfId="1170" xr:uid="{271F1BDD-44FB-4659-8E86-F7EFF5952BD8}"/>
    <cellStyle name="Měna 4 2 2 2 3 2" xfId="2682" xr:uid="{B0631644-05CA-4036-81DB-6A3AC1F08435}"/>
    <cellStyle name="Měna 4 2 2 2 3 3" xfId="4194" xr:uid="{08ECB81A-D5A8-4192-9CD6-2D7BD19DFCC2}"/>
    <cellStyle name="Měna 4 2 2 2 3 4" xfId="5706" xr:uid="{95158FC7-810C-4BE4-B98F-B0883D92096C}"/>
    <cellStyle name="Měna 4 2 2 2 3 5" xfId="7218" xr:uid="{3E545AEE-E94A-41D0-A9B2-6C5ED6EDE13F}"/>
    <cellStyle name="Měna 4 2 2 2 4" xfId="1674" xr:uid="{3AD4F725-AE31-419E-A4E8-9781528DAD34}"/>
    <cellStyle name="Měna 4 2 2 2 5" xfId="3186" xr:uid="{90107FF0-FE73-4009-B683-3BD168BFDF8E}"/>
    <cellStyle name="Měna 4 2 2 2 6" xfId="4698" xr:uid="{F0FECFB6-C012-4E7B-89A6-2382D82FE95C}"/>
    <cellStyle name="Měna 4 2 2 2 7" xfId="6210" xr:uid="{D789017A-FFF6-49A8-9DCB-CDBC0DE42ED1}"/>
    <cellStyle name="Měna 4 2 2 3" xfId="281" xr:uid="{96EB64C9-5334-44B8-BCF0-C14143052CA2}"/>
    <cellStyle name="Měna 4 2 2 3 2" xfId="785" xr:uid="{7E35F663-6CCC-42A2-ADE6-BC5609595C7D}"/>
    <cellStyle name="Měna 4 2 2 3 2 2" xfId="2297" xr:uid="{CA1FB650-FAF0-4FED-928D-F9BA0275F065}"/>
    <cellStyle name="Měna 4 2 2 3 2 3" xfId="3809" xr:uid="{3AB409D4-F7FA-4C6E-AC5B-7D869F818EA5}"/>
    <cellStyle name="Měna 4 2 2 3 2 4" xfId="5321" xr:uid="{32F78295-4AFB-4D99-A450-8793DC73AB85}"/>
    <cellStyle name="Měna 4 2 2 3 2 5" xfId="6833" xr:uid="{7DDFC0C5-3D33-469A-981C-211246C8DA09}"/>
    <cellStyle name="Měna 4 2 2 3 3" xfId="1289" xr:uid="{CF967B9E-E530-4186-9080-5DC4E64A86A1}"/>
    <cellStyle name="Měna 4 2 2 3 3 2" xfId="2801" xr:uid="{64D52993-DA7D-4341-AA72-0DCD294BCE51}"/>
    <cellStyle name="Měna 4 2 2 3 3 3" xfId="4313" xr:uid="{7BAFB6F4-A764-40CB-ABB9-429DCE3A34AD}"/>
    <cellStyle name="Měna 4 2 2 3 3 4" xfId="5825" xr:uid="{D8E46C16-961A-40C1-A3DB-14D813792814}"/>
    <cellStyle name="Měna 4 2 2 3 3 5" xfId="7337" xr:uid="{8C8DD99E-4076-4BF9-A428-C6FD34EF4B25}"/>
    <cellStyle name="Měna 4 2 2 3 4" xfId="1793" xr:uid="{A3BBED5B-96BD-49AE-B682-576B1EF151CA}"/>
    <cellStyle name="Měna 4 2 2 3 5" xfId="3305" xr:uid="{2927145F-B5C8-42B8-B624-6FC1C468E878}"/>
    <cellStyle name="Měna 4 2 2 3 6" xfId="4817" xr:uid="{07FDA6CB-EC9F-4CFE-BA79-F5FFE6C6D2A0}"/>
    <cellStyle name="Měna 4 2 2 3 7" xfId="6329" xr:uid="{24AE66A9-7682-458B-A007-0F685FAA3919}"/>
    <cellStyle name="Měna 4 2 2 4" xfId="399" xr:uid="{ABC1F439-C017-41FB-8B96-08C7E17D27FB}"/>
    <cellStyle name="Měna 4 2 2 4 2" xfId="903" xr:uid="{00606E06-99D4-4FF4-ABD7-B7E1D0E77C2A}"/>
    <cellStyle name="Měna 4 2 2 4 2 2" xfId="2415" xr:uid="{9A2F5201-EC35-4B10-A2E6-83DCE8A49951}"/>
    <cellStyle name="Měna 4 2 2 4 2 3" xfId="3927" xr:uid="{409E55C9-6345-409E-AC83-5E4A1ADE0E4E}"/>
    <cellStyle name="Měna 4 2 2 4 2 4" xfId="5439" xr:uid="{20627F61-7283-46EF-B2A4-9E74FD297E47}"/>
    <cellStyle name="Měna 4 2 2 4 2 5" xfId="6951" xr:uid="{6E8EFB39-FF96-4029-AE91-D4BBDE5A9CD4}"/>
    <cellStyle name="Měna 4 2 2 4 3" xfId="1407" xr:uid="{2EBDCBA6-8B0F-462C-9F75-4C1CD245B61E}"/>
    <cellStyle name="Měna 4 2 2 4 3 2" xfId="2919" xr:uid="{BA5C9362-2D5E-447F-AA26-32C46E37D126}"/>
    <cellStyle name="Měna 4 2 2 4 3 3" xfId="4431" xr:uid="{AAB9580A-FE9B-4BBA-BE8E-80C4B26DA3F8}"/>
    <cellStyle name="Měna 4 2 2 4 3 4" xfId="5943" xr:uid="{8CD8DD50-A93A-446F-89EA-8F9C26F876C7}"/>
    <cellStyle name="Měna 4 2 2 4 3 5" xfId="7455" xr:uid="{6393AEA6-9491-4913-B398-6B6FA8621BC2}"/>
    <cellStyle name="Měna 4 2 2 4 4" xfId="1911" xr:uid="{7BB25ADD-5E78-4DC1-98E7-6591A2E90FC6}"/>
    <cellStyle name="Měna 4 2 2 4 5" xfId="3423" xr:uid="{E652C0A3-5B28-4CFE-803A-BC7BF9D9C630}"/>
    <cellStyle name="Měna 4 2 2 4 6" xfId="4935" xr:uid="{8309E709-FDB8-45B5-AEC9-3E1BE8BD0B88}"/>
    <cellStyle name="Měna 4 2 2 4 7" xfId="6447" xr:uid="{DB2528C1-C1D6-4B23-91BC-62387F934022}"/>
    <cellStyle name="Měna 4 2 2 5" xfId="545" xr:uid="{C882CA11-6EF3-4B23-8181-6D8CAED3F242}"/>
    <cellStyle name="Měna 4 2 2 5 2" xfId="2057" xr:uid="{1500AEB3-8D78-4E7C-AEE1-0737504FDB63}"/>
    <cellStyle name="Měna 4 2 2 5 3" xfId="3569" xr:uid="{DD9AA46B-518F-4358-886E-B7C4F5A41701}"/>
    <cellStyle name="Měna 4 2 2 5 4" xfId="5081" xr:uid="{EB57CD9E-4326-4072-8E25-7695056A24A0}"/>
    <cellStyle name="Měna 4 2 2 5 5" xfId="6593" xr:uid="{1C423F75-C449-4BD9-B668-5924E8E7FE54}"/>
    <cellStyle name="Měna 4 2 2 6" xfId="1049" xr:uid="{A39E2162-27A2-42DD-9ECC-47E86B3C8DD0}"/>
    <cellStyle name="Měna 4 2 2 6 2" xfId="2561" xr:uid="{A38A21EB-4FAB-4FEA-AC15-E37A741EFC4D}"/>
    <cellStyle name="Měna 4 2 2 6 3" xfId="4073" xr:uid="{583E0717-D080-4ECE-BAA3-99D4007D61B1}"/>
    <cellStyle name="Měna 4 2 2 6 4" xfId="5585" xr:uid="{920C8284-A310-45D4-9D97-E3F4282CB3AC}"/>
    <cellStyle name="Měna 4 2 2 6 5" xfId="7097" xr:uid="{BB56D74B-ADE9-4EDD-BC22-BEC5C2235555}"/>
    <cellStyle name="Měna 4 2 2 7" xfId="1553" xr:uid="{E4199DF0-2DE3-4529-8A8F-C8D08A8ACFBF}"/>
    <cellStyle name="Měna 4 2 2 8" xfId="3065" xr:uid="{476090F0-309F-4E86-A84B-9DBC2404B6B4}"/>
    <cellStyle name="Měna 4 2 2 9" xfId="4577" xr:uid="{274EC43B-8023-4F90-9913-978357B7542D}"/>
    <cellStyle name="Měna 4 2 3" xfId="65" xr:uid="{7A9B9985-A04E-4BA7-B494-16D268F42BB0}"/>
    <cellStyle name="Měna 4 2 3 10" xfId="6113" xr:uid="{E4CA5830-A02B-4529-9E6C-1002DE5CD9D7}"/>
    <cellStyle name="Měna 4 2 3 2" xfId="186" xr:uid="{845C35D6-7BE0-456E-8DB3-4D7075F164D6}"/>
    <cellStyle name="Měna 4 2 3 2 2" xfId="690" xr:uid="{7F36766A-BEA5-4EA6-930D-4484A09F5966}"/>
    <cellStyle name="Měna 4 2 3 2 2 2" xfId="2202" xr:uid="{AFFAD543-0B64-4276-AFCC-DDA3D91C7F51}"/>
    <cellStyle name="Měna 4 2 3 2 2 3" xfId="3714" xr:uid="{B3DE4842-CB40-4323-A897-D7BD881B8209}"/>
    <cellStyle name="Měna 4 2 3 2 2 4" xfId="5226" xr:uid="{46939ED3-5B61-446C-A89F-DC3D1B2B706F}"/>
    <cellStyle name="Měna 4 2 3 2 2 5" xfId="6738" xr:uid="{97D522B0-E2B5-4587-AFE8-7FBDE8F1907C}"/>
    <cellStyle name="Měna 4 2 3 2 3" xfId="1194" xr:uid="{A2C2ED78-2DC4-40E3-98BB-71C73FF1FB35}"/>
    <cellStyle name="Měna 4 2 3 2 3 2" xfId="2706" xr:uid="{EC22065C-5A1D-4F63-B529-2577F1F02F63}"/>
    <cellStyle name="Měna 4 2 3 2 3 3" xfId="4218" xr:uid="{1DF0F562-8885-4A0B-ADCA-DB9CE0CF8827}"/>
    <cellStyle name="Měna 4 2 3 2 3 4" xfId="5730" xr:uid="{5FFAC296-3980-4843-9AB9-AA4FA3BDFD2F}"/>
    <cellStyle name="Měna 4 2 3 2 3 5" xfId="7242" xr:uid="{9F71214F-1DD8-4CE7-95A0-DD87970DDEA7}"/>
    <cellStyle name="Měna 4 2 3 2 4" xfId="1698" xr:uid="{2AA09F63-AE2C-4760-BBD3-95BEB21897F3}"/>
    <cellStyle name="Měna 4 2 3 2 5" xfId="3210" xr:uid="{C2CE0BA2-6439-4E28-A892-F54D39009C1E}"/>
    <cellStyle name="Měna 4 2 3 2 6" xfId="4722" xr:uid="{388D3F57-EB04-4578-A9D4-9161B33BFEE0}"/>
    <cellStyle name="Měna 4 2 3 2 7" xfId="6234" xr:uid="{2551394F-80B9-4CF8-A0B1-4A552F795EB3}"/>
    <cellStyle name="Měna 4 2 3 3" xfId="304" xr:uid="{4F1A1863-5E6A-444D-B4BF-FDB0DFA0A001}"/>
    <cellStyle name="Měna 4 2 3 3 2" xfId="808" xr:uid="{3C75CBED-3032-41AC-8732-EFA41B3DF459}"/>
    <cellStyle name="Měna 4 2 3 3 2 2" xfId="2320" xr:uid="{9EC5475C-9EAD-4A59-852F-15D5C46CCCB7}"/>
    <cellStyle name="Měna 4 2 3 3 2 3" xfId="3832" xr:uid="{407D6183-6ECF-4BB4-AC0A-648E2A501C49}"/>
    <cellStyle name="Měna 4 2 3 3 2 4" xfId="5344" xr:uid="{0F8175D0-F4A0-4173-B9B8-D1BC51AB690B}"/>
    <cellStyle name="Měna 4 2 3 3 2 5" xfId="6856" xr:uid="{A3BFEF46-1633-4609-9B21-ED5A82F9B357}"/>
    <cellStyle name="Měna 4 2 3 3 3" xfId="1312" xr:uid="{647A0159-C8E6-48E3-95A6-EB1BF429FEA5}"/>
    <cellStyle name="Měna 4 2 3 3 3 2" xfId="2824" xr:uid="{6F132ACB-8C0C-4FD1-8B42-FA43D4995E88}"/>
    <cellStyle name="Měna 4 2 3 3 3 3" xfId="4336" xr:uid="{0C27296E-26EC-4237-968C-5C94306C465D}"/>
    <cellStyle name="Měna 4 2 3 3 3 4" xfId="5848" xr:uid="{8BB72B91-F671-4B50-B050-126406937CC8}"/>
    <cellStyle name="Měna 4 2 3 3 3 5" xfId="7360" xr:uid="{7D31B31F-1E5F-4FAC-BEBD-9B1CD165C92F}"/>
    <cellStyle name="Měna 4 2 3 3 4" xfId="1816" xr:uid="{D67D8BCD-E3B3-447D-8344-2C3E17D7BDD7}"/>
    <cellStyle name="Měna 4 2 3 3 5" xfId="3328" xr:uid="{6EF612E7-8DA8-4127-AEAC-436FF68D26F9}"/>
    <cellStyle name="Měna 4 2 3 3 6" xfId="4840" xr:uid="{7FB9BA17-ABB1-4261-968D-91C305622915}"/>
    <cellStyle name="Měna 4 2 3 3 7" xfId="6352" xr:uid="{65C837E3-C435-4FC0-8123-DA3870AD5119}"/>
    <cellStyle name="Měna 4 2 3 4" xfId="423" xr:uid="{28ADC1BF-4472-4242-9A9F-ECA29128B805}"/>
    <cellStyle name="Měna 4 2 3 4 2" xfId="927" xr:uid="{82FA0639-5945-41D6-B3CF-99B1CE33D68D}"/>
    <cellStyle name="Měna 4 2 3 4 2 2" xfId="2439" xr:uid="{3B4F3164-973E-41B6-9D95-D33441ED7D91}"/>
    <cellStyle name="Měna 4 2 3 4 2 3" xfId="3951" xr:uid="{55254634-37E7-49A5-88E5-336A76A2C083}"/>
    <cellStyle name="Měna 4 2 3 4 2 4" xfId="5463" xr:uid="{10D79087-8A27-4979-B6BC-07C137365FB8}"/>
    <cellStyle name="Měna 4 2 3 4 2 5" xfId="6975" xr:uid="{AF124289-D0CB-4E3F-A959-A71B85481406}"/>
    <cellStyle name="Měna 4 2 3 4 3" xfId="1431" xr:uid="{14912C13-F31F-49E2-84BF-FBAF7B6A3B4A}"/>
    <cellStyle name="Měna 4 2 3 4 3 2" xfId="2943" xr:uid="{0726DA55-950C-412A-A091-FEECE58CCEF6}"/>
    <cellStyle name="Měna 4 2 3 4 3 3" xfId="4455" xr:uid="{53E77159-028D-456E-8B0C-37EBC53900DB}"/>
    <cellStyle name="Měna 4 2 3 4 3 4" xfId="5967" xr:uid="{F47A8095-215B-40F5-BDA1-BCC500FB6E58}"/>
    <cellStyle name="Měna 4 2 3 4 3 5" xfId="7479" xr:uid="{538D0453-67B0-49B3-B81F-8D7F2A001F5F}"/>
    <cellStyle name="Měna 4 2 3 4 4" xfId="1935" xr:uid="{7837073C-DEA6-4B47-A5AD-382926EDDAEC}"/>
    <cellStyle name="Měna 4 2 3 4 5" xfId="3447" xr:uid="{8130673F-4012-4A28-8755-75338F0114DC}"/>
    <cellStyle name="Měna 4 2 3 4 6" xfId="4959" xr:uid="{1B7B87E3-DD54-470B-A442-346713817568}"/>
    <cellStyle name="Měna 4 2 3 4 7" xfId="6471" xr:uid="{3BFD9598-E2A8-4163-9359-5204CA522EBA}"/>
    <cellStyle name="Měna 4 2 3 5" xfId="569" xr:uid="{400D8BD6-EF2D-4E2A-8C71-FB1B05E12FE2}"/>
    <cellStyle name="Měna 4 2 3 5 2" xfId="2081" xr:uid="{6EFCBE81-5BB6-4084-8AF6-254967989288}"/>
    <cellStyle name="Měna 4 2 3 5 3" xfId="3593" xr:uid="{445245AC-1D18-4AC9-A065-DBDC4CD70FED}"/>
    <cellStyle name="Měna 4 2 3 5 4" xfId="5105" xr:uid="{F1F55E0D-14E7-4274-AC71-AC484889B138}"/>
    <cellStyle name="Měna 4 2 3 5 5" xfId="6617" xr:uid="{AECF37B4-6B29-4DAB-9DCF-54F92A5B9D73}"/>
    <cellStyle name="Měna 4 2 3 6" xfId="1073" xr:uid="{CF06EDB1-E70E-4158-BC42-83F7EC522BC7}"/>
    <cellStyle name="Měna 4 2 3 6 2" xfId="2585" xr:uid="{23B9FB33-5DB6-4DEB-B271-2A2EF65BECD4}"/>
    <cellStyle name="Měna 4 2 3 6 3" xfId="4097" xr:uid="{3BE7579D-8DFF-4129-964C-3B90D27C41CB}"/>
    <cellStyle name="Měna 4 2 3 6 4" xfId="5609" xr:uid="{21E2242A-BACD-4A4B-B79B-C8CF026EE2DA}"/>
    <cellStyle name="Měna 4 2 3 6 5" xfId="7121" xr:uid="{DA74D4CB-8DE0-4900-A6BF-3500C745C71F}"/>
    <cellStyle name="Měna 4 2 3 7" xfId="1577" xr:uid="{CBA07467-4181-46CD-8F2A-12B58078F6A1}"/>
    <cellStyle name="Měna 4 2 3 8" xfId="3089" xr:uid="{45CE6B38-3AB3-4AF4-AF1F-2659F32E732C}"/>
    <cellStyle name="Měna 4 2 3 9" xfId="4601" xr:uid="{62A4BFBA-95C8-4212-B160-E9802EBB4723}"/>
    <cellStyle name="Měna 4 2 4" xfId="89" xr:uid="{3EBF2512-9CA1-4B47-BAC1-6D96839A313F}"/>
    <cellStyle name="Měna 4 2 4 10" xfId="6137" xr:uid="{D50CCDA5-DD05-4BEA-876E-5C0F614D0B6B}"/>
    <cellStyle name="Měna 4 2 4 2" xfId="210" xr:uid="{D1745815-26EB-495A-902B-03D64E95C5EF}"/>
    <cellStyle name="Měna 4 2 4 2 2" xfId="714" xr:uid="{FE4227ED-E907-4169-8330-38CF47630AA1}"/>
    <cellStyle name="Měna 4 2 4 2 2 2" xfId="2226" xr:uid="{5D4C326B-35E1-40A2-9DD7-4C58870B3FC6}"/>
    <cellStyle name="Měna 4 2 4 2 2 3" xfId="3738" xr:uid="{33B6EF44-39E1-40C5-9629-044DCEF77C4D}"/>
    <cellStyle name="Měna 4 2 4 2 2 4" xfId="5250" xr:uid="{E8CBA71A-657F-4739-B703-51FA2C9E5E39}"/>
    <cellStyle name="Měna 4 2 4 2 2 5" xfId="6762" xr:uid="{09095461-6717-46E1-B62B-9E132EF310DD}"/>
    <cellStyle name="Měna 4 2 4 2 3" xfId="1218" xr:uid="{5F5B5C09-3E58-4B2B-9A9C-1E251FCE75DF}"/>
    <cellStyle name="Měna 4 2 4 2 3 2" xfId="2730" xr:uid="{F778699C-0681-4D71-A9D6-D5B1DA2DD09C}"/>
    <cellStyle name="Měna 4 2 4 2 3 3" xfId="4242" xr:uid="{C3004187-6AB1-4806-9AA3-BFE88EC56438}"/>
    <cellStyle name="Měna 4 2 4 2 3 4" xfId="5754" xr:uid="{6456DBE0-8AB5-4C87-BCE4-1E7DA943160C}"/>
    <cellStyle name="Měna 4 2 4 2 3 5" xfId="7266" xr:uid="{D8B2A0D2-8D76-4BD3-80C3-747EF129120C}"/>
    <cellStyle name="Měna 4 2 4 2 4" xfId="1722" xr:uid="{EB858863-62DC-4592-8DCE-731C26526DEC}"/>
    <cellStyle name="Měna 4 2 4 2 5" xfId="3234" xr:uid="{B69868CD-2F00-4C78-BC25-84CC21F0B017}"/>
    <cellStyle name="Měna 4 2 4 2 6" xfId="4746" xr:uid="{58CD229F-BEA3-44FE-AA5E-E68D2C718903}"/>
    <cellStyle name="Měna 4 2 4 2 7" xfId="6258" xr:uid="{45832392-AAB2-4889-9923-02523E86D2C3}"/>
    <cellStyle name="Měna 4 2 4 3" xfId="327" xr:uid="{0ACAE68A-0856-4627-8E47-438F81B85A6D}"/>
    <cellStyle name="Měna 4 2 4 3 2" xfId="831" xr:uid="{88C0EA9A-807C-4408-B0E3-B352291590AD}"/>
    <cellStyle name="Měna 4 2 4 3 2 2" xfId="2343" xr:uid="{9A985FF2-55F9-495C-9297-DBBADC5BF56E}"/>
    <cellStyle name="Měna 4 2 4 3 2 3" xfId="3855" xr:uid="{6316FC39-44D6-4A72-9114-5C05E0651A44}"/>
    <cellStyle name="Měna 4 2 4 3 2 4" xfId="5367" xr:uid="{C7E6586A-94BF-4F51-94EE-24E136045BAD}"/>
    <cellStyle name="Měna 4 2 4 3 2 5" xfId="6879" xr:uid="{51C41E93-A69F-4F5B-86D5-ABB6EE18A997}"/>
    <cellStyle name="Měna 4 2 4 3 3" xfId="1335" xr:uid="{8F5010ED-030B-42D1-A7F4-4135E96D4B21}"/>
    <cellStyle name="Měna 4 2 4 3 3 2" xfId="2847" xr:uid="{EBD1FA57-C9D2-4101-85D3-FABB2E5D8D1F}"/>
    <cellStyle name="Měna 4 2 4 3 3 3" xfId="4359" xr:uid="{09BCDF38-63B0-471B-B320-9E85248A7A2F}"/>
    <cellStyle name="Měna 4 2 4 3 3 4" xfId="5871" xr:uid="{5430D3F1-B028-41B2-8063-06C88F1185EF}"/>
    <cellStyle name="Měna 4 2 4 3 3 5" xfId="7383" xr:uid="{F60C051A-6236-4BC8-BCD5-EF980F59D886}"/>
    <cellStyle name="Měna 4 2 4 3 4" xfId="1839" xr:uid="{7E262045-C395-4F80-AB46-A12930A8F143}"/>
    <cellStyle name="Měna 4 2 4 3 5" xfId="3351" xr:uid="{777B4E10-B799-4303-B6EA-604A354AB696}"/>
    <cellStyle name="Měna 4 2 4 3 6" xfId="4863" xr:uid="{0D9ACE95-CA3C-4F30-8C40-7F21169CDE0C}"/>
    <cellStyle name="Měna 4 2 4 3 7" xfId="6375" xr:uid="{7A268EB3-5F83-414B-B5C1-DDE0614C4FC1}"/>
    <cellStyle name="Měna 4 2 4 4" xfId="447" xr:uid="{C7EAAD7B-0D99-4996-AA64-53384919BE2C}"/>
    <cellStyle name="Měna 4 2 4 4 2" xfId="951" xr:uid="{6B63B25A-600E-405D-8C59-2036286485E4}"/>
    <cellStyle name="Měna 4 2 4 4 2 2" xfId="2463" xr:uid="{E99744BF-EDA1-45D3-BF01-35BFBA97FDF5}"/>
    <cellStyle name="Měna 4 2 4 4 2 3" xfId="3975" xr:uid="{D2374693-F3D3-430F-99F3-EA900AFD46A7}"/>
    <cellStyle name="Měna 4 2 4 4 2 4" xfId="5487" xr:uid="{6DF67777-E979-4C51-9559-9660E6436112}"/>
    <cellStyle name="Měna 4 2 4 4 2 5" xfId="6999" xr:uid="{13842AAE-2ECD-459A-A1A7-532B60CA1F5E}"/>
    <cellStyle name="Měna 4 2 4 4 3" xfId="1455" xr:uid="{082032E1-326B-4E7B-9937-D534F7EC8800}"/>
    <cellStyle name="Měna 4 2 4 4 3 2" xfId="2967" xr:uid="{3A55B530-5F9D-4518-813E-CAE38CAC1683}"/>
    <cellStyle name="Měna 4 2 4 4 3 3" xfId="4479" xr:uid="{9B226468-7EAC-4DB9-8348-9725DE2051CA}"/>
    <cellStyle name="Měna 4 2 4 4 3 4" xfId="5991" xr:uid="{E395B65B-7EFE-4E6A-A996-4166CFEEFDE8}"/>
    <cellStyle name="Měna 4 2 4 4 3 5" xfId="7503" xr:uid="{62EE85B4-47A7-43EF-B843-32E60143DAEF}"/>
    <cellStyle name="Měna 4 2 4 4 4" xfId="1959" xr:uid="{0FCD4372-1420-4C74-85C6-F7570149F70C}"/>
    <cellStyle name="Měna 4 2 4 4 5" xfId="3471" xr:uid="{BDC6144A-B898-4D91-BFE2-E3E133037866}"/>
    <cellStyle name="Měna 4 2 4 4 6" xfId="4983" xr:uid="{6741A022-A59C-477A-A173-661EFAB7E6E5}"/>
    <cellStyle name="Měna 4 2 4 4 7" xfId="6495" xr:uid="{14D3719A-8DD4-484D-BC4F-F8A6018B12A2}"/>
    <cellStyle name="Měna 4 2 4 5" xfId="593" xr:uid="{276BDC52-D8B3-4D03-AA9A-CACC17FA9FEF}"/>
    <cellStyle name="Měna 4 2 4 5 2" xfId="2105" xr:uid="{448B88CB-7EEC-4024-ADC1-A91CFD25457C}"/>
    <cellStyle name="Měna 4 2 4 5 3" xfId="3617" xr:uid="{E614CF33-803E-4953-998D-54C680A7D0A1}"/>
    <cellStyle name="Měna 4 2 4 5 4" xfId="5129" xr:uid="{F0BDE629-0E90-4156-9BFA-322BD84C1DD2}"/>
    <cellStyle name="Měna 4 2 4 5 5" xfId="6641" xr:uid="{AC8BC537-BB15-4459-B507-77B6F0A6D376}"/>
    <cellStyle name="Měna 4 2 4 6" xfId="1097" xr:uid="{B687F92D-7F75-4DE5-BCDC-FB6DDE812326}"/>
    <cellStyle name="Měna 4 2 4 6 2" xfId="2609" xr:uid="{BD63AB31-7CA8-41BD-B987-06DE233BC282}"/>
    <cellStyle name="Měna 4 2 4 6 3" xfId="4121" xr:uid="{219CCB9B-1A5B-4A2C-93BB-2BF592C136F9}"/>
    <cellStyle name="Měna 4 2 4 6 4" xfId="5633" xr:uid="{F6A69AD4-5B09-4A2D-A609-1FF9B0898C1B}"/>
    <cellStyle name="Měna 4 2 4 6 5" xfId="7145" xr:uid="{801A2593-F337-4869-9BEB-7C46185BEDC4}"/>
    <cellStyle name="Měna 4 2 4 7" xfId="1601" xr:uid="{DAD98B25-988B-4FA6-AB00-E31ABA540106}"/>
    <cellStyle name="Měna 4 2 4 8" xfId="3113" xr:uid="{E648B07F-5466-41D6-B87A-E74A263FA0CE}"/>
    <cellStyle name="Měna 4 2 4 9" xfId="4625" xr:uid="{05D257DA-33E1-46D2-953D-989005A909F2}"/>
    <cellStyle name="Měna 4 2 5" xfId="113" xr:uid="{C643A685-EAF6-416F-816E-FC91FB44B9F4}"/>
    <cellStyle name="Měna 4 2 5 10" xfId="6161" xr:uid="{37526A2A-802A-4953-8CDC-F0B9FFF57209}"/>
    <cellStyle name="Měna 4 2 5 2" xfId="234" xr:uid="{242F91E4-0BED-423F-97DD-3004EDF9DBF5}"/>
    <cellStyle name="Měna 4 2 5 2 2" xfId="738" xr:uid="{475DD73A-0C3B-41E6-8FBA-2263862A02A3}"/>
    <cellStyle name="Měna 4 2 5 2 2 2" xfId="2250" xr:uid="{7CABFFEA-7A13-4219-9353-ED61BA5384B8}"/>
    <cellStyle name="Měna 4 2 5 2 2 3" xfId="3762" xr:uid="{D9C60421-B274-4EA1-9DC3-2F9014C26BE9}"/>
    <cellStyle name="Měna 4 2 5 2 2 4" xfId="5274" xr:uid="{4866A7DA-22D1-46D6-9579-A7EE3D6361E4}"/>
    <cellStyle name="Měna 4 2 5 2 2 5" xfId="6786" xr:uid="{4247FB28-032A-4704-8C1A-BA9796D2D0DB}"/>
    <cellStyle name="Měna 4 2 5 2 3" xfId="1242" xr:uid="{0CC9DCE6-C8FB-47CC-86B0-F8986028ED2A}"/>
    <cellStyle name="Měna 4 2 5 2 3 2" xfId="2754" xr:uid="{7B88CBC3-595D-4F2B-A61B-0908A5243A81}"/>
    <cellStyle name="Měna 4 2 5 2 3 3" xfId="4266" xr:uid="{CC021AC2-8423-4833-8B95-A501F6E5D37F}"/>
    <cellStyle name="Měna 4 2 5 2 3 4" xfId="5778" xr:uid="{6E38AFD5-4B86-4921-9392-9081740730BD}"/>
    <cellStyle name="Měna 4 2 5 2 3 5" xfId="7290" xr:uid="{F1FCC22B-00BC-4A85-BA69-F16CC2B26C12}"/>
    <cellStyle name="Měna 4 2 5 2 4" xfId="1746" xr:uid="{0EE80A06-4E1A-41C1-B31D-2BBE28FFDD7C}"/>
    <cellStyle name="Měna 4 2 5 2 5" xfId="3258" xr:uid="{20EFA5DF-3DE5-4A1C-8192-AE08B9288034}"/>
    <cellStyle name="Měna 4 2 5 2 6" xfId="4770" xr:uid="{ECCCF25E-7F7C-4F13-8C19-A8F58625C3AD}"/>
    <cellStyle name="Měna 4 2 5 2 7" xfId="6282" xr:uid="{2320FBF4-336C-4A34-9FE3-34A6FF5D1CD8}"/>
    <cellStyle name="Měna 4 2 5 3" xfId="350" xr:uid="{BFF97C9E-461E-45A1-964F-CFAE222605DC}"/>
    <cellStyle name="Měna 4 2 5 3 2" xfId="854" xr:uid="{7A908DFF-DC4F-4016-9833-6C84B1A8756E}"/>
    <cellStyle name="Měna 4 2 5 3 2 2" xfId="2366" xr:uid="{6A543A4A-299C-44DC-8233-C8385A77CB9B}"/>
    <cellStyle name="Měna 4 2 5 3 2 3" xfId="3878" xr:uid="{D4FF2FED-546F-45C3-A9AC-8E7B9FE28758}"/>
    <cellStyle name="Měna 4 2 5 3 2 4" xfId="5390" xr:uid="{5F52BE0D-D09C-4B80-AFF6-4D47234BD040}"/>
    <cellStyle name="Měna 4 2 5 3 2 5" xfId="6902" xr:uid="{A1363071-895A-4B38-A586-C885522ED3A2}"/>
    <cellStyle name="Měna 4 2 5 3 3" xfId="1358" xr:uid="{5142BC1B-B197-4A82-80CC-BA9DAF493EF3}"/>
    <cellStyle name="Měna 4 2 5 3 3 2" xfId="2870" xr:uid="{1A07006C-B5A9-421C-983A-DABAE7D5388B}"/>
    <cellStyle name="Měna 4 2 5 3 3 3" xfId="4382" xr:uid="{F4416534-6FA1-49BC-9BEC-F6ECFF1D1E42}"/>
    <cellStyle name="Měna 4 2 5 3 3 4" xfId="5894" xr:uid="{2A4C9259-1CB5-4F73-8AF0-18FF79B8BDD2}"/>
    <cellStyle name="Měna 4 2 5 3 3 5" xfId="7406" xr:uid="{61821545-C99B-4AB5-8A4A-2089D137A076}"/>
    <cellStyle name="Měna 4 2 5 3 4" xfId="1862" xr:uid="{ACBD79A6-2417-4218-89CE-A1B09BB8735D}"/>
    <cellStyle name="Měna 4 2 5 3 5" xfId="3374" xr:uid="{3FF80559-6861-4BA7-AEA3-16EF7441019D}"/>
    <cellStyle name="Měna 4 2 5 3 6" xfId="4886" xr:uid="{CB66A5E3-BC64-4D69-9C8C-9C1F44ACA4F6}"/>
    <cellStyle name="Měna 4 2 5 3 7" xfId="6398" xr:uid="{076C18D9-8CAF-4ECB-9839-97C9D0A83EA8}"/>
    <cellStyle name="Měna 4 2 5 4" xfId="471" xr:uid="{B9724031-6868-4D42-87E4-3B89F1DE304E}"/>
    <cellStyle name="Měna 4 2 5 4 2" xfId="975" xr:uid="{9C12F4A5-F4C7-49BA-911A-80AF8128ACE7}"/>
    <cellStyle name="Měna 4 2 5 4 2 2" xfId="2487" xr:uid="{C42A9E35-7AAA-4F1A-B4BD-63EE65CB19B7}"/>
    <cellStyle name="Měna 4 2 5 4 2 3" xfId="3999" xr:uid="{AA3E9EEA-314C-48E3-8E2B-5855E674BE1E}"/>
    <cellStyle name="Měna 4 2 5 4 2 4" xfId="5511" xr:uid="{5186AF28-2044-4822-B06C-25A658B64CBD}"/>
    <cellStyle name="Měna 4 2 5 4 2 5" xfId="7023" xr:uid="{77B253DE-EC95-479B-AF24-F5CE8C8ABEAE}"/>
    <cellStyle name="Měna 4 2 5 4 3" xfId="1479" xr:uid="{84314795-C66F-4483-B21B-4CBDC86704D4}"/>
    <cellStyle name="Měna 4 2 5 4 3 2" xfId="2991" xr:uid="{E3EC2DE6-A5BE-4A50-98F6-FB57A6928E1E}"/>
    <cellStyle name="Měna 4 2 5 4 3 3" xfId="4503" xr:uid="{A8063F47-42F3-4293-BFE2-1571F1C20F6C}"/>
    <cellStyle name="Měna 4 2 5 4 3 4" xfId="6015" xr:uid="{4A600715-FE5A-4415-AEDD-59A307ED5FB2}"/>
    <cellStyle name="Měna 4 2 5 4 3 5" xfId="7527" xr:uid="{E241FB5A-1069-474E-88F2-9DE8EC2B419D}"/>
    <cellStyle name="Měna 4 2 5 4 4" xfId="1983" xr:uid="{1D0C0453-2616-42E5-B068-B29121E2F050}"/>
    <cellStyle name="Měna 4 2 5 4 5" xfId="3495" xr:uid="{F9451FA5-3A40-4CBB-AF43-F0B8CA67C57A}"/>
    <cellStyle name="Měna 4 2 5 4 6" xfId="5007" xr:uid="{8E927659-5B9D-47FC-BD8C-3886A6FF3B63}"/>
    <cellStyle name="Měna 4 2 5 4 7" xfId="6519" xr:uid="{F2E36933-0F15-4CDE-91B1-7EB88B9B2374}"/>
    <cellStyle name="Měna 4 2 5 5" xfId="617" xr:uid="{A0F03947-F08D-485B-9867-D4574409D7F5}"/>
    <cellStyle name="Měna 4 2 5 5 2" xfId="2129" xr:uid="{F686B7AC-242F-4C82-9BC3-1CAB2EF40B8A}"/>
    <cellStyle name="Měna 4 2 5 5 3" xfId="3641" xr:uid="{B07FB709-1BBA-4BDD-AEFE-B9377A7DBD60}"/>
    <cellStyle name="Měna 4 2 5 5 4" xfId="5153" xr:uid="{59580DAC-A0A6-4B49-9C79-7400CB4FEBA7}"/>
    <cellStyle name="Měna 4 2 5 5 5" xfId="6665" xr:uid="{212AAE10-F97D-4B18-A3DE-7DDD52C4766E}"/>
    <cellStyle name="Měna 4 2 5 6" xfId="1121" xr:uid="{53ABA34A-E466-4BAC-B766-FE5036B75F24}"/>
    <cellStyle name="Měna 4 2 5 6 2" xfId="2633" xr:uid="{CA60998D-94AE-4011-B5AE-664DE2368024}"/>
    <cellStyle name="Měna 4 2 5 6 3" xfId="4145" xr:uid="{3EBE37C5-49A6-4299-BD1B-0516567B4DA5}"/>
    <cellStyle name="Měna 4 2 5 6 4" xfId="5657" xr:uid="{C991CCB8-36E0-49AA-9673-965273537D06}"/>
    <cellStyle name="Měna 4 2 5 6 5" xfId="7169" xr:uid="{D6B960B6-ADB8-4755-845B-3A50B32DD27A}"/>
    <cellStyle name="Měna 4 2 5 7" xfId="1625" xr:uid="{B8ED946D-3CC7-47C3-9261-2FE59850B3C0}"/>
    <cellStyle name="Měna 4 2 5 8" xfId="3137" xr:uid="{DEC24131-88B5-426E-A8CD-EF5F7B522F29}"/>
    <cellStyle name="Měna 4 2 5 9" xfId="4649" xr:uid="{4B2B8A93-7841-467A-8536-E90AF07A5C42}"/>
    <cellStyle name="Měna 4 2 6" xfId="137" xr:uid="{1A155B0B-09AC-4663-831B-5D7FDFD61F3E}"/>
    <cellStyle name="Měna 4 2 6 2" xfId="641" xr:uid="{C0E32978-1EDE-4B04-BD24-59D129F0DFA3}"/>
    <cellStyle name="Měna 4 2 6 2 2" xfId="2153" xr:uid="{D61EA7B5-E6F6-4DE2-A4E1-EBEFF2070F9A}"/>
    <cellStyle name="Měna 4 2 6 2 3" xfId="3665" xr:uid="{32EE2FE7-434D-4692-AD5C-C370052E4099}"/>
    <cellStyle name="Měna 4 2 6 2 4" xfId="5177" xr:uid="{F6374540-FA8C-4B42-B9F6-2356DCD24417}"/>
    <cellStyle name="Měna 4 2 6 2 5" xfId="6689" xr:uid="{90FA166B-D8DA-45E1-82D3-03B4A1B8325F}"/>
    <cellStyle name="Měna 4 2 6 3" xfId="1145" xr:uid="{CD201E52-6DF1-4538-894A-87C0A01098CE}"/>
    <cellStyle name="Měna 4 2 6 3 2" xfId="2657" xr:uid="{B4114339-4138-4555-9803-540031462E77}"/>
    <cellStyle name="Měna 4 2 6 3 3" xfId="4169" xr:uid="{FA3DF5FC-B233-4D4C-B203-3198FCB12221}"/>
    <cellStyle name="Měna 4 2 6 3 4" xfId="5681" xr:uid="{B1494989-A158-4EA0-A345-61637F4AD3A7}"/>
    <cellStyle name="Měna 4 2 6 3 5" xfId="7193" xr:uid="{80534FC6-2E72-4BC2-AABE-42211E905079}"/>
    <cellStyle name="Měna 4 2 6 4" xfId="1649" xr:uid="{EAF3A380-5E01-415C-9FA2-DA397AA0BA2A}"/>
    <cellStyle name="Měna 4 2 6 5" xfId="3161" xr:uid="{CD0F0F93-D556-4596-A475-983286EB9908}"/>
    <cellStyle name="Měna 4 2 6 6" xfId="4673" xr:uid="{5C1FB8BE-9A30-43D8-B5AB-CA27AA328789}"/>
    <cellStyle name="Měna 4 2 6 7" xfId="6185" xr:uid="{E1545571-3DF6-47E7-8A19-D7A6B8D4B506}"/>
    <cellStyle name="Měna 4 2 7" xfId="258" xr:uid="{4E0D84D1-7A21-40C6-9077-5E0936AD5D6C}"/>
    <cellStyle name="Měna 4 2 7 2" xfId="762" xr:uid="{2A333021-549B-45AD-9DEF-4531F0CA0474}"/>
    <cellStyle name="Měna 4 2 7 2 2" xfId="2274" xr:uid="{4F971FED-0E1F-49CF-A350-CC47777F746E}"/>
    <cellStyle name="Měna 4 2 7 2 3" xfId="3786" xr:uid="{C4AB5F26-F49C-45B2-9B77-36FD5D5234AD}"/>
    <cellStyle name="Měna 4 2 7 2 4" xfId="5298" xr:uid="{FA81EF6B-1534-4074-A720-BECE47077857}"/>
    <cellStyle name="Měna 4 2 7 2 5" xfId="6810" xr:uid="{5009DAAD-8E8F-4F66-82A5-68CA7F17F1D3}"/>
    <cellStyle name="Měna 4 2 7 3" xfId="1266" xr:uid="{47A60A68-CBBD-46A7-A4F9-E7AC35358683}"/>
    <cellStyle name="Měna 4 2 7 3 2" xfId="2778" xr:uid="{5970244C-4C0F-4D5C-87CD-95132425FFC9}"/>
    <cellStyle name="Měna 4 2 7 3 3" xfId="4290" xr:uid="{5651A1BA-A505-42A2-A405-730202E467D6}"/>
    <cellStyle name="Měna 4 2 7 3 4" xfId="5802" xr:uid="{EF30A73B-673E-4865-A63F-89A367A25913}"/>
    <cellStyle name="Měna 4 2 7 3 5" xfId="7314" xr:uid="{275EA3AE-E252-487D-998D-0608E0B1C95E}"/>
    <cellStyle name="Měna 4 2 7 4" xfId="1770" xr:uid="{EA55D99E-4F8A-4333-BF69-B0729C25B914}"/>
    <cellStyle name="Měna 4 2 7 5" xfId="3282" xr:uid="{26BBA8A1-1ACF-413E-9BC3-D37A459980B6}"/>
    <cellStyle name="Měna 4 2 7 6" xfId="4794" xr:uid="{A1CB938E-CC83-4F8A-9F21-5A5AE1E56C9C}"/>
    <cellStyle name="Měna 4 2 7 7" xfId="6306" xr:uid="{40765CDA-9366-4F34-80CF-0B5634A5E4AF}"/>
    <cellStyle name="Měna 4 2 8" xfId="374" xr:uid="{EE8C91DF-6C5B-410D-89C5-86A457EC3728}"/>
    <cellStyle name="Měna 4 2 8 2" xfId="878" xr:uid="{5F2E2FBA-5A08-49E0-9E0F-9B5807B4DB37}"/>
    <cellStyle name="Měna 4 2 8 2 2" xfId="2390" xr:uid="{ACB080AC-471B-4C50-AF2C-9438E930813F}"/>
    <cellStyle name="Měna 4 2 8 2 3" xfId="3902" xr:uid="{0C706277-DF0F-44D5-BD51-361F90F4585E}"/>
    <cellStyle name="Měna 4 2 8 2 4" xfId="5414" xr:uid="{F7B2A355-A961-4D56-8D4C-2F5993AB91D7}"/>
    <cellStyle name="Měna 4 2 8 2 5" xfId="6926" xr:uid="{5CEC2381-5BBC-46D7-993F-B7550825EBCD}"/>
    <cellStyle name="Měna 4 2 8 3" xfId="1382" xr:uid="{EC6A2EED-ADF4-431E-B2BC-AA22152C8AD9}"/>
    <cellStyle name="Měna 4 2 8 3 2" xfId="2894" xr:uid="{02BF049A-93F9-475B-AF7E-DA9F992575CB}"/>
    <cellStyle name="Měna 4 2 8 3 3" xfId="4406" xr:uid="{3C4BA14F-FA5F-44FD-8A04-68EE8AE9003E}"/>
    <cellStyle name="Měna 4 2 8 3 4" xfId="5918" xr:uid="{0CE2414E-4A6A-442A-89C0-30E0E5C1732A}"/>
    <cellStyle name="Měna 4 2 8 3 5" xfId="7430" xr:uid="{5B123509-B7C9-4C48-809E-0B96816603B6}"/>
    <cellStyle name="Měna 4 2 8 4" xfId="1886" xr:uid="{137A610A-3F17-4904-A443-62C11A211988}"/>
    <cellStyle name="Měna 4 2 8 5" xfId="3398" xr:uid="{9C132641-B8BD-412C-A85F-9DE30BF9F305}"/>
    <cellStyle name="Měna 4 2 8 6" xfId="4910" xr:uid="{8A070093-424B-4A2E-B33C-532AC834E0CF}"/>
    <cellStyle name="Měna 4 2 8 7" xfId="6422" xr:uid="{A6F76099-71FF-456A-B03C-7699AB17E5CD}"/>
    <cellStyle name="Měna 4 2 9" xfId="496" xr:uid="{B9EC2E0F-B8BE-4392-A34F-4CDC16E62260}"/>
    <cellStyle name="Měna 4 2 9 2" xfId="1000" xr:uid="{46853D1A-39B7-4F2F-BA25-C20BF832FA9C}"/>
    <cellStyle name="Měna 4 2 9 2 2" xfId="2512" xr:uid="{708A6C35-1EA4-4F4B-86F8-1BFCFDA834A5}"/>
    <cellStyle name="Měna 4 2 9 2 3" xfId="4024" xr:uid="{8153CC74-3766-4933-972F-E4866F196EAB}"/>
    <cellStyle name="Měna 4 2 9 2 4" xfId="5536" xr:uid="{9B66947B-C850-42F9-9621-FE18D93DCBC3}"/>
    <cellStyle name="Měna 4 2 9 2 5" xfId="7048" xr:uid="{2F820091-C0A9-44A3-BA50-CD75A2B1C4E2}"/>
    <cellStyle name="Měna 4 2 9 3" xfId="1504" xr:uid="{B33D1009-16C6-4B5B-BFDB-654EB7B29842}"/>
    <cellStyle name="Měna 4 2 9 3 2" xfId="3016" xr:uid="{61F6F24C-C4C2-45EA-B5C6-151BD7FE15AE}"/>
    <cellStyle name="Měna 4 2 9 3 3" xfId="4528" xr:uid="{6436FEE4-A80F-46D7-88E8-E5F38740D78F}"/>
    <cellStyle name="Měna 4 2 9 3 4" xfId="6040" xr:uid="{CCE3F067-EFBA-42D2-AA70-81401A606A06}"/>
    <cellStyle name="Měna 4 2 9 3 5" xfId="7552" xr:uid="{43F749E9-B244-4A32-BE43-482DBBDCB973}"/>
    <cellStyle name="Měna 4 2 9 4" xfId="2008" xr:uid="{A615875E-5B03-400F-9932-B5ADA7255038}"/>
    <cellStyle name="Měna 4 2 9 5" xfId="3520" xr:uid="{28FA81E1-38B6-4C8A-949F-EDBEE697B493}"/>
    <cellStyle name="Měna 4 2 9 6" xfId="5032" xr:uid="{5C473997-364E-4E71-A6BB-8A01298A66B4}"/>
    <cellStyle name="Měna 4 2 9 7" xfId="6544" xr:uid="{209FF082-B926-4FB5-8B5B-8988ADFD5159}"/>
    <cellStyle name="Měna 4 3" xfId="24" xr:uid="{231559D7-BE2C-48D5-A6CD-6795F02135C5}"/>
    <cellStyle name="Měna 4 3 10" xfId="528" xr:uid="{C2BC5C8F-E728-4950-9982-C923B189AB58}"/>
    <cellStyle name="Měna 4 3 10 2" xfId="2040" xr:uid="{1E600A49-CA21-498A-BF0B-84213C96FEC5}"/>
    <cellStyle name="Měna 4 3 10 3" xfId="3552" xr:uid="{35654780-6813-4542-BFCD-8524ACAA798D}"/>
    <cellStyle name="Měna 4 3 10 4" xfId="5064" xr:uid="{601F1B91-382D-43E7-8994-0DF9AE9F4F23}"/>
    <cellStyle name="Měna 4 3 10 5" xfId="6576" xr:uid="{73D682F4-C58A-4DCF-B1B3-B98AC2B6B097}"/>
    <cellStyle name="Měna 4 3 11" xfId="1032" xr:uid="{26F46423-3CCD-48B0-9AA7-5EB1837384E6}"/>
    <cellStyle name="Měna 4 3 11 2" xfId="2544" xr:uid="{F447D12D-3AFC-409E-9C99-859172DB5023}"/>
    <cellStyle name="Měna 4 3 11 3" xfId="4056" xr:uid="{B350AB4E-1646-4F0D-808F-4BB8F252A3E3}"/>
    <cellStyle name="Měna 4 3 11 4" xfId="5568" xr:uid="{8AE05131-3824-4761-AE3C-12ACD26C7780}"/>
    <cellStyle name="Měna 4 3 11 5" xfId="7080" xr:uid="{733F2164-BC21-4C2E-A83E-C39C23295C01}"/>
    <cellStyle name="Měna 4 3 12" xfId="1536" xr:uid="{783C2D65-7EA8-4F1C-9476-EF618D52164D}"/>
    <cellStyle name="Měna 4 3 13" xfId="3048" xr:uid="{23E05094-9524-4FB4-8EED-3A3BBA704A01}"/>
    <cellStyle name="Měna 4 3 14" xfId="4560" xr:uid="{3614F34D-9B4E-459F-800B-BBBCA4971FB3}"/>
    <cellStyle name="Měna 4 3 15" xfId="6072" xr:uid="{CB37C0A3-948A-453A-B724-A4F4C166BE85}"/>
    <cellStyle name="Měna 4 3 2" xfId="49" xr:uid="{0DD4B198-D7AC-4850-8455-504E7C3815C1}"/>
    <cellStyle name="Měna 4 3 2 10" xfId="6097" xr:uid="{0E8C8169-C7F5-4674-A7C2-8B35FF880F3F}"/>
    <cellStyle name="Měna 4 3 2 2" xfId="170" xr:uid="{2F9A242C-1788-4E29-9449-AE3808B850A3}"/>
    <cellStyle name="Měna 4 3 2 2 2" xfId="674" xr:uid="{4C702CBA-1389-4007-A8C6-638275DC80FC}"/>
    <cellStyle name="Měna 4 3 2 2 2 2" xfId="2186" xr:uid="{AD265B21-0E93-4357-941C-4827EE90ED46}"/>
    <cellStyle name="Měna 4 3 2 2 2 3" xfId="3698" xr:uid="{1B91B265-5A72-4250-B442-FC02ACF8C5D8}"/>
    <cellStyle name="Měna 4 3 2 2 2 4" xfId="5210" xr:uid="{BD045663-D0C1-481A-BB10-C9A843058417}"/>
    <cellStyle name="Měna 4 3 2 2 2 5" xfId="6722" xr:uid="{BE0C9DBB-0828-4C42-8C08-1FCA2611B122}"/>
    <cellStyle name="Měna 4 3 2 2 3" xfId="1178" xr:uid="{6A638389-9FCD-4FF8-B99D-669C2C11129F}"/>
    <cellStyle name="Měna 4 3 2 2 3 2" xfId="2690" xr:uid="{5ECCBA0F-0E66-4BD6-8C51-FB29B4C7B07E}"/>
    <cellStyle name="Měna 4 3 2 2 3 3" xfId="4202" xr:uid="{F3993657-04A3-481E-91AC-8C8777B458FB}"/>
    <cellStyle name="Měna 4 3 2 2 3 4" xfId="5714" xr:uid="{587B8445-85B7-456C-BB9C-8BE031C05F7C}"/>
    <cellStyle name="Měna 4 3 2 2 3 5" xfId="7226" xr:uid="{24149248-F5B5-4D41-A7F9-330B5681061C}"/>
    <cellStyle name="Měna 4 3 2 2 4" xfId="1682" xr:uid="{E02C1B87-48DF-4F80-9173-8B36F4A7352F}"/>
    <cellStyle name="Měna 4 3 2 2 5" xfId="3194" xr:uid="{F5DB3D9E-C174-4612-842C-732F8472965B}"/>
    <cellStyle name="Měna 4 3 2 2 6" xfId="4706" xr:uid="{C8D3A9EB-03A0-4406-AC9F-AAEEFB1A432D}"/>
    <cellStyle name="Měna 4 3 2 2 7" xfId="6218" xr:uid="{E68A51D8-D132-4C04-BB5B-57E1A9CE3BA6}"/>
    <cellStyle name="Měna 4 3 2 3" xfId="289" xr:uid="{FF49C039-F974-4D27-9376-8A29A6CA988E}"/>
    <cellStyle name="Měna 4 3 2 3 2" xfId="793" xr:uid="{47FBC958-22C7-4D07-84DC-FA8E9D8AEC49}"/>
    <cellStyle name="Měna 4 3 2 3 2 2" xfId="2305" xr:uid="{4C5C93CE-7094-4963-9713-ACAB5E9592EC}"/>
    <cellStyle name="Měna 4 3 2 3 2 3" xfId="3817" xr:uid="{C8A2C486-CE46-4795-8629-C7CFC86E53F8}"/>
    <cellStyle name="Měna 4 3 2 3 2 4" xfId="5329" xr:uid="{E7E2DAB5-5FA0-4E8E-B3D7-906B7F7CE895}"/>
    <cellStyle name="Měna 4 3 2 3 2 5" xfId="6841" xr:uid="{E0604DFC-5454-449C-9979-8F66940D0B8A}"/>
    <cellStyle name="Měna 4 3 2 3 3" xfId="1297" xr:uid="{EB52BDD0-CA20-4092-A514-49019FC485EA}"/>
    <cellStyle name="Měna 4 3 2 3 3 2" xfId="2809" xr:uid="{A8F9B706-6E0B-4444-A191-4D8467A09FA3}"/>
    <cellStyle name="Měna 4 3 2 3 3 3" xfId="4321" xr:uid="{62963637-5D35-4AA4-8CDB-8BC867DE7534}"/>
    <cellStyle name="Měna 4 3 2 3 3 4" xfId="5833" xr:uid="{4A8DBA6B-7279-4D70-876B-D2591054CCE7}"/>
    <cellStyle name="Měna 4 3 2 3 3 5" xfId="7345" xr:uid="{C2E6780F-4A5D-4C3B-85BC-611958C613FA}"/>
    <cellStyle name="Měna 4 3 2 3 4" xfId="1801" xr:uid="{E15BCF44-2606-49BD-93BD-5CDE9F9A503D}"/>
    <cellStyle name="Měna 4 3 2 3 5" xfId="3313" xr:uid="{B5A82CD8-6406-4E66-8B0A-6197F960274C}"/>
    <cellStyle name="Měna 4 3 2 3 6" xfId="4825" xr:uid="{194E573F-461A-4454-BBA5-E57EEF078D18}"/>
    <cellStyle name="Měna 4 3 2 3 7" xfId="6337" xr:uid="{3927172C-4153-48A2-BE97-758028C818A8}"/>
    <cellStyle name="Měna 4 3 2 4" xfId="407" xr:uid="{F841B75C-6660-4D11-B130-CB4E731A882B}"/>
    <cellStyle name="Měna 4 3 2 4 2" xfId="911" xr:uid="{AB5E88D7-4A15-4AD3-8677-98367B86D337}"/>
    <cellStyle name="Měna 4 3 2 4 2 2" xfId="2423" xr:uid="{65EE49B8-1EF8-4898-A989-DCA898319B3C}"/>
    <cellStyle name="Měna 4 3 2 4 2 3" xfId="3935" xr:uid="{C9DA865E-921A-47A3-9AE6-323B381E3B67}"/>
    <cellStyle name="Měna 4 3 2 4 2 4" xfId="5447" xr:uid="{562D0A27-E7FF-4F1D-BCAC-70484459CF63}"/>
    <cellStyle name="Měna 4 3 2 4 2 5" xfId="6959" xr:uid="{65450FFC-21B0-4E42-ABAE-388092CD1D4B}"/>
    <cellStyle name="Měna 4 3 2 4 3" xfId="1415" xr:uid="{8A68C9ED-F6D3-4759-BD12-59FE1E76C5BC}"/>
    <cellStyle name="Měna 4 3 2 4 3 2" xfId="2927" xr:uid="{91171E9A-11ED-4A44-B7BC-3FA60E2076F2}"/>
    <cellStyle name="Měna 4 3 2 4 3 3" xfId="4439" xr:uid="{D1E76D06-DF48-4045-978D-B47C81E7B5B7}"/>
    <cellStyle name="Měna 4 3 2 4 3 4" xfId="5951" xr:uid="{B34FB285-B01E-40AB-857B-3F4124B919EB}"/>
    <cellStyle name="Měna 4 3 2 4 3 5" xfId="7463" xr:uid="{EC051B92-1617-46C8-9888-6F4A3F6492A2}"/>
    <cellStyle name="Měna 4 3 2 4 4" xfId="1919" xr:uid="{3CAFB84A-07F8-405A-956A-0C06E1C2C91A}"/>
    <cellStyle name="Měna 4 3 2 4 5" xfId="3431" xr:uid="{5792B197-DABF-442E-BF92-FD49BBA6BD59}"/>
    <cellStyle name="Měna 4 3 2 4 6" xfId="4943" xr:uid="{ECF0D20B-B517-4B2B-8BED-8431CB76B215}"/>
    <cellStyle name="Měna 4 3 2 4 7" xfId="6455" xr:uid="{F2A27F3B-6D62-473A-BF29-CF5ED2FF7415}"/>
    <cellStyle name="Měna 4 3 2 5" xfId="553" xr:uid="{B0794300-CF8C-4B70-A3C2-A50E41E7CD9B}"/>
    <cellStyle name="Měna 4 3 2 5 2" xfId="2065" xr:uid="{9B8E1954-CBF1-40BE-9C4C-5C44739FAFCA}"/>
    <cellStyle name="Měna 4 3 2 5 3" xfId="3577" xr:uid="{39418E98-0C82-4145-BF73-B53BD4153E95}"/>
    <cellStyle name="Měna 4 3 2 5 4" xfId="5089" xr:uid="{D5991B4E-731D-45B7-A870-71B8322D4A64}"/>
    <cellStyle name="Měna 4 3 2 5 5" xfId="6601" xr:uid="{BCA31F61-9F43-47A5-99D9-817C90B3934E}"/>
    <cellStyle name="Měna 4 3 2 6" xfId="1057" xr:uid="{B00589EA-931A-408F-A35E-8B1A0B954977}"/>
    <cellStyle name="Měna 4 3 2 6 2" xfId="2569" xr:uid="{CC61F18F-91E7-421B-8B36-CC177F8073FF}"/>
    <cellStyle name="Měna 4 3 2 6 3" xfId="4081" xr:uid="{53A5A458-ACBE-4AC6-BB65-6087D6B9B439}"/>
    <cellStyle name="Měna 4 3 2 6 4" xfId="5593" xr:uid="{322E8BFB-34AA-424C-B5D6-1B0C8457F8EB}"/>
    <cellStyle name="Měna 4 3 2 6 5" xfId="7105" xr:uid="{8D7DCADF-2419-49EB-A50A-5A88AD662A3D}"/>
    <cellStyle name="Měna 4 3 2 7" xfId="1561" xr:uid="{365E4C31-56BD-47C6-8147-D8EE23245C7E}"/>
    <cellStyle name="Měna 4 3 2 8" xfId="3073" xr:uid="{9DD2659B-E973-411C-B552-C81CEFAFC3EE}"/>
    <cellStyle name="Měna 4 3 2 9" xfId="4585" xr:uid="{A7FD98C0-8767-418F-84C5-52A1E4F8D292}"/>
    <cellStyle name="Měna 4 3 3" xfId="73" xr:uid="{3D51E7A6-4D07-468F-B7F6-DFC75DA94701}"/>
    <cellStyle name="Měna 4 3 3 10" xfId="6121" xr:uid="{E6F90915-67A8-473F-8C7B-B85C3DAA18BC}"/>
    <cellStyle name="Měna 4 3 3 2" xfId="194" xr:uid="{210EFB5E-4CFD-4E8E-8811-7ACFED698E6D}"/>
    <cellStyle name="Měna 4 3 3 2 2" xfId="698" xr:uid="{A723867B-3793-4ECA-8C33-FF0B5A2D7AD3}"/>
    <cellStyle name="Měna 4 3 3 2 2 2" xfId="2210" xr:uid="{0CA5CCB0-E2AB-4965-B2D6-94C983D32695}"/>
    <cellStyle name="Měna 4 3 3 2 2 3" xfId="3722" xr:uid="{6F6C4D17-A825-4E76-AD30-8D350CAB8862}"/>
    <cellStyle name="Měna 4 3 3 2 2 4" xfId="5234" xr:uid="{501D2AB7-07A0-4EA6-B12B-4F901DCCECFD}"/>
    <cellStyle name="Měna 4 3 3 2 2 5" xfId="6746" xr:uid="{72EF33BD-0F31-4AD6-818E-5C41B190474B}"/>
    <cellStyle name="Měna 4 3 3 2 3" xfId="1202" xr:uid="{547E9950-3C47-41A5-8137-85216BE6D30C}"/>
    <cellStyle name="Měna 4 3 3 2 3 2" xfId="2714" xr:uid="{3B9AB0EF-BB39-4DEE-BB57-FF0753DA1BEB}"/>
    <cellStyle name="Měna 4 3 3 2 3 3" xfId="4226" xr:uid="{879BB639-3479-477D-9887-9792CF08E3B9}"/>
    <cellStyle name="Měna 4 3 3 2 3 4" xfId="5738" xr:uid="{FCD30CC1-5B33-4F09-AEAE-679ED08ABCFE}"/>
    <cellStyle name="Měna 4 3 3 2 3 5" xfId="7250" xr:uid="{C52F22F3-B68F-47E0-9F0B-6ABE578D10C1}"/>
    <cellStyle name="Měna 4 3 3 2 4" xfId="1706" xr:uid="{280B0936-C513-4F14-81C9-802F64D298CD}"/>
    <cellStyle name="Měna 4 3 3 2 5" xfId="3218" xr:uid="{39563D15-E4A4-4910-9091-6D73195C510C}"/>
    <cellStyle name="Měna 4 3 3 2 6" xfId="4730" xr:uid="{36C7B000-AB7C-4D00-B258-568ABC601E16}"/>
    <cellStyle name="Měna 4 3 3 2 7" xfId="6242" xr:uid="{436402A8-01F6-4DDF-AA6D-AC6206D71CA0}"/>
    <cellStyle name="Měna 4 3 3 3" xfId="312" xr:uid="{F214C09D-4DD5-4AF0-A59B-D4E242463923}"/>
    <cellStyle name="Měna 4 3 3 3 2" xfId="816" xr:uid="{66095582-CCB1-45E5-9DE2-CA532ED85653}"/>
    <cellStyle name="Měna 4 3 3 3 2 2" xfId="2328" xr:uid="{2062A368-ED0B-46BC-A56C-FF7072295E8F}"/>
    <cellStyle name="Měna 4 3 3 3 2 3" xfId="3840" xr:uid="{7194C24D-8423-449F-B0C6-DC74A43933BE}"/>
    <cellStyle name="Měna 4 3 3 3 2 4" xfId="5352" xr:uid="{302A7A66-CE6A-4B9F-83E6-3F7E3C884EB6}"/>
    <cellStyle name="Měna 4 3 3 3 2 5" xfId="6864" xr:uid="{BA487154-679B-4F2A-B31D-B55BE046BB79}"/>
    <cellStyle name="Měna 4 3 3 3 3" xfId="1320" xr:uid="{383EC9FD-9404-4E15-B720-98D1E009F49E}"/>
    <cellStyle name="Měna 4 3 3 3 3 2" xfId="2832" xr:uid="{0ED24211-4B7A-436E-AB59-4E4C17AA55B4}"/>
    <cellStyle name="Měna 4 3 3 3 3 3" xfId="4344" xr:uid="{E10673B6-DE79-48EF-A143-2239D47A0E42}"/>
    <cellStyle name="Měna 4 3 3 3 3 4" xfId="5856" xr:uid="{AA39B074-76BB-4EE9-8C85-79352D6CF1D1}"/>
    <cellStyle name="Měna 4 3 3 3 3 5" xfId="7368" xr:uid="{423E7A26-3698-4E85-B5C2-19681DE59BFB}"/>
    <cellStyle name="Měna 4 3 3 3 4" xfId="1824" xr:uid="{13CCA782-ACB7-4888-98BD-9A6302EB5CB7}"/>
    <cellStyle name="Měna 4 3 3 3 5" xfId="3336" xr:uid="{457B27D1-6B20-4AE5-AA9A-0C5A3AAC46BD}"/>
    <cellStyle name="Měna 4 3 3 3 6" xfId="4848" xr:uid="{BD886AC0-A43F-4CD4-A4BF-6736CDEE5D08}"/>
    <cellStyle name="Měna 4 3 3 3 7" xfId="6360" xr:uid="{B7F87376-061F-4C3B-9BE4-4E00B43FA174}"/>
    <cellStyle name="Měna 4 3 3 4" xfId="431" xr:uid="{5BAE2BEF-C0CC-459D-9EB4-F11DEC00C875}"/>
    <cellStyle name="Měna 4 3 3 4 2" xfId="935" xr:uid="{2492B7C4-6EC8-4514-96CE-876E1A7A5C1F}"/>
    <cellStyle name="Měna 4 3 3 4 2 2" xfId="2447" xr:uid="{C85F4589-821F-4AAE-AFD1-8A78DEB21C5B}"/>
    <cellStyle name="Měna 4 3 3 4 2 3" xfId="3959" xr:uid="{3F10C40A-5694-4CAA-B9EB-5FF2F9DD7C98}"/>
    <cellStyle name="Měna 4 3 3 4 2 4" xfId="5471" xr:uid="{4A9B5B4B-0A72-4D77-B938-BD8A6E1F3F64}"/>
    <cellStyle name="Měna 4 3 3 4 2 5" xfId="6983" xr:uid="{F6BE7DA5-D448-4136-85FD-6263E35E250A}"/>
    <cellStyle name="Měna 4 3 3 4 3" xfId="1439" xr:uid="{E2CDEED1-1BCC-4939-9164-2930AB418EFE}"/>
    <cellStyle name="Měna 4 3 3 4 3 2" xfId="2951" xr:uid="{35B88A89-2EAE-4A1F-B7F8-653DD5D96870}"/>
    <cellStyle name="Měna 4 3 3 4 3 3" xfId="4463" xr:uid="{0EA47C54-F55D-4DC9-9E05-6EB7DE7935F9}"/>
    <cellStyle name="Měna 4 3 3 4 3 4" xfId="5975" xr:uid="{F31C2C88-8196-4EE2-8A19-51C22CD6F892}"/>
    <cellStyle name="Měna 4 3 3 4 3 5" xfId="7487" xr:uid="{D55B6974-14AA-4122-9287-0DC753073E4A}"/>
    <cellStyle name="Měna 4 3 3 4 4" xfId="1943" xr:uid="{B37B3219-C38E-41D2-95D3-DD8B72B72CBD}"/>
    <cellStyle name="Měna 4 3 3 4 5" xfId="3455" xr:uid="{BE9602B7-E5F7-4DF5-B72F-3F39D5C21D3F}"/>
    <cellStyle name="Měna 4 3 3 4 6" xfId="4967" xr:uid="{4541CEC3-61E4-4DC6-80D5-DB2ABDFCA99F}"/>
    <cellStyle name="Měna 4 3 3 4 7" xfId="6479" xr:uid="{E8B171C6-BD00-4CEB-AF5C-C8975A2CC34F}"/>
    <cellStyle name="Měna 4 3 3 5" xfId="577" xr:uid="{99E4F562-78D0-4C3A-AD2A-B533FBA4DABE}"/>
    <cellStyle name="Měna 4 3 3 5 2" xfId="2089" xr:uid="{5F582DFC-EE9C-45BC-A464-FE12CDB45CC1}"/>
    <cellStyle name="Měna 4 3 3 5 3" xfId="3601" xr:uid="{BBA1BF1E-B076-4D8D-9D00-4801901E6225}"/>
    <cellStyle name="Měna 4 3 3 5 4" xfId="5113" xr:uid="{57A6027C-2ECD-4E5B-847D-179871D98C87}"/>
    <cellStyle name="Měna 4 3 3 5 5" xfId="6625" xr:uid="{88D6952C-4C48-4E6C-AEAB-B47C5364009F}"/>
    <cellStyle name="Měna 4 3 3 6" xfId="1081" xr:uid="{02C2861A-E016-4D47-AC0C-D27E83058908}"/>
    <cellStyle name="Měna 4 3 3 6 2" xfId="2593" xr:uid="{47C0B73A-9562-43ED-A9D8-79D2835D2DEC}"/>
    <cellStyle name="Měna 4 3 3 6 3" xfId="4105" xr:uid="{DECC5A41-C989-470E-90F4-4F3EE98B2766}"/>
    <cellStyle name="Měna 4 3 3 6 4" xfId="5617" xr:uid="{841B8669-8017-44E2-8FE1-59A984CA73BC}"/>
    <cellStyle name="Měna 4 3 3 6 5" xfId="7129" xr:uid="{472E1C53-E59A-4A2E-8686-0DEFDB9518FE}"/>
    <cellStyle name="Měna 4 3 3 7" xfId="1585" xr:uid="{A840E1C3-C95F-4CED-AD75-8513EE8815A4}"/>
    <cellStyle name="Měna 4 3 3 8" xfId="3097" xr:uid="{675F8169-45E5-4A0B-9717-A0C8B623B2FD}"/>
    <cellStyle name="Měna 4 3 3 9" xfId="4609" xr:uid="{C64BD982-DE05-4C0B-9D0E-B3C3B9B5EC1C}"/>
    <cellStyle name="Měna 4 3 4" xfId="97" xr:uid="{8A1DFCBD-22FF-4C46-B9AD-8E0851DC9B4A}"/>
    <cellStyle name="Měna 4 3 4 10" xfId="6145" xr:uid="{3A4B3642-0CD9-49AA-AB49-227D69BBF602}"/>
    <cellStyle name="Měna 4 3 4 2" xfId="218" xr:uid="{8962292A-BB34-4627-9CA0-B19A1DBAAE31}"/>
    <cellStyle name="Měna 4 3 4 2 2" xfId="722" xr:uid="{316BE743-572A-41B7-A34F-F500CC4231E5}"/>
    <cellStyle name="Měna 4 3 4 2 2 2" xfId="2234" xr:uid="{490167FF-3A12-40D6-9B98-7667449D55E4}"/>
    <cellStyle name="Měna 4 3 4 2 2 3" xfId="3746" xr:uid="{023CE7BF-8B41-4F29-AF66-94FECB8A954D}"/>
    <cellStyle name="Měna 4 3 4 2 2 4" xfId="5258" xr:uid="{3B2064D2-AB5C-4C97-A340-C8FDB87E8C81}"/>
    <cellStyle name="Měna 4 3 4 2 2 5" xfId="6770" xr:uid="{32D41A96-93E2-4C3F-A56E-E042D3912503}"/>
    <cellStyle name="Měna 4 3 4 2 3" xfId="1226" xr:uid="{B2D6F28C-9B2E-4850-B474-6AAD91B69F8E}"/>
    <cellStyle name="Měna 4 3 4 2 3 2" xfId="2738" xr:uid="{8BD1D7B6-796C-4F3F-9634-1425776EF2F3}"/>
    <cellStyle name="Měna 4 3 4 2 3 3" xfId="4250" xr:uid="{2F0FF0CC-F6D1-4935-917D-D8DB888FD258}"/>
    <cellStyle name="Měna 4 3 4 2 3 4" xfId="5762" xr:uid="{4812B042-B28F-41E5-BEC9-4B00E00BACAB}"/>
    <cellStyle name="Měna 4 3 4 2 3 5" xfId="7274" xr:uid="{23E2C9C4-0838-41D2-8189-132798B1ADB1}"/>
    <cellStyle name="Měna 4 3 4 2 4" xfId="1730" xr:uid="{A40DBD4B-21E7-40F5-849C-4C36BF267134}"/>
    <cellStyle name="Měna 4 3 4 2 5" xfId="3242" xr:uid="{9D292227-38B8-486D-8F98-0A0521F2488B}"/>
    <cellStyle name="Měna 4 3 4 2 6" xfId="4754" xr:uid="{509AF41E-1B26-47B7-92B6-4CE6CD38D942}"/>
    <cellStyle name="Měna 4 3 4 2 7" xfId="6266" xr:uid="{A73AA841-857B-42A2-AE5D-7C8C15D935C6}"/>
    <cellStyle name="Měna 4 3 4 3" xfId="335" xr:uid="{834D1C4A-FCF3-4CBE-933E-F30B5A5BED0A}"/>
    <cellStyle name="Měna 4 3 4 3 2" xfId="839" xr:uid="{D734D3A1-D6B4-40B6-9B57-7A3A95A2ECC1}"/>
    <cellStyle name="Měna 4 3 4 3 2 2" xfId="2351" xr:uid="{9C56BC1F-93A4-4DA4-802A-9846F47EC41A}"/>
    <cellStyle name="Měna 4 3 4 3 2 3" xfId="3863" xr:uid="{102E5476-626E-4CD4-AC89-71EED95DA31D}"/>
    <cellStyle name="Měna 4 3 4 3 2 4" xfId="5375" xr:uid="{1EC16AF0-240A-4619-A06D-E68C3F400A22}"/>
    <cellStyle name="Měna 4 3 4 3 2 5" xfId="6887" xr:uid="{1C9A0B9E-C57B-447B-A6C9-EF10DA1981F1}"/>
    <cellStyle name="Měna 4 3 4 3 3" xfId="1343" xr:uid="{5956E6F5-7149-4EA5-B329-AD93A9F13AEE}"/>
    <cellStyle name="Měna 4 3 4 3 3 2" xfId="2855" xr:uid="{0C310BAC-0D9E-4ACE-B7C0-B651B99E5F69}"/>
    <cellStyle name="Měna 4 3 4 3 3 3" xfId="4367" xr:uid="{BC097242-3435-4A76-B395-85BC3103A859}"/>
    <cellStyle name="Měna 4 3 4 3 3 4" xfId="5879" xr:uid="{1048EFD0-5713-4E58-9BBB-628984F52AA3}"/>
    <cellStyle name="Měna 4 3 4 3 3 5" xfId="7391" xr:uid="{AB7B91B4-752F-4A6B-9274-1B17D725DCD9}"/>
    <cellStyle name="Měna 4 3 4 3 4" xfId="1847" xr:uid="{A19EA4E5-5C1E-4EDD-B92D-37796804196C}"/>
    <cellStyle name="Měna 4 3 4 3 5" xfId="3359" xr:uid="{A88F7E80-7AD0-4C09-BD5B-150193467FF2}"/>
    <cellStyle name="Měna 4 3 4 3 6" xfId="4871" xr:uid="{9A36861D-0CA4-4B1A-B627-00489B0511E9}"/>
    <cellStyle name="Měna 4 3 4 3 7" xfId="6383" xr:uid="{3847AA81-810C-4309-A0C3-8D9E1BA919D8}"/>
    <cellStyle name="Měna 4 3 4 4" xfId="455" xr:uid="{346C84D8-9C21-4D10-B518-3A0C53798472}"/>
    <cellStyle name="Měna 4 3 4 4 2" xfId="959" xr:uid="{6CA86F83-4EE9-411C-B890-9893A46562AD}"/>
    <cellStyle name="Měna 4 3 4 4 2 2" xfId="2471" xr:uid="{C6F48A86-041D-40AC-80C2-1F27E511A97B}"/>
    <cellStyle name="Měna 4 3 4 4 2 3" xfId="3983" xr:uid="{6BD32588-2DB6-4120-919D-9E89992BCF9E}"/>
    <cellStyle name="Měna 4 3 4 4 2 4" xfId="5495" xr:uid="{2DB036F9-40DD-4BD8-A707-233FCE3F4867}"/>
    <cellStyle name="Měna 4 3 4 4 2 5" xfId="7007" xr:uid="{A87DFC73-0B16-4718-BC0F-DB27D78A6B4A}"/>
    <cellStyle name="Měna 4 3 4 4 3" xfId="1463" xr:uid="{B41EEEEE-4A17-4FD3-861D-D0877003CCF9}"/>
    <cellStyle name="Měna 4 3 4 4 3 2" xfId="2975" xr:uid="{9D4E3D5A-AC24-4864-894E-FECD4963769C}"/>
    <cellStyle name="Měna 4 3 4 4 3 3" xfId="4487" xr:uid="{473B33A9-DC8E-4441-B5EE-FA34194B58FD}"/>
    <cellStyle name="Měna 4 3 4 4 3 4" xfId="5999" xr:uid="{90205D86-DA07-412E-AD71-3328856E3F29}"/>
    <cellStyle name="Měna 4 3 4 4 3 5" xfId="7511" xr:uid="{77AEA7A6-CAF5-4164-BB05-67015E8A17E3}"/>
    <cellStyle name="Měna 4 3 4 4 4" xfId="1967" xr:uid="{DDE6A413-0AEB-446E-A632-808B06EE435D}"/>
    <cellStyle name="Měna 4 3 4 4 5" xfId="3479" xr:uid="{AADE2D65-7652-4964-A5F7-4C0BECF3277A}"/>
    <cellStyle name="Měna 4 3 4 4 6" xfId="4991" xr:uid="{0A40313F-0F3E-48CD-AA95-7CDB613CC046}"/>
    <cellStyle name="Měna 4 3 4 4 7" xfId="6503" xr:uid="{28B55B4C-2B9E-412E-9D5E-BD266EDE64A5}"/>
    <cellStyle name="Měna 4 3 4 5" xfId="601" xr:uid="{4810D04A-5186-44D1-9E67-C044AF7B0BAE}"/>
    <cellStyle name="Měna 4 3 4 5 2" xfId="2113" xr:uid="{C69E9BBF-9E71-4E4A-A696-5EA3C862ACFB}"/>
    <cellStyle name="Měna 4 3 4 5 3" xfId="3625" xr:uid="{3F6B0AF7-B4FC-4AD0-843A-A38F337437E6}"/>
    <cellStyle name="Měna 4 3 4 5 4" xfId="5137" xr:uid="{CA6A86C3-3159-40B7-A01B-E5627EC3F147}"/>
    <cellStyle name="Měna 4 3 4 5 5" xfId="6649" xr:uid="{04BE7FEE-2D0C-4B56-A97E-FBA3AF60717F}"/>
    <cellStyle name="Měna 4 3 4 6" xfId="1105" xr:uid="{E5514C47-E6B2-4695-8D3A-80DA9FB3BDCC}"/>
    <cellStyle name="Měna 4 3 4 6 2" xfId="2617" xr:uid="{D561C054-B041-471B-A1B5-5F26CC4BFE29}"/>
    <cellStyle name="Měna 4 3 4 6 3" xfId="4129" xr:uid="{211B00F4-5D20-4713-8CBA-D13508F43E95}"/>
    <cellStyle name="Měna 4 3 4 6 4" xfId="5641" xr:uid="{F20F227D-7BB7-430E-B32D-A48AA3188992}"/>
    <cellStyle name="Měna 4 3 4 6 5" xfId="7153" xr:uid="{62F8B0EF-E12E-4444-8727-EC2D5D27BA12}"/>
    <cellStyle name="Měna 4 3 4 7" xfId="1609" xr:uid="{C54C7B5A-D874-4805-9FE6-E6C60B0F866F}"/>
    <cellStyle name="Měna 4 3 4 8" xfId="3121" xr:uid="{FBEF8FBB-EE7D-4E05-8549-0AA3DFFAF52D}"/>
    <cellStyle name="Měna 4 3 4 9" xfId="4633" xr:uid="{B1459B09-C48D-4AB9-BD48-B8B21392B4DA}"/>
    <cellStyle name="Měna 4 3 5" xfId="121" xr:uid="{C08A1D33-F990-4552-8809-9C71DB1EBF3F}"/>
    <cellStyle name="Měna 4 3 5 10" xfId="6169" xr:uid="{018718D5-612B-48FE-A5A0-0D25C161288A}"/>
    <cellStyle name="Měna 4 3 5 2" xfId="242" xr:uid="{ED306956-1143-48EA-B639-27FF3A837CBA}"/>
    <cellStyle name="Měna 4 3 5 2 2" xfId="746" xr:uid="{622BB9D7-9D0D-404C-938B-9B1784B478FA}"/>
    <cellStyle name="Měna 4 3 5 2 2 2" xfId="2258" xr:uid="{126F6618-62D5-4DBF-9A47-B42D2277C18C}"/>
    <cellStyle name="Měna 4 3 5 2 2 3" xfId="3770" xr:uid="{81D02DD1-F72C-46C7-A904-B07AC3D60AD3}"/>
    <cellStyle name="Měna 4 3 5 2 2 4" xfId="5282" xr:uid="{A6D0181A-CE72-418C-B637-BA3254AAC93D}"/>
    <cellStyle name="Měna 4 3 5 2 2 5" xfId="6794" xr:uid="{49A90C62-7651-4D5C-A486-083377760596}"/>
    <cellStyle name="Měna 4 3 5 2 3" xfId="1250" xr:uid="{AC995639-2353-438F-993E-54A4A95A4D88}"/>
    <cellStyle name="Měna 4 3 5 2 3 2" xfId="2762" xr:uid="{7153BBCD-7F33-4750-B673-7BB0BFE244A8}"/>
    <cellStyle name="Měna 4 3 5 2 3 3" xfId="4274" xr:uid="{043889EB-2127-49C4-AA87-42F96BE42113}"/>
    <cellStyle name="Měna 4 3 5 2 3 4" xfId="5786" xr:uid="{A2141E00-01F9-48C0-8A1C-F926D50B75C4}"/>
    <cellStyle name="Měna 4 3 5 2 3 5" xfId="7298" xr:uid="{C844249F-C4E7-423E-A8BC-CA64C7C9BCE9}"/>
    <cellStyle name="Měna 4 3 5 2 4" xfId="1754" xr:uid="{77DDF28B-B629-4B38-9476-E9B0886FC9EA}"/>
    <cellStyle name="Měna 4 3 5 2 5" xfId="3266" xr:uid="{5C02670E-5D88-426C-A52C-EEFDC840897C}"/>
    <cellStyle name="Měna 4 3 5 2 6" xfId="4778" xr:uid="{B476E7A7-B5A5-4B45-ACB5-F5AA0C4F69EA}"/>
    <cellStyle name="Měna 4 3 5 2 7" xfId="6290" xr:uid="{2ED292ED-3137-4CD9-B073-B1EA40DBA184}"/>
    <cellStyle name="Měna 4 3 5 3" xfId="358" xr:uid="{3C5D7859-5CC9-4567-A34E-C974F0CA9E98}"/>
    <cellStyle name="Měna 4 3 5 3 2" xfId="862" xr:uid="{4E5DCED3-54CF-4568-A19F-9F5FE629521C}"/>
    <cellStyle name="Měna 4 3 5 3 2 2" xfId="2374" xr:uid="{6295D773-043D-4783-9559-FE26EF41451C}"/>
    <cellStyle name="Měna 4 3 5 3 2 3" xfId="3886" xr:uid="{823704E4-6B9B-4244-99AC-BA2637CFB3E9}"/>
    <cellStyle name="Měna 4 3 5 3 2 4" xfId="5398" xr:uid="{61F43425-A701-4BD7-AC9B-2078CDE15C28}"/>
    <cellStyle name="Měna 4 3 5 3 2 5" xfId="6910" xr:uid="{525B79BE-1282-4908-937D-E1BC708C8CDE}"/>
    <cellStyle name="Měna 4 3 5 3 3" xfId="1366" xr:uid="{ABB76926-6B44-4B55-919E-36C00F8FE623}"/>
    <cellStyle name="Měna 4 3 5 3 3 2" xfId="2878" xr:uid="{7514435E-3D47-40B9-913B-2D734A059B61}"/>
    <cellStyle name="Měna 4 3 5 3 3 3" xfId="4390" xr:uid="{0E98AF79-8D66-481F-A9A5-F49CF261E5BD}"/>
    <cellStyle name="Měna 4 3 5 3 3 4" xfId="5902" xr:uid="{A3FB1D9D-862B-493B-BEF8-415D0A386673}"/>
    <cellStyle name="Měna 4 3 5 3 3 5" xfId="7414" xr:uid="{5DE03B84-C0F2-4934-B5A2-6703008A439B}"/>
    <cellStyle name="Měna 4 3 5 3 4" xfId="1870" xr:uid="{85D383AD-3ADC-4D27-B7FD-C1F327D41803}"/>
    <cellStyle name="Měna 4 3 5 3 5" xfId="3382" xr:uid="{6CE1D81B-E99A-428A-9A30-40C83109F8C4}"/>
    <cellStyle name="Měna 4 3 5 3 6" xfId="4894" xr:uid="{50ACEDC0-6B7E-44AD-834B-9DE917ADBE23}"/>
    <cellStyle name="Měna 4 3 5 3 7" xfId="6406" xr:uid="{162A99AC-626D-4644-950A-3D557E355E42}"/>
    <cellStyle name="Měna 4 3 5 4" xfId="479" xr:uid="{DD3C9BBE-FA6D-43B3-B926-0C3127A9FCC8}"/>
    <cellStyle name="Měna 4 3 5 4 2" xfId="983" xr:uid="{FEFE999B-8469-4782-A718-F0999D64089C}"/>
    <cellStyle name="Měna 4 3 5 4 2 2" xfId="2495" xr:uid="{4C24673D-C221-47FF-B16F-B75736141CBB}"/>
    <cellStyle name="Měna 4 3 5 4 2 3" xfId="4007" xr:uid="{C6965BD4-30A7-4220-B0D0-5A7E8064FC9F}"/>
    <cellStyle name="Měna 4 3 5 4 2 4" xfId="5519" xr:uid="{2A8149BF-A46B-4324-B4D9-E3195680723A}"/>
    <cellStyle name="Měna 4 3 5 4 2 5" xfId="7031" xr:uid="{645411FA-6C98-455C-BDFA-C47206D6C912}"/>
    <cellStyle name="Měna 4 3 5 4 3" xfId="1487" xr:uid="{E95A36AA-2E24-47DD-A5A0-00A59FB8B950}"/>
    <cellStyle name="Měna 4 3 5 4 3 2" xfId="2999" xr:uid="{2D8BC2AA-8202-47E1-A819-C926848C2585}"/>
    <cellStyle name="Měna 4 3 5 4 3 3" xfId="4511" xr:uid="{8417509A-C13C-4EF7-99F0-256C3B71D90B}"/>
    <cellStyle name="Měna 4 3 5 4 3 4" xfId="6023" xr:uid="{7E78A410-9E27-472E-9FDA-483DF7E23BA2}"/>
    <cellStyle name="Měna 4 3 5 4 3 5" xfId="7535" xr:uid="{96C0E872-7D7C-4530-86F7-729C38718D7C}"/>
    <cellStyle name="Měna 4 3 5 4 4" xfId="1991" xr:uid="{47739D7C-1965-48A0-94F9-BDA59CBD6C5E}"/>
    <cellStyle name="Měna 4 3 5 4 5" xfId="3503" xr:uid="{D3F13396-8EC0-4AAA-ACE3-0B94925E3CE1}"/>
    <cellStyle name="Měna 4 3 5 4 6" xfId="5015" xr:uid="{C7423CBD-3119-4604-875D-38448AAD6AF6}"/>
    <cellStyle name="Měna 4 3 5 4 7" xfId="6527" xr:uid="{30B8FABA-AA73-474C-AAA6-0B0E9343FB51}"/>
    <cellStyle name="Měna 4 3 5 5" xfId="625" xr:uid="{01D17617-B970-4733-82DF-154769A363FE}"/>
    <cellStyle name="Měna 4 3 5 5 2" xfId="2137" xr:uid="{28C2F4AF-547D-492B-ABD0-EE775BDC72B7}"/>
    <cellStyle name="Měna 4 3 5 5 3" xfId="3649" xr:uid="{8EADA277-DA98-4115-BBF5-87D61A4D343B}"/>
    <cellStyle name="Měna 4 3 5 5 4" xfId="5161" xr:uid="{127490F5-A981-4026-9B18-C14F4CA7BA93}"/>
    <cellStyle name="Měna 4 3 5 5 5" xfId="6673" xr:uid="{66017E1C-31F9-412A-8631-FECE2C7B5D1F}"/>
    <cellStyle name="Měna 4 3 5 6" xfId="1129" xr:uid="{BB6100CB-EB7D-422E-9567-3B11F48C8524}"/>
    <cellStyle name="Měna 4 3 5 6 2" xfId="2641" xr:uid="{5BA4DBE1-3838-4A0B-8F6B-C4C005E97B5D}"/>
    <cellStyle name="Měna 4 3 5 6 3" xfId="4153" xr:uid="{2A6D032A-7313-478A-A732-6DB77B3C299B}"/>
    <cellStyle name="Měna 4 3 5 6 4" xfId="5665" xr:uid="{9C3BA48B-87AC-4EFA-A7A9-456B270B3EB9}"/>
    <cellStyle name="Měna 4 3 5 6 5" xfId="7177" xr:uid="{874203E3-8E25-4158-A6DD-B3F49C607836}"/>
    <cellStyle name="Měna 4 3 5 7" xfId="1633" xr:uid="{23BE2872-1AD8-4432-B325-EFAE4A5A730D}"/>
    <cellStyle name="Měna 4 3 5 8" xfId="3145" xr:uid="{57175E5B-7344-4ED0-BD7D-22F165295255}"/>
    <cellStyle name="Měna 4 3 5 9" xfId="4657" xr:uid="{6B935354-D986-4403-A9E7-3E0A0CCC66B5}"/>
    <cellStyle name="Měna 4 3 6" xfId="145" xr:uid="{6335E83E-E90C-48D7-9E1A-22B82AE49392}"/>
    <cellStyle name="Měna 4 3 6 2" xfId="649" xr:uid="{E82E5FBB-62B9-4019-9E98-ED000389DED7}"/>
    <cellStyle name="Měna 4 3 6 2 2" xfId="2161" xr:uid="{63E48C60-C7E9-447D-9CCB-E444D3DF7510}"/>
    <cellStyle name="Měna 4 3 6 2 3" xfId="3673" xr:uid="{BC2830AD-92D1-4A70-8E18-DBAD4E0E34B0}"/>
    <cellStyle name="Měna 4 3 6 2 4" xfId="5185" xr:uid="{E3E965A0-E082-4EF6-887F-FB8CC7DB5FAE}"/>
    <cellStyle name="Měna 4 3 6 2 5" xfId="6697" xr:uid="{429AD62D-7228-4043-A1DE-6A64BEEFF8FA}"/>
    <cellStyle name="Měna 4 3 6 3" xfId="1153" xr:uid="{455D56CE-527E-4A90-B0FE-B9F5C846C484}"/>
    <cellStyle name="Měna 4 3 6 3 2" xfId="2665" xr:uid="{6C5E2327-7462-4D9B-96D0-D96721B8DC1D}"/>
    <cellStyle name="Měna 4 3 6 3 3" xfId="4177" xr:uid="{90A5B6FC-E14B-4545-A96E-9B7BE654E95C}"/>
    <cellStyle name="Měna 4 3 6 3 4" xfId="5689" xr:uid="{B6B691CC-45E6-4607-820E-7CF0236739E9}"/>
    <cellStyle name="Měna 4 3 6 3 5" xfId="7201" xr:uid="{4D617D22-AB22-418A-9412-2ADA4977B174}"/>
    <cellStyle name="Měna 4 3 6 4" xfId="1657" xr:uid="{FEC0A8B5-80AC-4544-850E-AB7EDB12204A}"/>
    <cellStyle name="Měna 4 3 6 5" xfId="3169" xr:uid="{134294EE-BF0C-4167-8C6A-D7C79F971D95}"/>
    <cellStyle name="Měna 4 3 6 6" xfId="4681" xr:uid="{2EB8E3D6-99A5-4C17-B759-81847D3A370F}"/>
    <cellStyle name="Měna 4 3 6 7" xfId="6193" xr:uid="{B5F4B87E-1CC4-41CB-B616-D959F964AB92}"/>
    <cellStyle name="Měna 4 3 7" xfId="266" xr:uid="{CA349A43-5F2A-4D96-9F74-60DF7A4B4EE4}"/>
    <cellStyle name="Měna 4 3 7 2" xfId="770" xr:uid="{488DCA3D-1B77-4A17-9635-DD7C3087EE25}"/>
    <cellStyle name="Měna 4 3 7 2 2" xfId="2282" xr:uid="{358AAE2F-45B4-4E40-B358-E4B87A8FF5D8}"/>
    <cellStyle name="Měna 4 3 7 2 3" xfId="3794" xr:uid="{C6042397-01EF-4C88-ABD3-8D4AC050FAB0}"/>
    <cellStyle name="Měna 4 3 7 2 4" xfId="5306" xr:uid="{4382F490-4C50-4A8A-8F8D-78F2FC58C647}"/>
    <cellStyle name="Měna 4 3 7 2 5" xfId="6818" xr:uid="{1191F7ED-04B9-49D6-B565-EF1CB803EA1B}"/>
    <cellStyle name="Měna 4 3 7 3" xfId="1274" xr:uid="{A5998EF9-40B8-4EFC-A781-3EA55049A075}"/>
    <cellStyle name="Měna 4 3 7 3 2" xfId="2786" xr:uid="{6A710F30-7D23-466B-BCDA-A6204D3E94D3}"/>
    <cellStyle name="Měna 4 3 7 3 3" xfId="4298" xr:uid="{3ED3B64A-C0B1-4E73-A9D0-D49FB0E0AA52}"/>
    <cellStyle name="Měna 4 3 7 3 4" xfId="5810" xr:uid="{A169CEF4-8074-4967-8688-E534CBC9B5A2}"/>
    <cellStyle name="Měna 4 3 7 3 5" xfId="7322" xr:uid="{A3FD3C00-D1E0-4124-897E-AA48EDAE0C2C}"/>
    <cellStyle name="Měna 4 3 7 4" xfId="1778" xr:uid="{7B3E097D-826A-4E3A-8DF4-E2372FF75BF8}"/>
    <cellStyle name="Měna 4 3 7 5" xfId="3290" xr:uid="{CF0150DB-2259-4FD7-B2A8-DFE9891CAB89}"/>
    <cellStyle name="Měna 4 3 7 6" xfId="4802" xr:uid="{88B43607-3A6D-402B-9494-09A4AED9F92E}"/>
    <cellStyle name="Měna 4 3 7 7" xfId="6314" xr:uid="{FA82FA6C-309C-44DC-AF29-25E8A10B49C6}"/>
    <cellStyle name="Měna 4 3 8" xfId="382" xr:uid="{CDDB75CB-A399-47CD-BE6A-EC916495EF36}"/>
    <cellStyle name="Měna 4 3 8 2" xfId="886" xr:uid="{91CE186F-E6E3-423A-A95C-5E7EBE63BA19}"/>
    <cellStyle name="Měna 4 3 8 2 2" xfId="2398" xr:uid="{83AC152F-F026-4C12-B672-9D8BF66F4803}"/>
    <cellStyle name="Měna 4 3 8 2 3" xfId="3910" xr:uid="{E7147517-E6E4-4A18-828D-E2408BAEA5DD}"/>
    <cellStyle name="Měna 4 3 8 2 4" xfId="5422" xr:uid="{10FB1267-1DBF-4F4D-98A7-4CADDED5DD1E}"/>
    <cellStyle name="Měna 4 3 8 2 5" xfId="6934" xr:uid="{FC1EAD70-DCDB-4390-B05E-DA0D251F709E}"/>
    <cellStyle name="Měna 4 3 8 3" xfId="1390" xr:uid="{8AC9595B-93C4-48E9-9AAB-2169ECD4ACE6}"/>
    <cellStyle name="Měna 4 3 8 3 2" xfId="2902" xr:uid="{159EEDF2-8745-4CD2-A8ED-4AC08FCAC044}"/>
    <cellStyle name="Měna 4 3 8 3 3" xfId="4414" xr:uid="{71CC3FCB-9DB9-4401-A7D1-ED690964CCB5}"/>
    <cellStyle name="Měna 4 3 8 3 4" xfId="5926" xr:uid="{456D097A-96FA-4BEB-A148-506565E564FF}"/>
    <cellStyle name="Měna 4 3 8 3 5" xfId="7438" xr:uid="{9D4A305C-FFFA-4C9D-8516-6025923165AC}"/>
    <cellStyle name="Měna 4 3 8 4" xfId="1894" xr:uid="{6BA25536-18C5-41F1-BD46-496C420B40A0}"/>
    <cellStyle name="Měna 4 3 8 5" xfId="3406" xr:uid="{CA91AD54-E026-408E-9000-AACE73EE1A97}"/>
    <cellStyle name="Měna 4 3 8 6" xfId="4918" xr:uid="{5A07E2A2-D53D-486C-85D4-6DC01E5A3F73}"/>
    <cellStyle name="Měna 4 3 8 7" xfId="6430" xr:uid="{F40F2096-8F21-4A34-A228-9C159D946238}"/>
    <cellStyle name="Měna 4 3 9" xfId="504" xr:uid="{2085837C-8123-4BE6-A94B-67D5D3D29FFB}"/>
    <cellStyle name="Měna 4 3 9 2" xfId="1008" xr:uid="{7FEF2690-915A-451E-AA60-D6ABEB76AD4C}"/>
    <cellStyle name="Měna 4 3 9 2 2" xfId="2520" xr:uid="{3ED19ED5-FE3D-49A8-96EF-0F0D49BE90DA}"/>
    <cellStyle name="Měna 4 3 9 2 3" xfId="4032" xr:uid="{905EEDC5-8C26-4E62-B4C8-541DDD13DCB3}"/>
    <cellStyle name="Měna 4 3 9 2 4" xfId="5544" xr:uid="{375C53EE-5C02-4AE2-813F-1AF610B76166}"/>
    <cellStyle name="Měna 4 3 9 2 5" xfId="7056" xr:uid="{246DFB7E-4727-461F-A43C-6AD3F65A208B}"/>
    <cellStyle name="Měna 4 3 9 3" xfId="1512" xr:uid="{FAB77651-3314-479F-8444-22EDE6E3368F}"/>
    <cellStyle name="Měna 4 3 9 3 2" xfId="3024" xr:uid="{0C6DDB5C-E078-4536-AF30-BBDF94E66677}"/>
    <cellStyle name="Měna 4 3 9 3 3" xfId="4536" xr:uid="{0C787F61-033D-4534-A76F-29D5C86D2FA5}"/>
    <cellStyle name="Měna 4 3 9 3 4" xfId="6048" xr:uid="{87845CA8-FA4D-4A4D-8493-6B966AAB1D20}"/>
    <cellStyle name="Měna 4 3 9 3 5" xfId="7560" xr:uid="{9E120E1E-D86B-441B-804E-B7C09DE6E5C7}"/>
    <cellStyle name="Měna 4 3 9 4" xfId="2016" xr:uid="{A203BA54-854F-4732-93D9-E4CC5A49A564}"/>
    <cellStyle name="Měna 4 3 9 5" xfId="3528" xr:uid="{AA5D6DA9-189A-4F73-975B-041048F367B8}"/>
    <cellStyle name="Měna 4 3 9 6" xfId="5040" xr:uid="{E5FF2601-F85B-4C6A-A10D-B0BB27230991}"/>
    <cellStyle name="Měna 4 3 9 7" xfId="6552" xr:uid="{2515618A-D66C-436B-A217-97660978C834}"/>
    <cellStyle name="Měna 4 4" xfId="33" xr:uid="{1D134F2C-F32B-42F4-B5C8-19AB5DC3D40B}"/>
    <cellStyle name="Měna 4 4 10" xfId="6081" xr:uid="{59BD1DDB-D652-49FB-852F-E97FB20C3DFF}"/>
    <cellStyle name="Měna 4 4 2" xfId="154" xr:uid="{DA1CE0E3-365E-450B-864F-320336EF83D7}"/>
    <cellStyle name="Měna 4 4 2 2" xfId="658" xr:uid="{289FDCF9-D4B7-41F1-9611-CE4E124EB8D1}"/>
    <cellStyle name="Měna 4 4 2 2 2" xfId="2170" xr:uid="{AA3A3854-DBF7-4C88-8CD5-F362AF71330D}"/>
    <cellStyle name="Měna 4 4 2 2 3" xfId="3682" xr:uid="{2ED24DF2-DFD8-45D0-8990-589A897F97CC}"/>
    <cellStyle name="Měna 4 4 2 2 4" xfId="5194" xr:uid="{E81FA372-2B23-420C-A97B-0BDF3BE39498}"/>
    <cellStyle name="Měna 4 4 2 2 5" xfId="6706" xr:uid="{2DC68A93-2CF1-4AF3-BEA6-CB38325F3F24}"/>
    <cellStyle name="Měna 4 4 2 3" xfId="1162" xr:uid="{7474E3C2-3DB7-46F0-BC74-558EB1EDC612}"/>
    <cellStyle name="Měna 4 4 2 3 2" xfId="2674" xr:uid="{675F5036-4D22-46C9-8DFA-1DEFCCDE2487}"/>
    <cellStyle name="Měna 4 4 2 3 3" xfId="4186" xr:uid="{24D61C0D-0BFB-4244-AAEE-684617B627BF}"/>
    <cellStyle name="Měna 4 4 2 3 4" xfId="5698" xr:uid="{6F37A663-4D7E-4102-B10D-651DCC870F54}"/>
    <cellStyle name="Měna 4 4 2 3 5" xfId="7210" xr:uid="{3B24913E-10F2-4D63-A333-DD35BBC3F3D8}"/>
    <cellStyle name="Měna 4 4 2 4" xfId="1666" xr:uid="{B04D38CC-908F-4064-A9F4-19972B8B97D8}"/>
    <cellStyle name="Měna 4 4 2 5" xfId="3178" xr:uid="{6C383FD0-BD1A-41B8-A3C2-E721D925E1C6}"/>
    <cellStyle name="Měna 4 4 2 6" xfId="4690" xr:uid="{65B9E93C-E63E-4428-B298-8828058112D3}"/>
    <cellStyle name="Měna 4 4 2 7" xfId="6202" xr:uid="{9CE0AE8C-C087-40E8-937E-23000B0FC593}"/>
    <cellStyle name="Měna 4 4 3" xfId="273" xr:uid="{CF69FE25-B628-466A-BC72-AB79E660A9A6}"/>
    <cellStyle name="Měna 4 4 3 2" xfId="777" xr:uid="{7700EC10-08CB-4C70-A02C-27F4E5090AFF}"/>
    <cellStyle name="Měna 4 4 3 2 2" xfId="2289" xr:uid="{80347422-8EE9-4B4E-941D-EC90EAC924E5}"/>
    <cellStyle name="Měna 4 4 3 2 3" xfId="3801" xr:uid="{D5A00F4D-9625-4602-9122-50410076450B}"/>
    <cellStyle name="Měna 4 4 3 2 4" xfId="5313" xr:uid="{90CA7A03-B556-45DA-A3A9-A70610A9A4C0}"/>
    <cellStyle name="Měna 4 4 3 2 5" xfId="6825" xr:uid="{50FC7456-06F9-427C-98D4-AA949A46A886}"/>
    <cellStyle name="Měna 4 4 3 3" xfId="1281" xr:uid="{E51073A2-2C01-4946-AC28-D8AC87ED9FA3}"/>
    <cellStyle name="Měna 4 4 3 3 2" xfId="2793" xr:uid="{7E6164E7-3224-48A3-A37A-1634E75491F0}"/>
    <cellStyle name="Měna 4 4 3 3 3" xfId="4305" xr:uid="{FE755FE9-3866-4E63-99CF-AA75F9F01F83}"/>
    <cellStyle name="Měna 4 4 3 3 4" xfId="5817" xr:uid="{205CB47D-99F7-40B8-8FF0-1D2E284923A5}"/>
    <cellStyle name="Měna 4 4 3 3 5" xfId="7329" xr:uid="{43601701-94C3-4004-A460-E4A8D6246F15}"/>
    <cellStyle name="Měna 4 4 3 4" xfId="1785" xr:uid="{B89A3F06-43BD-4430-ACB8-4571D20BA2D8}"/>
    <cellStyle name="Měna 4 4 3 5" xfId="3297" xr:uid="{367A3A87-35BA-4D74-82AC-6DA4585E9C24}"/>
    <cellStyle name="Měna 4 4 3 6" xfId="4809" xr:uid="{FC222550-07A5-4A1A-BEB5-02A3220CF9A2}"/>
    <cellStyle name="Měna 4 4 3 7" xfId="6321" xr:uid="{BBA37DA3-6E74-4170-B487-92126973D68E}"/>
    <cellStyle name="Měna 4 4 4" xfId="391" xr:uid="{A0C22D09-39BB-49C6-BCD1-7B82E7621974}"/>
    <cellStyle name="Měna 4 4 4 2" xfId="895" xr:uid="{9C7FD717-E120-4353-A653-FC131ECC3DC6}"/>
    <cellStyle name="Měna 4 4 4 2 2" xfId="2407" xr:uid="{5001D547-4D8A-4E4D-B9BC-AAAEDA083D58}"/>
    <cellStyle name="Měna 4 4 4 2 3" xfId="3919" xr:uid="{06F8870D-82BB-4FA2-B657-B702CC79BF97}"/>
    <cellStyle name="Měna 4 4 4 2 4" xfId="5431" xr:uid="{00C3E85C-CE97-4B9B-8316-ABFC082BA00E}"/>
    <cellStyle name="Měna 4 4 4 2 5" xfId="6943" xr:uid="{FD8CB4B1-3202-4670-B26E-505E9CA18913}"/>
    <cellStyle name="Měna 4 4 4 3" xfId="1399" xr:uid="{93AD453E-E36A-4A24-B585-81C4B7EFFF75}"/>
    <cellStyle name="Měna 4 4 4 3 2" xfId="2911" xr:uid="{9D721DD4-BD8D-40A0-9AF7-E1BFDEC91534}"/>
    <cellStyle name="Měna 4 4 4 3 3" xfId="4423" xr:uid="{8F86E989-2E81-41C2-99CB-4A1FC8F38558}"/>
    <cellStyle name="Měna 4 4 4 3 4" xfId="5935" xr:uid="{590DE964-4203-4CCD-A46D-D36007497710}"/>
    <cellStyle name="Měna 4 4 4 3 5" xfId="7447" xr:uid="{5B0E3D36-BBFD-4A96-8AB0-EC4CCD307689}"/>
    <cellStyle name="Měna 4 4 4 4" xfId="1903" xr:uid="{C7000FD3-8E9C-4C77-9A64-A350ACFE06D6}"/>
    <cellStyle name="Měna 4 4 4 5" xfId="3415" xr:uid="{0D3466B5-5D8A-4A43-9B6D-4DB132A354F3}"/>
    <cellStyle name="Měna 4 4 4 6" xfId="4927" xr:uid="{19C79B0A-AD36-4C6F-8759-FB1F6916BF3C}"/>
    <cellStyle name="Měna 4 4 4 7" xfId="6439" xr:uid="{71C37089-BCBA-416E-9483-E1CE515A2DF9}"/>
    <cellStyle name="Měna 4 4 5" xfId="537" xr:uid="{32718074-C823-4041-AD17-E191AFFB8A86}"/>
    <cellStyle name="Měna 4 4 5 2" xfId="2049" xr:uid="{DB06F882-9AD3-429B-9A31-3EE84B203FC8}"/>
    <cellStyle name="Měna 4 4 5 3" xfId="3561" xr:uid="{E1D36E12-8381-4145-98D5-9B8A60183B61}"/>
    <cellStyle name="Měna 4 4 5 4" xfId="5073" xr:uid="{6B978D29-AA26-4CB9-8805-0C1FA2393C73}"/>
    <cellStyle name="Měna 4 4 5 5" xfId="6585" xr:uid="{9E0D9A69-F34F-46F1-9750-C7D2CD65FBBE}"/>
    <cellStyle name="Měna 4 4 6" xfId="1041" xr:uid="{907014E3-0821-4208-B092-AE9607CD1C41}"/>
    <cellStyle name="Měna 4 4 6 2" xfId="2553" xr:uid="{515A747F-C215-4B73-8B46-7928711BBC95}"/>
    <cellStyle name="Měna 4 4 6 3" xfId="4065" xr:uid="{59CE4A3E-ACE6-4C37-8D00-8BE27B35467B}"/>
    <cellStyle name="Měna 4 4 6 4" xfId="5577" xr:uid="{B9AD621E-4CB1-4662-B617-7AD6DD785538}"/>
    <cellStyle name="Měna 4 4 6 5" xfId="7089" xr:uid="{7690B931-5729-4CDD-A720-4C43D7B25A25}"/>
    <cellStyle name="Měna 4 4 7" xfId="1545" xr:uid="{5AF74838-7EEF-43C9-90A4-71836EB4A71C}"/>
    <cellStyle name="Měna 4 4 8" xfId="3057" xr:uid="{294E82EB-3641-4E45-9DC9-48E84FCB1B05}"/>
    <cellStyle name="Měna 4 4 9" xfId="4569" xr:uid="{22268C9E-5AB0-463D-A6B5-6E872B458AD8}"/>
    <cellStyle name="Měna 4 5" xfId="57" xr:uid="{21FA614F-4E90-4AE9-AB82-1E290D447349}"/>
    <cellStyle name="Měna 4 5 10" xfId="6105" xr:uid="{84AE75A1-2939-46D7-8EC4-F1A9B514101C}"/>
    <cellStyle name="Měna 4 5 2" xfId="178" xr:uid="{5E5845E8-78DF-492D-8B2D-FEFA55EAAF50}"/>
    <cellStyle name="Měna 4 5 2 2" xfId="682" xr:uid="{DD904D8C-EFE6-44D4-9E86-F867CF04C93B}"/>
    <cellStyle name="Měna 4 5 2 2 2" xfId="2194" xr:uid="{9E4C9892-190E-4E7F-8FC6-CB9B3EF78DB4}"/>
    <cellStyle name="Měna 4 5 2 2 3" xfId="3706" xr:uid="{0B25E63D-1050-41F1-BF18-692CA39A356B}"/>
    <cellStyle name="Měna 4 5 2 2 4" xfId="5218" xr:uid="{9D5C3CDB-2CC8-4104-B01A-1629B716D968}"/>
    <cellStyle name="Měna 4 5 2 2 5" xfId="6730" xr:uid="{32CCD803-2D1E-4026-9763-9EC41109CD59}"/>
    <cellStyle name="Měna 4 5 2 3" xfId="1186" xr:uid="{01C6A46A-AA93-4316-8C09-4E8A16DEC5CB}"/>
    <cellStyle name="Měna 4 5 2 3 2" xfId="2698" xr:uid="{3F6E1D55-52F6-408B-9408-C7A23F719EF5}"/>
    <cellStyle name="Měna 4 5 2 3 3" xfId="4210" xr:uid="{4E54D730-44CC-4DA3-946C-8A1F1840E083}"/>
    <cellStyle name="Měna 4 5 2 3 4" xfId="5722" xr:uid="{16CEE534-32E8-4F1B-8818-378A33E4779F}"/>
    <cellStyle name="Měna 4 5 2 3 5" xfId="7234" xr:uid="{9D1C66B4-815C-46C6-B730-B0D2295AA5C3}"/>
    <cellStyle name="Měna 4 5 2 4" xfId="1690" xr:uid="{F321A5F0-2AE1-429C-BE19-DBEA405BE72D}"/>
    <cellStyle name="Měna 4 5 2 5" xfId="3202" xr:uid="{7918A83E-4A4A-4CE8-B644-84DC44EEF208}"/>
    <cellStyle name="Měna 4 5 2 6" xfId="4714" xr:uid="{9DE6883C-9D49-4D62-811A-BAFDEC933098}"/>
    <cellStyle name="Měna 4 5 2 7" xfId="6226" xr:uid="{4F6F17FB-BF01-4109-9BD0-B5FA315D0EF5}"/>
    <cellStyle name="Měna 4 5 3" xfId="296" xr:uid="{A6DC0A76-A76F-4664-86A5-D3992E5C8C1A}"/>
    <cellStyle name="Měna 4 5 3 2" xfId="800" xr:uid="{43504802-8077-43B0-B066-D6CBBB8C457A}"/>
    <cellStyle name="Měna 4 5 3 2 2" xfId="2312" xr:uid="{7968B770-CBDA-4774-BF93-23AF6C5A8C80}"/>
    <cellStyle name="Měna 4 5 3 2 3" xfId="3824" xr:uid="{F2B11D7F-3120-4ECD-B6FE-0672280D7FC3}"/>
    <cellStyle name="Měna 4 5 3 2 4" xfId="5336" xr:uid="{65620FEE-3985-4363-B978-591906BDA5F7}"/>
    <cellStyle name="Měna 4 5 3 2 5" xfId="6848" xr:uid="{D02A5428-24B1-4366-8DFB-335F4407F40B}"/>
    <cellStyle name="Měna 4 5 3 3" xfId="1304" xr:uid="{CD538A99-D963-4E86-9C46-87B63B7BD4F3}"/>
    <cellStyle name="Měna 4 5 3 3 2" xfId="2816" xr:uid="{059A53E5-709F-4302-8324-897671039695}"/>
    <cellStyle name="Měna 4 5 3 3 3" xfId="4328" xr:uid="{ED4180AC-2684-4914-A78C-E09550130282}"/>
    <cellStyle name="Měna 4 5 3 3 4" xfId="5840" xr:uid="{3F142BCC-4034-46E4-B886-BD9379CE4340}"/>
    <cellStyle name="Měna 4 5 3 3 5" xfId="7352" xr:uid="{2E8E7B75-B50E-4F0E-8B3A-B2555217D732}"/>
    <cellStyle name="Měna 4 5 3 4" xfId="1808" xr:uid="{6F5A1B7B-1FB7-401F-862C-D4F8A875ADBC}"/>
    <cellStyle name="Měna 4 5 3 5" xfId="3320" xr:uid="{4A6D4146-2D65-4439-BEDE-0193EC2C925D}"/>
    <cellStyle name="Měna 4 5 3 6" xfId="4832" xr:uid="{F3F11184-87E2-4FC5-A7CA-619790175A12}"/>
    <cellStyle name="Měna 4 5 3 7" xfId="6344" xr:uid="{E8E3DE1A-F175-46C0-9090-7CD5321717DD}"/>
    <cellStyle name="Měna 4 5 4" xfId="415" xr:uid="{FA47DC4D-6784-4D30-92FB-4C8A432BBA73}"/>
    <cellStyle name="Měna 4 5 4 2" xfId="919" xr:uid="{4271032C-B4AC-4C2C-8B86-5FD38D42FBBF}"/>
    <cellStyle name="Měna 4 5 4 2 2" xfId="2431" xr:uid="{8C8C1165-B750-4CB1-A896-BCED3753C79D}"/>
    <cellStyle name="Měna 4 5 4 2 3" xfId="3943" xr:uid="{0127B7F5-8229-4F83-B84B-C83AF66D9ECD}"/>
    <cellStyle name="Měna 4 5 4 2 4" xfId="5455" xr:uid="{539DB370-6231-4122-AAFA-4500DD991177}"/>
    <cellStyle name="Měna 4 5 4 2 5" xfId="6967" xr:uid="{8DCE5E88-6E50-4537-8F75-7B4C10287549}"/>
    <cellStyle name="Měna 4 5 4 3" xfId="1423" xr:uid="{B947E832-F95B-4000-98A8-10C1809DA038}"/>
    <cellStyle name="Měna 4 5 4 3 2" xfId="2935" xr:uid="{ACC617C8-1590-488C-9E5A-230E69F30850}"/>
    <cellStyle name="Měna 4 5 4 3 3" xfId="4447" xr:uid="{9F408AA4-725C-4C07-88B6-57832D4DF60B}"/>
    <cellStyle name="Měna 4 5 4 3 4" xfId="5959" xr:uid="{C3A8C869-CD86-4B04-AA88-D065334E8711}"/>
    <cellStyle name="Měna 4 5 4 3 5" xfId="7471" xr:uid="{CAC99583-7CC3-42F6-BE42-C6A034D5C606}"/>
    <cellStyle name="Měna 4 5 4 4" xfId="1927" xr:uid="{B9264B04-6A63-4568-8DA4-5B15AC2E250A}"/>
    <cellStyle name="Měna 4 5 4 5" xfId="3439" xr:uid="{512E2E87-4122-485A-B1CB-E7E4400F0BFF}"/>
    <cellStyle name="Měna 4 5 4 6" xfId="4951" xr:uid="{0F43035D-6041-46A6-86D9-99C775470C90}"/>
    <cellStyle name="Měna 4 5 4 7" xfId="6463" xr:uid="{DE373931-A533-4EA9-B012-D5A31F38A905}"/>
    <cellStyle name="Měna 4 5 5" xfId="561" xr:uid="{8B74E568-DFF0-4843-A9DE-630C534BF6EF}"/>
    <cellStyle name="Měna 4 5 5 2" xfId="2073" xr:uid="{EDB95D14-C8B6-47AA-9E65-D7C81B94CA19}"/>
    <cellStyle name="Měna 4 5 5 3" xfId="3585" xr:uid="{B2B85057-A8CD-4885-8F46-E009D9C4316E}"/>
    <cellStyle name="Měna 4 5 5 4" xfId="5097" xr:uid="{CB5386BB-918D-4FB6-95B5-9A93AD4C8405}"/>
    <cellStyle name="Měna 4 5 5 5" xfId="6609" xr:uid="{CCD87AED-8E80-45CF-A428-C710C5FB629F}"/>
    <cellStyle name="Měna 4 5 6" xfId="1065" xr:uid="{7C44D0D0-BF6E-4637-8972-9443F63FD62E}"/>
    <cellStyle name="Měna 4 5 6 2" xfId="2577" xr:uid="{B851585C-D829-4755-B9DC-1079FB60546B}"/>
    <cellStyle name="Měna 4 5 6 3" xfId="4089" xr:uid="{A956872D-9D9F-4EB4-AB84-EF749C905C5B}"/>
    <cellStyle name="Měna 4 5 6 4" xfId="5601" xr:uid="{3DAFCFDF-50A7-43B2-8CD4-A9732E412B9F}"/>
    <cellStyle name="Měna 4 5 6 5" xfId="7113" xr:uid="{DB952224-054F-4AC9-B552-2366C2D186F7}"/>
    <cellStyle name="Měna 4 5 7" xfId="1569" xr:uid="{314E369D-DFDC-4825-86F6-74F75E6FC535}"/>
    <cellStyle name="Měna 4 5 8" xfId="3081" xr:uid="{769C61E0-7D7F-477C-8E01-7FCF5C0908BA}"/>
    <cellStyle name="Měna 4 5 9" xfId="4593" xr:uid="{AE23CDB9-11B5-4539-B85F-57A00CE8D0A8}"/>
    <cellStyle name="Měna 4 6" xfId="81" xr:uid="{7B8C42C3-D2EE-4A53-A8C4-0D08C461F947}"/>
    <cellStyle name="Měna 4 6 10" xfId="6129" xr:uid="{8C71B355-9EE6-462A-941C-190E83ED6DAB}"/>
    <cellStyle name="Měna 4 6 2" xfId="202" xr:uid="{5EBA710B-BDE9-4927-825F-11CAA1A9325E}"/>
    <cellStyle name="Měna 4 6 2 2" xfId="706" xr:uid="{3526D31F-9402-4D29-9332-8053F1566AD1}"/>
    <cellStyle name="Měna 4 6 2 2 2" xfId="2218" xr:uid="{4CBF82D4-A1D5-4DDF-A382-F52ADBD6275C}"/>
    <cellStyle name="Měna 4 6 2 2 3" xfId="3730" xr:uid="{2FA5F705-8C92-4D99-810C-4D6F22AA99FF}"/>
    <cellStyle name="Měna 4 6 2 2 4" xfId="5242" xr:uid="{41C480EE-3CF8-4569-BA77-B7CEC0FBF346}"/>
    <cellStyle name="Měna 4 6 2 2 5" xfId="6754" xr:uid="{86BE779D-F63A-4FA1-BDB0-0EA215DCF0EB}"/>
    <cellStyle name="Měna 4 6 2 3" xfId="1210" xr:uid="{471C43F3-FBE3-4D81-85C7-15FF66252BF4}"/>
    <cellStyle name="Měna 4 6 2 3 2" xfId="2722" xr:uid="{EA9B3E20-1335-41BE-9283-E184D99760E3}"/>
    <cellStyle name="Měna 4 6 2 3 3" xfId="4234" xr:uid="{AE9B0802-63FF-4C92-A622-54BF40E36F0D}"/>
    <cellStyle name="Měna 4 6 2 3 4" xfId="5746" xr:uid="{83B31A6B-A883-4BBE-9E8C-E42DA9AAA4B5}"/>
    <cellStyle name="Měna 4 6 2 3 5" xfId="7258" xr:uid="{1A41E871-0FB7-4464-A316-77A98BCE86AE}"/>
    <cellStyle name="Měna 4 6 2 4" xfId="1714" xr:uid="{C861C8CA-C0F0-4266-99FB-7517B0204EC9}"/>
    <cellStyle name="Měna 4 6 2 5" xfId="3226" xr:uid="{84AD0DFD-8885-43B9-BAB5-7FF237E7A818}"/>
    <cellStyle name="Měna 4 6 2 6" xfId="4738" xr:uid="{42C5CD6B-DF64-4923-A459-ACA64C50130E}"/>
    <cellStyle name="Měna 4 6 2 7" xfId="6250" xr:uid="{262E284B-3589-4307-9307-BC614D745452}"/>
    <cellStyle name="Měna 4 6 3" xfId="319" xr:uid="{EEBB56FE-3CE6-4FFA-A5A1-4699D6311404}"/>
    <cellStyle name="Měna 4 6 3 2" xfId="823" xr:uid="{DD8CD592-5F31-404F-AD67-26A223B50074}"/>
    <cellStyle name="Měna 4 6 3 2 2" xfId="2335" xr:uid="{01A1B16D-F926-452F-92CF-F1F0D7563649}"/>
    <cellStyle name="Měna 4 6 3 2 3" xfId="3847" xr:uid="{2519904C-7830-4A3D-BCDF-1DDDCF28674E}"/>
    <cellStyle name="Měna 4 6 3 2 4" xfId="5359" xr:uid="{A6CFAEA8-1DE9-45D2-9582-C6FB93719029}"/>
    <cellStyle name="Měna 4 6 3 2 5" xfId="6871" xr:uid="{5CE83C4B-BED9-495B-B5CD-25BE245E1A40}"/>
    <cellStyle name="Měna 4 6 3 3" xfId="1327" xr:uid="{E32A50EF-07F2-4CD8-894B-D67B61DC2A3C}"/>
    <cellStyle name="Měna 4 6 3 3 2" xfId="2839" xr:uid="{77905D7E-CC1A-4D1E-A7AE-EDC553308046}"/>
    <cellStyle name="Měna 4 6 3 3 3" xfId="4351" xr:uid="{6D947C96-B8E1-42FC-9B00-77C61E3E3C7B}"/>
    <cellStyle name="Měna 4 6 3 3 4" xfId="5863" xr:uid="{006B82A8-40FE-4A88-8CF4-2C515BFA9A02}"/>
    <cellStyle name="Měna 4 6 3 3 5" xfId="7375" xr:uid="{5DF44A89-6CA7-4BCE-A879-F45194872E58}"/>
    <cellStyle name="Měna 4 6 3 4" xfId="1831" xr:uid="{AE2BE8F3-6058-4990-ADC0-79BA6B8360CB}"/>
    <cellStyle name="Měna 4 6 3 5" xfId="3343" xr:uid="{D03B649B-E393-44FB-A0ED-C01CB47C96D5}"/>
    <cellStyle name="Měna 4 6 3 6" xfId="4855" xr:uid="{C61816FF-E138-4FE8-88F4-B5A5C935092A}"/>
    <cellStyle name="Měna 4 6 3 7" xfId="6367" xr:uid="{E648CB2E-D9CA-47F8-BC09-8811E24AE8AB}"/>
    <cellStyle name="Měna 4 6 4" xfId="439" xr:uid="{A027C695-41AB-452A-963B-1E0716651828}"/>
    <cellStyle name="Měna 4 6 4 2" xfId="943" xr:uid="{58CD18DB-047E-4381-A2A5-537210A01318}"/>
    <cellStyle name="Měna 4 6 4 2 2" xfId="2455" xr:uid="{16E0802A-5E79-4E5F-BE02-4DA2FECFAF8F}"/>
    <cellStyle name="Měna 4 6 4 2 3" xfId="3967" xr:uid="{3CB72391-4262-419F-BA7B-9D94DA9BC231}"/>
    <cellStyle name="Měna 4 6 4 2 4" xfId="5479" xr:uid="{FB5159EB-F20D-4AA9-B66C-0930904D8D9E}"/>
    <cellStyle name="Měna 4 6 4 2 5" xfId="6991" xr:uid="{1F367991-A140-4104-ADA5-BDE3A6D27115}"/>
    <cellStyle name="Měna 4 6 4 3" xfId="1447" xr:uid="{601051BD-936E-434F-98D7-2A3F032FCFE4}"/>
    <cellStyle name="Měna 4 6 4 3 2" xfId="2959" xr:uid="{A5E5E943-78A6-4BB2-95D7-E61A2D8B194A}"/>
    <cellStyle name="Měna 4 6 4 3 3" xfId="4471" xr:uid="{4CFD1D6D-6F9E-4395-8774-093115A4DAA5}"/>
    <cellStyle name="Měna 4 6 4 3 4" xfId="5983" xr:uid="{F9A60D1E-849C-43D1-BE83-35EA1C90AEED}"/>
    <cellStyle name="Měna 4 6 4 3 5" xfId="7495" xr:uid="{98E39C06-A63C-4ED4-B71E-53A7C9E67D86}"/>
    <cellStyle name="Měna 4 6 4 4" xfId="1951" xr:uid="{682384A0-F6EC-4D67-A50B-04642A8F196E}"/>
    <cellStyle name="Měna 4 6 4 5" xfId="3463" xr:uid="{5E483E70-AA33-4538-A2D8-8CB5296D2D0E}"/>
    <cellStyle name="Měna 4 6 4 6" xfId="4975" xr:uid="{859F05D1-8789-4456-AE3A-789932A2E3E7}"/>
    <cellStyle name="Měna 4 6 4 7" xfId="6487" xr:uid="{683F16B9-AE0F-4F8B-8863-FBCF5D56E360}"/>
    <cellStyle name="Měna 4 6 5" xfId="585" xr:uid="{FADF6DA3-AF62-48B8-A21E-094709CC6ACF}"/>
    <cellStyle name="Měna 4 6 5 2" xfId="2097" xr:uid="{F698B217-55B1-4FA9-9180-5CCF3EE19C88}"/>
    <cellStyle name="Měna 4 6 5 3" xfId="3609" xr:uid="{C65CA287-5BB1-4510-ACB1-2CE5C5FD9964}"/>
    <cellStyle name="Měna 4 6 5 4" xfId="5121" xr:uid="{EE42BDF6-0B17-4F31-9F03-30026E866492}"/>
    <cellStyle name="Měna 4 6 5 5" xfId="6633" xr:uid="{C39F13A9-ACFF-4E5C-97BB-4C68A1F88A21}"/>
    <cellStyle name="Měna 4 6 6" xfId="1089" xr:uid="{B27C2A1E-C661-4ACA-A36E-A5842C9EDF78}"/>
    <cellStyle name="Měna 4 6 6 2" xfId="2601" xr:uid="{133C98EA-EC4B-488A-9386-7628F6DDD044}"/>
    <cellStyle name="Měna 4 6 6 3" xfId="4113" xr:uid="{4699340B-2D79-4285-B5F1-1C7E48C335FB}"/>
    <cellStyle name="Měna 4 6 6 4" xfId="5625" xr:uid="{421D2EB7-395E-4CF0-8510-6991BF96375B}"/>
    <cellStyle name="Měna 4 6 6 5" xfId="7137" xr:uid="{285F0071-94B7-41BA-BAA0-E78C04715C6D}"/>
    <cellStyle name="Měna 4 6 7" xfId="1593" xr:uid="{2ECD71DD-07D6-44D3-82B6-B50B0ED6B1A4}"/>
    <cellStyle name="Měna 4 6 8" xfId="3105" xr:uid="{4A05F3B5-EE6A-4B00-AE17-01F90F21F245}"/>
    <cellStyle name="Měna 4 6 9" xfId="4617" xr:uid="{45BDCAA1-4314-4F77-BEE7-F94543B79699}"/>
    <cellStyle name="Měna 4 7" xfId="105" xr:uid="{1F90E124-91E4-43F7-90EF-53E3DFC502F2}"/>
    <cellStyle name="Měna 4 7 10" xfId="6153" xr:uid="{C67647AE-FF67-4170-ADB4-4D47C7472A75}"/>
    <cellStyle name="Měna 4 7 2" xfId="226" xr:uid="{1857EBF2-2D8E-45B7-A885-69CBA5B9EDC3}"/>
    <cellStyle name="Měna 4 7 2 2" xfId="730" xr:uid="{718ECD67-B544-48C0-830E-E1B827C59042}"/>
    <cellStyle name="Měna 4 7 2 2 2" xfId="2242" xr:uid="{2131A49F-765C-4856-A8C6-449C3081FE90}"/>
    <cellStyle name="Měna 4 7 2 2 3" xfId="3754" xr:uid="{B36C7D88-EDDD-4F4E-8CD5-80EFC90974DA}"/>
    <cellStyle name="Měna 4 7 2 2 4" xfId="5266" xr:uid="{5C732E80-1694-41EB-92F5-425CD058A5DB}"/>
    <cellStyle name="Měna 4 7 2 2 5" xfId="6778" xr:uid="{0CA3B73D-CBCD-4B10-912F-B058AC965A90}"/>
    <cellStyle name="Měna 4 7 2 3" xfId="1234" xr:uid="{4F6C535C-B222-4E21-AD2D-ED497EA2A3EC}"/>
    <cellStyle name="Měna 4 7 2 3 2" xfId="2746" xr:uid="{09D32874-F7C7-4CC1-B9B3-D5A7572EBBB7}"/>
    <cellStyle name="Měna 4 7 2 3 3" xfId="4258" xr:uid="{9EB4F093-E964-4A04-B694-E6E785F8DEDC}"/>
    <cellStyle name="Měna 4 7 2 3 4" xfId="5770" xr:uid="{D8AB9507-978E-4DBD-A6A0-A60B7EE44267}"/>
    <cellStyle name="Měna 4 7 2 3 5" xfId="7282" xr:uid="{9364DB0A-3D9A-4EFE-92BF-440A7FEA0D48}"/>
    <cellStyle name="Měna 4 7 2 4" xfId="1738" xr:uid="{8F40D918-348F-45EE-A965-DAD50198089A}"/>
    <cellStyle name="Měna 4 7 2 5" xfId="3250" xr:uid="{3BDB69A5-C2F6-40A3-B70D-1A11E78000A5}"/>
    <cellStyle name="Měna 4 7 2 6" xfId="4762" xr:uid="{0EBD6E89-261A-476B-9B48-D287A6A35BD9}"/>
    <cellStyle name="Měna 4 7 2 7" xfId="6274" xr:uid="{44FFE772-32E0-403D-89A6-1E34E540C332}"/>
    <cellStyle name="Měna 4 7 3" xfId="342" xr:uid="{D68B8B83-67B5-46C6-B60C-97730358F4A2}"/>
    <cellStyle name="Měna 4 7 3 2" xfId="846" xr:uid="{188233D4-9E5D-4334-BB8A-AE9F195E757D}"/>
    <cellStyle name="Měna 4 7 3 2 2" xfId="2358" xr:uid="{D68C6D38-902D-4848-B771-F9A3B09FC378}"/>
    <cellStyle name="Měna 4 7 3 2 3" xfId="3870" xr:uid="{D433534B-82E3-4F05-B3B6-8B4796414960}"/>
    <cellStyle name="Měna 4 7 3 2 4" xfId="5382" xr:uid="{F975CCE1-0728-40C3-99DC-9FD4590827E6}"/>
    <cellStyle name="Měna 4 7 3 2 5" xfId="6894" xr:uid="{7DB6A14C-BE5B-49D6-A6CF-E3247B0DA699}"/>
    <cellStyle name="Měna 4 7 3 3" xfId="1350" xr:uid="{FA2AB5B0-B19E-49C6-8D08-D1157EA61139}"/>
    <cellStyle name="Měna 4 7 3 3 2" xfId="2862" xr:uid="{BFA7DEAC-EA3F-4917-B69C-6E5A46FFF861}"/>
    <cellStyle name="Měna 4 7 3 3 3" xfId="4374" xr:uid="{FEBBF53A-17AC-4B39-808F-A863084F871B}"/>
    <cellStyle name="Měna 4 7 3 3 4" xfId="5886" xr:uid="{15834602-09B0-475F-9BF6-BC1BEE892C34}"/>
    <cellStyle name="Měna 4 7 3 3 5" xfId="7398" xr:uid="{07565E31-00AE-4A32-8668-734B805103C3}"/>
    <cellStyle name="Měna 4 7 3 4" xfId="1854" xr:uid="{F8F3A4E7-3783-481A-98D5-76ABE418649A}"/>
    <cellStyle name="Měna 4 7 3 5" xfId="3366" xr:uid="{76ECEF1B-BAFE-4DD7-ABB4-09B3779B159A}"/>
    <cellStyle name="Měna 4 7 3 6" xfId="4878" xr:uid="{86AC3952-36CC-408C-B21C-5DCF8991E6A2}"/>
    <cellStyle name="Měna 4 7 3 7" xfId="6390" xr:uid="{29AD230E-B3D7-4FAF-869A-DD45ED31714A}"/>
    <cellStyle name="Měna 4 7 4" xfId="463" xr:uid="{92F8ABDC-1570-4DD4-AE55-C831A482127A}"/>
    <cellStyle name="Měna 4 7 4 2" xfId="967" xr:uid="{36C72827-4104-4770-B01D-FC15AEE8E324}"/>
    <cellStyle name="Měna 4 7 4 2 2" xfId="2479" xr:uid="{83FAF633-E825-44A8-8F2D-78B21E41F49C}"/>
    <cellStyle name="Měna 4 7 4 2 3" xfId="3991" xr:uid="{E3E50A62-0053-47B2-A3D3-878531BEB812}"/>
    <cellStyle name="Měna 4 7 4 2 4" xfId="5503" xr:uid="{B80760B4-FB5F-433A-BEC0-922DD5190AB9}"/>
    <cellStyle name="Měna 4 7 4 2 5" xfId="7015" xr:uid="{BDCB4C87-A86E-493D-88EF-099C373EACA7}"/>
    <cellStyle name="Měna 4 7 4 3" xfId="1471" xr:uid="{8C89380F-9B9E-4C14-9CDF-1C86BA3D0FC6}"/>
    <cellStyle name="Měna 4 7 4 3 2" xfId="2983" xr:uid="{19122605-B28E-4E96-93E0-1AFAB5423B3D}"/>
    <cellStyle name="Měna 4 7 4 3 3" xfId="4495" xr:uid="{81992EB8-8657-4763-B017-6F4AEF84F428}"/>
    <cellStyle name="Měna 4 7 4 3 4" xfId="6007" xr:uid="{AF4AA22F-3450-4613-8372-57D3527EBFE7}"/>
    <cellStyle name="Měna 4 7 4 3 5" xfId="7519" xr:uid="{F0D63C31-B32A-4746-941C-956FA4857ACD}"/>
    <cellStyle name="Měna 4 7 4 4" xfId="1975" xr:uid="{DBE25454-50E5-4EF9-A2DE-4F1D20B40B5B}"/>
    <cellStyle name="Měna 4 7 4 5" xfId="3487" xr:uid="{C2738A0D-0074-45B4-A3E3-75F18DEF866C}"/>
    <cellStyle name="Měna 4 7 4 6" xfId="4999" xr:uid="{37297023-F19C-4E99-A02C-D1EBF6435A9B}"/>
    <cellStyle name="Měna 4 7 4 7" xfId="6511" xr:uid="{331B2BCD-95AF-430F-91B2-3C95D4A88ADB}"/>
    <cellStyle name="Měna 4 7 5" xfId="609" xr:uid="{8C0B250D-358B-4923-9353-C2E29A80416D}"/>
    <cellStyle name="Měna 4 7 5 2" xfId="2121" xr:uid="{52CE60B8-D788-47E6-9F22-E4F705744656}"/>
    <cellStyle name="Měna 4 7 5 3" xfId="3633" xr:uid="{DFA2F0CC-C3D4-4CE9-BBCD-64E454886ECB}"/>
    <cellStyle name="Měna 4 7 5 4" xfId="5145" xr:uid="{43D1B53B-46B1-4B88-AE61-F307C2485C45}"/>
    <cellStyle name="Měna 4 7 5 5" xfId="6657" xr:uid="{46939AE1-D363-4095-B1BE-352CFCF7E060}"/>
    <cellStyle name="Měna 4 7 6" xfId="1113" xr:uid="{65CCB5E8-73C3-4DCE-96E3-CAED79EDC659}"/>
    <cellStyle name="Měna 4 7 6 2" xfId="2625" xr:uid="{F15DF654-1862-4832-BF77-59CD73A2D2E5}"/>
    <cellStyle name="Měna 4 7 6 3" xfId="4137" xr:uid="{FF67F7D1-486A-4B10-A839-73E3EBF4C05A}"/>
    <cellStyle name="Měna 4 7 6 4" xfId="5649" xr:uid="{7057FE60-502F-40DE-9FA2-D919789C9307}"/>
    <cellStyle name="Měna 4 7 6 5" xfId="7161" xr:uid="{63096947-E890-4249-9359-664502E52FF2}"/>
    <cellStyle name="Měna 4 7 7" xfId="1617" xr:uid="{4165CE54-9360-4F7E-BAD0-0038BA004850}"/>
    <cellStyle name="Měna 4 7 8" xfId="3129" xr:uid="{0CA9B4F9-275B-46E7-A37E-24DE76CFA52D}"/>
    <cellStyle name="Měna 4 7 9" xfId="4641" xr:uid="{D2A85D91-2F03-45D7-8D5B-F99322B8DF3D}"/>
    <cellStyle name="Měna 4 8" xfId="129" xr:uid="{BF147917-9DBD-4F8A-966D-1C4351DAFF94}"/>
    <cellStyle name="Měna 4 8 2" xfId="633" xr:uid="{3FD48BCF-C842-498D-BC40-E496112FB93C}"/>
    <cellStyle name="Měna 4 8 2 2" xfId="2145" xr:uid="{EAD0D21C-69BA-455D-A0E5-CD6B9E01CF14}"/>
    <cellStyle name="Měna 4 8 2 3" xfId="3657" xr:uid="{F497058A-9E63-4F9C-9B72-14419F491BC3}"/>
    <cellStyle name="Měna 4 8 2 4" xfId="5169" xr:uid="{7B5B6248-4308-439B-BAD6-851DAA2F9022}"/>
    <cellStyle name="Měna 4 8 2 5" xfId="6681" xr:uid="{AA386404-4A29-4951-AF5A-9B93CF9F3CC3}"/>
    <cellStyle name="Měna 4 8 3" xfId="1137" xr:uid="{0A63C559-D96E-43A1-97C2-41583AF999E3}"/>
    <cellStyle name="Měna 4 8 3 2" xfId="2649" xr:uid="{99FCFF4B-96BC-4DAF-B00C-8F5BADC88940}"/>
    <cellStyle name="Měna 4 8 3 3" xfId="4161" xr:uid="{E241F555-4FBD-4071-A898-E578A87DC1BF}"/>
    <cellStyle name="Měna 4 8 3 4" xfId="5673" xr:uid="{1B3D2BEC-07B2-43A4-BED6-4E769E015A76}"/>
    <cellStyle name="Měna 4 8 3 5" xfId="7185" xr:uid="{07E0B500-326A-4E02-BA51-74F5655D606F}"/>
    <cellStyle name="Měna 4 8 4" xfId="1641" xr:uid="{79A2898D-13C4-4EE6-ABA7-22A42DE1CC92}"/>
    <cellStyle name="Měna 4 8 5" xfId="3153" xr:uid="{8F8FBBCF-B532-44BD-B545-DF32EA56D63E}"/>
    <cellStyle name="Měna 4 8 6" xfId="4665" xr:uid="{562C804B-A287-445D-8542-065B50C5F78C}"/>
    <cellStyle name="Měna 4 8 7" xfId="6177" xr:uid="{E9AF3460-F73C-4A89-B5DD-EB7F74018B92}"/>
    <cellStyle name="Měna 4 9" xfId="250" xr:uid="{C4BB0072-7864-4D28-803F-AC21E9A031E2}"/>
    <cellStyle name="Měna 4 9 2" xfId="754" xr:uid="{E3FD6928-F64E-4DCC-A36E-22D6CF72E799}"/>
    <cellStyle name="Měna 4 9 2 2" xfId="2266" xr:uid="{3A437A32-3CC2-42B4-AD09-072D7DBC0EFF}"/>
    <cellStyle name="Měna 4 9 2 3" xfId="3778" xr:uid="{8456DEB5-2224-4A8E-8FB3-DCF268D7AE08}"/>
    <cellStyle name="Měna 4 9 2 4" xfId="5290" xr:uid="{87176559-0E52-45BC-ACE4-24C099237D6E}"/>
    <cellStyle name="Měna 4 9 2 5" xfId="6802" xr:uid="{9F31AC9F-6CF0-4D9E-9819-10A123AD77A7}"/>
    <cellStyle name="Měna 4 9 3" xfId="1258" xr:uid="{7FC75194-C7BB-4023-BB0C-388B55441F5E}"/>
    <cellStyle name="Měna 4 9 3 2" xfId="2770" xr:uid="{859483CD-3945-4832-BDC8-DA6DFF459622}"/>
    <cellStyle name="Měna 4 9 3 3" xfId="4282" xr:uid="{DE21F4A3-593E-4B3C-823B-DD813CBAB245}"/>
    <cellStyle name="Měna 4 9 3 4" xfId="5794" xr:uid="{0EA2A31A-454D-48BE-BE03-36D8C805DF0D}"/>
    <cellStyle name="Měna 4 9 3 5" xfId="7306" xr:uid="{1F4A3532-B532-4493-B8C3-AF27161B4EC9}"/>
    <cellStyle name="Měna 4 9 4" xfId="1762" xr:uid="{D6327746-7291-4445-B82D-A2D3FF25030B}"/>
    <cellStyle name="Měna 4 9 5" xfId="3274" xr:uid="{821154DD-BBCB-4AED-A99F-0419295388ED}"/>
    <cellStyle name="Měna 4 9 6" xfId="4786" xr:uid="{D8921199-9227-410D-8AC6-ED411C9FE2A1}"/>
    <cellStyle name="Měna 4 9 7" xfId="6298" xr:uid="{72AE6260-80AD-4292-95F0-88A816EA1D3D}"/>
    <cellStyle name="Měna 5" xfId="10" xr:uid="{F9B17682-4AEC-4944-8EE8-9AA58725D104}"/>
    <cellStyle name="Měna 5 10" xfId="514" xr:uid="{14476F23-831D-4D6B-9D6A-9C07FBC79B3E}"/>
    <cellStyle name="Měna 5 10 2" xfId="2026" xr:uid="{EE0FBB9B-E053-42DF-8D17-58ECC814EDB4}"/>
    <cellStyle name="Měna 5 10 3" xfId="3538" xr:uid="{03A9C344-BD24-4080-A9A7-8F9E823E3ADB}"/>
    <cellStyle name="Měna 5 10 4" xfId="5050" xr:uid="{B3B59C7A-987A-40EC-9EF1-932D40E1B26F}"/>
    <cellStyle name="Měna 5 10 5" xfId="6562" xr:uid="{0A0ADC69-C785-48D7-95DE-8A0D7E840C98}"/>
    <cellStyle name="Měna 5 11" xfId="1018" xr:uid="{2373339C-ACB6-4CA6-B2F4-18B805332D17}"/>
    <cellStyle name="Měna 5 11 2" xfId="2530" xr:uid="{D21147EF-7BE7-4596-93C9-31C93B294E78}"/>
    <cellStyle name="Měna 5 11 3" xfId="4042" xr:uid="{FBFC85D7-D8D6-48ED-858C-D9EAF95C635B}"/>
    <cellStyle name="Měna 5 11 4" xfId="5554" xr:uid="{CDFE9860-614E-47A0-8362-3009A418C361}"/>
    <cellStyle name="Měna 5 11 5" xfId="7066" xr:uid="{364930BA-FD27-486C-AF2D-FC1457D7CB3A}"/>
    <cellStyle name="Měna 5 12" xfId="1522" xr:uid="{9F878C3C-B3CD-477B-A377-52CD543F89CE}"/>
    <cellStyle name="Měna 5 13" xfId="3034" xr:uid="{A7A02F6A-BB28-4BAC-970F-FC329B6A448F}"/>
    <cellStyle name="Měna 5 14" xfId="4546" xr:uid="{3793DDC4-6E17-4A81-9B0C-17EE1C631F9A}"/>
    <cellStyle name="Měna 5 15" xfId="6058" xr:uid="{789072DC-9579-4609-9D97-0FC682BCB0F9}"/>
    <cellStyle name="Měna 5 2" xfId="35" xr:uid="{FFF6F92D-C543-4881-932F-CEF23039B09F}"/>
    <cellStyle name="Měna 5 2 10" xfId="6083" xr:uid="{BCB98428-55C9-4262-BB3D-F5AC52F26F51}"/>
    <cellStyle name="Měna 5 2 2" xfId="156" xr:uid="{401A5F9D-64F6-4EA6-9AF3-1093F63D3B48}"/>
    <cellStyle name="Měna 5 2 2 2" xfId="660" xr:uid="{9535616E-1D5B-4862-ACD7-ED20DA50328E}"/>
    <cellStyle name="Měna 5 2 2 2 2" xfId="2172" xr:uid="{DF93514E-88B2-4390-9BCD-ABCB79DE4C3E}"/>
    <cellStyle name="Měna 5 2 2 2 3" xfId="3684" xr:uid="{7FE6C045-D1F1-4E29-8A7A-5CA8F53F9A99}"/>
    <cellStyle name="Měna 5 2 2 2 4" xfId="5196" xr:uid="{DF87CF24-475E-4233-B691-C4B3CDE399AC}"/>
    <cellStyle name="Měna 5 2 2 2 5" xfId="6708" xr:uid="{46CE1438-E51F-4513-991A-0D222B38E9A8}"/>
    <cellStyle name="Měna 5 2 2 3" xfId="1164" xr:uid="{1185D393-9F92-4880-9CCE-76E3E09FA1B2}"/>
    <cellStyle name="Měna 5 2 2 3 2" xfId="2676" xr:uid="{FDEC9EB2-1102-41FF-9A3E-C7DD7FB0DA2A}"/>
    <cellStyle name="Měna 5 2 2 3 3" xfId="4188" xr:uid="{3C41B859-BD66-4CF7-9126-97470AF85FC8}"/>
    <cellStyle name="Měna 5 2 2 3 4" xfId="5700" xr:uid="{BA9DDE17-EC02-4F7D-897B-3B84C272F7C4}"/>
    <cellStyle name="Měna 5 2 2 3 5" xfId="7212" xr:uid="{185F7B79-851A-4B76-AE84-C88CF270CD6D}"/>
    <cellStyle name="Měna 5 2 2 4" xfId="1668" xr:uid="{F5141E05-56CD-481B-9C0F-EDA37B607AEF}"/>
    <cellStyle name="Měna 5 2 2 5" xfId="3180" xr:uid="{4E7805BE-7DF9-4578-925E-7A04483FA069}"/>
    <cellStyle name="Měna 5 2 2 6" xfId="4692" xr:uid="{69A9DC21-CBC5-4A9A-80A4-4839601EE895}"/>
    <cellStyle name="Měna 5 2 2 7" xfId="6204" xr:uid="{832BA65B-B926-4A2F-98DD-2F63F420703D}"/>
    <cellStyle name="Měna 5 2 3" xfId="275" xr:uid="{D605A797-5735-4FEB-B77A-44D39466D62C}"/>
    <cellStyle name="Měna 5 2 3 2" xfId="779" xr:uid="{F2F77FD3-6BC3-469C-B858-27266CC9B19B}"/>
    <cellStyle name="Měna 5 2 3 2 2" xfId="2291" xr:uid="{30202AC0-302B-4B57-88E3-E004F88696B2}"/>
    <cellStyle name="Měna 5 2 3 2 3" xfId="3803" xr:uid="{98E5DB33-3177-4D91-9DFD-3F7D167EB5A1}"/>
    <cellStyle name="Měna 5 2 3 2 4" xfId="5315" xr:uid="{64D3DE38-10C8-44AC-93C5-2EF23E1F5CF3}"/>
    <cellStyle name="Měna 5 2 3 2 5" xfId="6827" xr:uid="{A30AF042-6E4F-4982-8BF0-4719AA33F171}"/>
    <cellStyle name="Měna 5 2 3 3" xfId="1283" xr:uid="{AE288BB4-F9E7-49C0-B372-C8C636BDCCF6}"/>
    <cellStyle name="Měna 5 2 3 3 2" xfId="2795" xr:uid="{29824AEE-A776-498F-80A4-E4C2D0606FAC}"/>
    <cellStyle name="Měna 5 2 3 3 3" xfId="4307" xr:uid="{071B7DE8-D700-4456-8E13-E4B83A6B5B99}"/>
    <cellStyle name="Měna 5 2 3 3 4" xfId="5819" xr:uid="{8D7870B1-53E7-46A4-8289-04882EF8AC1A}"/>
    <cellStyle name="Měna 5 2 3 3 5" xfId="7331" xr:uid="{18EA5DF3-07AB-45D5-8A4E-4A010E35DE00}"/>
    <cellStyle name="Měna 5 2 3 4" xfId="1787" xr:uid="{3F3C0519-3CFD-4735-812A-76BC63ECFEF1}"/>
    <cellStyle name="Měna 5 2 3 5" xfId="3299" xr:uid="{3E0FBA4F-048F-4757-B8DC-E142F56BAA07}"/>
    <cellStyle name="Měna 5 2 3 6" xfId="4811" xr:uid="{51D1C63D-FC3A-4F8B-A9FE-99C3DA45A29F}"/>
    <cellStyle name="Měna 5 2 3 7" xfId="6323" xr:uid="{373235EA-528D-45BA-8DAE-00D60A2E7829}"/>
    <cellStyle name="Měna 5 2 4" xfId="393" xr:uid="{BED34E65-CA1B-44FA-BA20-3AA5604EC403}"/>
    <cellStyle name="Měna 5 2 4 2" xfId="897" xr:uid="{4ECCA4EB-C8D0-417A-85E6-0C145F134E6B}"/>
    <cellStyle name="Měna 5 2 4 2 2" xfId="2409" xr:uid="{F1E78CF1-6E3F-4265-AC44-5A314DCFE0C9}"/>
    <cellStyle name="Měna 5 2 4 2 3" xfId="3921" xr:uid="{27686480-A956-4C71-A45E-9EE296FBA124}"/>
    <cellStyle name="Měna 5 2 4 2 4" xfId="5433" xr:uid="{BF01B9C9-ECD3-4BB3-A7D4-0B3C6EE669C2}"/>
    <cellStyle name="Měna 5 2 4 2 5" xfId="6945" xr:uid="{2C5D69D0-18D6-436E-B3E6-84B559640D41}"/>
    <cellStyle name="Měna 5 2 4 3" xfId="1401" xr:uid="{98185200-B395-4729-9C49-CFEB55790BE6}"/>
    <cellStyle name="Měna 5 2 4 3 2" xfId="2913" xr:uid="{7F6CC547-99FA-4602-8941-ABF50B19E24C}"/>
    <cellStyle name="Měna 5 2 4 3 3" xfId="4425" xr:uid="{FBAD324E-B955-49D3-997F-6265EE0663DA}"/>
    <cellStyle name="Měna 5 2 4 3 4" xfId="5937" xr:uid="{9AE8343B-0673-4243-A739-8F1D09B07218}"/>
    <cellStyle name="Měna 5 2 4 3 5" xfId="7449" xr:uid="{506323F7-2543-46F3-9AB6-A2C9D06260F3}"/>
    <cellStyle name="Měna 5 2 4 4" xfId="1905" xr:uid="{66EB6B76-F382-40AD-9D8A-4251AA28EBC1}"/>
    <cellStyle name="Měna 5 2 4 5" xfId="3417" xr:uid="{7613C770-E50E-4D35-857D-BF999456242C}"/>
    <cellStyle name="Měna 5 2 4 6" xfId="4929" xr:uid="{5B88E495-E748-4FF7-8A75-F468AFECD65D}"/>
    <cellStyle name="Měna 5 2 4 7" xfId="6441" xr:uid="{565720B3-C62E-433D-9CD7-4351C9864EEE}"/>
    <cellStyle name="Měna 5 2 5" xfId="539" xr:uid="{AF6687CE-F1E5-465C-9688-066E8CB68D40}"/>
    <cellStyle name="Měna 5 2 5 2" xfId="2051" xr:uid="{7DF3DA25-1F6D-415F-9C29-F0CDB7EEC5C9}"/>
    <cellStyle name="Měna 5 2 5 3" xfId="3563" xr:uid="{A39427EE-963C-4A6B-92EE-97835F74C7B3}"/>
    <cellStyle name="Měna 5 2 5 4" xfId="5075" xr:uid="{5DF6FBBF-AD39-4548-9740-4ADF38AD1F24}"/>
    <cellStyle name="Měna 5 2 5 5" xfId="6587" xr:uid="{8BD961B0-76A0-4CE5-9484-29AF58FD6636}"/>
    <cellStyle name="Měna 5 2 6" xfId="1043" xr:uid="{C27D168C-87A5-4842-A314-8F1CD38485B3}"/>
    <cellStyle name="Měna 5 2 6 2" xfId="2555" xr:uid="{1C4FC10A-E61F-4AA1-AC32-6629FFF66A9D}"/>
    <cellStyle name="Měna 5 2 6 3" xfId="4067" xr:uid="{DBCD678D-942D-43B6-9A27-FF47279BC73F}"/>
    <cellStyle name="Měna 5 2 6 4" xfId="5579" xr:uid="{8E1D9243-8C59-45FC-85BE-520D7A0CB690}"/>
    <cellStyle name="Měna 5 2 6 5" xfId="7091" xr:uid="{FA4A8206-EF6B-4FBB-A703-4550893341C6}"/>
    <cellStyle name="Měna 5 2 7" xfId="1547" xr:uid="{74278D2F-661B-488E-9D71-BD4F93BDF099}"/>
    <cellStyle name="Měna 5 2 8" xfId="3059" xr:uid="{8914593C-39D0-4225-BC64-64CAEBCA4A55}"/>
    <cellStyle name="Měna 5 2 9" xfId="4571" xr:uid="{79B5CAE9-05A2-4C43-8784-7B87EB1E0CBA}"/>
    <cellStyle name="Měna 5 3" xfId="59" xr:uid="{8607761F-62FD-47D7-846E-87FC316CC151}"/>
    <cellStyle name="Měna 5 3 10" xfId="6107" xr:uid="{5385CF24-23BD-45DC-90F2-A3AED44A522D}"/>
    <cellStyle name="Měna 5 3 2" xfId="180" xr:uid="{07ECBC24-FB00-4396-9E50-59CEC5E660D0}"/>
    <cellStyle name="Měna 5 3 2 2" xfId="684" xr:uid="{E28A7EC3-FF4B-42F5-A114-BA99DF54AD5B}"/>
    <cellStyle name="Měna 5 3 2 2 2" xfId="2196" xr:uid="{AB52ED8F-9045-480F-8E66-F0DE60E203E7}"/>
    <cellStyle name="Měna 5 3 2 2 3" xfId="3708" xr:uid="{3160A62C-F51C-40D7-8DCC-EF7F798F971D}"/>
    <cellStyle name="Měna 5 3 2 2 4" xfId="5220" xr:uid="{3B6675ED-F148-430E-B0A9-EED0062D3FE8}"/>
    <cellStyle name="Měna 5 3 2 2 5" xfId="6732" xr:uid="{CE2D13C4-7A69-4A68-943B-7B92C2E09BFC}"/>
    <cellStyle name="Měna 5 3 2 3" xfId="1188" xr:uid="{AA48232E-0556-4085-88E2-ACA710049974}"/>
    <cellStyle name="Měna 5 3 2 3 2" xfId="2700" xr:uid="{32502AE7-9BDA-4C57-BC5B-E74297FEE992}"/>
    <cellStyle name="Měna 5 3 2 3 3" xfId="4212" xr:uid="{1FC24387-72BB-44E9-89FA-51062363C340}"/>
    <cellStyle name="Měna 5 3 2 3 4" xfId="5724" xr:uid="{6555AA5E-8100-46C5-9E03-6395E92CD74B}"/>
    <cellStyle name="Měna 5 3 2 3 5" xfId="7236" xr:uid="{792CBF58-632E-4AED-B193-4B22284AEB00}"/>
    <cellStyle name="Měna 5 3 2 4" xfId="1692" xr:uid="{75174932-76A5-43A3-8319-054A37752A50}"/>
    <cellStyle name="Měna 5 3 2 5" xfId="3204" xr:uid="{A2068113-77A1-407F-93C7-40A33FAFB979}"/>
    <cellStyle name="Měna 5 3 2 6" xfId="4716" xr:uid="{612E41FF-14AF-4725-BE13-074C712E8667}"/>
    <cellStyle name="Měna 5 3 2 7" xfId="6228" xr:uid="{EEE413F5-E3E3-4CEA-AAB5-6C785E5A5B36}"/>
    <cellStyle name="Měna 5 3 3" xfId="298" xr:uid="{777C1148-BE47-48C3-8B5E-BF8CF425DC3B}"/>
    <cellStyle name="Měna 5 3 3 2" xfId="802" xr:uid="{0B373D26-0AEF-4BF0-B0E2-41C619FED8A9}"/>
    <cellStyle name="Měna 5 3 3 2 2" xfId="2314" xr:uid="{8EE02932-CF67-48A4-91C5-1B7D991DD04C}"/>
    <cellStyle name="Měna 5 3 3 2 3" xfId="3826" xr:uid="{50359568-F39C-480A-A7BE-D199F642F4C5}"/>
    <cellStyle name="Měna 5 3 3 2 4" xfId="5338" xr:uid="{89076048-BD6C-4B83-8EC2-AC0C147EFA25}"/>
    <cellStyle name="Měna 5 3 3 2 5" xfId="6850" xr:uid="{A4BEC8B0-94BD-42D3-A439-F38571F82B20}"/>
    <cellStyle name="Měna 5 3 3 3" xfId="1306" xr:uid="{8AFC5F22-4C4B-4C45-894C-8BC09C1EB7A9}"/>
    <cellStyle name="Měna 5 3 3 3 2" xfId="2818" xr:uid="{E950318B-5B70-4922-B035-9D6D8C31E1A6}"/>
    <cellStyle name="Měna 5 3 3 3 3" xfId="4330" xr:uid="{3CC4133D-B433-4CF5-9FB8-10A4CC1FFC3B}"/>
    <cellStyle name="Měna 5 3 3 3 4" xfId="5842" xr:uid="{99D5715F-90F2-45F5-A537-E25BD69C8558}"/>
    <cellStyle name="Měna 5 3 3 3 5" xfId="7354" xr:uid="{CCD23163-315B-4031-A73D-38B5FBBFAEB1}"/>
    <cellStyle name="Měna 5 3 3 4" xfId="1810" xr:uid="{6FA02546-8936-4600-9DE1-33A8F7AF6545}"/>
    <cellStyle name="Měna 5 3 3 5" xfId="3322" xr:uid="{82F91794-E668-401E-8DEC-4BE79AAC8AB8}"/>
    <cellStyle name="Měna 5 3 3 6" xfId="4834" xr:uid="{5A44FD5B-14C7-4E1B-8092-E43C17A4C177}"/>
    <cellStyle name="Měna 5 3 3 7" xfId="6346" xr:uid="{49A8DC99-AAD4-4B26-8BCA-251AEF63A0C9}"/>
    <cellStyle name="Měna 5 3 4" xfId="417" xr:uid="{37DA534E-AD87-4F17-B03D-1730572D12B9}"/>
    <cellStyle name="Měna 5 3 4 2" xfId="921" xr:uid="{FA7213C5-1342-43EA-8F22-104C1CE06B27}"/>
    <cellStyle name="Měna 5 3 4 2 2" xfId="2433" xr:uid="{561B3E8D-39D6-40CA-960C-CD5701C72E33}"/>
    <cellStyle name="Měna 5 3 4 2 3" xfId="3945" xr:uid="{940A0D8B-0A81-489B-B581-B9E143BDEF80}"/>
    <cellStyle name="Měna 5 3 4 2 4" xfId="5457" xr:uid="{E26220B0-3188-4450-87A5-1AEA14D311A9}"/>
    <cellStyle name="Měna 5 3 4 2 5" xfId="6969" xr:uid="{5A573ABA-5632-4A75-A32E-3A4009BEE6B0}"/>
    <cellStyle name="Měna 5 3 4 3" xfId="1425" xr:uid="{A32A5AD4-BF74-42D3-881F-2B8F83BEF91F}"/>
    <cellStyle name="Měna 5 3 4 3 2" xfId="2937" xr:uid="{86859761-8135-4352-93B8-74320CABD43F}"/>
    <cellStyle name="Měna 5 3 4 3 3" xfId="4449" xr:uid="{F3428ECD-C31D-49DE-B931-E30D1F74B7F3}"/>
    <cellStyle name="Měna 5 3 4 3 4" xfId="5961" xr:uid="{52BBD7D7-A53E-459A-AD9C-2505E1BE2B4C}"/>
    <cellStyle name="Měna 5 3 4 3 5" xfId="7473" xr:uid="{08EFF906-58CE-4C4B-B12E-4E801ACF5500}"/>
    <cellStyle name="Měna 5 3 4 4" xfId="1929" xr:uid="{CE690AA0-CA15-4CB9-9D3A-F000CC92C776}"/>
    <cellStyle name="Měna 5 3 4 5" xfId="3441" xr:uid="{39A16C91-6029-4362-9FF5-EB7F6859EF9A}"/>
    <cellStyle name="Měna 5 3 4 6" xfId="4953" xr:uid="{D7D9E1D2-57C3-4AE8-8D1A-43754EC94160}"/>
    <cellStyle name="Měna 5 3 4 7" xfId="6465" xr:uid="{2D059052-94C0-4B6B-AE2E-F26C006B7E84}"/>
    <cellStyle name="Měna 5 3 5" xfId="563" xr:uid="{DF407ACB-6C15-4533-AC49-3F6AB15C7177}"/>
    <cellStyle name="Měna 5 3 5 2" xfId="2075" xr:uid="{6995B78E-16D6-4762-BD51-338D7C4737D9}"/>
    <cellStyle name="Měna 5 3 5 3" xfId="3587" xr:uid="{C8E28BA5-8964-40E6-BC6F-A74341628273}"/>
    <cellStyle name="Měna 5 3 5 4" xfId="5099" xr:uid="{622627C4-008F-44B5-9E31-90E4C641213C}"/>
    <cellStyle name="Měna 5 3 5 5" xfId="6611" xr:uid="{42E0C5CD-1743-4233-BA3D-8DFCB21AAFB6}"/>
    <cellStyle name="Měna 5 3 6" xfId="1067" xr:uid="{E13EC4B4-4B78-47AD-8A32-B946F99E0401}"/>
    <cellStyle name="Měna 5 3 6 2" xfId="2579" xr:uid="{B17579A0-B173-42C7-98A8-43437B11D4C8}"/>
    <cellStyle name="Měna 5 3 6 3" xfId="4091" xr:uid="{BC7D8295-3349-4A4D-AF45-9DED30D05E33}"/>
    <cellStyle name="Měna 5 3 6 4" xfId="5603" xr:uid="{73C22DC4-E913-4A61-B6F0-F0844C81CB26}"/>
    <cellStyle name="Měna 5 3 6 5" xfId="7115" xr:uid="{A737CAC5-1A8E-4B44-B452-16EBE8DCD919}"/>
    <cellStyle name="Měna 5 3 7" xfId="1571" xr:uid="{7A6C1877-EE9F-4C79-A96D-5285678BCC93}"/>
    <cellStyle name="Měna 5 3 8" xfId="3083" xr:uid="{5FEE961A-A50F-4EC0-A760-67D02B678C96}"/>
    <cellStyle name="Měna 5 3 9" xfId="4595" xr:uid="{53A1AF1D-F798-4BF6-95C6-A6AAC1B2D389}"/>
    <cellStyle name="Měna 5 4" xfId="83" xr:uid="{F07DD13D-7EB6-4F1C-AC40-FF3DE356919B}"/>
    <cellStyle name="Měna 5 4 10" xfId="6131" xr:uid="{DF3420AE-1668-49C1-BAAD-176F35A5244E}"/>
    <cellStyle name="Měna 5 4 2" xfId="204" xr:uid="{245724FE-A2C9-4394-A728-E67C47BD3666}"/>
    <cellStyle name="Měna 5 4 2 2" xfId="708" xr:uid="{8D0B7192-5E5D-4AAB-8936-851834D9C6D3}"/>
    <cellStyle name="Měna 5 4 2 2 2" xfId="2220" xr:uid="{85853B4F-5C8B-4CC0-A692-F7E78D3D7E3F}"/>
    <cellStyle name="Měna 5 4 2 2 3" xfId="3732" xr:uid="{089B7B1C-9141-4062-BF44-7D84D6CE2379}"/>
    <cellStyle name="Měna 5 4 2 2 4" xfId="5244" xr:uid="{5A6F4FD3-8075-412F-ADB8-396CDF1E8169}"/>
    <cellStyle name="Měna 5 4 2 2 5" xfId="6756" xr:uid="{D534439D-9D30-4664-89C0-A901FBD75446}"/>
    <cellStyle name="Měna 5 4 2 3" xfId="1212" xr:uid="{130490A3-9CDC-44E7-90BF-96970462B3E5}"/>
    <cellStyle name="Měna 5 4 2 3 2" xfId="2724" xr:uid="{DB082683-7E9A-48D4-8768-CB6F5A123DAA}"/>
    <cellStyle name="Měna 5 4 2 3 3" xfId="4236" xr:uid="{CD4D2ED7-89E9-444F-88E8-09549DA3C535}"/>
    <cellStyle name="Měna 5 4 2 3 4" xfId="5748" xr:uid="{E0CB4C20-E626-4F95-8265-0B4C4BD93005}"/>
    <cellStyle name="Měna 5 4 2 3 5" xfId="7260" xr:uid="{9B2C07DD-72A6-4A3F-AF12-9B75EF7534FF}"/>
    <cellStyle name="Měna 5 4 2 4" xfId="1716" xr:uid="{8B956899-CC0F-4D18-8839-A46902C501C4}"/>
    <cellStyle name="Měna 5 4 2 5" xfId="3228" xr:uid="{82B1814E-18EA-4619-9949-F83DA224E564}"/>
    <cellStyle name="Měna 5 4 2 6" xfId="4740" xr:uid="{537FAD78-8E92-4FE3-82DD-91BA77D13F00}"/>
    <cellStyle name="Měna 5 4 2 7" xfId="6252" xr:uid="{7ECD7775-CD6B-4E16-932C-913245878623}"/>
    <cellStyle name="Měna 5 4 3" xfId="321" xr:uid="{80CD9026-2EAB-45CB-8308-AB00B568325F}"/>
    <cellStyle name="Měna 5 4 3 2" xfId="825" xr:uid="{05E71EB5-4343-4DDB-8B17-C46E755D2843}"/>
    <cellStyle name="Měna 5 4 3 2 2" xfId="2337" xr:uid="{B2106502-8FFA-407E-98DB-5538E6FD665A}"/>
    <cellStyle name="Měna 5 4 3 2 3" xfId="3849" xr:uid="{B31ECB48-141D-45FE-B416-3F83DF621DD4}"/>
    <cellStyle name="Měna 5 4 3 2 4" xfId="5361" xr:uid="{E61A1977-48B4-4DDC-AC59-A2E06DE277AD}"/>
    <cellStyle name="Měna 5 4 3 2 5" xfId="6873" xr:uid="{2B1FD8BF-A983-431F-B217-10A0A7BBF36C}"/>
    <cellStyle name="Měna 5 4 3 3" xfId="1329" xr:uid="{C165C911-C72F-43E2-B914-82BE3AB267A0}"/>
    <cellStyle name="Měna 5 4 3 3 2" xfId="2841" xr:uid="{9652949B-7DA7-46FB-8C2F-A4E0E08BEB7F}"/>
    <cellStyle name="Měna 5 4 3 3 3" xfId="4353" xr:uid="{FD8CAC7B-D210-4F1D-8A32-7D81C0C8BC69}"/>
    <cellStyle name="Měna 5 4 3 3 4" xfId="5865" xr:uid="{D034920D-2251-4B1A-A51C-DBFCBF888160}"/>
    <cellStyle name="Měna 5 4 3 3 5" xfId="7377" xr:uid="{F2B48779-3973-4500-AB55-E083F8C15C91}"/>
    <cellStyle name="Měna 5 4 3 4" xfId="1833" xr:uid="{3C0E9541-E4C5-42F4-88C6-882CA348C6F9}"/>
    <cellStyle name="Měna 5 4 3 5" xfId="3345" xr:uid="{E75B1173-0FCB-4C85-9576-EC007165E3E8}"/>
    <cellStyle name="Měna 5 4 3 6" xfId="4857" xr:uid="{EFF0A90A-EAAC-42FE-9DB9-7C3B4EA2395E}"/>
    <cellStyle name="Měna 5 4 3 7" xfId="6369" xr:uid="{EDB232FB-9C19-480A-B9B1-A21D56357BD4}"/>
    <cellStyle name="Měna 5 4 4" xfId="441" xr:uid="{E23EE2C7-984F-48D7-9B72-898F8090A628}"/>
    <cellStyle name="Měna 5 4 4 2" xfId="945" xr:uid="{7C68AF7F-D99C-49B9-B652-B340CD948F27}"/>
    <cellStyle name="Měna 5 4 4 2 2" xfId="2457" xr:uid="{6C122377-99B3-4166-8370-E2DA87F57BAA}"/>
    <cellStyle name="Měna 5 4 4 2 3" xfId="3969" xr:uid="{DBB2F482-3C4B-4F6E-8BF0-1F9DAFB9D8CF}"/>
    <cellStyle name="Měna 5 4 4 2 4" xfId="5481" xr:uid="{CDEBF2A1-F164-4CC3-83FE-9494694293B2}"/>
    <cellStyle name="Měna 5 4 4 2 5" xfId="6993" xr:uid="{570B39D9-6D6D-43E7-8B90-046C96F27A41}"/>
    <cellStyle name="Měna 5 4 4 3" xfId="1449" xr:uid="{812454AB-7987-412F-BA01-C6C34DE4A614}"/>
    <cellStyle name="Měna 5 4 4 3 2" xfId="2961" xr:uid="{A19A372B-1895-4B18-872E-208BF1543888}"/>
    <cellStyle name="Měna 5 4 4 3 3" xfId="4473" xr:uid="{423AA88A-9270-413B-AD4E-AA70BC0CF7EE}"/>
    <cellStyle name="Měna 5 4 4 3 4" xfId="5985" xr:uid="{7D829AC8-208F-4D0A-BBB9-4CE65165B3D5}"/>
    <cellStyle name="Měna 5 4 4 3 5" xfId="7497" xr:uid="{9126FAE0-D97A-4271-BEEE-F826E048B757}"/>
    <cellStyle name="Měna 5 4 4 4" xfId="1953" xr:uid="{F99902AA-8154-4E26-9A14-40755F2F60E9}"/>
    <cellStyle name="Měna 5 4 4 5" xfId="3465" xr:uid="{AF4B1D20-C2CD-4B85-9668-2BECE5CD3EB6}"/>
    <cellStyle name="Měna 5 4 4 6" xfId="4977" xr:uid="{2864C073-E472-4280-9AEE-F86535972D22}"/>
    <cellStyle name="Měna 5 4 4 7" xfId="6489" xr:uid="{276295BD-23A0-4C3E-8096-16A746C5EDA5}"/>
    <cellStyle name="Měna 5 4 5" xfId="587" xr:uid="{B1DFD7FB-6ACC-4696-972B-624631CB0DCE}"/>
    <cellStyle name="Měna 5 4 5 2" xfId="2099" xr:uid="{B2FBBC6D-E4DF-4400-838C-0C09C056ED60}"/>
    <cellStyle name="Měna 5 4 5 3" xfId="3611" xr:uid="{4723A10F-20B1-4491-9357-021D5B31A1C0}"/>
    <cellStyle name="Měna 5 4 5 4" xfId="5123" xr:uid="{3544CE55-D39F-4496-9B3D-58506E647DA5}"/>
    <cellStyle name="Měna 5 4 5 5" xfId="6635" xr:uid="{EF171592-FF46-41EB-883C-CF152B4E4029}"/>
    <cellStyle name="Měna 5 4 6" xfId="1091" xr:uid="{998A7F24-A0C9-434A-9438-3749FE2F4212}"/>
    <cellStyle name="Měna 5 4 6 2" xfId="2603" xr:uid="{C2D92F4D-1624-4E6A-A668-F2A8257BF5C0}"/>
    <cellStyle name="Měna 5 4 6 3" xfId="4115" xr:uid="{0B626993-BFDF-4065-8929-F6AE1DA9C4C2}"/>
    <cellStyle name="Měna 5 4 6 4" xfId="5627" xr:uid="{E57ACF8B-1E3C-424C-B36D-9D5CA8389502}"/>
    <cellStyle name="Měna 5 4 6 5" xfId="7139" xr:uid="{45649902-37B6-4EA6-8F12-68151405AF83}"/>
    <cellStyle name="Měna 5 4 7" xfId="1595" xr:uid="{11CE6B41-7A8F-46AE-BA38-5652F3E21ACA}"/>
    <cellStyle name="Měna 5 4 8" xfId="3107" xr:uid="{337D094D-8656-4D3C-88F0-9C4FA3329D6E}"/>
    <cellStyle name="Měna 5 4 9" xfId="4619" xr:uid="{F3E773D5-BF4C-4869-BBD8-D9B6B34583C7}"/>
    <cellStyle name="Měna 5 5" xfId="107" xr:uid="{428402CA-1386-453D-9A8A-294AFA513886}"/>
    <cellStyle name="Měna 5 5 10" xfId="6155" xr:uid="{D0825811-F33E-47ED-8E56-EFE6C313296D}"/>
    <cellStyle name="Měna 5 5 2" xfId="228" xr:uid="{25813162-7BA4-4C96-9D01-5D74CAC4BAD4}"/>
    <cellStyle name="Měna 5 5 2 2" xfId="732" xr:uid="{CA1DB3CE-CD14-40B6-B5D9-C4B2085E39C4}"/>
    <cellStyle name="Měna 5 5 2 2 2" xfId="2244" xr:uid="{68BADC8E-EEB7-4194-B2DD-B6DFA307B395}"/>
    <cellStyle name="Měna 5 5 2 2 3" xfId="3756" xr:uid="{666C3539-F4ED-4746-AD60-5F59C49A5475}"/>
    <cellStyle name="Měna 5 5 2 2 4" xfId="5268" xr:uid="{03B091FF-A96A-4606-9138-C21D61BC8132}"/>
    <cellStyle name="Měna 5 5 2 2 5" xfId="6780" xr:uid="{6A1A2651-1B77-443F-8BA9-E8292F67FADD}"/>
    <cellStyle name="Měna 5 5 2 3" xfId="1236" xr:uid="{3F87E08E-3D1C-40D6-A3A6-E058E8503634}"/>
    <cellStyle name="Měna 5 5 2 3 2" xfId="2748" xr:uid="{A2C139E6-63F4-456B-8620-D703AA1D1669}"/>
    <cellStyle name="Měna 5 5 2 3 3" xfId="4260" xr:uid="{39C4FE3D-E38F-4F7C-9AB1-F07191FEA2F5}"/>
    <cellStyle name="Měna 5 5 2 3 4" xfId="5772" xr:uid="{8BA47D73-36D8-44CA-B8F5-621011A4969E}"/>
    <cellStyle name="Měna 5 5 2 3 5" xfId="7284" xr:uid="{E13B2F53-0703-4AE7-885F-341A00B3DFF9}"/>
    <cellStyle name="Měna 5 5 2 4" xfId="1740" xr:uid="{3A79634D-0818-4360-8A2A-EAC98F76518A}"/>
    <cellStyle name="Měna 5 5 2 5" xfId="3252" xr:uid="{53DA48B0-DE17-4FA9-A59E-0CAA084BC446}"/>
    <cellStyle name="Měna 5 5 2 6" xfId="4764" xr:uid="{61F86EB2-38B8-40CD-9BAD-E4E96A77BF64}"/>
    <cellStyle name="Měna 5 5 2 7" xfId="6276" xr:uid="{5B1F2AD9-FF45-4878-9B65-7D5BBE3596D0}"/>
    <cellStyle name="Měna 5 5 3" xfId="344" xr:uid="{93D18CFC-C98D-4AD7-8EF8-1E10F8849DA9}"/>
    <cellStyle name="Měna 5 5 3 2" xfId="848" xr:uid="{F22911A5-396C-4C11-A10E-C4804CAEBD6D}"/>
    <cellStyle name="Měna 5 5 3 2 2" xfId="2360" xr:uid="{4487A6BA-AA6A-4BC6-B0DB-16C62D9C298C}"/>
    <cellStyle name="Měna 5 5 3 2 3" xfId="3872" xr:uid="{357418C0-8210-4BB0-90D5-CADD88DF656B}"/>
    <cellStyle name="Měna 5 5 3 2 4" xfId="5384" xr:uid="{965D2287-9471-40CB-A782-87C9D020289A}"/>
    <cellStyle name="Měna 5 5 3 2 5" xfId="6896" xr:uid="{21BA7610-7CFD-4947-9247-14D84E46A522}"/>
    <cellStyle name="Měna 5 5 3 3" xfId="1352" xr:uid="{2A771578-8AB6-4A12-A177-B7D55BF7862C}"/>
    <cellStyle name="Měna 5 5 3 3 2" xfId="2864" xr:uid="{0F2C99EF-3C3A-4B48-B4E6-057DD7477985}"/>
    <cellStyle name="Měna 5 5 3 3 3" xfId="4376" xr:uid="{F96C4DA0-D311-41F9-B734-FA908605AB3F}"/>
    <cellStyle name="Měna 5 5 3 3 4" xfId="5888" xr:uid="{21586C93-ED96-45B3-AFC8-CC90E76BCACE}"/>
    <cellStyle name="Měna 5 5 3 3 5" xfId="7400" xr:uid="{B68B081C-0FD9-4DDA-BC20-6BCEDD17AC29}"/>
    <cellStyle name="Měna 5 5 3 4" xfId="1856" xr:uid="{F9F30C00-05B3-478A-A39A-DA99ED707BEE}"/>
    <cellStyle name="Měna 5 5 3 5" xfId="3368" xr:uid="{37F46751-F295-474D-9D7A-4AB4572DEE91}"/>
    <cellStyle name="Měna 5 5 3 6" xfId="4880" xr:uid="{677A5709-8E92-496E-987A-36B7A0BE0F80}"/>
    <cellStyle name="Měna 5 5 3 7" xfId="6392" xr:uid="{6F7C0015-28AF-494B-AA72-1457A3F11C32}"/>
    <cellStyle name="Měna 5 5 4" xfId="465" xr:uid="{68FD0E39-64F8-4787-A31B-E39C204BAA5C}"/>
    <cellStyle name="Měna 5 5 4 2" xfId="969" xr:uid="{870F02F0-BF33-4B07-A6E3-46AA4BE5B919}"/>
    <cellStyle name="Měna 5 5 4 2 2" xfId="2481" xr:uid="{3E2C9523-03C8-4AFD-95E4-762E063C194A}"/>
    <cellStyle name="Měna 5 5 4 2 3" xfId="3993" xr:uid="{5DFC5CC7-58EF-44F6-9C81-2CC4F43C9F28}"/>
    <cellStyle name="Měna 5 5 4 2 4" xfId="5505" xr:uid="{C1986359-68D5-4D02-8C17-C869A18CE099}"/>
    <cellStyle name="Měna 5 5 4 2 5" xfId="7017" xr:uid="{1B9AA286-382D-4FCE-92B8-D62E852C508B}"/>
    <cellStyle name="Měna 5 5 4 3" xfId="1473" xr:uid="{6DAA78D9-2014-447D-BBFD-E442AF26E336}"/>
    <cellStyle name="Měna 5 5 4 3 2" xfId="2985" xr:uid="{FA0CF0BB-16C2-42F3-A5A0-1B0B6FD7742E}"/>
    <cellStyle name="Měna 5 5 4 3 3" xfId="4497" xr:uid="{431FF525-DF3E-4099-887F-AA956EB443BD}"/>
    <cellStyle name="Měna 5 5 4 3 4" xfId="6009" xr:uid="{14105C6B-1AEE-4280-8030-D07FCA82742B}"/>
    <cellStyle name="Měna 5 5 4 3 5" xfId="7521" xr:uid="{DA0D89C7-1574-458B-974C-5F621EC9341D}"/>
    <cellStyle name="Měna 5 5 4 4" xfId="1977" xr:uid="{E0AF4D39-29F4-4748-8447-55F2E2C3CEA5}"/>
    <cellStyle name="Měna 5 5 4 5" xfId="3489" xr:uid="{491ACDE8-09C2-46B0-8220-B9C539D2005F}"/>
    <cellStyle name="Měna 5 5 4 6" xfId="5001" xr:uid="{F4FA093B-E618-40CC-8832-FAE736C2B12E}"/>
    <cellStyle name="Měna 5 5 4 7" xfId="6513" xr:uid="{10417BA7-0194-4B0A-B962-DB660B036BE8}"/>
    <cellStyle name="Měna 5 5 5" xfId="611" xr:uid="{3FD3CA63-BA8D-4B5F-BBBD-770C3789D010}"/>
    <cellStyle name="Měna 5 5 5 2" xfId="2123" xr:uid="{9E5CED93-3845-4A5F-A14E-0BD08FBB7569}"/>
    <cellStyle name="Měna 5 5 5 3" xfId="3635" xr:uid="{A03838F1-A6CF-463F-8BDE-D09E27D15276}"/>
    <cellStyle name="Měna 5 5 5 4" xfId="5147" xr:uid="{495BC17C-8C38-407B-8766-CB0456479713}"/>
    <cellStyle name="Měna 5 5 5 5" xfId="6659" xr:uid="{DAF65293-9D3A-479E-B11D-364E664D08BA}"/>
    <cellStyle name="Měna 5 5 6" xfId="1115" xr:uid="{1A78D760-78FE-4592-9366-8FCC02B85EA1}"/>
    <cellStyle name="Měna 5 5 6 2" xfId="2627" xr:uid="{8994BC23-8BCD-424B-82CA-9F4D47298ADE}"/>
    <cellStyle name="Měna 5 5 6 3" xfId="4139" xr:uid="{A34ECCC5-2E9C-495C-878E-7E2948D2FDA5}"/>
    <cellStyle name="Měna 5 5 6 4" xfId="5651" xr:uid="{F2E7EAB2-0414-4243-BE66-B2A5BC6E5C5B}"/>
    <cellStyle name="Měna 5 5 6 5" xfId="7163" xr:uid="{1941121D-7843-4297-AE5E-B133D75E43C6}"/>
    <cellStyle name="Měna 5 5 7" xfId="1619" xr:uid="{BA757326-85F3-4BFA-8ADD-0500CD138676}"/>
    <cellStyle name="Měna 5 5 8" xfId="3131" xr:uid="{0A38591D-6816-4324-A0D4-2DC7F4731266}"/>
    <cellStyle name="Měna 5 5 9" xfId="4643" xr:uid="{816FBA79-1022-403D-BAA3-F548BBCF3D04}"/>
    <cellStyle name="Měna 5 6" xfId="131" xr:uid="{803E8FB6-3C4C-4AA6-82A0-7E83B8FF68C5}"/>
    <cellStyle name="Měna 5 6 2" xfId="635" xr:uid="{F4F77961-3658-4191-81DE-A46ABCEF46D7}"/>
    <cellStyle name="Měna 5 6 2 2" xfId="2147" xr:uid="{0B5C44D1-2775-45F9-9ADE-B69F0608BF60}"/>
    <cellStyle name="Měna 5 6 2 3" xfId="3659" xr:uid="{FC15D9D1-7E85-4574-965F-485CE51AF047}"/>
    <cellStyle name="Měna 5 6 2 4" xfId="5171" xr:uid="{8FDDE686-04CE-477E-9BD6-23682B5E1C29}"/>
    <cellStyle name="Měna 5 6 2 5" xfId="6683" xr:uid="{183FF2BA-2ADF-4C18-B1F8-A325315EAAE6}"/>
    <cellStyle name="Měna 5 6 3" xfId="1139" xr:uid="{B16F1BCB-A783-42D7-A00E-BB962E8EA991}"/>
    <cellStyle name="Měna 5 6 3 2" xfId="2651" xr:uid="{BBF49031-A3E2-4850-A2E3-1C4E08EE516D}"/>
    <cellStyle name="Měna 5 6 3 3" xfId="4163" xr:uid="{B7B936A3-94F4-4434-B89E-4732A74216A8}"/>
    <cellStyle name="Měna 5 6 3 4" xfId="5675" xr:uid="{EABB84FE-380F-4EC9-BE37-249B248477D1}"/>
    <cellStyle name="Měna 5 6 3 5" xfId="7187" xr:uid="{A94CFB80-E580-495E-B38A-936C7C8A7CD6}"/>
    <cellStyle name="Měna 5 6 4" xfId="1643" xr:uid="{7E977E9C-7AAA-40DE-B622-1FAC8110D5C2}"/>
    <cellStyle name="Měna 5 6 5" xfId="3155" xr:uid="{FE8A3D5F-4942-47F8-924D-58DA7BDA5C47}"/>
    <cellStyle name="Měna 5 6 6" xfId="4667" xr:uid="{67F411AC-0013-4C29-A0D1-8C645805488C}"/>
    <cellStyle name="Měna 5 6 7" xfId="6179" xr:uid="{086A7C0F-62ED-4C38-8BAD-FD781FAB6E58}"/>
    <cellStyle name="Měna 5 7" xfId="252" xr:uid="{4257A617-2993-48EE-A6B0-E9F149826DFF}"/>
    <cellStyle name="Měna 5 7 2" xfId="756" xr:uid="{9DD36682-80E7-43A0-839E-3CBF5959AE06}"/>
    <cellStyle name="Měna 5 7 2 2" xfId="2268" xr:uid="{60CF2DDE-4258-4465-8761-59E3FD183072}"/>
    <cellStyle name="Měna 5 7 2 3" xfId="3780" xr:uid="{0249C0A7-36EB-4D2B-BB3F-ABC7A20E364F}"/>
    <cellStyle name="Měna 5 7 2 4" xfId="5292" xr:uid="{6D5D5DE1-E326-4854-9B4F-FC6EC0E52FAE}"/>
    <cellStyle name="Měna 5 7 2 5" xfId="6804" xr:uid="{7AA78E36-1AA5-4113-AA7A-572D960DE57E}"/>
    <cellStyle name="Měna 5 7 3" xfId="1260" xr:uid="{CCDF5AAD-45A7-429C-A1BB-BAF90ACF9BE0}"/>
    <cellStyle name="Měna 5 7 3 2" xfId="2772" xr:uid="{2B9B597B-9863-4EBB-928A-2B137C46DE33}"/>
    <cellStyle name="Měna 5 7 3 3" xfId="4284" xr:uid="{644C4B0F-CEAC-44EB-A905-FF05489DFB6F}"/>
    <cellStyle name="Měna 5 7 3 4" xfId="5796" xr:uid="{E3C4F5B7-4B72-432B-A524-164956AC6FBC}"/>
    <cellStyle name="Měna 5 7 3 5" xfId="7308" xr:uid="{0B6C2D18-460D-4FA2-9613-69527863C81E}"/>
    <cellStyle name="Měna 5 7 4" xfId="1764" xr:uid="{B59A6E70-A3F7-4CFC-859F-E3C392D772A3}"/>
    <cellStyle name="Měna 5 7 5" xfId="3276" xr:uid="{5513A291-1CA0-4B7F-9C64-9589302FC557}"/>
    <cellStyle name="Měna 5 7 6" xfId="4788" xr:uid="{19255B41-FF51-4ECB-A0B9-4D259566CE7B}"/>
    <cellStyle name="Měna 5 7 7" xfId="6300" xr:uid="{E87CA0B2-EB44-4634-9E9A-387371E5DA06}"/>
    <cellStyle name="Měna 5 8" xfId="368" xr:uid="{3E8E6ADD-AF2F-4E87-8E80-D67AC0348D3F}"/>
    <cellStyle name="Měna 5 8 2" xfId="872" xr:uid="{84588799-6C38-466A-9CB2-68373F97DC67}"/>
    <cellStyle name="Měna 5 8 2 2" xfId="2384" xr:uid="{8C057812-81EE-4F89-BB55-E6417F481DDE}"/>
    <cellStyle name="Měna 5 8 2 3" xfId="3896" xr:uid="{016D1A08-288E-475B-9027-022905362B0C}"/>
    <cellStyle name="Měna 5 8 2 4" xfId="5408" xr:uid="{E831FD52-B44F-4DBC-A0F5-0650D2565B63}"/>
    <cellStyle name="Měna 5 8 2 5" xfId="6920" xr:uid="{B7DBBEDA-F0BB-4734-8159-EB38CBFFE1E1}"/>
    <cellStyle name="Měna 5 8 3" xfId="1376" xr:uid="{66CD0556-192F-4CFA-A1C4-349EA9CFA25A}"/>
    <cellStyle name="Měna 5 8 3 2" xfId="2888" xr:uid="{1D6BBA4F-05C1-4BD3-99B4-1506DA7CEE4A}"/>
    <cellStyle name="Měna 5 8 3 3" xfId="4400" xr:uid="{041ED685-F27B-4A27-A631-00414368DC73}"/>
    <cellStyle name="Měna 5 8 3 4" xfId="5912" xr:uid="{5BD09577-02D6-45B5-8AEB-B7A81C163BD2}"/>
    <cellStyle name="Měna 5 8 3 5" xfId="7424" xr:uid="{DF54EEA3-B996-494E-9710-321F262EC0D0}"/>
    <cellStyle name="Měna 5 8 4" xfId="1880" xr:uid="{77AB1284-49C4-4EE1-967A-1F8133B2E2BB}"/>
    <cellStyle name="Měna 5 8 5" xfId="3392" xr:uid="{F790EF14-81F2-4041-B969-2921D9DFB9CD}"/>
    <cellStyle name="Měna 5 8 6" xfId="4904" xr:uid="{5593EF55-253E-40B3-BF81-2CE8AEA5E408}"/>
    <cellStyle name="Měna 5 8 7" xfId="6416" xr:uid="{FEEFEA90-93E6-421D-83C1-CFA544FD4A21}"/>
    <cellStyle name="Měna 5 9" xfId="490" xr:uid="{3FBFFF60-619A-4CBE-9013-AAD58C0999C4}"/>
    <cellStyle name="Měna 5 9 2" xfId="994" xr:uid="{0ED0FA68-0F8D-40CB-BCC4-874F4F91532E}"/>
    <cellStyle name="Měna 5 9 2 2" xfId="2506" xr:uid="{C4087D67-FC86-493D-8F6C-F97DC3ED5375}"/>
    <cellStyle name="Měna 5 9 2 3" xfId="4018" xr:uid="{8D975F96-DC8A-4792-9EB7-F423A1F6FB2D}"/>
    <cellStyle name="Měna 5 9 2 4" xfId="5530" xr:uid="{42AB37ED-2EA0-48F2-B295-5F6D3891DEB8}"/>
    <cellStyle name="Měna 5 9 2 5" xfId="7042" xr:uid="{D282D92C-0FD6-4D82-B389-9F7740E94032}"/>
    <cellStyle name="Měna 5 9 3" xfId="1498" xr:uid="{260AC777-2820-49BE-8A22-7D0A5438C5AA}"/>
    <cellStyle name="Měna 5 9 3 2" xfId="3010" xr:uid="{54ED87E9-78FA-4428-8F37-CAD724CEC63E}"/>
    <cellStyle name="Měna 5 9 3 3" xfId="4522" xr:uid="{C63D88CD-E90E-41EB-B9B2-20DDE055E861}"/>
    <cellStyle name="Měna 5 9 3 4" xfId="6034" xr:uid="{5279AECF-DE03-4269-A12C-18320017371F}"/>
    <cellStyle name="Měna 5 9 3 5" xfId="7546" xr:uid="{C416852C-A25A-43F4-9308-B5EAA4700E54}"/>
    <cellStyle name="Měna 5 9 4" xfId="2002" xr:uid="{2C97E164-35D5-443C-82B3-6CAB30861DAD}"/>
    <cellStyle name="Měna 5 9 5" xfId="3514" xr:uid="{65E18731-794A-4A9A-9E3B-C3764FF97594}"/>
    <cellStyle name="Měna 5 9 6" xfId="5026" xr:uid="{38ED59E1-EB4A-4797-A140-871A04176FAD}"/>
    <cellStyle name="Měna 5 9 7" xfId="6538" xr:uid="{17B3F138-4178-4E96-A1C8-A873018D314A}"/>
    <cellStyle name="Měna 6" xfId="18" xr:uid="{DB1B5421-3DD9-4F3C-8A8D-A9A1A5190679}"/>
    <cellStyle name="Měna 6 10" xfId="522" xr:uid="{56B7D89D-C370-4EEB-80A5-CF7C01E33FD8}"/>
    <cellStyle name="Měna 6 10 2" xfId="2034" xr:uid="{F152B105-FD72-437A-BD40-6C32C7E4BE56}"/>
    <cellStyle name="Měna 6 10 3" xfId="3546" xr:uid="{0F9A8DB6-0395-4C28-8F9C-0001F453A189}"/>
    <cellStyle name="Měna 6 10 4" xfId="5058" xr:uid="{1AE6EC81-752D-4A81-AE7E-666DB649011C}"/>
    <cellStyle name="Měna 6 10 5" xfId="6570" xr:uid="{FED32683-1DD0-4E0E-8984-FD0E8C498A5B}"/>
    <cellStyle name="Měna 6 11" xfId="1026" xr:uid="{974C8A19-D15F-4F9B-8E55-CCBD531D2B45}"/>
    <cellStyle name="Měna 6 11 2" xfId="2538" xr:uid="{0885856A-0B1C-4498-A906-94C03D7A6F06}"/>
    <cellStyle name="Měna 6 11 3" xfId="4050" xr:uid="{7A0CFB01-EC58-4997-8A3A-18A7E11F2DBA}"/>
    <cellStyle name="Měna 6 11 4" xfId="5562" xr:uid="{FAE22F5E-6C50-4DEE-BE73-E7D19B08F9BA}"/>
    <cellStyle name="Měna 6 11 5" xfId="7074" xr:uid="{70F0947D-DF1C-48D9-83D1-65EA364D7656}"/>
    <cellStyle name="Měna 6 12" xfId="1530" xr:uid="{5AFA70C4-8BD1-4519-A503-DA13F0782098}"/>
    <cellStyle name="Měna 6 13" xfId="3042" xr:uid="{B860DEF6-7FC4-4E0F-9FC2-10FD0F428B0B}"/>
    <cellStyle name="Měna 6 14" xfId="4554" xr:uid="{E2D313C3-D99A-4155-8A2A-C419CE0DC5DE}"/>
    <cellStyle name="Měna 6 15" xfId="6066" xr:uid="{C6E40110-A9E2-47BB-AF8E-5316E45D5B21}"/>
    <cellStyle name="Měna 6 2" xfId="43" xr:uid="{D13CC514-982C-499A-889E-6784668CB4B3}"/>
    <cellStyle name="Měna 6 2 10" xfId="6091" xr:uid="{A722DCEB-BEDD-4D9E-B5BD-7533F3325CD5}"/>
    <cellStyle name="Měna 6 2 2" xfId="164" xr:uid="{E515CB51-2AAD-46B7-BBBA-288C262DF440}"/>
    <cellStyle name="Měna 6 2 2 2" xfId="668" xr:uid="{727803D1-F655-4162-AF31-42CADBF57C04}"/>
    <cellStyle name="Měna 6 2 2 2 2" xfId="2180" xr:uid="{2A42BCBC-E82B-4FAE-AC68-1CC86FABF37F}"/>
    <cellStyle name="Měna 6 2 2 2 3" xfId="3692" xr:uid="{84710588-1297-4BE8-8B41-F29A21073D3F}"/>
    <cellStyle name="Měna 6 2 2 2 4" xfId="5204" xr:uid="{1721AEE9-FAF3-4E22-89E1-0F3B16326B9A}"/>
    <cellStyle name="Měna 6 2 2 2 5" xfId="6716" xr:uid="{E1871C26-0A4D-427F-942B-A1D953518462}"/>
    <cellStyle name="Měna 6 2 2 3" xfId="1172" xr:uid="{787FBAA2-334D-4677-A3FA-41588DBB6162}"/>
    <cellStyle name="Měna 6 2 2 3 2" xfId="2684" xr:uid="{A6308E46-7049-4E25-9156-8EA73D0AE7C8}"/>
    <cellStyle name="Měna 6 2 2 3 3" xfId="4196" xr:uid="{26273358-B0AC-4F8E-87E2-26D86E514446}"/>
    <cellStyle name="Měna 6 2 2 3 4" xfId="5708" xr:uid="{A378C8B2-F1D4-4E6C-B32F-42D99036EC4D}"/>
    <cellStyle name="Měna 6 2 2 3 5" xfId="7220" xr:uid="{C9D3301C-D7C9-4369-B42D-159C4A7611C3}"/>
    <cellStyle name="Měna 6 2 2 4" xfId="1676" xr:uid="{4CF50A7F-75B2-4619-BBF1-B45A3EAB0AE1}"/>
    <cellStyle name="Měna 6 2 2 5" xfId="3188" xr:uid="{29C59006-9622-4D2B-BA28-8F0AADCB4B07}"/>
    <cellStyle name="Měna 6 2 2 6" xfId="4700" xr:uid="{82BDD6BA-1A4C-4CD5-8E62-BDE889774442}"/>
    <cellStyle name="Měna 6 2 2 7" xfId="6212" xr:uid="{10B20F93-74CF-4B45-88CD-208754943D40}"/>
    <cellStyle name="Měna 6 2 3" xfId="283" xr:uid="{C8B9706B-9D24-4548-8BC1-8E4270651D1F}"/>
    <cellStyle name="Měna 6 2 3 2" xfId="787" xr:uid="{403FD302-8E41-4761-8808-0A48EEBCBF50}"/>
    <cellStyle name="Měna 6 2 3 2 2" xfId="2299" xr:uid="{55D2AF46-8A50-49C3-A404-E8090C670035}"/>
    <cellStyle name="Měna 6 2 3 2 3" xfId="3811" xr:uid="{D3EC8EF9-C737-41AA-BFF4-71CE99529A73}"/>
    <cellStyle name="Měna 6 2 3 2 4" xfId="5323" xr:uid="{96A16EB7-171C-4D8C-9D1F-9FB72ED119EF}"/>
    <cellStyle name="Měna 6 2 3 2 5" xfId="6835" xr:uid="{BCE81BFA-9C34-4DA7-A2B0-B421AEB00F66}"/>
    <cellStyle name="Měna 6 2 3 3" xfId="1291" xr:uid="{4E13B28B-86EA-4652-90A6-C7164E53B5D7}"/>
    <cellStyle name="Měna 6 2 3 3 2" xfId="2803" xr:uid="{58A04D1A-25A8-4B6E-87E4-458014AF8C4F}"/>
    <cellStyle name="Měna 6 2 3 3 3" xfId="4315" xr:uid="{CDCAA9B0-99B6-4A09-A3D8-BDBDCBA2EC97}"/>
    <cellStyle name="Měna 6 2 3 3 4" xfId="5827" xr:uid="{F5DABA6C-14EF-4490-BB32-2ECABA6CC687}"/>
    <cellStyle name="Měna 6 2 3 3 5" xfId="7339" xr:uid="{3A262958-929B-4930-9DCB-4FEE1EC7B52F}"/>
    <cellStyle name="Měna 6 2 3 4" xfId="1795" xr:uid="{B9BAC029-44A4-42FB-9CDF-11AF25BEBE06}"/>
    <cellStyle name="Měna 6 2 3 5" xfId="3307" xr:uid="{561A5F8B-8F59-4A13-A360-A14A85A5CA5F}"/>
    <cellStyle name="Měna 6 2 3 6" xfId="4819" xr:uid="{9BF213DC-25EA-49AE-9E41-18B45EF1D381}"/>
    <cellStyle name="Měna 6 2 3 7" xfId="6331" xr:uid="{4C062699-A45F-4BF8-9EFF-12AE67F67363}"/>
    <cellStyle name="Měna 6 2 4" xfId="401" xr:uid="{1098D3B6-8128-4C24-BB05-DD898E8D7F0F}"/>
    <cellStyle name="Měna 6 2 4 2" xfId="905" xr:uid="{FAEE51EB-1296-486D-ABA9-ECF065593EE7}"/>
    <cellStyle name="Měna 6 2 4 2 2" xfId="2417" xr:uid="{009FFB22-52A3-4195-9B74-FC8275FBB78A}"/>
    <cellStyle name="Měna 6 2 4 2 3" xfId="3929" xr:uid="{D01D71BD-2751-4107-8CB3-DEB3804483AA}"/>
    <cellStyle name="Měna 6 2 4 2 4" xfId="5441" xr:uid="{97B10BEC-F132-4654-9BAC-4305C0C23357}"/>
    <cellStyle name="Měna 6 2 4 2 5" xfId="6953" xr:uid="{715A369C-FE14-4D1C-9D28-42185CE37D88}"/>
    <cellStyle name="Měna 6 2 4 3" xfId="1409" xr:uid="{65D7936E-E863-42F3-84BB-F972A5E4770D}"/>
    <cellStyle name="Měna 6 2 4 3 2" xfId="2921" xr:uid="{3C65CE64-6B8A-4285-A6A5-D03228AE2CDA}"/>
    <cellStyle name="Měna 6 2 4 3 3" xfId="4433" xr:uid="{B91E0C50-EDC9-4F67-9844-36DA0542402D}"/>
    <cellStyle name="Měna 6 2 4 3 4" xfId="5945" xr:uid="{1E3D7E9C-227A-4EF6-9BD2-3CFA342EF42B}"/>
    <cellStyle name="Měna 6 2 4 3 5" xfId="7457" xr:uid="{2B69934D-E4BE-45EE-B360-4D4588AADB79}"/>
    <cellStyle name="Měna 6 2 4 4" xfId="1913" xr:uid="{37B50403-8774-41CA-ACFD-F006053A7AFA}"/>
    <cellStyle name="Měna 6 2 4 5" xfId="3425" xr:uid="{6866E0D9-C814-43BC-AE0E-BC383904FB49}"/>
    <cellStyle name="Měna 6 2 4 6" xfId="4937" xr:uid="{F44181FE-2560-47C2-86D2-D9A402CA7173}"/>
    <cellStyle name="Měna 6 2 4 7" xfId="6449" xr:uid="{00CA43C9-C111-4536-BB7F-595A9FAF9411}"/>
    <cellStyle name="Měna 6 2 5" xfId="547" xr:uid="{100D2A7B-A1A5-4A37-AFE2-DC27498A0766}"/>
    <cellStyle name="Měna 6 2 5 2" xfId="2059" xr:uid="{64505093-8CCC-45DD-807F-FBB84E65833E}"/>
    <cellStyle name="Měna 6 2 5 3" xfId="3571" xr:uid="{DC842B60-ACCE-45AB-9EBA-62C601E91086}"/>
    <cellStyle name="Měna 6 2 5 4" xfId="5083" xr:uid="{D8F0E768-CE7E-4560-8783-1F2A676B302F}"/>
    <cellStyle name="Měna 6 2 5 5" xfId="6595" xr:uid="{351EAB3C-17F7-4545-887C-147AC5C2F259}"/>
    <cellStyle name="Měna 6 2 6" xfId="1051" xr:uid="{E83E3624-70B4-420C-94F0-B13ED7DDF1B3}"/>
    <cellStyle name="Měna 6 2 6 2" xfId="2563" xr:uid="{93D26CF5-C978-4F66-B03E-9C8086EBC4FD}"/>
    <cellStyle name="Měna 6 2 6 3" xfId="4075" xr:uid="{920F56C6-84A4-4B09-91E9-4EF54468C716}"/>
    <cellStyle name="Měna 6 2 6 4" xfId="5587" xr:uid="{95726EFE-494E-4321-B843-5051F37CD109}"/>
    <cellStyle name="Měna 6 2 6 5" xfId="7099" xr:uid="{782A4012-9CCC-4D92-95BE-FF8831A739CA}"/>
    <cellStyle name="Měna 6 2 7" xfId="1555" xr:uid="{22A69649-EFA8-4C2C-BFD7-A6AE0CCF629F}"/>
    <cellStyle name="Měna 6 2 8" xfId="3067" xr:uid="{0E0C904C-E71D-4DE6-B143-60784E4BFC42}"/>
    <cellStyle name="Měna 6 2 9" xfId="4579" xr:uid="{5C39FD38-E2CA-4E88-B5D4-B8187E76F460}"/>
    <cellStyle name="Měna 6 3" xfId="67" xr:uid="{1095B630-EA6C-4D4E-919E-FDE89AC94216}"/>
    <cellStyle name="Měna 6 3 10" xfId="6115" xr:uid="{329F1A29-0CD6-48BB-A1F2-D6DE8035436F}"/>
    <cellStyle name="Měna 6 3 2" xfId="188" xr:uid="{8C310CA8-3063-4C26-B6B5-E734CFC49D6A}"/>
    <cellStyle name="Měna 6 3 2 2" xfId="692" xr:uid="{6B74D470-6CD1-4DCB-A294-36BE464E1CF6}"/>
    <cellStyle name="Měna 6 3 2 2 2" xfId="2204" xr:uid="{E322273A-4084-4EC4-B488-BD11F86D8FC4}"/>
    <cellStyle name="Měna 6 3 2 2 3" xfId="3716" xr:uid="{8D4D20F3-C68D-46EF-A79A-72B34B68576B}"/>
    <cellStyle name="Měna 6 3 2 2 4" xfId="5228" xr:uid="{0DEC812A-C5E9-4C5B-B8C7-4FFA690B5CA9}"/>
    <cellStyle name="Měna 6 3 2 2 5" xfId="6740" xr:uid="{DDD25F69-EAB8-45DB-A1D0-0FAF48865DEF}"/>
    <cellStyle name="Měna 6 3 2 3" xfId="1196" xr:uid="{99096EC7-588E-4DC1-A957-909837A29136}"/>
    <cellStyle name="Měna 6 3 2 3 2" xfId="2708" xr:uid="{49E3E4F4-3E40-462D-ADA6-3DFEADB43D21}"/>
    <cellStyle name="Měna 6 3 2 3 3" xfId="4220" xr:uid="{2BEF1A09-7EEB-40E5-AD21-69BC2F69987C}"/>
    <cellStyle name="Měna 6 3 2 3 4" xfId="5732" xr:uid="{E7F84073-E5F4-4B5E-914F-17866F583AA5}"/>
    <cellStyle name="Měna 6 3 2 3 5" xfId="7244" xr:uid="{1D55A527-C9E5-48FF-9FCE-B5B82BBE3D06}"/>
    <cellStyle name="Měna 6 3 2 4" xfId="1700" xr:uid="{976C8A70-4054-41D1-8CD7-022AFBB47562}"/>
    <cellStyle name="Měna 6 3 2 5" xfId="3212" xr:uid="{98573846-950F-4C0A-8349-B5FC21F154A7}"/>
    <cellStyle name="Měna 6 3 2 6" xfId="4724" xr:uid="{9CCC6FDF-5526-497D-8A08-FEC8F902869B}"/>
    <cellStyle name="Měna 6 3 2 7" xfId="6236" xr:uid="{541A9937-1DAD-4248-874C-95530C1C7104}"/>
    <cellStyle name="Měna 6 3 3" xfId="306" xr:uid="{5AC5E23C-2A1D-4724-A085-BAD4F15A8003}"/>
    <cellStyle name="Měna 6 3 3 2" xfId="810" xr:uid="{790EB3D8-F04C-44F9-A16B-127AA90E847C}"/>
    <cellStyle name="Měna 6 3 3 2 2" xfId="2322" xr:uid="{F9D2605B-C4AD-46C7-92EC-09E10002A2C5}"/>
    <cellStyle name="Měna 6 3 3 2 3" xfId="3834" xr:uid="{22588FEF-B30B-4464-AAB1-D20FDEC73DDF}"/>
    <cellStyle name="Měna 6 3 3 2 4" xfId="5346" xr:uid="{8CBFA209-9D72-477F-87F8-9628EAB7BD84}"/>
    <cellStyle name="Měna 6 3 3 2 5" xfId="6858" xr:uid="{AD6F87E0-0F91-4F58-88A9-0ED51B0ADDEE}"/>
    <cellStyle name="Měna 6 3 3 3" xfId="1314" xr:uid="{1BD46B8F-9D8B-4C43-81D9-FC1DEB26FD8C}"/>
    <cellStyle name="Měna 6 3 3 3 2" xfId="2826" xr:uid="{CF71BD4F-B997-4453-AC27-5B70DD227D23}"/>
    <cellStyle name="Měna 6 3 3 3 3" xfId="4338" xr:uid="{96C51B3D-59BF-457A-9FAC-46002D7691CC}"/>
    <cellStyle name="Měna 6 3 3 3 4" xfId="5850" xr:uid="{959E6CD1-8D1B-44CB-9286-CACA4F33A593}"/>
    <cellStyle name="Měna 6 3 3 3 5" xfId="7362" xr:uid="{47C82E2D-6739-4771-A044-D7932F9D8A3F}"/>
    <cellStyle name="Měna 6 3 3 4" xfId="1818" xr:uid="{7C5C84CA-E9AF-4058-BB73-6529A55CF183}"/>
    <cellStyle name="Měna 6 3 3 5" xfId="3330" xr:uid="{C4A8AA62-C850-4789-B5A7-CE9D11FDC545}"/>
    <cellStyle name="Měna 6 3 3 6" xfId="4842" xr:uid="{245C40D3-250A-444F-AF4A-02D55D7FC49E}"/>
    <cellStyle name="Měna 6 3 3 7" xfId="6354" xr:uid="{6D4CD81A-F363-4C76-9F25-7B97AC808712}"/>
    <cellStyle name="Měna 6 3 4" xfId="425" xr:uid="{5CCE57C6-7F19-4A1B-9DA8-858D9BC42E8D}"/>
    <cellStyle name="Měna 6 3 4 2" xfId="929" xr:uid="{96E526B3-EC34-4065-B7F7-4C3682AE6F91}"/>
    <cellStyle name="Měna 6 3 4 2 2" xfId="2441" xr:uid="{F2C60B0C-B8C5-4CAA-8916-10039FA26EBF}"/>
    <cellStyle name="Měna 6 3 4 2 3" xfId="3953" xr:uid="{1A54061E-AA6C-47AB-8892-251CE874AEFB}"/>
    <cellStyle name="Měna 6 3 4 2 4" xfId="5465" xr:uid="{16CE0B8F-A668-4A14-B052-87A9D58216F3}"/>
    <cellStyle name="Měna 6 3 4 2 5" xfId="6977" xr:uid="{4288962B-0CBC-4976-99A5-4B4A0BFB6C26}"/>
    <cellStyle name="Měna 6 3 4 3" xfId="1433" xr:uid="{D91B1D72-0E7E-4438-8561-F45092CECC0C}"/>
    <cellStyle name="Měna 6 3 4 3 2" xfId="2945" xr:uid="{526CEFB3-BCA3-4447-B0DF-1434AF06336F}"/>
    <cellStyle name="Měna 6 3 4 3 3" xfId="4457" xr:uid="{4EBBBD00-D2EE-492A-9CD7-1C1087F60194}"/>
    <cellStyle name="Měna 6 3 4 3 4" xfId="5969" xr:uid="{EE8B9E69-5137-4DF7-8A5E-DA40C0A2234A}"/>
    <cellStyle name="Měna 6 3 4 3 5" xfId="7481" xr:uid="{53309678-E013-47A4-BD92-E9E7CE197A76}"/>
    <cellStyle name="Měna 6 3 4 4" xfId="1937" xr:uid="{2FE3E8BF-C892-408B-8D02-54E76AB8BAD9}"/>
    <cellStyle name="Měna 6 3 4 5" xfId="3449" xr:uid="{1A438988-30A4-41A3-9B1A-9B59919D5265}"/>
    <cellStyle name="Měna 6 3 4 6" xfId="4961" xr:uid="{99FE9EBA-FFC6-4D27-A552-3D09AF2E36C7}"/>
    <cellStyle name="Měna 6 3 4 7" xfId="6473" xr:uid="{D09F6742-4F8C-4C1E-9BC2-FB5CA4E0EB0D}"/>
    <cellStyle name="Měna 6 3 5" xfId="571" xr:uid="{CE73C8D7-AC31-4070-AB11-5F7016D5A861}"/>
    <cellStyle name="Měna 6 3 5 2" xfId="2083" xr:uid="{B433CBD4-5170-4EE5-99AC-6FECB27A0CD0}"/>
    <cellStyle name="Měna 6 3 5 3" xfId="3595" xr:uid="{E227CDC7-099C-461C-B685-30021A8CFCF1}"/>
    <cellStyle name="Měna 6 3 5 4" xfId="5107" xr:uid="{B480E24E-5EB6-4243-9F34-996C7E3D33FA}"/>
    <cellStyle name="Měna 6 3 5 5" xfId="6619" xr:uid="{1ECA319F-1D3D-46ED-A92C-45F414356F5E}"/>
    <cellStyle name="Měna 6 3 6" xfId="1075" xr:uid="{532F88FF-61CE-44FC-9C50-9E4EB4E3BEC1}"/>
    <cellStyle name="Měna 6 3 6 2" xfId="2587" xr:uid="{04CCCDE6-0E39-4577-84B3-DE8ACEF9FCEC}"/>
    <cellStyle name="Měna 6 3 6 3" xfId="4099" xr:uid="{115AC502-6939-4389-B15E-9E2A84FA6C83}"/>
    <cellStyle name="Měna 6 3 6 4" xfId="5611" xr:uid="{235563E1-B974-4FC1-903C-EEA02007A75B}"/>
    <cellStyle name="Měna 6 3 6 5" xfId="7123" xr:uid="{C267FAD6-77A3-4CAF-90A4-B9AD6FB3A9F0}"/>
    <cellStyle name="Měna 6 3 7" xfId="1579" xr:uid="{30250BB5-9861-4E5E-8933-3F331DF4F284}"/>
    <cellStyle name="Měna 6 3 8" xfId="3091" xr:uid="{AAD2DEB0-8007-41CF-85C7-19E77253BDB1}"/>
    <cellStyle name="Měna 6 3 9" xfId="4603" xr:uid="{C88A9CA5-B4F3-4325-B1AB-B92CFDF0CC42}"/>
    <cellStyle name="Měna 6 4" xfId="91" xr:uid="{962FEAC2-851A-4ECA-9B99-ED7C9FBE6A1C}"/>
    <cellStyle name="Měna 6 4 10" xfId="6139" xr:uid="{CAC30058-5419-426D-98B9-5084E25D4409}"/>
    <cellStyle name="Měna 6 4 2" xfId="212" xr:uid="{590D66E6-A66D-4CD3-8EEF-3DF4FD370698}"/>
    <cellStyle name="Měna 6 4 2 2" xfId="716" xr:uid="{7EEBB4EA-0FBD-4C96-B867-1E5F994C4B0E}"/>
    <cellStyle name="Měna 6 4 2 2 2" xfId="2228" xr:uid="{5B2AC73C-CD7E-4B53-8151-73F7565CE516}"/>
    <cellStyle name="Měna 6 4 2 2 3" xfId="3740" xr:uid="{8E1BB96D-0EFB-42B7-8261-52E8A9C8EB05}"/>
    <cellStyle name="Měna 6 4 2 2 4" xfId="5252" xr:uid="{5DFF216F-A5F7-4725-8D15-DCA0D5B18944}"/>
    <cellStyle name="Měna 6 4 2 2 5" xfId="6764" xr:uid="{198E945C-A277-4384-98EE-DE6C49428684}"/>
    <cellStyle name="Měna 6 4 2 3" xfId="1220" xr:uid="{44F1F857-98A5-444B-926F-9599E352AA50}"/>
    <cellStyle name="Měna 6 4 2 3 2" xfId="2732" xr:uid="{B9C91103-C82D-4725-BF5A-CB714023F3B7}"/>
    <cellStyle name="Měna 6 4 2 3 3" xfId="4244" xr:uid="{B96452E0-4C04-4EED-9B5B-7434E95D0228}"/>
    <cellStyle name="Měna 6 4 2 3 4" xfId="5756" xr:uid="{1969C37B-B4B8-4AD5-94E3-32D12851AC2E}"/>
    <cellStyle name="Měna 6 4 2 3 5" xfId="7268" xr:uid="{5A9111D9-E943-45C2-B022-3761DAFC1536}"/>
    <cellStyle name="Měna 6 4 2 4" xfId="1724" xr:uid="{4EA24613-5B09-4B94-A8C2-59F5D365AE55}"/>
    <cellStyle name="Měna 6 4 2 5" xfId="3236" xr:uid="{17541879-A7EC-4DB0-A9BA-3AD394518101}"/>
    <cellStyle name="Měna 6 4 2 6" xfId="4748" xr:uid="{B8923CC7-442D-4FD2-913E-10B13AE2C2C7}"/>
    <cellStyle name="Měna 6 4 2 7" xfId="6260" xr:uid="{37B9B621-2C5F-4C9D-8EB6-642BB33D509A}"/>
    <cellStyle name="Měna 6 4 3" xfId="329" xr:uid="{D3C262F8-C56A-4843-8D66-2A0B17A3FD47}"/>
    <cellStyle name="Měna 6 4 3 2" xfId="833" xr:uid="{CCFFE6A2-B6EE-477F-BBAB-1AD82225A363}"/>
    <cellStyle name="Měna 6 4 3 2 2" xfId="2345" xr:uid="{768281AC-2931-4605-B978-C4CE51DC0B53}"/>
    <cellStyle name="Měna 6 4 3 2 3" xfId="3857" xr:uid="{1AC3D078-F403-4861-869C-B6E979502AD6}"/>
    <cellStyle name="Měna 6 4 3 2 4" xfId="5369" xr:uid="{71B82965-8FCA-4FDF-9B71-DCE0683A31E3}"/>
    <cellStyle name="Měna 6 4 3 2 5" xfId="6881" xr:uid="{5A83D076-5AFE-4F95-B53C-7C12EA1BB2D0}"/>
    <cellStyle name="Měna 6 4 3 3" xfId="1337" xr:uid="{BBA1214A-4B31-4AB2-BC61-721E91FA82F1}"/>
    <cellStyle name="Měna 6 4 3 3 2" xfId="2849" xr:uid="{4173AF8E-3C12-4CE4-9954-DF8C543E6B80}"/>
    <cellStyle name="Měna 6 4 3 3 3" xfId="4361" xr:uid="{F47908BF-92D6-4BC5-A3EF-98368EC1D4A2}"/>
    <cellStyle name="Měna 6 4 3 3 4" xfId="5873" xr:uid="{9CA226E6-1AE9-49CF-8525-B5C5FB562BDD}"/>
    <cellStyle name="Měna 6 4 3 3 5" xfId="7385" xr:uid="{120654F2-D62C-4D90-AC4C-B9C2AED87FB3}"/>
    <cellStyle name="Měna 6 4 3 4" xfId="1841" xr:uid="{55561CB4-D77B-4EFC-80ED-6B1864E38676}"/>
    <cellStyle name="Měna 6 4 3 5" xfId="3353" xr:uid="{7A74940F-EF88-4B2F-BCF2-6C29B240531F}"/>
    <cellStyle name="Měna 6 4 3 6" xfId="4865" xr:uid="{F92E8C62-9187-475E-BAFE-A4CDBE279CCF}"/>
    <cellStyle name="Měna 6 4 3 7" xfId="6377" xr:uid="{E9D5CFFD-1BBD-419E-A5B1-718B242A3D08}"/>
    <cellStyle name="Měna 6 4 4" xfId="449" xr:uid="{370E8287-83BD-4115-846B-70554109BAF3}"/>
    <cellStyle name="Měna 6 4 4 2" xfId="953" xr:uid="{2A0459D5-CD87-4E1B-BEB8-C61D2E0C5A92}"/>
    <cellStyle name="Měna 6 4 4 2 2" xfId="2465" xr:uid="{2152B703-48A5-4329-AF97-8622E2F86C72}"/>
    <cellStyle name="Měna 6 4 4 2 3" xfId="3977" xr:uid="{1932DB89-D3FA-4C04-A95B-612C909AC87D}"/>
    <cellStyle name="Měna 6 4 4 2 4" xfId="5489" xr:uid="{29210A2E-2FD4-4B9B-B9C3-72C4C77ABE62}"/>
    <cellStyle name="Měna 6 4 4 2 5" xfId="7001" xr:uid="{C4FDB9C8-8667-40CF-8844-056066EA5DCA}"/>
    <cellStyle name="Měna 6 4 4 3" xfId="1457" xr:uid="{B3332C64-74FF-4002-A67C-BD4D989754A2}"/>
    <cellStyle name="Měna 6 4 4 3 2" xfId="2969" xr:uid="{0CC99238-996B-4489-898C-20C8ECDE0801}"/>
    <cellStyle name="Měna 6 4 4 3 3" xfId="4481" xr:uid="{A3DADDF7-C6B9-4933-AFC3-4944926B53AD}"/>
    <cellStyle name="Měna 6 4 4 3 4" xfId="5993" xr:uid="{2DDE9C7E-C974-40B6-A107-404B92798DD1}"/>
    <cellStyle name="Měna 6 4 4 3 5" xfId="7505" xr:uid="{DF4089FC-2D64-4E8C-8771-48834FEEDACE}"/>
    <cellStyle name="Měna 6 4 4 4" xfId="1961" xr:uid="{E4397E14-34BC-4851-8B7F-7AC08694F308}"/>
    <cellStyle name="Měna 6 4 4 5" xfId="3473" xr:uid="{88A128E6-9DFB-4417-9422-40CC9FC522DD}"/>
    <cellStyle name="Měna 6 4 4 6" xfId="4985" xr:uid="{BF11B3A6-7325-4282-8E84-DEFF8AA98381}"/>
    <cellStyle name="Měna 6 4 4 7" xfId="6497" xr:uid="{A4CFAD40-6DDE-4AE3-974F-5D4A304BD41D}"/>
    <cellStyle name="Měna 6 4 5" xfId="595" xr:uid="{1759C184-8122-47F3-A326-0CCFDDED1D0C}"/>
    <cellStyle name="Měna 6 4 5 2" xfId="2107" xr:uid="{C501ACD4-1AD7-49C4-AB81-F296F897FFF9}"/>
    <cellStyle name="Měna 6 4 5 3" xfId="3619" xr:uid="{578CE5CD-ACF5-4DBE-9736-8AAF330844A0}"/>
    <cellStyle name="Měna 6 4 5 4" xfId="5131" xr:uid="{36EE8583-280B-4E94-BA35-3B55D496FE88}"/>
    <cellStyle name="Měna 6 4 5 5" xfId="6643" xr:uid="{115B0D59-256C-416E-8CE7-56A49F5BB853}"/>
    <cellStyle name="Měna 6 4 6" xfId="1099" xr:uid="{1A66196A-FA0D-4D8A-8421-CFE8C68B4646}"/>
    <cellStyle name="Měna 6 4 6 2" xfId="2611" xr:uid="{110B4466-DA2F-42F8-B919-72B864F7D39B}"/>
    <cellStyle name="Měna 6 4 6 3" xfId="4123" xr:uid="{07DDB148-7D12-4D07-B6D9-B4E68A742D5F}"/>
    <cellStyle name="Měna 6 4 6 4" xfId="5635" xr:uid="{835A50BB-9109-486D-96F3-110E7BC6B688}"/>
    <cellStyle name="Měna 6 4 6 5" xfId="7147" xr:uid="{A1E6FDA2-DB0B-4638-A854-3657B5014BB7}"/>
    <cellStyle name="Měna 6 4 7" xfId="1603" xr:uid="{4FB8A0A5-81FF-49BA-9ECB-8B3D7D317F4E}"/>
    <cellStyle name="Měna 6 4 8" xfId="3115" xr:uid="{E83A33AA-1751-441F-9B8A-56C22FC36A45}"/>
    <cellStyle name="Měna 6 4 9" xfId="4627" xr:uid="{2080D00E-06C6-4AE8-97DD-A149A30CCA8B}"/>
    <cellStyle name="Měna 6 5" xfId="115" xr:uid="{23ACB3BF-015C-45BF-9F6B-0BF05076EB8E}"/>
    <cellStyle name="Měna 6 5 10" xfId="6163" xr:uid="{8E0FBE8A-A5B1-4538-9517-A5D92B48B333}"/>
    <cellStyle name="Měna 6 5 2" xfId="236" xr:uid="{000B4031-DF58-4459-A88F-46D2CF9BEE5B}"/>
    <cellStyle name="Měna 6 5 2 2" xfId="740" xr:uid="{947B9CF6-C814-41BB-BBB8-79F4B1C87873}"/>
    <cellStyle name="Měna 6 5 2 2 2" xfId="2252" xr:uid="{4E30A408-C74E-432F-828A-89347718F750}"/>
    <cellStyle name="Měna 6 5 2 2 3" xfId="3764" xr:uid="{08496CF9-307B-4598-A4E8-95B8E92C53E5}"/>
    <cellStyle name="Měna 6 5 2 2 4" xfId="5276" xr:uid="{926B3448-935F-423E-88C7-68659F864DA7}"/>
    <cellStyle name="Měna 6 5 2 2 5" xfId="6788" xr:uid="{B3D5BEAC-C5C8-49B8-A018-6F57FEBFC49C}"/>
    <cellStyle name="Měna 6 5 2 3" xfId="1244" xr:uid="{3A1DAEB2-5BD9-4B21-9FAB-E22700251805}"/>
    <cellStyle name="Měna 6 5 2 3 2" xfId="2756" xr:uid="{2E147ED0-B469-4F13-97F9-3FDEFCDED5E2}"/>
    <cellStyle name="Měna 6 5 2 3 3" xfId="4268" xr:uid="{A445A264-B2BD-426A-9FB7-67CDAC9607E8}"/>
    <cellStyle name="Měna 6 5 2 3 4" xfId="5780" xr:uid="{F42F3B1C-54BB-4069-A676-A06CAB13B7E7}"/>
    <cellStyle name="Měna 6 5 2 3 5" xfId="7292" xr:uid="{35C21894-455F-4F3B-86F3-16CF0EC68F3F}"/>
    <cellStyle name="Měna 6 5 2 4" xfId="1748" xr:uid="{C9F7C98A-6C70-403B-94E7-5C15BEEC255E}"/>
    <cellStyle name="Měna 6 5 2 5" xfId="3260" xr:uid="{BCD11011-F0B8-4C17-B87C-A4B58F7528BF}"/>
    <cellStyle name="Měna 6 5 2 6" xfId="4772" xr:uid="{9E7E3A57-B3B7-419D-AC26-25F796F83214}"/>
    <cellStyle name="Měna 6 5 2 7" xfId="6284" xr:uid="{9A852EB8-EF20-4D0E-B8A5-89228C087981}"/>
    <cellStyle name="Měna 6 5 3" xfId="352" xr:uid="{7D273030-F430-48F4-9CA9-A2920CDF3585}"/>
    <cellStyle name="Měna 6 5 3 2" xfId="856" xr:uid="{2F5F7654-05D7-4A5E-9D48-2BBDF6BB643E}"/>
    <cellStyle name="Měna 6 5 3 2 2" xfId="2368" xr:uid="{9F998AD1-224C-45C6-A04E-417C5F09CBC4}"/>
    <cellStyle name="Měna 6 5 3 2 3" xfId="3880" xr:uid="{C2B88EC0-B054-42A5-B6F5-3D89DDFC3308}"/>
    <cellStyle name="Měna 6 5 3 2 4" xfId="5392" xr:uid="{DF64FBA8-2AF8-4EF2-AE7F-3FD10E54AEDD}"/>
    <cellStyle name="Měna 6 5 3 2 5" xfId="6904" xr:uid="{98650830-C973-4CE5-A7AA-C3940E25D14B}"/>
    <cellStyle name="Měna 6 5 3 3" xfId="1360" xr:uid="{45ACC4C6-6D96-48C3-A81A-208116F5335C}"/>
    <cellStyle name="Měna 6 5 3 3 2" xfId="2872" xr:uid="{C498EC8F-8B5D-4B75-83C0-CA83B89B6F0A}"/>
    <cellStyle name="Měna 6 5 3 3 3" xfId="4384" xr:uid="{8BA54D06-770D-408E-BEEE-93A1F419746F}"/>
    <cellStyle name="Měna 6 5 3 3 4" xfId="5896" xr:uid="{860627AA-4937-49CA-B035-890E41D2F01B}"/>
    <cellStyle name="Měna 6 5 3 3 5" xfId="7408" xr:uid="{11A7DC3D-F32F-44BB-82F1-0AE8DD3F7AB6}"/>
    <cellStyle name="Měna 6 5 3 4" xfId="1864" xr:uid="{CBCACFED-F00A-4240-B2C0-06C408569A60}"/>
    <cellStyle name="Měna 6 5 3 5" xfId="3376" xr:uid="{65DECE83-33C7-4CE0-9A03-B3A7A5EB3156}"/>
    <cellStyle name="Měna 6 5 3 6" xfId="4888" xr:uid="{402C0CC8-0B65-48C9-BCF2-4B009E0215E3}"/>
    <cellStyle name="Měna 6 5 3 7" xfId="6400" xr:uid="{6C9D613B-ECE1-4E50-95F1-79212168BC3A}"/>
    <cellStyle name="Měna 6 5 4" xfId="473" xr:uid="{88827CFC-2EAB-496A-BDE4-D99FB92BD4BE}"/>
    <cellStyle name="Měna 6 5 4 2" xfId="977" xr:uid="{8305902E-139A-4471-8E81-4519134A4CAA}"/>
    <cellStyle name="Měna 6 5 4 2 2" xfId="2489" xr:uid="{5143F25B-5628-4789-881C-5BF27A297DCA}"/>
    <cellStyle name="Měna 6 5 4 2 3" xfId="4001" xr:uid="{71762BD3-1FB3-4359-AE0A-9B823638E3B3}"/>
    <cellStyle name="Měna 6 5 4 2 4" xfId="5513" xr:uid="{ACA7E99E-BB54-4A09-90F5-EFBF541D19ED}"/>
    <cellStyle name="Měna 6 5 4 2 5" xfId="7025" xr:uid="{C25F0AF1-91D9-471F-BACC-4B53E7505716}"/>
    <cellStyle name="Měna 6 5 4 3" xfId="1481" xr:uid="{477E6AE7-E176-48C7-8731-547AECCB8ABB}"/>
    <cellStyle name="Měna 6 5 4 3 2" xfId="2993" xr:uid="{BDA47905-FBBA-4EFA-8E55-755D9BEC4E12}"/>
    <cellStyle name="Měna 6 5 4 3 3" xfId="4505" xr:uid="{5C6BFD60-3D10-42C2-A9FA-C5F01B0F21EF}"/>
    <cellStyle name="Měna 6 5 4 3 4" xfId="6017" xr:uid="{B9CBEE37-5661-4E2C-9B57-E58410F649C9}"/>
    <cellStyle name="Měna 6 5 4 3 5" xfId="7529" xr:uid="{ED913ACD-191D-48ED-A906-A2F4C6EC1396}"/>
    <cellStyle name="Měna 6 5 4 4" xfId="1985" xr:uid="{68D083BE-2424-4240-A214-94E710B8A74A}"/>
    <cellStyle name="Měna 6 5 4 5" xfId="3497" xr:uid="{990E9175-BD5A-4EF9-9651-DE46DA090BA7}"/>
    <cellStyle name="Měna 6 5 4 6" xfId="5009" xr:uid="{B90CE1B2-9B6E-4276-B826-AC1432C9D4B8}"/>
    <cellStyle name="Měna 6 5 4 7" xfId="6521" xr:uid="{16EBC7F2-0833-48AF-A2B1-275882DB8BA7}"/>
    <cellStyle name="Měna 6 5 5" xfId="619" xr:uid="{53C9AEF9-FEB0-463E-B6B5-C4E186F89920}"/>
    <cellStyle name="Měna 6 5 5 2" xfId="2131" xr:uid="{CB60F1B6-8C17-4E53-A99E-65A5169D8A8D}"/>
    <cellStyle name="Měna 6 5 5 3" xfId="3643" xr:uid="{C2765C84-FEFE-445B-93EC-760BF5A6C5B1}"/>
    <cellStyle name="Měna 6 5 5 4" xfId="5155" xr:uid="{0F61B0F9-026C-470D-8A0A-685ACEFE90FE}"/>
    <cellStyle name="Měna 6 5 5 5" xfId="6667" xr:uid="{49D01E9E-B39F-4B90-9190-F57F0D2EE7DA}"/>
    <cellStyle name="Měna 6 5 6" xfId="1123" xr:uid="{A7B6D248-0575-42CD-8676-6241ED3076DC}"/>
    <cellStyle name="Měna 6 5 6 2" xfId="2635" xr:uid="{8EFA69BB-D971-4946-BE9E-96B06527EB13}"/>
    <cellStyle name="Měna 6 5 6 3" xfId="4147" xr:uid="{06E02DFF-1209-4BF3-A49C-43364308F3D5}"/>
    <cellStyle name="Měna 6 5 6 4" xfId="5659" xr:uid="{C749B2A7-426A-49D5-A189-142A86FA0DDC}"/>
    <cellStyle name="Měna 6 5 6 5" xfId="7171" xr:uid="{3C55D6AF-5C8B-4001-A664-B11FACDACEB2}"/>
    <cellStyle name="Měna 6 5 7" xfId="1627" xr:uid="{AB5FFF96-B5B2-4BEB-8F14-34F6F1B4FEEB}"/>
    <cellStyle name="Měna 6 5 8" xfId="3139" xr:uid="{9302D469-7F9E-43CA-A1CF-0CFB035C0506}"/>
    <cellStyle name="Měna 6 5 9" xfId="4651" xr:uid="{9337795B-6879-4496-BBB3-6496A376DFAC}"/>
    <cellStyle name="Měna 6 6" xfId="139" xr:uid="{701B8B53-3B56-4FC7-BD84-3AE131D9C46F}"/>
    <cellStyle name="Měna 6 6 2" xfId="643" xr:uid="{4D776806-FC5F-4F61-9546-FDE097722236}"/>
    <cellStyle name="Měna 6 6 2 2" xfId="2155" xr:uid="{7568F08D-CA15-4BB1-ACEF-19ED98CAE4DF}"/>
    <cellStyle name="Měna 6 6 2 3" xfId="3667" xr:uid="{1E186710-C20F-455A-B549-E37FEB90F837}"/>
    <cellStyle name="Měna 6 6 2 4" xfId="5179" xr:uid="{C43A4F84-E35D-4A7A-AEE0-436612C34253}"/>
    <cellStyle name="Měna 6 6 2 5" xfId="6691" xr:uid="{8E8BFAA4-856D-4DFC-9999-1511DD10B028}"/>
    <cellStyle name="Měna 6 6 3" xfId="1147" xr:uid="{BF408DEF-31C0-4FCC-A016-FEF4F6985A27}"/>
    <cellStyle name="Měna 6 6 3 2" xfId="2659" xr:uid="{F607CAC6-50A1-4176-AF54-4B0996B6FCAD}"/>
    <cellStyle name="Měna 6 6 3 3" xfId="4171" xr:uid="{7F892ABB-C12A-4928-B232-27A14279DBFD}"/>
    <cellStyle name="Měna 6 6 3 4" xfId="5683" xr:uid="{E274EDFB-FFF0-49B1-AE7A-C3D79DA45798}"/>
    <cellStyle name="Měna 6 6 3 5" xfId="7195" xr:uid="{E1290481-5E29-4AB1-BD26-B22E8AFBA4DB}"/>
    <cellStyle name="Měna 6 6 4" xfId="1651" xr:uid="{3DA33366-7614-45CA-862E-360EC1F897AF}"/>
    <cellStyle name="Měna 6 6 5" xfId="3163" xr:uid="{D958CB2A-311A-449E-838A-50DED2D3690E}"/>
    <cellStyle name="Měna 6 6 6" xfId="4675" xr:uid="{8F310F96-42C9-409F-B9AA-6CFCCFDDDBE7}"/>
    <cellStyle name="Měna 6 6 7" xfId="6187" xr:uid="{A7B18778-EE01-40EF-A1AD-D4882CF39D5F}"/>
    <cellStyle name="Měna 6 7" xfId="260" xr:uid="{A77643BD-2F59-4DD8-84CD-B10127E082AE}"/>
    <cellStyle name="Měna 6 7 2" xfId="764" xr:uid="{1C0090F9-4EFA-4E37-AE89-8A6CE5E1B3B4}"/>
    <cellStyle name="Měna 6 7 2 2" xfId="2276" xr:uid="{5B886F84-16C6-46DD-A0CE-0D8EA0690313}"/>
    <cellStyle name="Měna 6 7 2 3" xfId="3788" xr:uid="{B6E3CAB5-8DCC-486E-B7EB-9C39F22FA175}"/>
    <cellStyle name="Měna 6 7 2 4" xfId="5300" xr:uid="{0EA5556E-D74F-465A-90FE-27530FAC3D34}"/>
    <cellStyle name="Měna 6 7 2 5" xfId="6812" xr:uid="{7756BAFF-A65D-40F1-B150-3FD6FF9FC410}"/>
    <cellStyle name="Měna 6 7 3" xfId="1268" xr:uid="{CD1F9E14-6407-4D14-A1CB-0B8CFFC83C46}"/>
    <cellStyle name="Měna 6 7 3 2" xfId="2780" xr:uid="{3728476E-B566-4672-9E0D-D05A52735DE7}"/>
    <cellStyle name="Měna 6 7 3 3" xfId="4292" xr:uid="{640B8473-2943-40F9-B751-C0CE31B063C5}"/>
    <cellStyle name="Měna 6 7 3 4" xfId="5804" xr:uid="{D88FF330-36AF-4720-8234-F30CEC777D61}"/>
    <cellStyle name="Měna 6 7 3 5" xfId="7316" xr:uid="{A4E0C22C-30DB-41F0-9DA9-425A4EEE7BE1}"/>
    <cellStyle name="Měna 6 7 4" xfId="1772" xr:uid="{B56DDF7B-C2C2-45DA-8EC8-0CCB7A786D05}"/>
    <cellStyle name="Měna 6 7 5" xfId="3284" xr:uid="{F2513F29-8614-44FB-9858-1748AD641241}"/>
    <cellStyle name="Měna 6 7 6" xfId="4796" xr:uid="{DDBB1B01-8991-4960-8DAF-44FFFCC8A992}"/>
    <cellStyle name="Měna 6 7 7" xfId="6308" xr:uid="{A6B5CCFD-339D-491B-B46A-51FC10D1C761}"/>
    <cellStyle name="Měna 6 8" xfId="376" xr:uid="{B487B566-27A8-448C-9669-C7A116F37828}"/>
    <cellStyle name="Měna 6 8 2" xfId="880" xr:uid="{6981BB0C-0E72-4678-BF15-57CBF8CE68D6}"/>
    <cellStyle name="Měna 6 8 2 2" xfId="2392" xr:uid="{7460C7D5-B1FF-454F-9B07-4E0DCECE924D}"/>
    <cellStyle name="Měna 6 8 2 3" xfId="3904" xr:uid="{89D25083-BA24-4360-BEC0-3B07E7E50C12}"/>
    <cellStyle name="Měna 6 8 2 4" xfId="5416" xr:uid="{98B12D3E-6861-4B44-BF6D-815A2715A70F}"/>
    <cellStyle name="Měna 6 8 2 5" xfId="6928" xr:uid="{1E33D2F1-8B35-47FB-B054-7666880B45A4}"/>
    <cellStyle name="Měna 6 8 3" xfId="1384" xr:uid="{C5D54902-0E56-4115-97F6-662E1B15E26C}"/>
    <cellStyle name="Měna 6 8 3 2" xfId="2896" xr:uid="{AFCB16DF-52D7-424D-BED3-13ADF398969B}"/>
    <cellStyle name="Měna 6 8 3 3" xfId="4408" xr:uid="{4D5A0E68-AB03-46B6-84EE-911DC9ECF476}"/>
    <cellStyle name="Měna 6 8 3 4" xfId="5920" xr:uid="{08272A95-C553-4241-A85A-B119ED2446BE}"/>
    <cellStyle name="Měna 6 8 3 5" xfId="7432" xr:uid="{388D7C54-03D3-4AD0-9629-7CB72F122F99}"/>
    <cellStyle name="Měna 6 8 4" xfId="1888" xr:uid="{6767C19C-A4F7-4DF8-9B13-FC75E2EEA8E2}"/>
    <cellStyle name="Měna 6 8 5" xfId="3400" xr:uid="{04AC2867-BBBA-40F1-BBAF-5BF264B96B1B}"/>
    <cellStyle name="Měna 6 8 6" xfId="4912" xr:uid="{29397F1A-080E-4684-86E5-0EA4D0635885}"/>
    <cellStyle name="Měna 6 8 7" xfId="6424" xr:uid="{8D658963-1DF5-46AA-8F90-1C15EBDBF0CA}"/>
    <cellStyle name="Měna 6 9" xfId="498" xr:uid="{74222E04-01D9-49E5-98CC-781417425FFA}"/>
    <cellStyle name="Měna 6 9 2" xfId="1002" xr:uid="{11773ED0-A9E8-4E58-B978-E3DB847EAC16}"/>
    <cellStyle name="Měna 6 9 2 2" xfId="2514" xr:uid="{AEBDF658-81B9-44E7-A8CE-5087B82B4205}"/>
    <cellStyle name="Měna 6 9 2 3" xfId="4026" xr:uid="{33BC61F0-B9B4-4BD0-B1CA-9F107002D010}"/>
    <cellStyle name="Měna 6 9 2 4" xfId="5538" xr:uid="{C8B32308-0F5A-49C7-AF7D-B85CB5F5997C}"/>
    <cellStyle name="Měna 6 9 2 5" xfId="7050" xr:uid="{E11ED58E-9EEB-45FD-B0BC-65406DF01B7C}"/>
    <cellStyle name="Měna 6 9 3" xfId="1506" xr:uid="{8D66E383-288A-44DF-BF1F-CA446E2BDBA3}"/>
    <cellStyle name="Měna 6 9 3 2" xfId="3018" xr:uid="{1EC7FF2E-682D-44E1-8AD2-8DDFFA27ABA6}"/>
    <cellStyle name="Měna 6 9 3 3" xfId="4530" xr:uid="{87D20A56-E364-490F-BEA4-699F208929E4}"/>
    <cellStyle name="Měna 6 9 3 4" xfId="6042" xr:uid="{1A899501-8A96-4A01-B2C9-FA7419DE2A1A}"/>
    <cellStyle name="Měna 6 9 3 5" xfId="7554" xr:uid="{8008DB9E-4540-442C-B5E6-D05449E90D57}"/>
    <cellStyle name="Měna 6 9 4" xfId="2010" xr:uid="{741F10C6-ACDB-4E23-AC2C-5590BF4A7E02}"/>
    <cellStyle name="Měna 6 9 5" xfId="3522" xr:uid="{A894B970-5DF9-4D11-94D9-61EB06292EA9}"/>
    <cellStyle name="Měna 6 9 6" xfId="5034" xr:uid="{23807931-4A3A-4E1A-9767-9F3058A07367}"/>
    <cellStyle name="Měna 6 9 7" xfId="6546" xr:uid="{E44B0831-A84C-4CA6-8BED-5A31FC14BAF0}"/>
    <cellStyle name="Měna 7" xfId="26" xr:uid="{0B66C067-9F13-4964-9EC7-EFA9AE4D4152}"/>
    <cellStyle name="Měna 7 10" xfId="4562" xr:uid="{5A0F1DD3-8D4B-46A4-8672-6392E0DC1090}"/>
    <cellStyle name="Měna 7 11" xfId="6074" xr:uid="{3EA57BBC-B4CF-4D3E-8772-34A5787060EE}"/>
    <cellStyle name="Měna 7 2" xfId="147" xr:uid="{847D281F-067A-40B3-A0DF-7656F08FF358}"/>
    <cellStyle name="Měna 7 2 2" xfId="651" xr:uid="{42DD3523-DCB5-4934-A8DE-D2107A742F53}"/>
    <cellStyle name="Měna 7 2 2 2" xfId="2163" xr:uid="{9AA8C9EA-41F8-4596-BD30-9AB83425AAAB}"/>
    <cellStyle name="Měna 7 2 2 3" xfId="3675" xr:uid="{51B60EC0-2B80-4C9F-A218-90024227DEFA}"/>
    <cellStyle name="Měna 7 2 2 4" xfId="5187" xr:uid="{0CCDB951-52C3-4B19-B12B-1B50EBB915CA}"/>
    <cellStyle name="Měna 7 2 2 5" xfId="6699" xr:uid="{A860AB62-7633-4C98-83F7-752757692559}"/>
    <cellStyle name="Měna 7 2 3" xfId="1155" xr:uid="{324C86B1-1D39-4D0B-A9F5-BD51754FA606}"/>
    <cellStyle name="Měna 7 2 3 2" xfId="2667" xr:uid="{C7DB3FF4-8793-4488-A93C-FB4093C389CB}"/>
    <cellStyle name="Měna 7 2 3 3" xfId="4179" xr:uid="{623741E2-6F51-4D6E-B765-D3AC078A5F61}"/>
    <cellStyle name="Měna 7 2 3 4" xfId="5691" xr:uid="{669FEDC5-BA04-45DF-A651-D0E2DBC74D63}"/>
    <cellStyle name="Měna 7 2 3 5" xfId="7203" xr:uid="{A9FC64BC-5218-4FE0-8ADC-80E815CFD41A}"/>
    <cellStyle name="Měna 7 2 4" xfId="1659" xr:uid="{0AA72887-DA3A-4723-9684-37AA2E4084C6}"/>
    <cellStyle name="Měna 7 2 5" xfId="3171" xr:uid="{C4A97FDC-C727-40BD-844C-E8D5CB5CC64B}"/>
    <cellStyle name="Měna 7 2 6" xfId="4683" xr:uid="{50F8374B-D5E1-4D16-8EAD-7C6B0EFC647B}"/>
    <cellStyle name="Měna 7 2 7" xfId="6195" xr:uid="{CACD4D58-0F22-436A-8976-B2C5958F91E6}"/>
    <cellStyle name="Měna 7 3" xfId="267" xr:uid="{BE9A5882-A960-4753-BD94-3758A8E83A3F}"/>
    <cellStyle name="Měna 7 3 2" xfId="771" xr:uid="{D34DA260-00E3-4E81-9BBD-1BDED249BFEC}"/>
    <cellStyle name="Měna 7 3 2 2" xfId="2283" xr:uid="{2C84519D-3CF0-45ED-8075-3C5997BFCAA8}"/>
    <cellStyle name="Měna 7 3 2 3" xfId="3795" xr:uid="{BA073F5A-51FA-4DAB-93E4-BD5E74525D34}"/>
    <cellStyle name="Měna 7 3 2 4" xfId="5307" xr:uid="{023F1DC4-45D5-402E-BAEC-A692016DAC7D}"/>
    <cellStyle name="Měna 7 3 2 5" xfId="6819" xr:uid="{EC9CE871-7853-4732-85BA-F706357770C1}"/>
    <cellStyle name="Měna 7 3 3" xfId="1275" xr:uid="{5E3753F7-D154-4BB2-BBEE-F4A22590790C}"/>
    <cellStyle name="Měna 7 3 3 2" xfId="2787" xr:uid="{B0098F39-F13F-4A86-BE01-E1695F2B4DC5}"/>
    <cellStyle name="Měna 7 3 3 3" xfId="4299" xr:uid="{767E3D03-3C18-4F2A-9059-5766AE62154A}"/>
    <cellStyle name="Měna 7 3 3 4" xfId="5811" xr:uid="{B68E8B58-1DC4-455D-A8D6-5CF007EBF0A7}"/>
    <cellStyle name="Měna 7 3 3 5" xfId="7323" xr:uid="{40D85497-143C-462F-8BCA-3AD086D416B0}"/>
    <cellStyle name="Měna 7 3 4" xfId="1779" xr:uid="{222C2AF7-4B4A-42E0-9461-4C78FD2168CF}"/>
    <cellStyle name="Měna 7 3 5" xfId="3291" xr:uid="{08140127-7210-430D-A6CF-8B2783259C13}"/>
    <cellStyle name="Měna 7 3 6" xfId="4803" xr:uid="{EED48423-11C7-4B45-B9BA-60C14B9A1852}"/>
    <cellStyle name="Měna 7 3 7" xfId="6315" xr:uid="{97F47A5F-4DB4-40B2-B442-83D0DBBA8FFF}"/>
    <cellStyle name="Měna 7 4" xfId="384" xr:uid="{3FBE3F44-38F8-4170-9651-55017974B969}"/>
    <cellStyle name="Měna 7 4 2" xfId="888" xr:uid="{BDBC85EE-8745-4941-BA43-F23A7B5227EA}"/>
    <cellStyle name="Měna 7 4 2 2" xfId="2400" xr:uid="{495D19AD-399A-41E8-A5E2-03C1B0A0C166}"/>
    <cellStyle name="Měna 7 4 2 3" xfId="3912" xr:uid="{6C91441E-F38F-40AA-8494-E4750FCE1759}"/>
    <cellStyle name="Měna 7 4 2 4" xfId="5424" xr:uid="{1C15B924-5AD3-42C7-84C3-714EECD59113}"/>
    <cellStyle name="Měna 7 4 2 5" xfId="6936" xr:uid="{C1E7D300-167C-427E-90F7-4D04F47E4FC5}"/>
    <cellStyle name="Měna 7 4 3" xfId="1392" xr:uid="{F40D7826-32CC-4B51-A7EB-BDA4DED969E6}"/>
    <cellStyle name="Měna 7 4 3 2" xfId="2904" xr:uid="{30FF0495-BCB4-41DE-A586-E9E4205593E6}"/>
    <cellStyle name="Měna 7 4 3 3" xfId="4416" xr:uid="{DC493433-D704-47DD-B33C-B13713562C03}"/>
    <cellStyle name="Měna 7 4 3 4" xfId="5928" xr:uid="{D8EF8E41-7D65-4FBB-AD74-D9D41FFBD979}"/>
    <cellStyle name="Měna 7 4 3 5" xfId="7440" xr:uid="{72986DB0-00C1-4448-BF5D-291BBC8B0A95}"/>
    <cellStyle name="Měna 7 4 4" xfId="1896" xr:uid="{EB354C87-5CF7-4659-99F7-0BA0B0398F61}"/>
    <cellStyle name="Měna 7 4 5" xfId="3408" xr:uid="{47ED27BB-7C69-402E-A5F1-A8540DA26279}"/>
    <cellStyle name="Měna 7 4 6" xfId="4920" xr:uid="{8C3FEBB4-C07F-4CCB-9970-9846974B00F1}"/>
    <cellStyle name="Měna 7 4 7" xfId="6432" xr:uid="{7CD94481-1BD6-4953-9D87-BAA6E046B776}"/>
    <cellStyle name="Měna 7 5" xfId="482" xr:uid="{61236247-C538-44C7-A719-2D87DB3A7F7C}"/>
    <cellStyle name="Měna 7 5 2" xfId="986" xr:uid="{7BBC12B9-4CF1-41A0-B41F-13D38AB08659}"/>
    <cellStyle name="Měna 7 5 2 2" xfId="2498" xr:uid="{7DDB102E-BACD-4D2F-9963-AD205A158C12}"/>
    <cellStyle name="Měna 7 5 2 3" xfId="4010" xr:uid="{1D12DE7B-EDDB-47F5-A671-178434EEDF17}"/>
    <cellStyle name="Měna 7 5 2 4" xfId="5522" xr:uid="{F79B7E2E-8C5E-4421-A0FA-997FA663CA33}"/>
    <cellStyle name="Měna 7 5 2 5" xfId="7034" xr:uid="{06E1922C-F7C1-4069-9964-BD24CC1847D3}"/>
    <cellStyle name="Měna 7 5 3" xfId="1490" xr:uid="{3C28CD89-70EF-4D80-A771-4636F9544F4D}"/>
    <cellStyle name="Měna 7 5 3 2" xfId="3002" xr:uid="{E1E6E24A-0DC2-43B5-A67F-2594F37D6D16}"/>
    <cellStyle name="Měna 7 5 3 3" xfId="4514" xr:uid="{624A11D5-9554-4B36-BF52-B956121F7527}"/>
    <cellStyle name="Měna 7 5 3 4" xfId="6026" xr:uid="{2434F4D6-7199-47D6-BF08-B766F228B4B5}"/>
    <cellStyle name="Měna 7 5 3 5" xfId="7538" xr:uid="{CE582676-F49E-48A7-9E48-DCA5008177A9}"/>
    <cellStyle name="Měna 7 5 4" xfId="1994" xr:uid="{C1AB3D62-5AFC-47A5-90C2-4C87BC6A008C}"/>
    <cellStyle name="Měna 7 5 5" xfId="3506" xr:uid="{B71EE0DC-1E0D-4CBB-8409-5FC850C128DF}"/>
    <cellStyle name="Měna 7 5 6" xfId="5018" xr:uid="{61D93B82-67C8-4AC1-8DE8-689F14AA34F5}"/>
    <cellStyle name="Měna 7 5 7" xfId="6530" xr:uid="{1B46D197-ADE7-4819-86D7-D8847A2D3F44}"/>
    <cellStyle name="Měna 7 6" xfId="530" xr:uid="{67D0886D-B545-4A5C-97D3-EDBEE72C7D06}"/>
    <cellStyle name="Měna 7 6 2" xfId="2042" xr:uid="{1D27F564-2482-4393-81EF-D01971C39D52}"/>
    <cellStyle name="Měna 7 6 3" xfId="3554" xr:uid="{256D94D5-111F-4EFE-A2A0-3FE8EAC44D91}"/>
    <cellStyle name="Měna 7 6 4" xfId="5066" xr:uid="{5D8AD36A-C57D-4C7E-8730-CC39792BF154}"/>
    <cellStyle name="Měna 7 6 5" xfId="6578" xr:uid="{18E87F41-1110-48FE-BAA3-54CAF6433494}"/>
    <cellStyle name="Měna 7 7" xfId="1034" xr:uid="{872806F1-BBC7-4C7A-A0D2-DB35B1EBEFDE}"/>
    <cellStyle name="Měna 7 7 2" xfId="2546" xr:uid="{AA54E418-FB0E-4A7A-A422-6D5A8BF029D7}"/>
    <cellStyle name="Měna 7 7 3" xfId="4058" xr:uid="{6E3A6C84-C4ED-4EF4-9772-C0438CACF81C}"/>
    <cellStyle name="Měna 7 7 4" xfId="5570" xr:uid="{75EB3819-5564-44B2-B484-B5B2987E7003}"/>
    <cellStyle name="Měna 7 7 5" xfId="7082" xr:uid="{0211F77D-3FFE-444E-973E-846E22B4A614}"/>
    <cellStyle name="Měna 7 8" xfId="1538" xr:uid="{54636040-5477-44FF-B4D3-7630FFE1CAC3}"/>
    <cellStyle name="Měna 7 9" xfId="3050" xr:uid="{1328FC2D-BEB9-4B40-BB67-032FF0FB8436}"/>
    <cellStyle name="Měna 8" xfId="51" xr:uid="{ED1FAC31-006D-47FD-BEA6-130BCFE616EF}"/>
    <cellStyle name="Měna 8 10" xfId="6099" xr:uid="{6DF86863-A0B1-46EC-9EDF-8CEF12DA5F9F}"/>
    <cellStyle name="Měna 8 2" xfId="172" xr:uid="{B0F65364-C2FD-485A-BA65-6F3A1A574ADD}"/>
    <cellStyle name="Měna 8 2 2" xfId="676" xr:uid="{42BFDC58-2B4C-46E2-BD53-CE5C04477F9D}"/>
    <cellStyle name="Měna 8 2 2 2" xfId="2188" xr:uid="{3CDF9346-605C-4B1B-BDF0-6244164F0C49}"/>
    <cellStyle name="Měna 8 2 2 3" xfId="3700" xr:uid="{F6BFE07C-53DC-42F5-8EAB-BDC93A84C715}"/>
    <cellStyle name="Měna 8 2 2 4" xfId="5212" xr:uid="{22E485AE-8FB8-405B-82AA-2B2E90CC989D}"/>
    <cellStyle name="Měna 8 2 2 5" xfId="6724" xr:uid="{FCD6853F-7D00-4F99-AF9F-692676D1472C}"/>
    <cellStyle name="Měna 8 2 3" xfId="1180" xr:uid="{28F12922-B9FF-43E0-8E5E-0546119BCE2F}"/>
    <cellStyle name="Měna 8 2 3 2" xfId="2692" xr:uid="{1DE55F63-02DF-4A9A-8674-8AAA1DBBAE22}"/>
    <cellStyle name="Měna 8 2 3 3" xfId="4204" xr:uid="{B71722AC-DD6B-4E21-A893-501DB8574271}"/>
    <cellStyle name="Měna 8 2 3 4" xfId="5716" xr:uid="{669107A4-170D-49ED-833D-488BB09F4FAF}"/>
    <cellStyle name="Měna 8 2 3 5" xfId="7228" xr:uid="{FF9E3A64-3E7D-4CDC-BC15-FD70919E8895}"/>
    <cellStyle name="Měna 8 2 4" xfId="1684" xr:uid="{7F1EDB2B-5333-4D73-9B6A-6EBFE0717200}"/>
    <cellStyle name="Měna 8 2 5" xfId="3196" xr:uid="{0442ED35-6513-4457-A09B-706E3FF7951F}"/>
    <cellStyle name="Měna 8 2 6" xfId="4708" xr:uid="{2C11AB47-B7AB-487C-9833-3530B6C7D7BF}"/>
    <cellStyle name="Měna 8 2 7" xfId="6220" xr:uid="{A0BE750E-7954-4441-A006-E8EB5A58CCC9}"/>
    <cellStyle name="Měna 8 3" xfId="290" xr:uid="{5D721A00-84E5-4876-A618-88347345AC99}"/>
    <cellStyle name="Měna 8 3 2" xfId="794" xr:uid="{2FF97AAB-C630-4FB6-A3F8-EF194482BFC8}"/>
    <cellStyle name="Měna 8 3 2 2" xfId="2306" xr:uid="{7B5F4B01-D69D-4094-9B14-07A673121067}"/>
    <cellStyle name="Měna 8 3 2 3" xfId="3818" xr:uid="{E099A19E-AEB8-4AAF-BE7A-0D8F58C898BC}"/>
    <cellStyle name="Měna 8 3 2 4" xfId="5330" xr:uid="{D43C277D-ED41-477B-901A-A9D0373DD987}"/>
    <cellStyle name="Měna 8 3 2 5" xfId="6842" xr:uid="{2F96FC79-3AF7-463E-9DBA-6E5F5918D1D7}"/>
    <cellStyle name="Měna 8 3 3" xfId="1298" xr:uid="{DE9C6C27-75BC-4A37-9E12-E00FC35495B0}"/>
    <cellStyle name="Měna 8 3 3 2" xfId="2810" xr:uid="{52F2D2AE-6D1A-465D-B492-9E007560BCE3}"/>
    <cellStyle name="Měna 8 3 3 3" xfId="4322" xr:uid="{0A0F248E-EE53-4B7A-97B6-C9D9F4371693}"/>
    <cellStyle name="Měna 8 3 3 4" xfId="5834" xr:uid="{0CED7E5D-61D5-470D-8922-B8D01B2EFABF}"/>
    <cellStyle name="Měna 8 3 3 5" xfId="7346" xr:uid="{8F989699-09EA-456A-81C6-26E86FDE179A}"/>
    <cellStyle name="Měna 8 3 4" xfId="1802" xr:uid="{8843CD69-B0B2-4F7E-BF1D-5CB49B3B3D2E}"/>
    <cellStyle name="Měna 8 3 5" xfId="3314" xr:uid="{7AA16AB2-5AC8-4F23-8C1C-BCD8BCC47D35}"/>
    <cellStyle name="Měna 8 3 6" xfId="4826" xr:uid="{4A190B0E-8D99-45D3-BB1A-BF9F90ED849A}"/>
    <cellStyle name="Měna 8 3 7" xfId="6338" xr:uid="{744BFA70-A744-4F46-AF9C-B29B171DCC30}"/>
    <cellStyle name="Měna 8 4" xfId="409" xr:uid="{EC703757-1225-47B5-BE3A-9E822D58B848}"/>
    <cellStyle name="Měna 8 4 2" xfId="913" xr:uid="{D1114998-70B3-4ED4-95C2-DA9BF4A9F4E1}"/>
    <cellStyle name="Měna 8 4 2 2" xfId="2425" xr:uid="{5CFE901B-562C-4065-B81C-F4EFA727999F}"/>
    <cellStyle name="Měna 8 4 2 3" xfId="3937" xr:uid="{9417A49E-1DC6-4B90-B9E1-0C63E3F00790}"/>
    <cellStyle name="Měna 8 4 2 4" xfId="5449" xr:uid="{66931725-A72F-42CE-B2BF-D26CBE19FB29}"/>
    <cellStyle name="Měna 8 4 2 5" xfId="6961" xr:uid="{72192256-EDA4-407E-951D-D41F5A932A79}"/>
    <cellStyle name="Měna 8 4 3" xfId="1417" xr:uid="{CEC8666B-032B-429A-B649-E29BDDB42F44}"/>
    <cellStyle name="Měna 8 4 3 2" xfId="2929" xr:uid="{D7C571F3-2C6E-474F-A43F-D96D08EDA000}"/>
    <cellStyle name="Měna 8 4 3 3" xfId="4441" xr:uid="{4222B675-094A-4F36-8894-A97B54A928C4}"/>
    <cellStyle name="Měna 8 4 3 4" xfId="5953" xr:uid="{B7EFF175-E4A1-412E-B8A5-10F77CE21E3D}"/>
    <cellStyle name="Měna 8 4 3 5" xfId="7465" xr:uid="{973334A3-26B2-45EB-84E4-E8261854AEA2}"/>
    <cellStyle name="Měna 8 4 4" xfId="1921" xr:uid="{A45470C7-314E-4FDA-8DBC-A971CB7C1EB4}"/>
    <cellStyle name="Měna 8 4 5" xfId="3433" xr:uid="{0A03804E-80EA-43DD-83FD-0CE672F9FA54}"/>
    <cellStyle name="Měna 8 4 6" xfId="4945" xr:uid="{BD91505D-0456-40ED-9C88-CECD4B99580C}"/>
    <cellStyle name="Měna 8 4 7" xfId="6457" xr:uid="{A8490C1E-82CD-499A-BCA6-3FA25A9DB283}"/>
    <cellStyle name="Měna 8 5" xfId="555" xr:uid="{4288BAD8-463A-4CBC-9E54-48BF2E2857C6}"/>
    <cellStyle name="Měna 8 5 2" xfId="2067" xr:uid="{23946F3B-7A2D-4D4C-A208-4CC60B87325A}"/>
    <cellStyle name="Měna 8 5 3" xfId="3579" xr:uid="{EE4E0C17-B67D-4A4D-BEC3-B92374322B65}"/>
    <cellStyle name="Měna 8 5 4" xfId="5091" xr:uid="{00994494-D051-460E-841E-F8621A2C4619}"/>
    <cellStyle name="Měna 8 5 5" xfId="6603" xr:uid="{C8812948-2146-4C8F-B1D1-6673D43A5C94}"/>
    <cellStyle name="Měna 8 6" xfId="1059" xr:uid="{EB7BC37E-4FD8-4235-ADE5-8C8524C5317A}"/>
    <cellStyle name="Měna 8 6 2" xfId="2571" xr:uid="{0D70373D-6A2D-457B-89DE-6EB9D5951B27}"/>
    <cellStyle name="Měna 8 6 3" xfId="4083" xr:uid="{00FBFDE3-093B-492E-96B9-4AD477E54C7A}"/>
    <cellStyle name="Měna 8 6 4" xfId="5595" xr:uid="{90317FB8-5A4B-4301-94CE-F09877421332}"/>
    <cellStyle name="Měna 8 6 5" xfId="7107" xr:uid="{7B1CBE4E-B59B-4A4E-81F1-64FA0E722880}"/>
    <cellStyle name="Měna 8 7" xfId="1563" xr:uid="{8A2466FD-52D2-40FF-878A-834A796AEB58}"/>
    <cellStyle name="Měna 8 8" xfId="3075" xr:uid="{E3302D60-78F7-460F-9F3C-4E00E68299DB}"/>
    <cellStyle name="Měna 8 9" xfId="4587" xr:uid="{31BCF251-9660-452E-B80E-17626D803ADB}"/>
    <cellStyle name="Měna 9" xfId="75" xr:uid="{6F919FD2-AF44-4EEE-950F-BAD0A7FAA93F}"/>
    <cellStyle name="Měna 9 10" xfId="6123" xr:uid="{8FD027B0-51C6-4C1E-B043-4C59B383BD33}"/>
    <cellStyle name="Měna 9 2" xfId="196" xr:uid="{F008B906-5435-41CD-B3D6-B5DE5A658EB8}"/>
    <cellStyle name="Měna 9 2 2" xfId="700" xr:uid="{96CFAEAD-8D49-4102-91FE-A8E6C19BCE45}"/>
    <cellStyle name="Měna 9 2 2 2" xfId="2212" xr:uid="{3B87AC6A-C7D0-413B-9215-A14546ED5DA1}"/>
    <cellStyle name="Měna 9 2 2 3" xfId="3724" xr:uid="{0C6EA92D-B447-48AC-8437-6DC2811D38ED}"/>
    <cellStyle name="Měna 9 2 2 4" xfId="5236" xr:uid="{330AB7BA-FE9D-42FC-9689-5BF225602673}"/>
    <cellStyle name="Měna 9 2 2 5" xfId="6748" xr:uid="{569C44A6-9ABA-4E30-A2D0-91823C007D03}"/>
    <cellStyle name="Měna 9 2 3" xfId="1204" xr:uid="{56E9361A-1867-47ED-911D-2D8180254FD6}"/>
    <cellStyle name="Měna 9 2 3 2" xfId="2716" xr:uid="{3FF1EB5D-10B9-4D32-B539-6A24E1ABF48A}"/>
    <cellStyle name="Měna 9 2 3 3" xfId="4228" xr:uid="{41C170E0-264C-4D82-B385-54DFFFFDE4CB}"/>
    <cellStyle name="Měna 9 2 3 4" xfId="5740" xr:uid="{75A10943-F6BF-4C5F-9D5F-46275E1067C2}"/>
    <cellStyle name="Měna 9 2 3 5" xfId="7252" xr:uid="{AFD02E8E-BB07-4BEC-8E50-50C37DDD777E}"/>
    <cellStyle name="Měna 9 2 4" xfId="1708" xr:uid="{CBB062E0-50BA-4E49-AF55-CA768C019461}"/>
    <cellStyle name="Měna 9 2 5" xfId="3220" xr:uid="{C8DCB02B-FB00-4BB6-A658-BBB9564653D4}"/>
    <cellStyle name="Měna 9 2 6" xfId="4732" xr:uid="{3AB7151C-9092-4348-885A-8439AEFA180A}"/>
    <cellStyle name="Měna 9 2 7" xfId="6244" xr:uid="{E7336E17-7D4E-4631-AEFA-8374CDCAD1CD}"/>
    <cellStyle name="Měna 9 3" xfId="313" xr:uid="{866E994A-33E5-41E0-8CB1-96A1496A880B}"/>
    <cellStyle name="Měna 9 3 2" xfId="817" xr:uid="{764ACDD6-F24A-48D3-BED1-25A0E98A1699}"/>
    <cellStyle name="Měna 9 3 2 2" xfId="2329" xr:uid="{63C8063E-5B27-496C-AA32-28A9E655E14F}"/>
    <cellStyle name="Měna 9 3 2 3" xfId="3841" xr:uid="{D190C216-9680-4A1A-9612-3A14D3FED229}"/>
    <cellStyle name="Měna 9 3 2 4" xfId="5353" xr:uid="{D510EF6F-72BC-49D0-B188-89D9D898328E}"/>
    <cellStyle name="Měna 9 3 2 5" xfId="6865" xr:uid="{851CBF46-6973-4256-A597-DA5115BE6F01}"/>
    <cellStyle name="Měna 9 3 3" xfId="1321" xr:uid="{87B52637-1543-4A19-8550-333AE0E5DB52}"/>
    <cellStyle name="Měna 9 3 3 2" xfId="2833" xr:uid="{40789769-83F9-4D76-ACE3-86D85E4F12D1}"/>
    <cellStyle name="Měna 9 3 3 3" xfId="4345" xr:uid="{EA852A51-1FD1-4E44-8C65-300F5D2C1120}"/>
    <cellStyle name="Měna 9 3 3 4" xfId="5857" xr:uid="{C390B1F0-E994-4D34-95F1-71E6EE13CE0C}"/>
    <cellStyle name="Měna 9 3 3 5" xfId="7369" xr:uid="{14A1C80A-92A8-483B-9050-CABED4DBFF7C}"/>
    <cellStyle name="Měna 9 3 4" xfId="1825" xr:uid="{C1748EEF-D058-4C6C-96F8-AF1B44AD12A2}"/>
    <cellStyle name="Měna 9 3 5" xfId="3337" xr:uid="{4108E1D7-14C4-4B60-94EA-2518031A6E8E}"/>
    <cellStyle name="Měna 9 3 6" xfId="4849" xr:uid="{1B3672D1-E81D-401B-9867-E53607B560FD}"/>
    <cellStyle name="Měna 9 3 7" xfId="6361" xr:uid="{C3318E4A-43AC-44C4-B40B-A47101F18D95}"/>
    <cellStyle name="Měna 9 4" xfId="433" xr:uid="{611BAAD6-9397-489F-94CE-3A15F1292599}"/>
    <cellStyle name="Měna 9 4 2" xfId="937" xr:uid="{30D3A8B6-CAB6-4070-B2B7-634A81602EAF}"/>
    <cellStyle name="Měna 9 4 2 2" xfId="2449" xr:uid="{A323B0E6-7284-4529-8AA6-B6B405B80F91}"/>
    <cellStyle name="Měna 9 4 2 3" xfId="3961" xr:uid="{A054B8C3-1814-42E4-AEBF-E2AFA5A3AF5C}"/>
    <cellStyle name="Měna 9 4 2 4" xfId="5473" xr:uid="{D3826048-A6F6-41BC-9E2F-F68EBC7E1534}"/>
    <cellStyle name="Měna 9 4 2 5" xfId="6985" xr:uid="{FD2A2B05-8AE6-4E8B-BB6D-37148415BAE7}"/>
    <cellStyle name="Měna 9 4 3" xfId="1441" xr:uid="{9411C05E-E141-4705-9851-A4DAF5678845}"/>
    <cellStyle name="Měna 9 4 3 2" xfId="2953" xr:uid="{7381721B-4169-4660-A010-268056F8FCEB}"/>
    <cellStyle name="Měna 9 4 3 3" xfId="4465" xr:uid="{D6F0FAB8-DFF3-4B64-ADD7-2AB880037C16}"/>
    <cellStyle name="Měna 9 4 3 4" xfId="5977" xr:uid="{AAB91DE6-D7B7-4325-8CF3-0CA4486B35CA}"/>
    <cellStyle name="Měna 9 4 3 5" xfId="7489" xr:uid="{912596F2-BB0B-4EEF-BFFD-124077E0C801}"/>
    <cellStyle name="Měna 9 4 4" xfId="1945" xr:uid="{5B249D58-E871-499F-B61D-9E411870304F}"/>
    <cellStyle name="Měna 9 4 5" xfId="3457" xr:uid="{AE78FA6E-E7BD-4668-A309-A1256F832B1B}"/>
    <cellStyle name="Měna 9 4 6" xfId="4969" xr:uid="{4BF1E835-3AE5-4533-97A7-70DB29F9CBE1}"/>
    <cellStyle name="Měna 9 4 7" xfId="6481" xr:uid="{3752F1D8-914B-4436-9AAF-D7D91F3F2AB6}"/>
    <cellStyle name="Měna 9 5" xfId="579" xr:uid="{E63DBEA8-2CDC-4889-B663-5A8FC4FF1254}"/>
    <cellStyle name="Měna 9 5 2" xfId="2091" xr:uid="{1AFD6172-F547-4C78-9174-F9545EE21F74}"/>
    <cellStyle name="Měna 9 5 3" xfId="3603" xr:uid="{BA0B0DAA-755E-4153-B681-4769395AA8F6}"/>
    <cellStyle name="Měna 9 5 4" xfId="5115" xr:uid="{FDF5F98B-CD8A-4D84-B997-1C79FE5FCA04}"/>
    <cellStyle name="Měna 9 5 5" xfId="6627" xr:uid="{DF84E0D6-34AE-45BF-A5D5-9222F745F38A}"/>
    <cellStyle name="Měna 9 6" xfId="1083" xr:uid="{F38B02C8-EF13-4EE1-8EE3-759F937DA971}"/>
    <cellStyle name="Měna 9 6 2" xfId="2595" xr:uid="{3347CA42-714B-41CF-A468-2763ADB58423}"/>
    <cellStyle name="Měna 9 6 3" xfId="4107" xr:uid="{4B661C5B-2929-4577-B7BB-B5BB9DC75FC8}"/>
    <cellStyle name="Měna 9 6 4" xfId="5619" xr:uid="{15D81619-D837-4E88-9409-F4A5B7DE7D69}"/>
    <cellStyle name="Měna 9 6 5" xfId="7131" xr:uid="{94FC786E-BA04-4E5E-B041-713E40F5079C}"/>
    <cellStyle name="Měna 9 7" xfId="1587" xr:uid="{1ADD0D9F-1A97-4EB2-8265-7CA9609BE76E}"/>
    <cellStyle name="Měna 9 8" xfId="3099" xr:uid="{33E6F7AB-D457-4CDA-824D-9C0E41FDD0DC}"/>
    <cellStyle name="Měna 9 9" xfId="4611" xr:uid="{33919BA6-E5EB-4408-A42E-34347C7AD22B}"/>
    <cellStyle name="Normální" xfId="0" builtinId="0"/>
    <cellStyle name="Normální 10" xfId="74" xr:uid="{E5199592-57B9-410D-83EE-2EB2312C027A}"/>
    <cellStyle name="Normální 10 2" xfId="195" xr:uid="{6ADB0937-3D8E-4E6E-8FF5-07524FC38A33}"/>
    <cellStyle name="Normální 10 2 2" xfId="699" xr:uid="{51D1816B-6796-4991-B24C-655C63ECB41C}"/>
    <cellStyle name="Normální 10 2 2 2" xfId="2211" xr:uid="{EF4D22F6-D935-46EB-948F-8538770AE14D}"/>
    <cellStyle name="Normální 10 2 2 3" xfId="3723" xr:uid="{671C2439-CF7B-4FDF-996C-BE26E77E11CC}"/>
    <cellStyle name="Normální 10 2 2 4" xfId="5235" xr:uid="{EF03AFD6-F4F4-4EA6-A80C-0D93D345C1DF}"/>
    <cellStyle name="Normální 10 2 2 5" xfId="6747" xr:uid="{D1595403-8971-425F-8F89-58CF8B6B967E}"/>
    <cellStyle name="Normální 10 2 3" xfId="1203" xr:uid="{D79D6FA7-A94C-44C4-80F5-8043A69132EB}"/>
    <cellStyle name="Normální 10 2 3 2" xfId="2715" xr:uid="{47120DAD-5577-4174-A911-547ECCB5C32E}"/>
    <cellStyle name="Normální 10 2 3 3" xfId="4227" xr:uid="{CC7CFC75-6C64-4414-B096-83A3089FC48F}"/>
    <cellStyle name="Normální 10 2 3 4" xfId="5739" xr:uid="{B7677B70-5AE4-42B5-9570-952CE602FF2A}"/>
    <cellStyle name="Normální 10 2 3 5" xfId="7251" xr:uid="{1CF364E5-B985-455D-8A88-A1269823A61C}"/>
    <cellStyle name="Normální 10 2 4" xfId="1707" xr:uid="{9402BEF9-C243-4E79-AFBA-31AC83683A6D}"/>
    <cellStyle name="Normální 10 2 5" xfId="3219" xr:uid="{C8C3E503-9E73-48EF-A33F-47E12F27F8C8}"/>
    <cellStyle name="Normální 10 2 6" xfId="4731" xr:uid="{4C032692-0843-4BF8-8B83-88D3535CB706}"/>
    <cellStyle name="Normální 10 2 7" xfId="6243" xr:uid="{DD722380-2683-410B-9E7F-094DEA8DFFDD}"/>
    <cellStyle name="Normální 10 3" xfId="432" xr:uid="{CF7C74D2-B10F-47A2-BF7F-43AE161C5326}"/>
    <cellStyle name="Normální 10 3 2" xfId="936" xr:uid="{D5F95A2C-3F7A-4AF6-82A4-E33E0683FE3B}"/>
    <cellStyle name="Normální 10 3 2 2" xfId="2448" xr:uid="{6FE7A24C-82C6-4666-9C6D-D58EF305B1FF}"/>
    <cellStyle name="Normální 10 3 2 3" xfId="3960" xr:uid="{6645E563-3456-4AE6-BA3A-8BC740A9AFAA}"/>
    <cellStyle name="Normální 10 3 2 4" xfId="5472" xr:uid="{C8CD045D-0CF4-41FF-AE97-93721C94E008}"/>
    <cellStyle name="Normální 10 3 2 5" xfId="6984" xr:uid="{BD0B3D08-4FE2-4D48-820D-60B07D78E02C}"/>
    <cellStyle name="Normální 10 3 3" xfId="1440" xr:uid="{E5E1AF68-1F10-4420-B7C6-A3E35460D2A9}"/>
    <cellStyle name="Normální 10 3 3 2" xfId="2952" xr:uid="{1EF80610-D984-45F3-8D8A-47C90C2BD764}"/>
    <cellStyle name="Normální 10 3 3 3" xfId="4464" xr:uid="{90A83202-0C90-4E64-8805-0AF81E80C6C0}"/>
    <cellStyle name="Normální 10 3 3 4" xfId="5976" xr:uid="{05906F87-B265-4464-8666-A2810CCD33CC}"/>
    <cellStyle name="Normální 10 3 3 5" xfId="7488" xr:uid="{19385F47-5CCF-4420-A75D-41FA97C5C445}"/>
    <cellStyle name="Normální 10 3 4" xfId="1944" xr:uid="{01DA5692-CB4D-486F-902C-A771A727E95B}"/>
    <cellStyle name="Normální 10 3 5" xfId="3456" xr:uid="{CD38A6E8-957D-41C5-ACE8-347F082110A8}"/>
    <cellStyle name="Normální 10 3 6" xfId="4968" xr:uid="{F7CED67F-6E15-4AC3-9EBF-BA7160721ED4}"/>
    <cellStyle name="Normální 10 3 7" xfId="6480" xr:uid="{FFD07A8F-2915-4921-8660-3E4F5C66C00A}"/>
    <cellStyle name="Normální 10 4" xfId="578" xr:uid="{D1CAC91A-4E42-41FB-906D-94ADFED9DC5E}"/>
    <cellStyle name="Normální 10 4 2" xfId="2090" xr:uid="{170B4285-6964-4634-BFDA-77F28338ABB5}"/>
    <cellStyle name="Normální 10 4 3" xfId="3602" xr:uid="{7B75CFB9-A578-4C35-A600-2DE6FDAD9649}"/>
    <cellStyle name="Normální 10 4 4" xfId="5114" xr:uid="{8F3D093D-0F9C-4BEB-8AB7-A34833B1F2A8}"/>
    <cellStyle name="Normální 10 4 5" xfId="6626" xr:uid="{1D710398-7F98-4606-8825-D6C7C39E6A1F}"/>
    <cellStyle name="Normální 10 5" xfId="1082" xr:uid="{DBA53D01-593E-48A4-BA5A-46E4D280838A}"/>
    <cellStyle name="Normální 10 5 2" xfId="2594" xr:uid="{F9366E47-6CE5-4460-9616-9833217B8823}"/>
    <cellStyle name="Normální 10 5 3" xfId="4106" xr:uid="{DB8E248E-36F1-4BF3-B5BE-2B6C72E461F0}"/>
    <cellStyle name="Normální 10 5 4" xfId="5618" xr:uid="{969F0352-9853-4668-B7C3-ADA595481139}"/>
    <cellStyle name="Normální 10 5 5" xfId="7130" xr:uid="{E99CFE15-5099-4988-9828-A4B591A2FE30}"/>
    <cellStyle name="Normální 10 6" xfId="1586" xr:uid="{AEC4B65B-8498-49A6-8C51-39CDF36F9FBA}"/>
    <cellStyle name="Normální 10 7" xfId="3098" xr:uid="{F4EA757E-F719-409E-84C2-A66682DF076C}"/>
    <cellStyle name="Normální 10 8" xfId="4610" xr:uid="{72AA178E-EA7C-4E70-8FBE-5E8BF87B7007}"/>
    <cellStyle name="Normální 10 9" xfId="6122" xr:uid="{69955462-D6D2-4478-9A04-005345BAD099}"/>
    <cellStyle name="Normální 11" xfId="98" xr:uid="{0CA37E4B-3677-4E5C-99D0-293BEBA440A4}"/>
    <cellStyle name="Normální 11 2" xfId="219" xr:uid="{9803B146-5EF8-4630-9608-CFB600E59D60}"/>
    <cellStyle name="Normální 11 2 2" xfId="723" xr:uid="{CAD08910-8675-438F-8E2F-A09A5B279513}"/>
    <cellStyle name="Normální 11 2 2 2" xfId="2235" xr:uid="{AFED6B0B-7FCC-4F94-903F-B5A8F1133782}"/>
    <cellStyle name="Normální 11 2 2 3" xfId="3747" xr:uid="{BCA8D9E8-ED32-4727-BCF2-FBE34CB05CA4}"/>
    <cellStyle name="Normální 11 2 2 4" xfId="5259" xr:uid="{AACE34C8-EA74-4559-ADE9-33E33AD94F69}"/>
    <cellStyle name="Normální 11 2 2 5" xfId="6771" xr:uid="{10C62DC2-5F8D-4DA8-9680-B14170A129A4}"/>
    <cellStyle name="Normální 11 2 3" xfId="1227" xr:uid="{7FB8B399-7967-44C7-93DA-C9D9F92E926C}"/>
    <cellStyle name="Normální 11 2 3 2" xfId="2739" xr:uid="{B65D45EC-A29B-45D9-98B8-AFECC22ED783}"/>
    <cellStyle name="Normální 11 2 3 3" xfId="4251" xr:uid="{2A2A7D8A-5D58-469A-A788-6519CA077700}"/>
    <cellStyle name="Normální 11 2 3 4" xfId="5763" xr:uid="{E24AADA2-EFAD-4C78-9433-E0E1AC092FAB}"/>
    <cellStyle name="Normální 11 2 3 5" xfId="7275" xr:uid="{A069F651-5504-4502-835F-A6F5CD453BC7}"/>
    <cellStyle name="Normální 11 2 4" xfId="1731" xr:uid="{5D7F58E3-DBC7-4DCC-84ED-29201579F360}"/>
    <cellStyle name="Normální 11 2 5" xfId="3243" xr:uid="{F3FBF5B8-1905-4D6A-ADA3-FCAE87424250}"/>
    <cellStyle name="Normální 11 2 6" xfId="4755" xr:uid="{C542EAA4-2EBC-4913-A933-51D9B8E792E1}"/>
    <cellStyle name="Normální 11 2 7" xfId="6267" xr:uid="{38528418-1EB3-4DDA-ACD9-42C5C8DB3C34}"/>
    <cellStyle name="Normální 11 3" xfId="456" xr:uid="{4B7AD719-0753-475A-BDE9-2D85686D7483}"/>
    <cellStyle name="Normální 11 3 2" xfId="960" xr:uid="{E46867B7-025D-404F-B180-546969E18562}"/>
    <cellStyle name="Normální 11 3 2 2" xfId="2472" xr:uid="{8BE6217A-D25C-46F9-9062-CD3850CBD3EC}"/>
    <cellStyle name="Normální 11 3 2 3" xfId="3984" xr:uid="{58C5425F-EAA6-49FE-8B02-84B1897491AC}"/>
    <cellStyle name="Normální 11 3 2 4" xfId="5496" xr:uid="{64B02FB7-F2B1-4340-AFA3-4658C7C2B97A}"/>
    <cellStyle name="Normální 11 3 2 5" xfId="7008" xr:uid="{98A48DA5-3A6E-4993-8CCF-EBABBBB2DFF6}"/>
    <cellStyle name="Normální 11 3 3" xfId="1464" xr:uid="{43447F53-A1E1-458E-A88B-A757E585A3FF}"/>
    <cellStyle name="Normální 11 3 3 2" xfId="2976" xr:uid="{2C37E1DB-12CF-4918-AE6F-2D72C57D9DCF}"/>
    <cellStyle name="Normální 11 3 3 3" xfId="4488" xr:uid="{32FD038F-2BD3-4521-BA4E-A549A51AB42D}"/>
    <cellStyle name="Normální 11 3 3 4" xfId="6000" xr:uid="{226F46ED-6A60-475C-A5CB-4A4DD9F09B52}"/>
    <cellStyle name="Normální 11 3 3 5" xfId="7512" xr:uid="{5F24F249-2DCB-47B1-86A1-A052B05ABC86}"/>
    <cellStyle name="Normální 11 3 4" xfId="1968" xr:uid="{F904F531-9B56-4A86-9A9F-5E5119CB8E44}"/>
    <cellStyle name="Normální 11 3 5" xfId="3480" xr:uid="{ACC07D36-4B9F-4A71-8BFD-0E52A5CD9059}"/>
    <cellStyle name="Normální 11 3 6" xfId="4992" xr:uid="{7E906B6B-BA86-46C3-B59E-B0342AED7DF4}"/>
    <cellStyle name="Normální 11 3 7" xfId="6504" xr:uid="{C18D81C1-7F50-4824-B9A0-540046B367A6}"/>
    <cellStyle name="Normální 11 4" xfId="602" xr:uid="{6E597577-9347-4AFE-B9F3-F68A68A2D5D7}"/>
    <cellStyle name="Normální 11 4 2" xfId="2114" xr:uid="{DB146FBB-2B73-4B09-A95C-6DCA828D2061}"/>
    <cellStyle name="Normální 11 4 3" xfId="3626" xr:uid="{EC0FA65B-571D-45BA-8725-FE92F633A961}"/>
    <cellStyle name="Normální 11 4 4" xfId="5138" xr:uid="{A8CA76C9-0E2A-4736-B3CA-292B29C5CCFC}"/>
    <cellStyle name="Normální 11 4 5" xfId="6650" xr:uid="{FE4D7D85-D260-46DF-BADA-556DA51237AE}"/>
    <cellStyle name="Normální 11 5" xfId="1106" xr:uid="{F2607115-AB44-4973-BCAC-D07A32BD5751}"/>
    <cellStyle name="Normální 11 5 2" xfId="2618" xr:uid="{BBE0C8BE-3D5E-4CE9-A4D4-FA82236D2F93}"/>
    <cellStyle name="Normální 11 5 3" xfId="4130" xr:uid="{9E46D899-7EDE-485D-ABD4-B82FF87403EA}"/>
    <cellStyle name="Normální 11 5 4" xfId="5642" xr:uid="{3E3659B5-117B-478E-A9F1-7CDD4C694197}"/>
    <cellStyle name="Normální 11 5 5" xfId="7154" xr:uid="{FFF257F2-A83A-452B-A7AC-990D52F4F9D1}"/>
    <cellStyle name="Normální 11 6" xfId="1610" xr:uid="{0D818066-1E47-4322-89C8-B49971AABE78}"/>
    <cellStyle name="Normální 11 7" xfId="3122" xr:uid="{1AACE7AB-D30D-4AA3-859D-EE36594D63EE}"/>
    <cellStyle name="Normální 11 8" xfId="4634" xr:uid="{740275A6-2C4E-4251-A88D-CF8E7D9EC8B5}"/>
    <cellStyle name="Normální 11 9" xfId="6146" xr:uid="{725ADF1F-936A-4BFE-ABFB-A7DA6388214F}"/>
    <cellStyle name="Normální 12" xfId="122" xr:uid="{EAD9BBEF-9716-49FD-9206-16B9BCFF531F}"/>
    <cellStyle name="Normální 12 2" xfId="626" xr:uid="{7F42D43C-B5F1-4DD4-9FA5-20ADB30A687A}"/>
    <cellStyle name="Normální 12 2 2" xfId="2138" xr:uid="{5ADE98D9-9D3B-4B71-A953-F62DE4A35A89}"/>
    <cellStyle name="Normální 12 2 3" xfId="3650" xr:uid="{4A919F76-8F50-4670-99DD-1A568A5DAA77}"/>
    <cellStyle name="Normální 12 2 4" xfId="5162" xr:uid="{72CC0999-7634-4336-973E-DD52DF2C90FC}"/>
    <cellStyle name="Normální 12 2 5" xfId="6674" xr:uid="{A4EB8613-B955-4FFA-9546-7C13B0F8EDDB}"/>
    <cellStyle name="Normální 12 3" xfId="1130" xr:uid="{57AA8CE0-2CB9-4402-90D9-40EC47659079}"/>
    <cellStyle name="Normální 12 3 2" xfId="2642" xr:uid="{7CF39B0C-660E-4286-B401-8F886D565DBC}"/>
    <cellStyle name="Normální 12 3 3" xfId="4154" xr:uid="{6244435A-DD4D-4AC2-B399-63E53F95B248}"/>
    <cellStyle name="Normální 12 3 4" xfId="5666" xr:uid="{30EEA07E-0518-42C0-B576-F40834680579}"/>
    <cellStyle name="Normální 12 3 5" xfId="7178" xr:uid="{F462827B-9328-4464-9463-F1BE11CE59DE}"/>
    <cellStyle name="Normální 12 4" xfId="1634" xr:uid="{873C7C40-BB3A-4279-9BA4-E852D84DFAE4}"/>
    <cellStyle name="Normální 12 5" xfId="3146" xr:uid="{2D7082AD-ACD8-4306-8393-8CE8DCCC4BF0}"/>
    <cellStyle name="Normální 12 6" xfId="4658" xr:uid="{4A88B02C-2915-4D4C-B402-3EB36F9A47A9}"/>
    <cellStyle name="Normální 12 7" xfId="6170" xr:uid="{B611CD23-2213-4A8F-A624-DEAAB2A1B4F4}"/>
    <cellStyle name="Normální 13" xfId="243" xr:uid="{412B0CBC-544E-4099-AC4F-BFAD459F93FE}"/>
    <cellStyle name="Normální 13 2" xfId="747" xr:uid="{D4609189-8356-4ABB-A678-011671FA64F8}"/>
    <cellStyle name="Normální 13 2 2" xfId="2259" xr:uid="{04119A6B-71FA-4E1C-81FD-D26E99D6A558}"/>
    <cellStyle name="Normální 13 2 3" xfId="3771" xr:uid="{59F4A03D-5472-499C-BEC0-F21738076F45}"/>
    <cellStyle name="Normální 13 2 4" xfId="5283" xr:uid="{A1CAFC38-1AF7-436E-9681-D88498652950}"/>
    <cellStyle name="Normální 13 2 5" xfId="6795" xr:uid="{A6264E7D-C922-4B46-BBC6-6F0E86F0700C}"/>
    <cellStyle name="Normální 13 3" xfId="1251" xr:uid="{CCFA6729-A7F1-4A58-BB21-8EB92F7FDCE6}"/>
    <cellStyle name="Normální 13 3 2" xfId="2763" xr:uid="{ECB524FB-264A-4317-9F61-F69E91E70242}"/>
    <cellStyle name="Normální 13 3 3" xfId="4275" xr:uid="{594C81B5-D740-40C7-B552-3FAEFE6D3523}"/>
    <cellStyle name="Normální 13 3 4" xfId="5787" xr:uid="{D2A0D6F4-6DF6-47CC-9618-AF278C1E9466}"/>
    <cellStyle name="Normální 13 3 5" xfId="7299" xr:uid="{891B6023-482E-4229-9D46-CC52845E317D}"/>
    <cellStyle name="Normální 13 4" xfId="1755" xr:uid="{3221C090-F5CB-4379-986A-A38388F5B75E}"/>
    <cellStyle name="Normální 13 5" xfId="3267" xr:uid="{248654C9-BEB9-44F2-B211-5A7EFC07F29E}"/>
    <cellStyle name="Normální 13 6" xfId="4779" xr:uid="{54A889D2-2FA3-45F4-B15E-C998CAFA87AD}"/>
    <cellStyle name="Normální 13 7" xfId="6291" xr:uid="{F5F9D677-52AD-45A9-AFB1-61AAC196A590}"/>
    <cellStyle name="Normální 14" xfId="359" xr:uid="{D7C0E133-9B18-432B-907C-9735175674E8}"/>
    <cellStyle name="Normální 14 2" xfId="863" xr:uid="{7CC1DE76-DA7B-4ECB-AB14-04FFBBBCA438}"/>
    <cellStyle name="Normální 14 2 2" xfId="2375" xr:uid="{172D9C25-6A17-4097-8EAE-73A5A2B4EEF7}"/>
    <cellStyle name="Normální 14 2 3" xfId="3887" xr:uid="{4AD7F3CF-DCCD-48A1-9BF5-3D02E90B9FCC}"/>
    <cellStyle name="Normální 14 2 4" xfId="5399" xr:uid="{F1CE41A5-D894-4A57-95DC-A29A98F0F040}"/>
    <cellStyle name="Normální 14 2 5" xfId="6911" xr:uid="{4DDEB8B3-53CB-4D08-B25A-C5C118636DB5}"/>
    <cellStyle name="Normální 14 3" xfId="1367" xr:uid="{9CCE4878-29D7-44B1-AC84-7068BF8CC100}"/>
    <cellStyle name="Normální 14 3 2" xfId="2879" xr:uid="{A56F12FA-0EA6-44D0-838E-531C10C78E0B}"/>
    <cellStyle name="Normální 14 3 3" xfId="4391" xr:uid="{D6269972-9F79-4806-9785-14541FD14D67}"/>
    <cellStyle name="Normální 14 3 4" xfId="5903" xr:uid="{28E2B0FF-1FC2-4F63-BA69-B5C7719FE7C3}"/>
    <cellStyle name="Normální 14 3 5" xfId="7415" xr:uid="{C8D0762E-429E-477F-8E52-4260FF150506}"/>
    <cellStyle name="Normální 14 4" xfId="1871" xr:uid="{CD084B02-BC7A-4018-8F69-0C4CF2E8F2A1}"/>
    <cellStyle name="Normální 14 5" xfId="3383" xr:uid="{0E570F90-0A0B-491E-811C-CF4D98C370FA}"/>
    <cellStyle name="Normální 14 6" xfId="4895" xr:uid="{FEE97404-9375-4CB7-AA9F-45C2E8F2B203}"/>
    <cellStyle name="Normální 14 7" xfId="6407" xr:uid="{831AD68B-550B-48C8-8A09-7BCF1BBB8F70}"/>
    <cellStyle name="Normální 15" xfId="480" xr:uid="{E1AF2E33-C045-4292-A576-3AC16E59A3C9}"/>
    <cellStyle name="Normální 15 2" xfId="984" xr:uid="{1D25AE31-A58A-4796-A98C-D13A38666952}"/>
    <cellStyle name="Normální 15 2 2" xfId="2496" xr:uid="{E6E32AD0-2137-426F-8245-59906151FD85}"/>
    <cellStyle name="Normální 15 2 3" xfId="4008" xr:uid="{E47E903D-3D1F-4D45-9EB2-BC0655016B1F}"/>
    <cellStyle name="Normální 15 2 4" xfId="5520" xr:uid="{257FF2DE-8126-49FB-AF27-1CEA9F0960A9}"/>
    <cellStyle name="Normální 15 2 5" xfId="7032" xr:uid="{6259F1D0-9458-4B4C-9B10-9322268441AF}"/>
    <cellStyle name="Normální 15 3" xfId="1488" xr:uid="{5FFF2E1A-FFA4-48F3-9674-7AEDA9D624EE}"/>
    <cellStyle name="Normální 15 3 2" xfId="3000" xr:uid="{575DA4B7-7536-4CAB-A71F-170D78901211}"/>
    <cellStyle name="Normální 15 3 3" xfId="4512" xr:uid="{152F5BB4-0173-4C98-A417-516AAAA0C33E}"/>
    <cellStyle name="Normální 15 3 4" xfId="6024" xr:uid="{97DAAE03-85A7-4E62-8FF1-2E57DA3528CF}"/>
    <cellStyle name="Normální 15 3 5" xfId="7536" xr:uid="{BD8236FE-257C-4F20-986F-49384F1C69F6}"/>
    <cellStyle name="Normální 15 4" xfId="1992" xr:uid="{189097A8-703B-41B7-9A95-45568EDB1EBC}"/>
    <cellStyle name="Normální 15 5" xfId="3504" xr:uid="{2DBE71CB-FA9E-494D-B67C-940889D9BA8A}"/>
    <cellStyle name="Normální 15 6" xfId="5016" xr:uid="{17713149-49C6-4137-9889-FEA24E83CDA0}"/>
    <cellStyle name="Normální 15 7" xfId="6528" xr:uid="{4F45001C-A67F-403F-9EA1-0DDDC9784B33}"/>
    <cellStyle name="Normální 16" xfId="505" xr:uid="{ABD31F4E-3D16-4B6E-A0FB-A35B00F16A9B}"/>
    <cellStyle name="Normální 16 2" xfId="2017" xr:uid="{359C0676-7A1A-4DFF-A54A-7E5DF32CF7F4}"/>
    <cellStyle name="Normální 16 3" xfId="3529" xr:uid="{6F55E419-C88A-4A26-9F22-82A4ADAB24EF}"/>
    <cellStyle name="Normální 16 4" xfId="5041" xr:uid="{3B4EBAE2-1B53-4AAC-842A-2323865C1289}"/>
    <cellStyle name="Normální 16 5" xfId="6553" xr:uid="{C7BBF96B-ECC2-46A9-A5C8-630105184936}"/>
    <cellStyle name="Normální 17" xfId="1009" xr:uid="{7BFB4348-55B5-42A2-A684-FB55C74DDEBF}"/>
    <cellStyle name="Normální 17 2" xfId="2521" xr:uid="{F8BB5E56-725D-4FEF-A4CC-E9A897110820}"/>
    <cellStyle name="Normální 17 3" xfId="4033" xr:uid="{B7C0B8FA-9681-4429-810B-6CB020311101}"/>
    <cellStyle name="Normální 17 4" xfId="5545" xr:uid="{57B9D4DB-61B6-4B10-88CC-0EE9F02D4F57}"/>
    <cellStyle name="Normální 17 5" xfId="7057" xr:uid="{144A425D-8967-4B1A-AF6C-31B805B1380E}"/>
    <cellStyle name="Normální 18" xfId="1513" xr:uid="{14A82B6B-2C37-41F5-AD2E-FE30C8DE2980}"/>
    <cellStyle name="Normální 19" xfId="3025" xr:uid="{8BD85045-628D-4BBF-BB3F-B06180A095D8}"/>
    <cellStyle name="Normální 2" xfId="2" xr:uid="{AF303C5F-25BA-4F4C-AE4B-B687BCD06A8A}"/>
    <cellStyle name="Normální 2 10" xfId="361" xr:uid="{2E61892D-A235-4EF1-A52B-047218AD352C}"/>
    <cellStyle name="Normální 2 10 2" xfId="865" xr:uid="{79BBEA91-50BE-439A-BCA2-C30265BA52E7}"/>
    <cellStyle name="Normální 2 10 2 2" xfId="2377" xr:uid="{C6769F4D-6B15-4312-8B2A-21C4F6BB0721}"/>
    <cellStyle name="Normální 2 10 2 3" xfId="3889" xr:uid="{8C8F32A1-FD5D-4CD5-99D9-6AA24BDC327D}"/>
    <cellStyle name="Normální 2 10 2 4" xfId="5401" xr:uid="{D63CD4A6-2ACA-4F90-9659-BAB3EB4044B6}"/>
    <cellStyle name="Normální 2 10 2 5" xfId="6913" xr:uid="{C2595BEF-6A83-4D0D-B2F3-70BC9B8F012E}"/>
    <cellStyle name="Normální 2 10 3" xfId="1369" xr:uid="{C7B34E36-4949-4D1B-89B0-72FECCC6CC15}"/>
    <cellStyle name="Normální 2 10 3 2" xfId="2881" xr:uid="{F439430E-27CA-4004-9113-5804F9DFC011}"/>
    <cellStyle name="Normální 2 10 3 3" xfId="4393" xr:uid="{234A263B-D193-41D6-85D2-94386A8A330E}"/>
    <cellStyle name="Normální 2 10 3 4" xfId="5905" xr:uid="{CC479A6A-4F82-471F-9CC9-2F0A761F91BD}"/>
    <cellStyle name="Normální 2 10 3 5" xfId="7417" xr:uid="{93F6A318-538F-4330-885C-83175431A0A9}"/>
    <cellStyle name="Normální 2 10 4" xfId="1873" xr:uid="{C644DC18-2D7A-4C3C-8724-9D43F602A982}"/>
    <cellStyle name="Normální 2 10 5" xfId="3385" xr:uid="{97349F01-6DF3-4E2D-A52E-446C93C6C9A6}"/>
    <cellStyle name="Normální 2 10 6" xfId="4897" xr:uid="{C1DF494F-C839-4F58-A19F-56C8D18B4011}"/>
    <cellStyle name="Normální 2 10 7" xfId="6409" xr:uid="{EAC8DDF5-1C07-40E6-BF34-52D0ECAB82B8}"/>
    <cellStyle name="Normální 2 11" xfId="483" xr:uid="{2B43772E-6881-474E-AC89-D564E915FDD2}"/>
    <cellStyle name="Normální 2 11 2" xfId="987" xr:uid="{4B95E35E-F305-42FC-95AA-DE2CF000ADA3}"/>
    <cellStyle name="Normální 2 11 2 2" xfId="2499" xr:uid="{22809695-02A7-43BE-BA45-ECD797A79E98}"/>
    <cellStyle name="Normální 2 11 2 3" xfId="4011" xr:uid="{1EF76F39-CB3E-4B7D-B994-43696F5F351A}"/>
    <cellStyle name="Normální 2 11 2 4" xfId="5523" xr:uid="{DBD4A9DC-D03C-41E6-A011-E3C59317695E}"/>
    <cellStyle name="Normální 2 11 2 5" xfId="7035" xr:uid="{8C86A4FC-271C-4FBD-9C46-25FCE6D1DECB}"/>
    <cellStyle name="Normální 2 11 3" xfId="1491" xr:uid="{AB86D9C8-7298-455D-B472-7284C7DCC491}"/>
    <cellStyle name="Normální 2 11 3 2" xfId="3003" xr:uid="{8B442E32-8021-447F-9BA6-05B348160929}"/>
    <cellStyle name="Normální 2 11 3 3" xfId="4515" xr:uid="{CDC2DF5B-1B71-43A5-A838-9CFEDEB51498}"/>
    <cellStyle name="Normální 2 11 3 4" xfId="6027" xr:uid="{DE9A222B-3673-45EA-9E61-5507FA1E9556}"/>
    <cellStyle name="Normální 2 11 3 5" xfId="7539" xr:uid="{6C9A9FC8-A15C-437D-BDB4-0E3DE1B6742B}"/>
    <cellStyle name="Normální 2 11 4" xfId="1995" xr:uid="{372FE0D4-C7BE-41DA-A226-D08E12FEBDEA}"/>
    <cellStyle name="Normální 2 11 5" xfId="3507" xr:uid="{4223BD66-8A5C-4B5E-94E6-1B0982CFA226}"/>
    <cellStyle name="Normální 2 11 6" xfId="5019" xr:uid="{B5080AA1-8571-4844-8B58-C63A0774A3FD}"/>
    <cellStyle name="Normální 2 11 7" xfId="6531" xr:uid="{47EAE9F9-B74E-4BC5-8B43-EB93A485A209}"/>
    <cellStyle name="Normální 2 12" xfId="507" xr:uid="{245CD973-E453-4007-9601-732406B32094}"/>
    <cellStyle name="Normální 2 12 2" xfId="2019" xr:uid="{E42297AF-9A09-4A1A-8D06-A8F565A1A4FE}"/>
    <cellStyle name="Normální 2 12 3" xfId="3531" xr:uid="{C3126EF6-680A-4A27-8952-652C89BB22C6}"/>
    <cellStyle name="Normální 2 12 4" xfId="5043" xr:uid="{9337525E-3E6F-4B39-AF05-328024BCD475}"/>
    <cellStyle name="Normální 2 12 5" xfId="6555" xr:uid="{3E0DD307-704D-48AF-9AE9-419F77CB4237}"/>
    <cellStyle name="Normální 2 13" xfId="1011" xr:uid="{75B34A0E-FCB1-43F0-B426-FFB0EEE411D7}"/>
    <cellStyle name="Normální 2 13 2" xfId="2523" xr:uid="{E07993B7-CB37-439C-BF88-F8D76167FBFC}"/>
    <cellStyle name="Normální 2 13 3" xfId="4035" xr:uid="{5DA578A6-9D02-4D69-A732-370F7EDA084F}"/>
    <cellStyle name="Normální 2 13 4" xfId="5547" xr:uid="{4CA2A9B6-3DE5-4D92-8AD8-809374BC0AF7}"/>
    <cellStyle name="Normální 2 13 5" xfId="7059" xr:uid="{F4CB3367-9F54-41AE-BBBD-ED98CB11B2AA}"/>
    <cellStyle name="Normální 2 14" xfId="1515" xr:uid="{E5B720C2-D1AF-4980-9AF9-A21D7ABB3AD4}"/>
    <cellStyle name="Normální 2 15" xfId="3027" xr:uid="{F8744969-8B4B-4983-91E0-CD8417BB8B49}"/>
    <cellStyle name="Normální 2 16" xfId="4539" xr:uid="{1DE1220B-3392-4AF9-BA66-6BCC3E077CA7}"/>
    <cellStyle name="Normální 2 17" xfId="6051" xr:uid="{98B520FA-039E-4FD4-BB2A-1D12F5E25AB9}"/>
    <cellStyle name="Normální 2 2" xfId="11" xr:uid="{C4583624-0DEE-4EFA-B135-F0D9C2F9C05F}"/>
    <cellStyle name="Normální 2 2 10" xfId="515" xr:uid="{9FAD332D-ADBD-438E-80A5-3C7D03033677}"/>
    <cellStyle name="Normální 2 2 10 2" xfId="2027" xr:uid="{0BBEB687-80A9-4147-94E1-63B79D4AD415}"/>
    <cellStyle name="Normální 2 2 10 3" xfId="3539" xr:uid="{53C8A1DD-357F-4471-814D-5EFAB250D522}"/>
    <cellStyle name="Normální 2 2 10 4" xfId="5051" xr:uid="{AD6F2244-339F-4417-82C3-8D11DCA73698}"/>
    <cellStyle name="Normální 2 2 10 5" xfId="6563" xr:uid="{2F7D2829-2718-46C9-8F6D-DCDD30B33B74}"/>
    <cellStyle name="Normální 2 2 11" xfId="1019" xr:uid="{C4FC8500-29C2-4759-8A1D-4C92B45E4EF1}"/>
    <cellStyle name="Normální 2 2 11 2" xfId="2531" xr:uid="{F7B4DE09-2A16-492C-BBC4-E1A32184CF33}"/>
    <cellStyle name="Normální 2 2 11 3" xfId="4043" xr:uid="{17A38DAC-CC3C-40A8-A1C0-148C06607BFF}"/>
    <cellStyle name="Normální 2 2 11 4" xfId="5555" xr:uid="{28E4FA44-6486-4001-A3E4-8BC29066A7E6}"/>
    <cellStyle name="Normální 2 2 11 5" xfId="7067" xr:uid="{CD69D295-4162-479A-9AD3-915D732A96A3}"/>
    <cellStyle name="Normální 2 2 12" xfId="1523" xr:uid="{2B1072DF-768D-44E6-972E-EA5DF926E1DA}"/>
    <cellStyle name="Normální 2 2 13" xfId="3035" xr:uid="{348629E0-D732-489D-BE03-A26C0F0E420A}"/>
    <cellStyle name="Normální 2 2 14" xfId="4547" xr:uid="{3326A63E-FDF3-4FFC-8090-65CFE5BEFBC4}"/>
    <cellStyle name="Normální 2 2 15" xfId="6059" xr:uid="{637D1712-C1A2-4B45-899C-4189A30FDE45}"/>
    <cellStyle name="Normální 2 2 2" xfId="36" xr:uid="{2E15598C-EEAD-4AD8-8586-260282DE486D}"/>
    <cellStyle name="Normální 2 2 2 10" xfId="6084" xr:uid="{8A1DE2F1-FD69-4807-9BBC-100D44AC75F0}"/>
    <cellStyle name="Normální 2 2 2 2" xfId="157" xr:uid="{79719EA2-1350-4C91-84B2-3C77E256D125}"/>
    <cellStyle name="Normální 2 2 2 2 2" xfId="661" xr:uid="{DACC387D-6A66-4F60-A3DF-2330EA82BD31}"/>
    <cellStyle name="Normální 2 2 2 2 2 2" xfId="2173" xr:uid="{A935BC91-A677-4FDC-AD0E-52A8ED1C7960}"/>
    <cellStyle name="Normální 2 2 2 2 2 3" xfId="3685" xr:uid="{FBD9576F-311E-4976-BDE5-C42A08BEF14B}"/>
    <cellStyle name="Normální 2 2 2 2 2 4" xfId="5197" xr:uid="{724262DD-BCD7-4D28-B686-D5C4575001BD}"/>
    <cellStyle name="Normální 2 2 2 2 2 5" xfId="6709" xr:uid="{5DD45A8C-D110-41ED-A30E-C8C476EAF9DB}"/>
    <cellStyle name="Normální 2 2 2 2 3" xfId="1165" xr:uid="{3A970926-8B9A-4095-A264-F0F55A29D715}"/>
    <cellStyle name="Normální 2 2 2 2 3 2" xfId="2677" xr:uid="{A5989B75-3ECC-4E18-B7EA-704AE52B7AD2}"/>
    <cellStyle name="Normální 2 2 2 2 3 3" xfId="4189" xr:uid="{210ECAC8-C9C5-464F-8DF2-E3AD651C729F}"/>
    <cellStyle name="Normální 2 2 2 2 3 4" xfId="5701" xr:uid="{92911875-4D15-4BD2-926B-91A4B91B0E00}"/>
    <cellStyle name="Normální 2 2 2 2 3 5" xfId="7213" xr:uid="{B34BF0FD-1B4F-46C1-A7E2-534AD5AB7E1D}"/>
    <cellStyle name="Normální 2 2 2 2 4" xfId="1669" xr:uid="{36E8201B-20C8-4AAE-ABE4-1530CD8283B7}"/>
    <cellStyle name="Normální 2 2 2 2 5" xfId="3181" xr:uid="{7C139A28-4B06-4FAF-8168-1856C340BCF6}"/>
    <cellStyle name="Normální 2 2 2 2 6" xfId="4693" xr:uid="{4505651F-CDC5-4628-BE10-6F7E15567030}"/>
    <cellStyle name="Normální 2 2 2 2 7" xfId="6205" xr:uid="{386A5818-A8E7-464A-BBF4-9707D652C039}"/>
    <cellStyle name="Normální 2 2 2 3" xfId="276" xr:uid="{B8D38F84-97ED-4067-A689-BB2D1A1945E1}"/>
    <cellStyle name="Normální 2 2 2 3 2" xfId="780" xr:uid="{3ADE7156-59A9-479F-9132-639B9BA7E461}"/>
    <cellStyle name="Normální 2 2 2 3 2 2" xfId="2292" xr:uid="{3AB2B112-FE47-4462-B6E5-BF6171C7332B}"/>
    <cellStyle name="Normální 2 2 2 3 2 3" xfId="3804" xr:uid="{1856E9B5-58D8-4C3B-A315-3CC99A582763}"/>
    <cellStyle name="Normální 2 2 2 3 2 4" xfId="5316" xr:uid="{FFC6F5A9-08FE-4690-9009-9DAD44E23AD5}"/>
    <cellStyle name="Normální 2 2 2 3 2 5" xfId="6828" xr:uid="{A6087E9C-BBCB-4AC5-8059-E3937A9958E8}"/>
    <cellStyle name="Normální 2 2 2 3 3" xfId="1284" xr:uid="{F687862D-B3E3-46FD-9C8F-1183BAB7BC5A}"/>
    <cellStyle name="Normální 2 2 2 3 3 2" xfId="2796" xr:uid="{31DD4367-2817-473A-829B-EB23443EE60B}"/>
    <cellStyle name="Normální 2 2 2 3 3 3" xfId="4308" xr:uid="{8B681471-6242-4818-BFA4-6BBAC58A1D21}"/>
    <cellStyle name="Normální 2 2 2 3 3 4" xfId="5820" xr:uid="{BF915B5D-5986-4B76-9113-D8618A42591A}"/>
    <cellStyle name="Normální 2 2 2 3 3 5" xfId="7332" xr:uid="{970095F3-02B3-411C-B4E9-3AFE6E487451}"/>
    <cellStyle name="Normální 2 2 2 3 4" xfId="1788" xr:uid="{F3832FE9-F999-4C20-904B-0F9F409071DF}"/>
    <cellStyle name="Normální 2 2 2 3 5" xfId="3300" xr:uid="{74A79909-EE11-49A5-B4B8-5C4C14666763}"/>
    <cellStyle name="Normální 2 2 2 3 6" xfId="4812" xr:uid="{8DA7C8A8-10AB-4B40-A1AC-CF9D4357FD4D}"/>
    <cellStyle name="Normální 2 2 2 3 7" xfId="6324" xr:uid="{13B84A9C-2CD2-416B-B84A-5A1790E22EBE}"/>
    <cellStyle name="Normální 2 2 2 4" xfId="394" xr:uid="{2550A7E7-76DF-4EF3-A9BA-7C980E250ACC}"/>
    <cellStyle name="Normální 2 2 2 4 2" xfId="898" xr:uid="{70154FDD-9EF0-48BA-BD4D-BF428018AD7E}"/>
    <cellStyle name="Normální 2 2 2 4 2 2" xfId="2410" xr:uid="{A575E5E6-C252-45B7-8E2C-6839139CA668}"/>
    <cellStyle name="Normální 2 2 2 4 2 3" xfId="3922" xr:uid="{B142FD75-AAAC-4951-832E-EDF424BB0A74}"/>
    <cellStyle name="Normální 2 2 2 4 2 4" xfId="5434" xr:uid="{A2652083-474A-42AA-8A16-1240852762EE}"/>
    <cellStyle name="Normální 2 2 2 4 2 5" xfId="6946" xr:uid="{FCCCA57F-3193-47D2-A3C1-F8AF75F8295A}"/>
    <cellStyle name="Normální 2 2 2 4 3" xfId="1402" xr:uid="{8649D1C5-B411-4195-A700-7AF60FE6C7BA}"/>
    <cellStyle name="Normální 2 2 2 4 3 2" xfId="2914" xr:uid="{B6826A66-53AB-48FC-82EE-BF8AED8AD642}"/>
    <cellStyle name="Normální 2 2 2 4 3 3" xfId="4426" xr:uid="{E2CA452F-A80B-4D5E-B00D-368F8DCF28C4}"/>
    <cellStyle name="Normální 2 2 2 4 3 4" xfId="5938" xr:uid="{39CAA2B3-97C0-443D-86F5-64EC7169289B}"/>
    <cellStyle name="Normální 2 2 2 4 3 5" xfId="7450" xr:uid="{85FE4B6E-2312-4C42-A500-C61307B3BE93}"/>
    <cellStyle name="Normální 2 2 2 4 4" xfId="1906" xr:uid="{C8D9357E-3BFB-41F8-968C-47DE41BC48D7}"/>
    <cellStyle name="Normální 2 2 2 4 5" xfId="3418" xr:uid="{BB084CA9-2A63-4E7D-A472-94891C8D3337}"/>
    <cellStyle name="Normální 2 2 2 4 6" xfId="4930" xr:uid="{65C62320-8C83-49E8-8CF0-513682EA9504}"/>
    <cellStyle name="Normální 2 2 2 4 7" xfId="6442" xr:uid="{65800BDB-609F-4F33-A4BA-CA8FD7905B22}"/>
    <cellStyle name="Normální 2 2 2 5" xfId="540" xr:uid="{589FEFA0-1E15-4BDA-BC9C-035CCE71937C}"/>
    <cellStyle name="Normální 2 2 2 5 2" xfId="2052" xr:uid="{C0D47B61-4338-4B47-B7B4-04313D3A337D}"/>
    <cellStyle name="Normální 2 2 2 5 3" xfId="3564" xr:uid="{2EA10634-4504-4422-8C79-5CC422958716}"/>
    <cellStyle name="Normální 2 2 2 5 4" xfId="5076" xr:uid="{BBC06110-4C92-4370-B4C1-A176C5111AE7}"/>
    <cellStyle name="Normální 2 2 2 5 5" xfId="6588" xr:uid="{17468409-7CCC-421B-B69B-FB5152C6E699}"/>
    <cellStyle name="Normální 2 2 2 6" xfId="1044" xr:uid="{A80A76F8-DE45-4C06-9AC8-0D4D8EC10A2A}"/>
    <cellStyle name="Normální 2 2 2 6 2" xfId="2556" xr:uid="{49DB694E-A2F8-4F5C-A133-F9443DEC47A4}"/>
    <cellStyle name="Normální 2 2 2 6 3" xfId="4068" xr:uid="{5C370ABF-2F43-450D-B54E-024597C465F5}"/>
    <cellStyle name="Normální 2 2 2 6 4" xfId="5580" xr:uid="{36150165-1EA3-4B75-A695-5E65FFC1562D}"/>
    <cellStyle name="Normální 2 2 2 6 5" xfId="7092" xr:uid="{CD3784F3-5150-4EA7-B7F0-19687F33E181}"/>
    <cellStyle name="Normální 2 2 2 7" xfId="1548" xr:uid="{1EB10672-1A4E-4A6C-A0E4-307B79CEE377}"/>
    <cellStyle name="Normální 2 2 2 8" xfId="3060" xr:uid="{1004D365-352F-454A-8F51-A78BF05AD557}"/>
    <cellStyle name="Normální 2 2 2 9" xfId="4572" xr:uid="{48809DDC-3EC1-484C-A714-6E7736A130AE}"/>
    <cellStyle name="Normální 2 2 3" xfId="60" xr:uid="{C0A5E895-EC46-46A5-8BC5-830774B16316}"/>
    <cellStyle name="Normální 2 2 3 10" xfId="6108" xr:uid="{C7AD8367-43EC-4E08-9120-17C1F7E7BF0B}"/>
    <cellStyle name="Normální 2 2 3 2" xfId="181" xr:uid="{67FD40F5-6234-4DF2-9901-ED5DB2BDF3FA}"/>
    <cellStyle name="Normální 2 2 3 2 2" xfId="685" xr:uid="{44343F15-EF41-443A-A0DB-9E9A2B255F7E}"/>
    <cellStyle name="Normální 2 2 3 2 2 2" xfId="2197" xr:uid="{D211500F-2D36-4D0D-BA24-BDF745F7E360}"/>
    <cellStyle name="Normální 2 2 3 2 2 3" xfId="3709" xr:uid="{3F4A1E11-AA6A-4900-892A-8977C676DD40}"/>
    <cellStyle name="Normální 2 2 3 2 2 4" xfId="5221" xr:uid="{C0F866E8-236B-418F-958D-18DD539D09C6}"/>
    <cellStyle name="Normální 2 2 3 2 2 5" xfId="6733" xr:uid="{A0405CA7-D53F-4A47-910E-517573B00C34}"/>
    <cellStyle name="Normální 2 2 3 2 3" xfId="1189" xr:uid="{88B10DDA-6B75-4B9A-84CC-7EB39EEA0BD4}"/>
    <cellStyle name="Normální 2 2 3 2 3 2" xfId="2701" xr:uid="{C5DBCCF4-B7FB-40C7-BE7D-822B24FF43A2}"/>
    <cellStyle name="Normální 2 2 3 2 3 3" xfId="4213" xr:uid="{99BD2EA5-0B3E-4096-8B08-C35437B9BE0E}"/>
    <cellStyle name="Normální 2 2 3 2 3 4" xfId="5725" xr:uid="{E86E55CE-68B3-4F0B-9474-E46FC1A30367}"/>
    <cellStyle name="Normální 2 2 3 2 3 5" xfId="7237" xr:uid="{E633C117-92A5-4ACF-9D06-12BA6F07C9D1}"/>
    <cellStyle name="Normální 2 2 3 2 4" xfId="1693" xr:uid="{516CE601-AEC3-49E9-BFB1-F5D51A92A5E3}"/>
    <cellStyle name="Normální 2 2 3 2 5" xfId="3205" xr:uid="{94526B78-9834-48BE-8089-21DEDCBF95F5}"/>
    <cellStyle name="Normální 2 2 3 2 6" xfId="4717" xr:uid="{05544908-5083-451C-8302-DC47589C9F12}"/>
    <cellStyle name="Normální 2 2 3 2 7" xfId="6229" xr:uid="{B4AFF95F-581E-4E1D-9113-57AD40EB5D20}"/>
    <cellStyle name="Normální 2 2 3 3" xfId="299" xr:uid="{9148782A-3F3B-4D59-951D-A2257FA533AF}"/>
    <cellStyle name="Normální 2 2 3 3 2" xfId="803" xr:uid="{34B4498D-DE13-428A-A3CA-DA443741F885}"/>
    <cellStyle name="Normální 2 2 3 3 2 2" xfId="2315" xr:uid="{F52C519B-1D19-4325-A3FF-B85934B87558}"/>
    <cellStyle name="Normální 2 2 3 3 2 3" xfId="3827" xr:uid="{930B6A2B-D22D-4BE5-9BD3-CC69CE6EE685}"/>
    <cellStyle name="Normální 2 2 3 3 2 4" xfId="5339" xr:uid="{9949C6EB-8AD1-43BD-8382-076F4F7BCB97}"/>
    <cellStyle name="Normální 2 2 3 3 2 5" xfId="6851" xr:uid="{FBA3A3CA-3CC1-4EC7-9E21-A4FBCEF44ECB}"/>
    <cellStyle name="Normální 2 2 3 3 3" xfId="1307" xr:uid="{E9CE0FBB-5F4C-44DF-8EEB-DD8A84CA7267}"/>
    <cellStyle name="Normální 2 2 3 3 3 2" xfId="2819" xr:uid="{BF56B178-D6C5-497A-876A-4EE90D553E75}"/>
    <cellStyle name="Normální 2 2 3 3 3 3" xfId="4331" xr:uid="{6AF2762E-B45B-475B-8A5B-4DC40D3D6239}"/>
    <cellStyle name="Normální 2 2 3 3 3 4" xfId="5843" xr:uid="{33D5C77A-9CDA-40B5-A6CC-10229491F9FA}"/>
    <cellStyle name="Normální 2 2 3 3 3 5" xfId="7355" xr:uid="{6AA949EA-1645-410F-A33E-0BB9F6E17C9A}"/>
    <cellStyle name="Normální 2 2 3 3 4" xfId="1811" xr:uid="{2E0FFBC3-F639-497D-8292-B0DCC936115A}"/>
    <cellStyle name="Normální 2 2 3 3 5" xfId="3323" xr:uid="{9E4ADBA6-31A0-41B8-A2CA-CD87F9C02B1A}"/>
    <cellStyle name="Normální 2 2 3 3 6" xfId="4835" xr:uid="{02BE2DFE-79D7-4677-9AEB-F32D5D906227}"/>
    <cellStyle name="Normální 2 2 3 3 7" xfId="6347" xr:uid="{F06E4511-3684-4550-A7DB-3CFA9A353526}"/>
    <cellStyle name="Normální 2 2 3 4" xfId="418" xr:uid="{9B1088CD-699F-4FF0-A54A-2638D6DBECE8}"/>
    <cellStyle name="Normální 2 2 3 4 2" xfId="922" xr:uid="{062BAB9B-C9FA-46B3-BD57-AF9417EB7CE4}"/>
    <cellStyle name="Normální 2 2 3 4 2 2" xfId="2434" xr:uid="{371D4A36-DCFB-46AF-8C3F-937E43D93A3D}"/>
    <cellStyle name="Normální 2 2 3 4 2 3" xfId="3946" xr:uid="{968916D5-E85E-4345-BE7C-E8F798444F26}"/>
    <cellStyle name="Normální 2 2 3 4 2 4" xfId="5458" xr:uid="{2BEEDBC6-3F7E-4BA7-B7F5-257BD8FE4353}"/>
    <cellStyle name="Normální 2 2 3 4 2 5" xfId="6970" xr:uid="{8BDE154A-4F67-4E12-83C0-36BC7E5AF91B}"/>
    <cellStyle name="Normální 2 2 3 4 3" xfId="1426" xr:uid="{A9E20D05-F09F-4751-AC3F-690BF5448B92}"/>
    <cellStyle name="Normální 2 2 3 4 3 2" xfId="2938" xr:uid="{779E4208-22E5-40F1-A704-7B887964F570}"/>
    <cellStyle name="Normální 2 2 3 4 3 3" xfId="4450" xr:uid="{8F21112C-AE26-4ED6-B4D2-F6A3EDD0C20D}"/>
    <cellStyle name="Normální 2 2 3 4 3 4" xfId="5962" xr:uid="{14939AAF-700C-4B08-A671-5F9670CCC838}"/>
    <cellStyle name="Normální 2 2 3 4 3 5" xfId="7474" xr:uid="{537E9CAE-65ED-47C6-9AC1-FEFE13C30174}"/>
    <cellStyle name="Normální 2 2 3 4 4" xfId="1930" xr:uid="{B978FEC6-2B44-4666-BC34-72F69F037F9F}"/>
    <cellStyle name="Normální 2 2 3 4 5" xfId="3442" xr:uid="{7F3DC4D8-74CB-421E-9968-C25F956EB476}"/>
    <cellStyle name="Normální 2 2 3 4 6" xfId="4954" xr:uid="{61E4BDB3-D366-4400-AC2C-20584C61880D}"/>
    <cellStyle name="Normální 2 2 3 4 7" xfId="6466" xr:uid="{188F5096-E619-4485-867C-D53031CA424C}"/>
    <cellStyle name="Normální 2 2 3 5" xfId="564" xr:uid="{BE92C357-9A10-413C-9259-0B287215C51E}"/>
    <cellStyle name="Normální 2 2 3 5 2" xfId="2076" xr:uid="{8B453EA6-41C4-4585-A911-A46D8E8B5379}"/>
    <cellStyle name="Normální 2 2 3 5 3" xfId="3588" xr:uid="{9D4E462F-B079-43BD-9112-F2DA22F1A579}"/>
    <cellStyle name="Normální 2 2 3 5 4" xfId="5100" xr:uid="{B458E9A8-090C-4101-AA49-BEB3B2D70090}"/>
    <cellStyle name="Normální 2 2 3 5 5" xfId="6612" xr:uid="{5CACB50B-29FC-4867-9150-CB57F5F20A77}"/>
    <cellStyle name="Normální 2 2 3 6" xfId="1068" xr:uid="{CF22E6A3-C88E-4416-8AD4-EB1A449C0692}"/>
    <cellStyle name="Normální 2 2 3 6 2" xfId="2580" xr:uid="{9682345C-9F24-43E1-A28F-08BAB94B6D4E}"/>
    <cellStyle name="Normální 2 2 3 6 3" xfId="4092" xr:uid="{A3548DC2-EF93-4A75-BCFE-2D6253E8A331}"/>
    <cellStyle name="Normální 2 2 3 6 4" xfId="5604" xr:uid="{9F554566-485A-4373-B092-2788AF6B818B}"/>
    <cellStyle name="Normální 2 2 3 6 5" xfId="7116" xr:uid="{B65585D7-66E3-4FF5-81DF-13F5ACB2BBF6}"/>
    <cellStyle name="Normální 2 2 3 7" xfId="1572" xr:uid="{F056DE4B-76FB-466A-B5E7-1DFA6E14B07D}"/>
    <cellStyle name="Normální 2 2 3 8" xfId="3084" xr:uid="{2D13C1AD-8528-43AE-89F6-A28DC068335A}"/>
    <cellStyle name="Normální 2 2 3 9" xfId="4596" xr:uid="{ADA75884-5C07-4D8B-A5FE-2505A57A3110}"/>
    <cellStyle name="Normální 2 2 4" xfId="84" xr:uid="{5C4E473F-7DCD-4DB8-98F8-3D81A052C00E}"/>
    <cellStyle name="Normální 2 2 4 10" xfId="6132" xr:uid="{498A469A-F69C-4668-BF71-757150D09797}"/>
    <cellStyle name="Normální 2 2 4 2" xfId="205" xr:uid="{1C0DDBDD-8264-4E61-B76C-7A15B352DB36}"/>
    <cellStyle name="Normální 2 2 4 2 2" xfId="709" xr:uid="{57FE1CA1-01FD-4EB8-B6B3-B23391F65738}"/>
    <cellStyle name="Normální 2 2 4 2 2 2" xfId="2221" xr:uid="{A0147F51-B020-4A3D-96F7-A228B7DF4C34}"/>
    <cellStyle name="Normální 2 2 4 2 2 3" xfId="3733" xr:uid="{FD2ABB21-8C2B-4EE9-AE55-DAC6902866A0}"/>
    <cellStyle name="Normální 2 2 4 2 2 4" xfId="5245" xr:uid="{5834F31A-431D-439E-B693-9FD18361BBA1}"/>
    <cellStyle name="Normální 2 2 4 2 2 5" xfId="6757" xr:uid="{28BE025D-2591-4876-8780-FFD5E14BF7F5}"/>
    <cellStyle name="Normální 2 2 4 2 3" xfId="1213" xr:uid="{4AE5C6D3-32F3-4805-92E6-5F457CA82F72}"/>
    <cellStyle name="Normální 2 2 4 2 3 2" xfId="2725" xr:uid="{DE0CBBF5-AFC2-4C14-A631-651105AF8CF1}"/>
    <cellStyle name="Normální 2 2 4 2 3 3" xfId="4237" xr:uid="{3781F88E-7164-45AE-BC69-927EEC000806}"/>
    <cellStyle name="Normální 2 2 4 2 3 4" xfId="5749" xr:uid="{CA7012B5-A38A-4132-A7CF-276A9176099C}"/>
    <cellStyle name="Normální 2 2 4 2 3 5" xfId="7261" xr:uid="{D7E57CE4-7902-4ABC-8557-4C430284C9D0}"/>
    <cellStyle name="Normální 2 2 4 2 4" xfId="1717" xr:uid="{EC27A836-16ED-49FC-AEA3-D551907910C5}"/>
    <cellStyle name="Normální 2 2 4 2 5" xfId="3229" xr:uid="{73D1D398-13C9-4F5C-A2B7-56A644B1C8B7}"/>
    <cellStyle name="Normální 2 2 4 2 6" xfId="4741" xr:uid="{A6B32980-61AF-4716-A269-C36919BD9A80}"/>
    <cellStyle name="Normální 2 2 4 2 7" xfId="6253" xr:uid="{F391CC87-5A33-444A-8DB2-19F1171F3E76}"/>
    <cellStyle name="Normální 2 2 4 3" xfId="322" xr:uid="{5311F061-67FE-4600-B36F-E8FBEB58C857}"/>
    <cellStyle name="Normální 2 2 4 3 2" xfId="826" xr:uid="{FF305B01-E23B-4A4B-9B72-DFE70C0A835A}"/>
    <cellStyle name="Normální 2 2 4 3 2 2" xfId="2338" xr:uid="{C305FF9E-988F-473C-8E72-96655A87EE2E}"/>
    <cellStyle name="Normální 2 2 4 3 2 3" xfId="3850" xr:uid="{289F6205-3C4B-4561-9EB0-F80FCBAE221D}"/>
    <cellStyle name="Normální 2 2 4 3 2 4" xfId="5362" xr:uid="{7953D1C4-2921-4921-8437-03ED5AE903DE}"/>
    <cellStyle name="Normální 2 2 4 3 2 5" xfId="6874" xr:uid="{F6901705-DBC9-47B5-A5A2-A8FF515C3B87}"/>
    <cellStyle name="Normální 2 2 4 3 3" xfId="1330" xr:uid="{E5D45435-E42E-48E1-948C-F22211478D46}"/>
    <cellStyle name="Normální 2 2 4 3 3 2" xfId="2842" xr:uid="{6A35D25F-65BF-4969-BAB3-251B86651014}"/>
    <cellStyle name="Normální 2 2 4 3 3 3" xfId="4354" xr:uid="{C6038DF1-BAAC-4190-9109-FB18643A4E8B}"/>
    <cellStyle name="Normální 2 2 4 3 3 4" xfId="5866" xr:uid="{7201FB28-6A99-406A-8D52-FBD7F86788E7}"/>
    <cellStyle name="Normální 2 2 4 3 3 5" xfId="7378" xr:uid="{8F898772-0B84-4148-B1E5-15D4CF1FC4DA}"/>
    <cellStyle name="Normální 2 2 4 3 4" xfId="1834" xr:uid="{CFD4545C-45AF-46E2-AE91-56C327DB6246}"/>
    <cellStyle name="Normální 2 2 4 3 5" xfId="3346" xr:uid="{EAC5D0A8-AA48-448D-9C1F-D56F2C71BE4F}"/>
    <cellStyle name="Normální 2 2 4 3 6" xfId="4858" xr:uid="{705C5BC4-633E-4B33-B7BA-A2390B6072FB}"/>
    <cellStyle name="Normální 2 2 4 3 7" xfId="6370" xr:uid="{96771DF7-452A-4369-AC83-69EEAA701A2A}"/>
    <cellStyle name="Normální 2 2 4 4" xfId="442" xr:uid="{408EFFEA-CD74-4175-A14D-CC41578699A3}"/>
    <cellStyle name="Normální 2 2 4 4 2" xfId="946" xr:uid="{FE267589-F8CC-42CD-815E-53DFBD99632F}"/>
    <cellStyle name="Normální 2 2 4 4 2 2" xfId="2458" xr:uid="{536DDF61-DE93-4A33-9DDA-E1874D470C49}"/>
    <cellStyle name="Normální 2 2 4 4 2 3" xfId="3970" xr:uid="{3A3A3F19-DEAE-428C-934C-668D34634D9F}"/>
    <cellStyle name="Normální 2 2 4 4 2 4" xfId="5482" xr:uid="{BFC0FCA4-92AB-4177-8D17-23C4A4B85B3B}"/>
    <cellStyle name="Normální 2 2 4 4 2 5" xfId="6994" xr:uid="{6E62D1ED-70F9-4E2D-8F99-6EC13747CEBC}"/>
    <cellStyle name="Normální 2 2 4 4 3" xfId="1450" xr:uid="{81111A16-1418-48A8-A048-6536EBACFCBA}"/>
    <cellStyle name="Normální 2 2 4 4 3 2" xfId="2962" xr:uid="{6FF36029-DDE4-4E83-83A3-88BFB2CF19FC}"/>
    <cellStyle name="Normální 2 2 4 4 3 3" xfId="4474" xr:uid="{9F2565BF-145C-4C09-B36F-9EE233CF9B0B}"/>
    <cellStyle name="Normální 2 2 4 4 3 4" xfId="5986" xr:uid="{38C94EB4-6B55-49D4-9B7B-8B46660612C8}"/>
    <cellStyle name="Normální 2 2 4 4 3 5" xfId="7498" xr:uid="{F3DA2258-07DD-4AEB-927A-42E48BE63E48}"/>
    <cellStyle name="Normální 2 2 4 4 4" xfId="1954" xr:uid="{BC3C3C0B-0CFB-4270-A75C-DF192C651E8A}"/>
    <cellStyle name="Normální 2 2 4 4 5" xfId="3466" xr:uid="{C41B4804-77FB-4AA1-ABE5-321E20E76F07}"/>
    <cellStyle name="Normální 2 2 4 4 6" xfId="4978" xr:uid="{E30DFEA0-CB84-4651-9EF1-3C580305F12A}"/>
    <cellStyle name="Normální 2 2 4 4 7" xfId="6490" xr:uid="{2CF70A6C-A209-4FC9-A802-6FCF841DD7BB}"/>
    <cellStyle name="Normální 2 2 4 5" xfId="588" xr:uid="{56847B3C-451F-453A-BA5C-6F0F16A631D7}"/>
    <cellStyle name="Normální 2 2 4 5 2" xfId="2100" xr:uid="{C0B1A62B-4BBF-41C0-8336-EDCEF1FF4465}"/>
    <cellStyle name="Normální 2 2 4 5 3" xfId="3612" xr:uid="{C8195B3C-FD64-4457-BBDD-5FFD468E7A14}"/>
    <cellStyle name="Normální 2 2 4 5 4" xfId="5124" xr:uid="{CEFAE2AE-C558-4D19-9F34-83BE905C6C61}"/>
    <cellStyle name="Normální 2 2 4 5 5" xfId="6636" xr:uid="{EA40285F-2573-4508-806C-22547466044A}"/>
    <cellStyle name="Normální 2 2 4 6" xfId="1092" xr:uid="{9DC38623-7E9C-4055-BB9D-D93AAE9CB239}"/>
    <cellStyle name="Normální 2 2 4 6 2" xfId="2604" xr:uid="{664BD708-DC13-4C84-B8D2-75A7E21CFC7C}"/>
    <cellStyle name="Normální 2 2 4 6 3" xfId="4116" xr:uid="{A764FA24-0DB4-4ABB-8972-D8BCBE37B535}"/>
    <cellStyle name="Normální 2 2 4 6 4" xfId="5628" xr:uid="{A530790B-787E-4B3A-8FCE-53EE0BBD428D}"/>
    <cellStyle name="Normální 2 2 4 6 5" xfId="7140" xr:uid="{422D0745-A067-4214-96F0-73542BC9A5F7}"/>
    <cellStyle name="Normální 2 2 4 7" xfId="1596" xr:uid="{4E306313-F897-479F-812C-282611BB1141}"/>
    <cellStyle name="Normální 2 2 4 8" xfId="3108" xr:uid="{AF742D1C-AA26-4F5A-B9B5-F178EB18DC42}"/>
    <cellStyle name="Normální 2 2 4 9" xfId="4620" xr:uid="{FB4D5A89-0337-4642-8CDB-DE2239CD5959}"/>
    <cellStyle name="Normální 2 2 5" xfId="108" xr:uid="{B97F879F-13E2-4D91-ADF0-9E835CCD58CA}"/>
    <cellStyle name="Normální 2 2 5 10" xfId="6156" xr:uid="{06296E9C-A3B6-4023-A031-A93E95D33F5B}"/>
    <cellStyle name="Normální 2 2 5 2" xfId="229" xr:uid="{4F43E59B-DE25-4D01-8532-60B9E07727CD}"/>
    <cellStyle name="Normální 2 2 5 2 2" xfId="733" xr:uid="{02D1C248-6A45-4314-B661-DB4E3AC81A1D}"/>
    <cellStyle name="Normální 2 2 5 2 2 2" xfId="2245" xr:uid="{3B44B9A2-8DF0-44CF-83D7-B8140A4C74DD}"/>
    <cellStyle name="Normální 2 2 5 2 2 3" xfId="3757" xr:uid="{8CEA133D-8CEE-4B7A-BAF4-BBEF66907D74}"/>
    <cellStyle name="Normální 2 2 5 2 2 4" xfId="5269" xr:uid="{2C1EDE9B-1929-4BF3-94CE-718E4A496CE0}"/>
    <cellStyle name="Normální 2 2 5 2 2 5" xfId="6781" xr:uid="{4EBBD5E0-DEBC-4435-A7EB-6B0C227BD721}"/>
    <cellStyle name="Normální 2 2 5 2 3" xfId="1237" xr:uid="{7E13E261-842B-4840-AF7A-D247BFD56457}"/>
    <cellStyle name="Normální 2 2 5 2 3 2" xfId="2749" xr:uid="{3D1E3566-89A3-4742-B37A-6FB9433F8BE4}"/>
    <cellStyle name="Normální 2 2 5 2 3 3" xfId="4261" xr:uid="{B66CDE5C-0BB6-4C17-818C-562720291F62}"/>
    <cellStyle name="Normální 2 2 5 2 3 4" xfId="5773" xr:uid="{D4C87458-0704-4711-8D65-5AD44906C171}"/>
    <cellStyle name="Normální 2 2 5 2 3 5" xfId="7285" xr:uid="{4AC8EAE8-3554-4489-81C5-5D0481B5F0AC}"/>
    <cellStyle name="Normální 2 2 5 2 4" xfId="1741" xr:uid="{40EC6818-B050-4DD2-AE04-534FAF48FBFE}"/>
    <cellStyle name="Normální 2 2 5 2 5" xfId="3253" xr:uid="{1E8EFE99-284E-4CF0-85BF-5C22C7A74F5C}"/>
    <cellStyle name="Normální 2 2 5 2 6" xfId="4765" xr:uid="{24CC8A8A-4EC8-4A5C-A6A8-1A7B125CDF60}"/>
    <cellStyle name="Normální 2 2 5 2 7" xfId="6277" xr:uid="{BB683CF1-7210-43F0-8FC3-605277DF6442}"/>
    <cellStyle name="Normální 2 2 5 3" xfId="345" xr:uid="{0C9DD383-F3E6-4586-AA1C-E2BC7F61300B}"/>
    <cellStyle name="Normální 2 2 5 3 2" xfId="849" xr:uid="{82677965-BA95-4C09-978F-C24183A3EDF3}"/>
    <cellStyle name="Normální 2 2 5 3 2 2" xfId="2361" xr:uid="{00DCEF3D-FB6A-4AF5-A590-0FF6D6BE0781}"/>
    <cellStyle name="Normální 2 2 5 3 2 3" xfId="3873" xr:uid="{1E22B3FD-59FE-47C5-BDD6-D42DDF1A049E}"/>
    <cellStyle name="Normální 2 2 5 3 2 4" xfId="5385" xr:uid="{A7B77D56-3219-49D3-A01B-F88AD61085FF}"/>
    <cellStyle name="Normální 2 2 5 3 2 5" xfId="6897" xr:uid="{C8FD996D-5D55-48CB-AD9D-84D0E82076C0}"/>
    <cellStyle name="Normální 2 2 5 3 3" xfId="1353" xr:uid="{5289D0F0-8AA5-4A4E-86AA-9DB0720F68CC}"/>
    <cellStyle name="Normální 2 2 5 3 3 2" xfId="2865" xr:uid="{FB14A22A-D0C7-466F-9100-2494B342DB51}"/>
    <cellStyle name="Normální 2 2 5 3 3 3" xfId="4377" xr:uid="{E6DC1442-328B-499E-99E8-ADAA910CED21}"/>
    <cellStyle name="Normální 2 2 5 3 3 4" xfId="5889" xr:uid="{0260F27F-FFD1-4A90-AB84-1F1D71EEE6BC}"/>
    <cellStyle name="Normální 2 2 5 3 3 5" xfId="7401" xr:uid="{B2514072-4943-4B7B-8736-4B1A9DC2E9EC}"/>
    <cellStyle name="Normální 2 2 5 3 4" xfId="1857" xr:uid="{436B14C4-792A-4A1C-A9D1-83049EEF84DC}"/>
    <cellStyle name="Normální 2 2 5 3 5" xfId="3369" xr:uid="{41733227-3AA9-4C92-9A90-D09D34FA328E}"/>
    <cellStyle name="Normální 2 2 5 3 6" xfId="4881" xr:uid="{02D641DB-CD5D-418D-A7EE-E85E93D99BFB}"/>
    <cellStyle name="Normální 2 2 5 3 7" xfId="6393" xr:uid="{32751653-1724-432C-9635-FD7F2F790FC1}"/>
    <cellStyle name="Normální 2 2 5 4" xfId="466" xr:uid="{BCB31AD9-3C62-427B-9C96-E126277EA6E1}"/>
    <cellStyle name="Normální 2 2 5 4 2" xfId="970" xr:uid="{89742988-A7F3-43A4-B673-1F32B7FA73F7}"/>
    <cellStyle name="Normální 2 2 5 4 2 2" xfId="2482" xr:uid="{4A7C338B-ACB4-4373-9844-7A2BE6F4F20C}"/>
    <cellStyle name="Normální 2 2 5 4 2 3" xfId="3994" xr:uid="{EAE4C159-133F-4C95-AE6B-6D6DB84CEFAA}"/>
    <cellStyle name="Normální 2 2 5 4 2 4" xfId="5506" xr:uid="{BEF019D9-EED8-4F1F-856E-56D42B06D36A}"/>
    <cellStyle name="Normální 2 2 5 4 2 5" xfId="7018" xr:uid="{4720FBA1-BF2D-418E-B8E3-3BA056A41203}"/>
    <cellStyle name="Normální 2 2 5 4 3" xfId="1474" xr:uid="{984B9E31-70A8-4BC8-B5B3-0AA2FA24178B}"/>
    <cellStyle name="Normální 2 2 5 4 3 2" xfId="2986" xr:uid="{03C9EA8C-8F09-4B38-8C07-4F66209B5767}"/>
    <cellStyle name="Normální 2 2 5 4 3 3" xfId="4498" xr:uid="{740E57F1-E7BC-4C1F-8863-4C700324CB52}"/>
    <cellStyle name="Normální 2 2 5 4 3 4" xfId="6010" xr:uid="{864A3FC2-5087-47CB-B238-198041AB7582}"/>
    <cellStyle name="Normální 2 2 5 4 3 5" xfId="7522" xr:uid="{55D57C41-EDA9-4D48-AFBE-0EB0CF2C1FED}"/>
    <cellStyle name="Normální 2 2 5 4 4" xfId="1978" xr:uid="{EC132EF3-C920-43CF-91FC-82F86240015E}"/>
    <cellStyle name="Normální 2 2 5 4 5" xfId="3490" xr:uid="{E034C81C-2781-4A05-A970-F83A4928EE9B}"/>
    <cellStyle name="Normální 2 2 5 4 6" xfId="5002" xr:uid="{C4D84259-AFF5-482F-8C81-F85DAFD31953}"/>
    <cellStyle name="Normální 2 2 5 4 7" xfId="6514" xr:uid="{72360C24-8747-4D65-9129-B3C6B74E2DA1}"/>
    <cellStyle name="Normální 2 2 5 5" xfId="612" xr:uid="{DB0DA8DD-FC0B-45E8-B142-736ABE913BD3}"/>
    <cellStyle name="Normální 2 2 5 5 2" xfId="2124" xr:uid="{DED5BA60-6213-48AF-929A-526B58CDB0FB}"/>
    <cellStyle name="Normální 2 2 5 5 3" xfId="3636" xr:uid="{4C816AE5-AA15-44A5-B860-0088AE98525C}"/>
    <cellStyle name="Normální 2 2 5 5 4" xfId="5148" xr:uid="{21105F06-4EA4-450E-BEA0-D2FE58A3641E}"/>
    <cellStyle name="Normální 2 2 5 5 5" xfId="6660" xr:uid="{437E1A7E-6967-4447-8625-D06041AA8E36}"/>
    <cellStyle name="Normální 2 2 5 6" xfId="1116" xr:uid="{B0B5A61F-70E5-475A-B9CD-798BD4BC2D0D}"/>
    <cellStyle name="Normální 2 2 5 6 2" xfId="2628" xr:uid="{161ACC7F-99BE-46E9-84ED-2DD3FB3A3AD2}"/>
    <cellStyle name="Normální 2 2 5 6 3" xfId="4140" xr:uid="{002F945F-EE00-4C7D-8FC6-82FA810B097D}"/>
    <cellStyle name="Normální 2 2 5 6 4" xfId="5652" xr:uid="{4C71965D-37F3-46B0-8DC8-E6BE673C2085}"/>
    <cellStyle name="Normální 2 2 5 6 5" xfId="7164" xr:uid="{BE80406A-104C-452A-9523-8F78BB79AE36}"/>
    <cellStyle name="Normální 2 2 5 7" xfId="1620" xr:uid="{BB2CC165-EB46-4137-83A1-DE7330C1ADBF}"/>
    <cellStyle name="Normální 2 2 5 8" xfId="3132" xr:uid="{E49D4E4D-C862-47C2-B290-D039353E066A}"/>
    <cellStyle name="Normální 2 2 5 9" xfId="4644" xr:uid="{9BFF5704-548A-4F14-9F98-9E82DB2F8F3E}"/>
    <cellStyle name="Normální 2 2 6" xfId="132" xr:uid="{65BA95F1-AC81-4752-9785-1C60532E3B9C}"/>
    <cellStyle name="Normální 2 2 6 2" xfId="636" xr:uid="{828CB9F3-E62D-4B6F-BCB1-6F3AD76E1CE0}"/>
    <cellStyle name="Normální 2 2 6 2 2" xfId="2148" xr:uid="{9D615BCD-CE9A-4113-9C1F-F211280207B8}"/>
    <cellStyle name="Normální 2 2 6 2 3" xfId="3660" xr:uid="{513DD642-D279-496D-9D87-82836B658529}"/>
    <cellStyle name="Normální 2 2 6 2 4" xfId="5172" xr:uid="{7EBDFCCF-BE52-4DF5-A0F9-3E7D3EF0A992}"/>
    <cellStyle name="Normální 2 2 6 2 5" xfId="6684" xr:uid="{8B011459-AB6D-4C61-98C2-64D822F4B683}"/>
    <cellStyle name="Normální 2 2 6 3" xfId="1140" xr:uid="{616D31D5-3467-4D4A-9CE3-604FA55ACCBF}"/>
    <cellStyle name="Normální 2 2 6 3 2" xfId="2652" xr:uid="{3300E172-3014-43F9-99F5-5EE4A799A909}"/>
    <cellStyle name="Normální 2 2 6 3 3" xfId="4164" xr:uid="{820CA2FD-C682-4B23-B4EA-A1DDD45D9BCC}"/>
    <cellStyle name="Normální 2 2 6 3 4" xfId="5676" xr:uid="{F34CF672-2B81-4D99-87F8-75B8552D85C4}"/>
    <cellStyle name="Normální 2 2 6 3 5" xfId="7188" xr:uid="{94C96FBE-13EF-4A43-8582-9B46E44B3C34}"/>
    <cellStyle name="Normální 2 2 6 4" xfId="1644" xr:uid="{1CCA15FE-60FC-4593-BC67-3614F90ED1A1}"/>
    <cellStyle name="Normální 2 2 6 5" xfId="3156" xr:uid="{9E605DA3-D720-456C-B159-CC7A36341A3D}"/>
    <cellStyle name="Normální 2 2 6 6" xfId="4668" xr:uid="{C637B920-EAE0-4E19-8B06-5590C8F73812}"/>
    <cellStyle name="Normální 2 2 6 7" xfId="6180" xr:uid="{608D4DF2-67AE-42BE-BC1B-8F6C0F6A700B}"/>
    <cellStyle name="Normální 2 2 7" xfId="253" xr:uid="{4D54C9D6-AD4C-401D-AAFC-4572E70B38AC}"/>
    <cellStyle name="Normální 2 2 7 2" xfId="757" xr:uid="{A9268F65-6574-489B-AFCA-0D627DDFB164}"/>
    <cellStyle name="Normální 2 2 7 2 2" xfId="2269" xr:uid="{E049B7C0-CF01-4E9F-B92E-37234C489558}"/>
    <cellStyle name="Normální 2 2 7 2 3" xfId="3781" xr:uid="{9CDD319A-1A10-406C-8C14-F7E4E97473A5}"/>
    <cellStyle name="Normální 2 2 7 2 4" xfId="5293" xr:uid="{EB09A4F1-92D3-47F0-A7FA-84AD75B5D4A1}"/>
    <cellStyle name="Normální 2 2 7 2 5" xfId="6805" xr:uid="{4C48F7CB-888A-4E8D-8687-4639AD480E75}"/>
    <cellStyle name="Normální 2 2 7 3" xfId="1261" xr:uid="{BA184312-6571-4836-991A-C8809A42F978}"/>
    <cellStyle name="Normální 2 2 7 3 2" xfId="2773" xr:uid="{0D081161-C57B-48B0-B6F6-C26C1AE1DA94}"/>
    <cellStyle name="Normální 2 2 7 3 3" xfId="4285" xr:uid="{C05396B9-EF86-4D2E-8F7A-226A1FA6C4FA}"/>
    <cellStyle name="Normální 2 2 7 3 4" xfId="5797" xr:uid="{8083C71C-136D-4493-8B67-9329A545C556}"/>
    <cellStyle name="Normální 2 2 7 3 5" xfId="7309" xr:uid="{9245D1ED-807A-4F76-8596-04ACF19224E9}"/>
    <cellStyle name="Normální 2 2 7 4" xfId="1765" xr:uid="{A392BB9A-80C6-42ED-B998-EA8A3558BB49}"/>
    <cellStyle name="Normální 2 2 7 5" xfId="3277" xr:uid="{1DB9D01F-A2BC-442E-AB4C-05AB18981B3B}"/>
    <cellStyle name="Normální 2 2 7 6" xfId="4789" xr:uid="{20A42504-0AF1-489F-92AA-167CC3A59FE4}"/>
    <cellStyle name="Normální 2 2 7 7" xfId="6301" xr:uid="{56D7DFC2-DD64-4436-A28E-BF5791ACD5FB}"/>
    <cellStyle name="Normální 2 2 8" xfId="369" xr:uid="{B523137F-E673-40FC-83E1-C98DFF7EE825}"/>
    <cellStyle name="Normální 2 2 8 2" xfId="873" xr:uid="{29FF3B82-B16F-49DE-9D8B-994A6EF4AABE}"/>
    <cellStyle name="Normální 2 2 8 2 2" xfId="2385" xr:uid="{3BB6CFE6-A290-4741-B89B-E580737D6D27}"/>
    <cellStyle name="Normální 2 2 8 2 3" xfId="3897" xr:uid="{B9767E77-7983-40A5-9986-A2D25396FB5D}"/>
    <cellStyle name="Normální 2 2 8 2 4" xfId="5409" xr:uid="{850255AF-B2B2-4B59-990F-14E080F27911}"/>
    <cellStyle name="Normální 2 2 8 2 5" xfId="6921" xr:uid="{F015C7C3-742B-4AE6-BFCF-E741BC606A12}"/>
    <cellStyle name="Normální 2 2 8 3" xfId="1377" xr:uid="{18FA49A0-4D6B-4EBA-9919-204AB7A8E792}"/>
    <cellStyle name="Normální 2 2 8 3 2" xfId="2889" xr:uid="{B8D5D16F-4F84-48A8-BF1A-6D23E1593AB7}"/>
    <cellStyle name="Normální 2 2 8 3 3" xfId="4401" xr:uid="{49C76B85-C443-47C2-9208-904C72C6E069}"/>
    <cellStyle name="Normální 2 2 8 3 4" xfId="5913" xr:uid="{CA79D957-7371-4A2B-9125-AB817F2434B8}"/>
    <cellStyle name="Normální 2 2 8 3 5" xfId="7425" xr:uid="{5506AEBC-6DAF-4A6F-A6AF-969A677608D4}"/>
    <cellStyle name="Normální 2 2 8 4" xfId="1881" xr:uid="{A195C5BC-C1B8-4B8F-8257-BEE8D8BC0D31}"/>
    <cellStyle name="Normální 2 2 8 5" xfId="3393" xr:uid="{C229A937-C0EC-4BCF-8287-ADB39400A9CD}"/>
    <cellStyle name="Normální 2 2 8 6" xfId="4905" xr:uid="{1FBDE5C2-B0D5-4C67-8576-24BC9EB4EE1E}"/>
    <cellStyle name="Normální 2 2 8 7" xfId="6417" xr:uid="{CB972656-22F1-469B-A08A-E95D9E41B3D3}"/>
    <cellStyle name="Normální 2 2 9" xfId="491" xr:uid="{4C4E3973-AF59-4B22-B9E7-047863882E76}"/>
    <cellStyle name="Normální 2 2 9 2" xfId="995" xr:uid="{A4050015-8091-47C1-BFF9-703B55ACAE57}"/>
    <cellStyle name="Normální 2 2 9 2 2" xfId="2507" xr:uid="{3DEF3024-C7DF-422E-B171-B63F3D20998B}"/>
    <cellStyle name="Normální 2 2 9 2 3" xfId="4019" xr:uid="{CFB503ED-C836-4A72-839C-96F5294D8F00}"/>
    <cellStyle name="Normální 2 2 9 2 4" xfId="5531" xr:uid="{BED38CA3-A185-4F45-9BD8-F78CAC55E2DF}"/>
    <cellStyle name="Normální 2 2 9 2 5" xfId="7043" xr:uid="{0FE26F75-11C0-4983-B872-B91130FE5919}"/>
    <cellStyle name="Normální 2 2 9 3" xfId="1499" xr:uid="{75CD5E6B-E1B4-44BF-8D5F-239679645B51}"/>
    <cellStyle name="Normální 2 2 9 3 2" xfId="3011" xr:uid="{AC52CEB0-83E5-4D9A-86E1-E5ABC2054F33}"/>
    <cellStyle name="Normální 2 2 9 3 3" xfId="4523" xr:uid="{D5577BD9-3DC4-41CF-97CD-425EB1D4212B}"/>
    <cellStyle name="Normální 2 2 9 3 4" xfId="6035" xr:uid="{8FDA35B9-6CC0-492C-A29D-DBCC5C64E0A4}"/>
    <cellStyle name="Normální 2 2 9 3 5" xfId="7547" xr:uid="{779575ED-8AE7-4BED-8207-6DC9A90A9764}"/>
    <cellStyle name="Normální 2 2 9 4" xfId="2003" xr:uid="{0E78C046-01BD-411F-A581-320A982AB013}"/>
    <cellStyle name="Normální 2 2 9 5" xfId="3515" xr:uid="{5AB28982-51DA-41C6-940C-05C5CE501C1C}"/>
    <cellStyle name="Normální 2 2 9 6" xfId="5027" xr:uid="{F9B289E6-6400-4ED4-B15D-CA5A82E6FCDC}"/>
    <cellStyle name="Normální 2 2 9 7" xfId="6539" xr:uid="{D95746F7-07D0-47B5-89BF-02EDD5861755}"/>
    <cellStyle name="Normální 2 3" xfId="19" xr:uid="{FD798B62-73EC-4FA6-8389-6717D03EB43C}"/>
    <cellStyle name="Normální 2 3 10" xfId="523" xr:uid="{17B6E37C-C857-440D-A920-21E04CA8EBFF}"/>
    <cellStyle name="Normální 2 3 10 2" xfId="2035" xr:uid="{11A7B5C7-28B0-4CE7-8264-E054F4C310D4}"/>
    <cellStyle name="Normální 2 3 10 3" xfId="3547" xr:uid="{E329BE92-85A5-4DD3-8EF3-3EC131628BDD}"/>
    <cellStyle name="Normální 2 3 10 4" xfId="5059" xr:uid="{E88FB623-9373-44DD-A0E2-CDD292C830FE}"/>
    <cellStyle name="Normální 2 3 10 5" xfId="6571" xr:uid="{F6FF9D32-6A3E-48B4-96AB-8E9DC451CF56}"/>
    <cellStyle name="Normální 2 3 11" xfId="1027" xr:uid="{916E0099-B2FF-45CD-A9D3-F2EB1BFFEC4F}"/>
    <cellStyle name="Normální 2 3 11 2" xfId="2539" xr:uid="{F02B6742-02DD-406E-8F53-71A5C279BB75}"/>
    <cellStyle name="Normální 2 3 11 3" xfId="4051" xr:uid="{94902A22-E3F5-455E-9365-15C4E1CF74BB}"/>
    <cellStyle name="Normální 2 3 11 4" xfId="5563" xr:uid="{67468AFB-46AE-410B-A642-0A104FD1BCC1}"/>
    <cellStyle name="Normální 2 3 11 5" xfId="7075" xr:uid="{B4BB5ED2-9E44-4416-AC1B-998D2D86AEC5}"/>
    <cellStyle name="Normální 2 3 12" xfId="1531" xr:uid="{6CECC51B-584A-4A40-90BB-B97F56B2D86B}"/>
    <cellStyle name="Normální 2 3 13" xfId="3043" xr:uid="{4D99EE38-A1E3-489B-9E64-384FB382088E}"/>
    <cellStyle name="Normální 2 3 14" xfId="4555" xr:uid="{71CF5BB0-6788-4DEC-B82A-7264BCDF6046}"/>
    <cellStyle name="Normální 2 3 15" xfId="6067" xr:uid="{7702E3B0-26EA-4F1F-ADE8-86BDC5006532}"/>
    <cellStyle name="Normální 2 3 2" xfId="44" xr:uid="{79C5CA97-2E03-4FF0-87FF-3358770C4AAF}"/>
    <cellStyle name="Normální 2 3 2 10" xfId="6092" xr:uid="{79E7C43C-9904-4C38-B1EF-6BEFC4B64CB7}"/>
    <cellStyle name="Normální 2 3 2 2" xfId="165" xr:uid="{7A169E20-2F95-4EE4-B86A-291C8AD407E7}"/>
    <cellStyle name="Normální 2 3 2 2 2" xfId="669" xr:uid="{4FE6BB32-BFB5-4280-A57E-52D74BEBC192}"/>
    <cellStyle name="Normální 2 3 2 2 2 2" xfId="2181" xr:uid="{BDD6A78D-2A3C-411D-9B20-6A3FE3B2C864}"/>
    <cellStyle name="Normální 2 3 2 2 2 3" xfId="3693" xr:uid="{06A99BD4-C1AF-45E2-989F-15BF003B966D}"/>
    <cellStyle name="Normální 2 3 2 2 2 4" xfId="5205" xr:uid="{C98A460A-037A-4810-B00D-F76F664F6EC8}"/>
    <cellStyle name="Normální 2 3 2 2 2 5" xfId="6717" xr:uid="{7A0AD1DC-5846-4BA3-876F-6B91FB2B0FAE}"/>
    <cellStyle name="Normální 2 3 2 2 3" xfId="1173" xr:uid="{B50D81D6-52C1-468F-9767-81D3794D5AB3}"/>
    <cellStyle name="Normální 2 3 2 2 3 2" xfId="2685" xr:uid="{CE3F62D1-3303-4586-B6F9-E0A9EE9C5B16}"/>
    <cellStyle name="Normální 2 3 2 2 3 3" xfId="4197" xr:uid="{96FDAF82-0FC0-4D60-A95F-476F6CAE5BB6}"/>
    <cellStyle name="Normální 2 3 2 2 3 4" xfId="5709" xr:uid="{4BAF6FB3-7BA9-4857-8D12-3F46A3164922}"/>
    <cellStyle name="Normální 2 3 2 2 3 5" xfId="7221" xr:uid="{5BD3B397-3853-47EA-840D-0834DE439998}"/>
    <cellStyle name="Normální 2 3 2 2 4" xfId="1677" xr:uid="{1F37921E-6EEB-416E-8BC1-55EB304A444C}"/>
    <cellStyle name="Normální 2 3 2 2 5" xfId="3189" xr:uid="{6A59389D-638F-470F-8DF2-C3A5ED2070A5}"/>
    <cellStyle name="Normální 2 3 2 2 6" xfId="4701" xr:uid="{C1EA374B-A69A-44C4-8D6D-5E7F655C6B93}"/>
    <cellStyle name="Normální 2 3 2 2 7" xfId="6213" xr:uid="{2F2E82F7-BF48-4BE6-ABAC-3340F3557729}"/>
    <cellStyle name="Normální 2 3 2 3" xfId="284" xr:uid="{E5F0F49D-EA8C-4E35-BE92-1BE431BCF3BF}"/>
    <cellStyle name="Normální 2 3 2 3 2" xfId="788" xr:uid="{57A3CC14-54A0-4EAA-B261-0899BB39039F}"/>
    <cellStyle name="Normální 2 3 2 3 2 2" xfId="2300" xr:uid="{1ECA0399-A4A8-40F9-959F-411BAC3CB34F}"/>
    <cellStyle name="Normální 2 3 2 3 2 3" xfId="3812" xr:uid="{83E305FA-56A0-4A5A-BC91-82FF76E3B1D3}"/>
    <cellStyle name="Normální 2 3 2 3 2 4" xfId="5324" xr:uid="{B595EF1A-1970-4453-A421-B52CCC1B2BED}"/>
    <cellStyle name="Normální 2 3 2 3 2 5" xfId="6836" xr:uid="{63C58488-72B1-4C9F-9442-18371BAA411B}"/>
    <cellStyle name="Normální 2 3 2 3 3" xfId="1292" xr:uid="{F0F5DE00-AFDA-4F5F-B7DF-5DED233ED4DC}"/>
    <cellStyle name="Normální 2 3 2 3 3 2" xfId="2804" xr:uid="{23EA46D7-E7A3-4DB7-B95D-FD645731B884}"/>
    <cellStyle name="Normální 2 3 2 3 3 3" xfId="4316" xr:uid="{23472E7C-FBCA-45FF-BD73-CF1580FE5705}"/>
    <cellStyle name="Normální 2 3 2 3 3 4" xfId="5828" xr:uid="{3997CD7F-4585-4212-9CD3-E206AEAD0C7E}"/>
    <cellStyle name="Normální 2 3 2 3 3 5" xfId="7340" xr:uid="{4AB25B79-7CA8-4159-92FA-29C8CF117000}"/>
    <cellStyle name="Normální 2 3 2 3 4" xfId="1796" xr:uid="{B699BE62-ED43-4234-B6B2-0218FA768C1F}"/>
    <cellStyle name="Normální 2 3 2 3 5" xfId="3308" xr:uid="{4DCDE2A0-71A4-4B28-852C-764CBA4F805B}"/>
    <cellStyle name="Normální 2 3 2 3 6" xfId="4820" xr:uid="{93B555D8-1BA9-4CDD-8E01-CC11736813E7}"/>
    <cellStyle name="Normální 2 3 2 3 7" xfId="6332" xr:uid="{55D2970D-C57F-480C-A686-30AC3584B10A}"/>
    <cellStyle name="Normální 2 3 2 4" xfId="402" xr:uid="{5EB5F18C-38A0-43DA-B139-AEF8ECFF4022}"/>
    <cellStyle name="Normální 2 3 2 4 2" xfId="906" xr:uid="{3A073AA0-6CCA-498F-A7EF-C6694D1DE66F}"/>
    <cellStyle name="Normální 2 3 2 4 2 2" xfId="2418" xr:uid="{20519F54-85D3-427D-A4B6-741FB0C68551}"/>
    <cellStyle name="Normální 2 3 2 4 2 3" xfId="3930" xr:uid="{ABA43A40-F833-4899-A5F9-A52EEA8F89BE}"/>
    <cellStyle name="Normální 2 3 2 4 2 4" xfId="5442" xr:uid="{E91D4D36-2EDC-4279-AFD1-7B875FD430A6}"/>
    <cellStyle name="Normální 2 3 2 4 2 5" xfId="6954" xr:uid="{38AACE26-A2CB-4E08-95F4-AE4866F44718}"/>
    <cellStyle name="Normální 2 3 2 4 3" xfId="1410" xr:uid="{5E15FB67-E657-4842-AB57-8C2BAAC258BA}"/>
    <cellStyle name="Normální 2 3 2 4 3 2" xfId="2922" xr:uid="{30532531-87A5-42A5-9D05-B65590F8370A}"/>
    <cellStyle name="Normální 2 3 2 4 3 3" xfId="4434" xr:uid="{3C6E60D8-18E8-4DAD-B1B0-8A28E73B53F7}"/>
    <cellStyle name="Normální 2 3 2 4 3 4" xfId="5946" xr:uid="{C718A77B-D2B8-40F6-B9E3-ED6F939C8F11}"/>
    <cellStyle name="Normální 2 3 2 4 3 5" xfId="7458" xr:uid="{6F6AB284-1D99-4604-900D-3F32B7EE4645}"/>
    <cellStyle name="Normální 2 3 2 4 4" xfId="1914" xr:uid="{588B7A1D-CF93-486B-9845-26A373BA81BF}"/>
    <cellStyle name="Normální 2 3 2 4 5" xfId="3426" xr:uid="{B2FE93AB-77EC-4BC6-B6C9-44A46E64884B}"/>
    <cellStyle name="Normální 2 3 2 4 6" xfId="4938" xr:uid="{5A59DB3C-28A0-4D25-9311-BDA0B7DFA259}"/>
    <cellStyle name="Normální 2 3 2 4 7" xfId="6450" xr:uid="{78153E9B-1868-4C73-80D7-73A4083565B2}"/>
    <cellStyle name="Normální 2 3 2 5" xfId="548" xr:uid="{1AC63AAD-248D-4B28-884E-E35A3F80FB51}"/>
    <cellStyle name="Normální 2 3 2 5 2" xfId="2060" xr:uid="{A1EFE0AF-E506-401D-BCA6-A3AD2331444A}"/>
    <cellStyle name="Normální 2 3 2 5 3" xfId="3572" xr:uid="{D34DC0D9-50C9-45B4-A468-3937998D36EB}"/>
    <cellStyle name="Normální 2 3 2 5 4" xfId="5084" xr:uid="{82C5A2CB-C63B-4C21-867C-46C1A3DF8F2E}"/>
    <cellStyle name="Normální 2 3 2 5 5" xfId="6596" xr:uid="{AA997299-4D23-4958-B3A2-4D7C1DDAD9AC}"/>
    <cellStyle name="Normální 2 3 2 6" xfId="1052" xr:uid="{265B14F0-4BBB-4EB2-A21F-40F359D5EC68}"/>
    <cellStyle name="Normální 2 3 2 6 2" xfId="2564" xr:uid="{943CB2E5-C84F-46E4-8D2C-FE0AD0773351}"/>
    <cellStyle name="Normální 2 3 2 6 3" xfId="4076" xr:uid="{9E16D6CE-066B-451A-AB53-58692CFE9E1B}"/>
    <cellStyle name="Normální 2 3 2 6 4" xfId="5588" xr:uid="{CBD0FB4D-A354-48FC-B29E-F8EBCAE8A081}"/>
    <cellStyle name="Normální 2 3 2 6 5" xfId="7100" xr:uid="{F6490568-C0F9-4696-895B-454D465ADA05}"/>
    <cellStyle name="Normální 2 3 2 7" xfId="1556" xr:uid="{BF4F3F12-5FA6-4374-9F08-2754DD248FE5}"/>
    <cellStyle name="Normální 2 3 2 8" xfId="3068" xr:uid="{A50C6B3F-E75D-46D5-8536-14D73A7ED5E3}"/>
    <cellStyle name="Normální 2 3 2 9" xfId="4580" xr:uid="{05CD0534-1708-4358-A05F-3402D96FF897}"/>
    <cellStyle name="Normální 2 3 3" xfId="68" xr:uid="{5258DA8F-6227-4CA8-86D9-857706DD1788}"/>
    <cellStyle name="Normální 2 3 3 10" xfId="6116" xr:uid="{1A9C23EE-8DC6-4051-A897-3C03C117C789}"/>
    <cellStyle name="Normální 2 3 3 2" xfId="189" xr:uid="{DED5E42A-9C27-4C8C-BDA0-FDB0666E53CD}"/>
    <cellStyle name="Normální 2 3 3 2 2" xfId="693" xr:uid="{A60BF95D-6F49-40FC-98C1-605D65209D45}"/>
    <cellStyle name="Normální 2 3 3 2 2 2" xfId="2205" xr:uid="{6604C626-3637-45F1-8E2B-D0B63089E825}"/>
    <cellStyle name="Normální 2 3 3 2 2 3" xfId="3717" xr:uid="{C6D815DB-302A-4125-BE4A-37AF15D5AE72}"/>
    <cellStyle name="Normální 2 3 3 2 2 4" xfId="5229" xr:uid="{638FC127-B3CD-4880-B14B-C360AE06F8E7}"/>
    <cellStyle name="Normální 2 3 3 2 2 5" xfId="6741" xr:uid="{6D069D02-5E3D-4AF7-9916-83EE7E10FDD3}"/>
    <cellStyle name="Normální 2 3 3 2 3" xfId="1197" xr:uid="{89BB292A-A4E5-4FCD-8638-D8EE91771581}"/>
    <cellStyle name="Normální 2 3 3 2 3 2" xfId="2709" xr:uid="{CA895CAE-972D-4378-99A1-7FA3C0C94FFB}"/>
    <cellStyle name="Normální 2 3 3 2 3 3" xfId="4221" xr:uid="{9E8D1ECE-F0DA-4C63-92DE-DBAAB1A140B6}"/>
    <cellStyle name="Normální 2 3 3 2 3 4" xfId="5733" xr:uid="{13FE0CA2-BEA3-4060-A82B-B761A860E083}"/>
    <cellStyle name="Normální 2 3 3 2 3 5" xfId="7245" xr:uid="{9B4AFC32-60D6-4796-93BC-E09C1BF0D03E}"/>
    <cellStyle name="Normální 2 3 3 2 4" xfId="1701" xr:uid="{A9C57F47-7522-451C-9558-3FD3EF0EE603}"/>
    <cellStyle name="Normální 2 3 3 2 5" xfId="3213" xr:uid="{00B81FD5-E129-4331-861A-BE859C1C7D08}"/>
    <cellStyle name="Normální 2 3 3 2 6" xfId="4725" xr:uid="{C0A687DE-4E6F-4E25-B615-A0811E601DA3}"/>
    <cellStyle name="Normální 2 3 3 2 7" xfId="6237" xr:uid="{825E4C54-67DD-47AD-AD0A-18764A1D1E44}"/>
    <cellStyle name="Normální 2 3 3 3" xfId="307" xr:uid="{2A1F0B97-459A-481E-A6E7-D2E759240EF6}"/>
    <cellStyle name="Normální 2 3 3 3 2" xfId="811" xr:uid="{2DB4D66B-0E53-41F6-883F-E17F44346E15}"/>
    <cellStyle name="Normální 2 3 3 3 2 2" xfId="2323" xr:uid="{AB717DEA-6539-4942-885B-E37960F45060}"/>
    <cellStyle name="Normální 2 3 3 3 2 3" xfId="3835" xr:uid="{825FCC01-A127-4327-8854-7D55124BD248}"/>
    <cellStyle name="Normální 2 3 3 3 2 4" xfId="5347" xr:uid="{EA0F6B4B-AFE7-4925-8252-5307C2732E99}"/>
    <cellStyle name="Normální 2 3 3 3 2 5" xfId="6859" xr:uid="{209A8385-F541-4E13-98EA-B8D65CF4F58B}"/>
    <cellStyle name="Normální 2 3 3 3 3" xfId="1315" xr:uid="{EA8EBAB7-C7DE-4DBE-84CA-A7F5212930C2}"/>
    <cellStyle name="Normální 2 3 3 3 3 2" xfId="2827" xr:uid="{8E882580-199E-42F9-A612-0ECBF702915F}"/>
    <cellStyle name="Normální 2 3 3 3 3 3" xfId="4339" xr:uid="{1212B9CF-B89A-444E-9F10-75A8A227CB6B}"/>
    <cellStyle name="Normální 2 3 3 3 3 4" xfId="5851" xr:uid="{5785E1CF-D013-4885-99A3-DDE1FE4766A7}"/>
    <cellStyle name="Normální 2 3 3 3 3 5" xfId="7363" xr:uid="{174DD766-063B-4566-B944-E02EDD119B37}"/>
    <cellStyle name="Normální 2 3 3 3 4" xfId="1819" xr:uid="{DC51DB03-955C-4A4E-8135-2B744A69CED0}"/>
    <cellStyle name="Normální 2 3 3 3 5" xfId="3331" xr:uid="{E91B8BB8-1972-4115-8BCD-32B194C79B42}"/>
    <cellStyle name="Normální 2 3 3 3 6" xfId="4843" xr:uid="{5C7F97CA-8D09-4169-B6DC-E191C9660C04}"/>
    <cellStyle name="Normální 2 3 3 3 7" xfId="6355" xr:uid="{8506C485-C33D-4D5E-BEDC-44B644A53477}"/>
    <cellStyle name="Normální 2 3 3 4" xfId="426" xr:uid="{7BD739EC-C879-4ADB-A232-B3A51ABB54A9}"/>
    <cellStyle name="Normální 2 3 3 4 2" xfId="930" xr:uid="{919C024F-6963-4F2E-87D3-D455C3EB62FE}"/>
    <cellStyle name="Normální 2 3 3 4 2 2" xfId="2442" xr:uid="{72E426E5-A138-4021-9718-B5705419F561}"/>
    <cellStyle name="Normální 2 3 3 4 2 3" xfId="3954" xr:uid="{2FA12BF9-2409-47DE-8B15-262DC5B18943}"/>
    <cellStyle name="Normální 2 3 3 4 2 4" xfId="5466" xr:uid="{7CCD7D5C-6DFB-4C4B-B490-1246056AC4AC}"/>
    <cellStyle name="Normální 2 3 3 4 2 5" xfId="6978" xr:uid="{ACE028C4-E9DE-4942-9E45-E389F9918EFA}"/>
    <cellStyle name="Normální 2 3 3 4 3" xfId="1434" xr:uid="{D57C9841-38AE-48EC-BA02-DD3E589B0EC5}"/>
    <cellStyle name="Normální 2 3 3 4 3 2" xfId="2946" xr:uid="{FB4D9BBF-B976-4B16-A4BF-B61D3BF96C51}"/>
    <cellStyle name="Normální 2 3 3 4 3 3" xfId="4458" xr:uid="{A79192EB-4270-4845-8120-72B862443A46}"/>
    <cellStyle name="Normální 2 3 3 4 3 4" xfId="5970" xr:uid="{618B2C40-AA9E-428C-9724-543990894EFA}"/>
    <cellStyle name="Normální 2 3 3 4 3 5" xfId="7482" xr:uid="{DBA5AD7C-00C9-4EAF-9A2A-F52A536BDD33}"/>
    <cellStyle name="Normální 2 3 3 4 4" xfId="1938" xr:uid="{C80D3E3F-4AB5-4E96-9CB5-9BD86E0FDFC7}"/>
    <cellStyle name="Normální 2 3 3 4 5" xfId="3450" xr:uid="{329717D9-3C22-406A-BFC9-A0AEBDBC9792}"/>
    <cellStyle name="Normální 2 3 3 4 6" xfId="4962" xr:uid="{B9EA0E78-A013-4CA5-A726-AE77DF8E1C73}"/>
    <cellStyle name="Normální 2 3 3 4 7" xfId="6474" xr:uid="{79C4749F-9CC3-44A4-9487-9ACAB40A2097}"/>
    <cellStyle name="Normální 2 3 3 5" xfId="572" xr:uid="{D9ECC402-C3DB-4A89-8041-02DFEF875182}"/>
    <cellStyle name="Normální 2 3 3 5 2" xfId="2084" xr:uid="{69A97B7C-B621-434A-8B16-6BE0A06C1B94}"/>
    <cellStyle name="Normální 2 3 3 5 3" xfId="3596" xr:uid="{AB3B91CB-C4CC-44C4-9CD9-5C9271D8230F}"/>
    <cellStyle name="Normální 2 3 3 5 4" xfId="5108" xr:uid="{62F71BBC-AFBD-4C11-B207-7965999757E0}"/>
    <cellStyle name="Normální 2 3 3 5 5" xfId="6620" xr:uid="{07021CDA-F7FF-41C5-941A-F4E5D23039FE}"/>
    <cellStyle name="Normální 2 3 3 6" xfId="1076" xr:uid="{0B65162E-2CD7-4F89-AA94-A06736064D54}"/>
    <cellStyle name="Normální 2 3 3 6 2" xfId="2588" xr:uid="{F4FC1610-209B-4A79-AB37-DBC2A48A0F11}"/>
    <cellStyle name="Normální 2 3 3 6 3" xfId="4100" xr:uid="{0B105D6A-7AE2-42EA-9DEE-BA61C1945F67}"/>
    <cellStyle name="Normální 2 3 3 6 4" xfId="5612" xr:uid="{6679E024-C610-4D3A-90E2-6C347D617927}"/>
    <cellStyle name="Normální 2 3 3 6 5" xfId="7124" xr:uid="{13550546-FCD5-4E1E-8166-04FB2BBB9961}"/>
    <cellStyle name="Normální 2 3 3 7" xfId="1580" xr:uid="{E3324297-C1C7-4837-9713-8C75FFAE41F9}"/>
    <cellStyle name="Normální 2 3 3 8" xfId="3092" xr:uid="{8BED97C8-C11D-49FA-BE49-4A3D90AFD356}"/>
    <cellStyle name="Normální 2 3 3 9" xfId="4604" xr:uid="{0865983C-43D0-4BDD-8A53-9AFD1EEFB9D1}"/>
    <cellStyle name="Normální 2 3 4" xfId="92" xr:uid="{0337338A-1604-430E-B622-BA201A4B8A7B}"/>
    <cellStyle name="Normální 2 3 4 10" xfId="6140" xr:uid="{71131511-87F6-4CE6-9996-8026F948D084}"/>
    <cellStyle name="Normální 2 3 4 2" xfId="213" xr:uid="{B1D1C514-3922-444C-8BAD-D52AB9EFAD50}"/>
    <cellStyle name="Normální 2 3 4 2 2" xfId="717" xr:uid="{E907A7AC-6827-4EBA-A230-B5C240E16165}"/>
    <cellStyle name="Normální 2 3 4 2 2 2" xfId="2229" xr:uid="{4279A539-610C-4A85-A86D-75C589DE8FF0}"/>
    <cellStyle name="Normální 2 3 4 2 2 3" xfId="3741" xr:uid="{6E8AFB22-F4E3-43BD-ACCB-83E0A925FEC6}"/>
    <cellStyle name="Normální 2 3 4 2 2 4" xfId="5253" xr:uid="{5BB98671-532B-47C8-9145-6D8E966AAD74}"/>
    <cellStyle name="Normální 2 3 4 2 2 5" xfId="6765" xr:uid="{BD8900E0-9DD2-46D1-B428-1EF0FE35F8BA}"/>
    <cellStyle name="Normální 2 3 4 2 3" xfId="1221" xr:uid="{E50B4E94-8568-4C10-8034-32184F33833B}"/>
    <cellStyle name="Normální 2 3 4 2 3 2" xfId="2733" xr:uid="{2A1CA21C-BAE3-4423-B915-66EBD2182A3A}"/>
    <cellStyle name="Normální 2 3 4 2 3 3" xfId="4245" xr:uid="{F750B6CD-AC88-43F6-A18A-5B8A44FCAAAC}"/>
    <cellStyle name="Normální 2 3 4 2 3 4" xfId="5757" xr:uid="{F3D5F690-ACD1-4809-8A1C-871699BE814C}"/>
    <cellStyle name="Normální 2 3 4 2 3 5" xfId="7269" xr:uid="{278FF899-AB4D-4464-9F64-50D22B571CC3}"/>
    <cellStyle name="Normální 2 3 4 2 4" xfId="1725" xr:uid="{2EF234F0-7094-4150-9C71-38E65C4C1C74}"/>
    <cellStyle name="Normální 2 3 4 2 5" xfId="3237" xr:uid="{7298EDFB-BC7B-41A6-8844-D4DF8A86B5B9}"/>
    <cellStyle name="Normální 2 3 4 2 6" xfId="4749" xr:uid="{7446E9F0-FB55-40C4-AB9D-268168C59ACB}"/>
    <cellStyle name="Normální 2 3 4 2 7" xfId="6261" xr:uid="{E814575C-BE99-431C-A645-8631D0668455}"/>
    <cellStyle name="Normální 2 3 4 3" xfId="330" xr:uid="{DD81D94D-2998-48DB-ABB6-FB8CCEADFD1A}"/>
    <cellStyle name="Normální 2 3 4 3 2" xfId="834" xr:uid="{5C95EDA8-ABDA-4F2F-BFA2-B8D143ECCA9D}"/>
    <cellStyle name="Normální 2 3 4 3 2 2" xfId="2346" xr:uid="{B6504229-993C-4347-BB58-292C6549271E}"/>
    <cellStyle name="Normální 2 3 4 3 2 3" xfId="3858" xr:uid="{0981EAAD-B499-4D5A-976D-A6BDE8666FD6}"/>
    <cellStyle name="Normální 2 3 4 3 2 4" xfId="5370" xr:uid="{41A3DE29-DBD3-43AF-9472-6EDF14830F17}"/>
    <cellStyle name="Normální 2 3 4 3 2 5" xfId="6882" xr:uid="{E96EF061-27A2-443F-9727-FA5DC4CB1216}"/>
    <cellStyle name="Normální 2 3 4 3 3" xfId="1338" xr:uid="{4A6EBD4C-62B9-4413-AEFE-B27D483A1534}"/>
    <cellStyle name="Normální 2 3 4 3 3 2" xfId="2850" xr:uid="{B1C23E7B-4415-4105-BE09-65F28BCDBCC0}"/>
    <cellStyle name="Normální 2 3 4 3 3 3" xfId="4362" xr:uid="{797DEF05-2B5E-4F21-A05E-2D292D2EEEF5}"/>
    <cellStyle name="Normální 2 3 4 3 3 4" xfId="5874" xr:uid="{834A851E-C293-4C46-929C-E57CEE4A3D7D}"/>
    <cellStyle name="Normální 2 3 4 3 3 5" xfId="7386" xr:uid="{C3A86C61-8977-485B-825F-0E3C95F3BDB1}"/>
    <cellStyle name="Normální 2 3 4 3 4" xfId="1842" xr:uid="{D38A29A1-2CE5-4113-BD11-3B8224CAC29B}"/>
    <cellStyle name="Normální 2 3 4 3 5" xfId="3354" xr:uid="{4D1C9B6C-1985-4475-BEBD-4A96D8F7BA00}"/>
    <cellStyle name="Normální 2 3 4 3 6" xfId="4866" xr:uid="{98E0131D-52D4-4744-BF27-2F4C3B1DC0F2}"/>
    <cellStyle name="Normální 2 3 4 3 7" xfId="6378" xr:uid="{C4A2B69A-5C44-4B61-904D-61E8C70F7485}"/>
    <cellStyle name="Normální 2 3 4 4" xfId="450" xr:uid="{ABF962C0-144B-4DA6-81AF-6FCEA50BEDF3}"/>
    <cellStyle name="Normální 2 3 4 4 2" xfId="954" xr:uid="{ED4EAA26-DA61-4741-8929-E045EF4CA038}"/>
    <cellStyle name="Normální 2 3 4 4 2 2" xfId="2466" xr:uid="{DBDAD0AF-8AD6-43A8-874B-994E103A49BE}"/>
    <cellStyle name="Normální 2 3 4 4 2 3" xfId="3978" xr:uid="{A7CB64E1-2223-4513-9897-CAFB4DADFDA2}"/>
    <cellStyle name="Normální 2 3 4 4 2 4" xfId="5490" xr:uid="{035DF7B4-0214-4A0E-A7A0-D1EA6BB7248C}"/>
    <cellStyle name="Normální 2 3 4 4 2 5" xfId="7002" xr:uid="{F194E663-D20C-4CC3-BEBA-74B82511E6E6}"/>
    <cellStyle name="Normální 2 3 4 4 3" xfId="1458" xr:uid="{5C2C3B36-E20A-414D-945F-5A15CF600304}"/>
    <cellStyle name="Normální 2 3 4 4 3 2" xfId="2970" xr:uid="{1C94D57C-0CBC-43EA-8A97-F101C8D602B9}"/>
    <cellStyle name="Normální 2 3 4 4 3 3" xfId="4482" xr:uid="{A8C9EC34-1799-42D4-A00D-2C63E1E5C090}"/>
    <cellStyle name="Normální 2 3 4 4 3 4" xfId="5994" xr:uid="{B4474763-CD76-4A7B-98B6-1BB9909057C6}"/>
    <cellStyle name="Normální 2 3 4 4 3 5" xfId="7506" xr:uid="{141247F1-C5E6-4950-A07A-3BEF581A10A5}"/>
    <cellStyle name="Normální 2 3 4 4 4" xfId="1962" xr:uid="{7306C9D5-550B-458C-AE41-204BA9E361EC}"/>
    <cellStyle name="Normální 2 3 4 4 5" xfId="3474" xr:uid="{2C10CEE5-32D3-4207-9992-775A6D68A12A}"/>
    <cellStyle name="Normální 2 3 4 4 6" xfId="4986" xr:uid="{B6203602-7076-4FD8-BAE6-F7355CA0A2E9}"/>
    <cellStyle name="Normální 2 3 4 4 7" xfId="6498" xr:uid="{2A9E18C9-DA05-4FA1-BCF5-B0BA3546AE25}"/>
    <cellStyle name="Normální 2 3 4 5" xfId="596" xr:uid="{05B7CCA2-BF3D-4E27-BAA5-4FD3AD07C225}"/>
    <cellStyle name="Normální 2 3 4 5 2" xfId="2108" xr:uid="{02D51457-4425-406F-824A-104713B7497C}"/>
    <cellStyle name="Normální 2 3 4 5 3" xfId="3620" xr:uid="{6186F3C9-8F6E-4A29-B0B6-594A39A3325E}"/>
    <cellStyle name="Normální 2 3 4 5 4" xfId="5132" xr:uid="{A2970CDD-C3EB-4248-BA6B-7C7977D17299}"/>
    <cellStyle name="Normální 2 3 4 5 5" xfId="6644" xr:uid="{2BDA964E-3505-4200-B0FE-DDDADB9D8674}"/>
    <cellStyle name="Normální 2 3 4 6" xfId="1100" xr:uid="{6543737A-6E02-4DB6-B3EA-D7DEEC5C9F2D}"/>
    <cellStyle name="Normální 2 3 4 6 2" xfId="2612" xr:uid="{295AF6B4-883B-495D-A2CC-E8B0CF83ABB2}"/>
    <cellStyle name="Normální 2 3 4 6 3" xfId="4124" xr:uid="{4088E4E1-9503-4998-BDCB-8A08647B3E81}"/>
    <cellStyle name="Normální 2 3 4 6 4" xfId="5636" xr:uid="{CBCF4F55-B9F2-45B1-9140-2298F3CDAC82}"/>
    <cellStyle name="Normální 2 3 4 6 5" xfId="7148" xr:uid="{BD7BC65F-A8CF-4C54-A6C6-52B5B6C1D96E}"/>
    <cellStyle name="Normální 2 3 4 7" xfId="1604" xr:uid="{EDE51DB3-32EA-412B-AEEA-170126EAE7A7}"/>
    <cellStyle name="Normální 2 3 4 8" xfId="3116" xr:uid="{163F1768-76F5-42B8-8981-DCC69FED8D20}"/>
    <cellStyle name="Normální 2 3 4 9" xfId="4628" xr:uid="{89818194-93F6-46E5-A34D-D56554B85348}"/>
    <cellStyle name="Normální 2 3 5" xfId="116" xr:uid="{22AD1564-6723-4E8A-B678-DFBA8B669D00}"/>
    <cellStyle name="Normální 2 3 5 10" xfId="6164" xr:uid="{C014ADDD-C570-4882-94CF-356635288C1D}"/>
    <cellStyle name="Normální 2 3 5 2" xfId="237" xr:uid="{3F8EBAEA-4E5C-455A-85F3-06B17ECEB4FC}"/>
    <cellStyle name="Normální 2 3 5 2 2" xfId="741" xr:uid="{78D94E1F-BBE7-46B9-845F-368AAB0EF91B}"/>
    <cellStyle name="Normální 2 3 5 2 2 2" xfId="2253" xr:uid="{C0CB0EBD-F1AA-4A0E-898E-C92CEAAD6E8D}"/>
    <cellStyle name="Normální 2 3 5 2 2 3" xfId="3765" xr:uid="{B0FAA23A-BBBD-4848-AEFF-DE7AB841483B}"/>
    <cellStyle name="Normální 2 3 5 2 2 4" xfId="5277" xr:uid="{8BCD68E6-8D33-432E-AFE0-A623343D7E7A}"/>
    <cellStyle name="Normální 2 3 5 2 2 5" xfId="6789" xr:uid="{4AF74BE3-1BEA-40A8-BB19-1D96DE2EAFD6}"/>
    <cellStyle name="Normální 2 3 5 2 3" xfId="1245" xr:uid="{ACD707B0-C6AF-482B-9683-6DC263071F9E}"/>
    <cellStyle name="Normální 2 3 5 2 3 2" xfId="2757" xr:uid="{F4D6B85E-6EA4-4864-843F-C8653281AF06}"/>
    <cellStyle name="Normální 2 3 5 2 3 3" xfId="4269" xr:uid="{76608603-6C6F-40FB-AD26-27AF9B423DFA}"/>
    <cellStyle name="Normální 2 3 5 2 3 4" xfId="5781" xr:uid="{C5CDC5D6-F7B6-4252-AFAC-BF9E872423C7}"/>
    <cellStyle name="Normální 2 3 5 2 3 5" xfId="7293" xr:uid="{5EEE9DD1-57CE-470E-8774-4C95C1320416}"/>
    <cellStyle name="Normální 2 3 5 2 4" xfId="1749" xr:uid="{0BB323F0-AF56-4F7F-871F-2B255C571C30}"/>
    <cellStyle name="Normální 2 3 5 2 5" xfId="3261" xr:uid="{B8D4C27A-CE20-42E3-8EC5-C4D7DDEF0E98}"/>
    <cellStyle name="Normální 2 3 5 2 6" xfId="4773" xr:uid="{51C5AD88-9353-4DBF-BF49-1AB67A00C1B0}"/>
    <cellStyle name="Normální 2 3 5 2 7" xfId="6285" xr:uid="{2690DC37-A3FC-4EDB-B385-E9AF272BD740}"/>
    <cellStyle name="Normální 2 3 5 3" xfId="353" xr:uid="{B4EA74B4-631A-4F6A-9474-AAF5B2AA9AAD}"/>
    <cellStyle name="Normální 2 3 5 3 2" xfId="857" xr:uid="{16E9D33A-497D-4900-BB55-37ABB9666AFD}"/>
    <cellStyle name="Normální 2 3 5 3 2 2" xfId="2369" xr:uid="{D559926D-7EAA-4C87-A212-DC06B37BB754}"/>
    <cellStyle name="Normální 2 3 5 3 2 3" xfId="3881" xr:uid="{B3D05DE2-B669-42C4-A1D4-BDB9DFD204C5}"/>
    <cellStyle name="Normální 2 3 5 3 2 4" xfId="5393" xr:uid="{5F567CF0-53D9-428D-A4F5-CFE14256CA78}"/>
    <cellStyle name="Normální 2 3 5 3 2 5" xfId="6905" xr:uid="{13E7D8A9-2F5A-4977-B96B-A65F1B34B01B}"/>
    <cellStyle name="Normální 2 3 5 3 3" xfId="1361" xr:uid="{44C962DC-412C-4376-9673-411B0B736120}"/>
    <cellStyle name="Normální 2 3 5 3 3 2" xfId="2873" xr:uid="{FAE0FC69-6FD4-4F19-B164-8B35C69821F2}"/>
    <cellStyle name="Normální 2 3 5 3 3 3" xfId="4385" xr:uid="{C6DA4D72-EF44-428F-B9CE-6E7106CB527A}"/>
    <cellStyle name="Normální 2 3 5 3 3 4" xfId="5897" xr:uid="{5216070F-B08E-4993-9874-01E6B700ABE4}"/>
    <cellStyle name="Normální 2 3 5 3 3 5" xfId="7409" xr:uid="{52F2E419-E793-48C5-B474-8C210E4289DD}"/>
    <cellStyle name="Normální 2 3 5 3 4" xfId="1865" xr:uid="{88A623C4-8B8E-421C-AFCE-36ACCD5FF855}"/>
    <cellStyle name="Normální 2 3 5 3 5" xfId="3377" xr:uid="{54105CB1-43E3-4472-864A-BB2467536412}"/>
    <cellStyle name="Normální 2 3 5 3 6" xfId="4889" xr:uid="{94E49FB8-8EE2-455D-A6BF-70C3FC30E585}"/>
    <cellStyle name="Normální 2 3 5 3 7" xfId="6401" xr:uid="{1D435E98-D325-4DAB-9981-3EDEFA2AF55D}"/>
    <cellStyle name="Normální 2 3 5 4" xfId="474" xr:uid="{BF77DFB3-6575-438C-A6F8-8AA5E5599935}"/>
    <cellStyle name="Normální 2 3 5 4 2" xfId="978" xr:uid="{2A6C6EA7-A9F7-4BE2-B9DB-8DE74DD175C8}"/>
    <cellStyle name="Normální 2 3 5 4 2 2" xfId="2490" xr:uid="{E814DB5E-72EC-401A-B701-9D26FB44D242}"/>
    <cellStyle name="Normální 2 3 5 4 2 3" xfId="4002" xr:uid="{740A584F-A51E-49AF-8402-C6CBE6D29B02}"/>
    <cellStyle name="Normální 2 3 5 4 2 4" xfId="5514" xr:uid="{288D6324-66CD-4621-A574-3BACA5C9E5C1}"/>
    <cellStyle name="Normální 2 3 5 4 2 5" xfId="7026" xr:uid="{FC8D73A5-6DB4-4F68-9030-E1E0D3853424}"/>
    <cellStyle name="Normální 2 3 5 4 3" xfId="1482" xr:uid="{7C7D6668-AC6E-451B-BD84-31F0B6E06F25}"/>
    <cellStyle name="Normální 2 3 5 4 3 2" xfId="2994" xr:uid="{F4D2864B-3C1B-4E7A-8E35-9BB15B7DFA6F}"/>
    <cellStyle name="Normální 2 3 5 4 3 3" xfId="4506" xr:uid="{65D0D993-BE6C-4900-AA15-C01982208D7B}"/>
    <cellStyle name="Normální 2 3 5 4 3 4" xfId="6018" xr:uid="{81E4827D-2F66-4BFB-9FE1-329CE7DCFCAC}"/>
    <cellStyle name="Normální 2 3 5 4 3 5" xfId="7530" xr:uid="{AAD532EA-A080-485D-A969-4DECB21B95E5}"/>
    <cellStyle name="Normální 2 3 5 4 4" xfId="1986" xr:uid="{7E1F132A-B2BD-45A1-93FA-EC32B8A404D4}"/>
    <cellStyle name="Normální 2 3 5 4 5" xfId="3498" xr:uid="{B769C2E3-0C81-41EF-8D3B-D8DE44A394B2}"/>
    <cellStyle name="Normální 2 3 5 4 6" xfId="5010" xr:uid="{30A8E5DF-D3F5-44CC-B86A-1BA7307AE281}"/>
    <cellStyle name="Normální 2 3 5 4 7" xfId="6522" xr:uid="{B68CC692-2F3F-4B4A-A847-B3532DBE0782}"/>
    <cellStyle name="Normální 2 3 5 5" xfId="620" xr:uid="{CFA40667-1A8B-4444-9003-75D4700DDCE0}"/>
    <cellStyle name="Normální 2 3 5 5 2" xfId="2132" xr:uid="{8BDF8BFF-07A4-4959-AE4E-825C17E11BF1}"/>
    <cellStyle name="Normální 2 3 5 5 3" xfId="3644" xr:uid="{065F65E0-2E13-4FF4-8DA5-928F48586F78}"/>
    <cellStyle name="Normální 2 3 5 5 4" xfId="5156" xr:uid="{185162E6-E709-41AD-B567-466BDB38EED6}"/>
    <cellStyle name="Normální 2 3 5 5 5" xfId="6668" xr:uid="{1421A3E3-898A-438F-B9B2-E535E8717FDF}"/>
    <cellStyle name="Normální 2 3 5 6" xfId="1124" xr:uid="{D3D8A365-34C4-4AE6-A659-57CF0095143F}"/>
    <cellStyle name="Normální 2 3 5 6 2" xfId="2636" xr:uid="{7E7309FD-D566-45D0-910F-A8A6297B375A}"/>
    <cellStyle name="Normální 2 3 5 6 3" xfId="4148" xr:uid="{67830266-FEDA-46A1-8742-A96772D9897D}"/>
    <cellStyle name="Normální 2 3 5 6 4" xfId="5660" xr:uid="{D899BEB8-391E-4E8B-8CC7-C3E599933E65}"/>
    <cellStyle name="Normální 2 3 5 6 5" xfId="7172" xr:uid="{454D895C-8F6D-4E6A-9096-0BD135BAD4AC}"/>
    <cellStyle name="Normální 2 3 5 7" xfId="1628" xr:uid="{0F3053B7-AFE9-4F7F-8718-13DED366AF6D}"/>
    <cellStyle name="Normální 2 3 5 8" xfId="3140" xr:uid="{4CAB5712-6B50-4D57-A92C-0770B3BE65EA}"/>
    <cellStyle name="Normální 2 3 5 9" xfId="4652" xr:uid="{E17DDD09-DB03-4502-B5DC-8F69BFD9218F}"/>
    <cellStyle name="Normální 2 3 6" xfId="140" xr:uid="{A0246232-E080-4B4A-B4AC-088C698E5EF0}"/>
    <cellStyle name="Normální 2 3 6 2" xfId="644" xr:uid="{D2BEB505-6373-46AD-AE97-C32D463B93FF}"/>
    <cellStyle name="Normální 2 3 6 2 2" xfId="2156" xr:uid="{9C8E062B-C5FA-4679-8855-F086FB8D2055}"/>
    <cellStyle name="Normální 2 3 6 2 3" xfId="3668" xr:uid="{CB3D6E2D-6B7E-4ABE-910D-DEDF5787F9C2}"/>
    <cellStyle name="Normální 2 3 6 2 4" xfId="5180" xr:uid="{04F7DE72-D97F-45BF-85E0-FDCBEFE184B4}"/>
    <cellStyle name="Normální 2 3 6 2 5" xfId="6692" xr:uid="{4A960B98-6B58-4CD5-8CD2-FA66FF1478C9}"/>
    <cellStyle name="Normální 2 3 6 3" xfId="1148" xr:uid="{E6C3BEF1-6FDA-440B-9C34-777BAD26FB21}"/>
    <cellStyle name="Normální 2 3 6 3 2" xfId="2660" xr:uid="{F8FD0887-9455-4288-8014-E73D5B62B399}"/>
    <cellStyle name="Normální 2 3 6 3 3" xfId="4172" xr:uid="{C8A7BB89-288B-48D8-B041-635C7955614B}"/>
    <cellStyle name="Normální 2 3 6 3 4" xfId="5684" xr:uid="{99DDC89F-167D-462A-ABD4-8C5D513121B8}"/>
    <cellStyle name="Normální 2 3 6 3 5" xfId="7196" xr:uid="{90AF0564-D712-450F-B2AC-37A109779AB9}"/>
    <cellStyle name="Normální 2 3 6 4" xfId="1652" xr:uid="{EADF4FC1-F7B3-49F3-98D0-2D7F7F775095}"/>
    <cellStyle name="Normální 2 3 6 5" xfId="3164" xr:uid="{398EB523-CF8C-4E64-82D5-B2D583C78C2E}"/>
    <cellStyle name="Normální 2 3 6 6" xfId="4676" xr:uid="{8A5D6212-5A7C-4BF9-9718-1BE605633757}"/>
    <cellStyle name="Normální 2 3 6 7" xfId="6188" xr:uid="{D018CECD-78D7-426F-B5E8-527FB8E8399F}"/>
    <cellStyle name="Normální 2 3 7" xfId="261" xr:uid="{6216610E-32C5-427E-A306-069CCB849099}"/>
    <cellStyle name="Normální 2 3 7 2" xfId="765" xr:uid="{0E0C1C34-C69E-4EB3-95EA-D84F5433E6AD}"/>
    <cellStyle name="Normální 2 3 7 2 2" xfId="2277" xr:uid="{867211CE-31A7-4E10-93EB-BD32C6767AB2}"/>
    <cellStyle name="Normální 2 3 7 2 3" xfId="3789" xr:uid="{3BD3906B-CD53-4C06-8113-DD40C4FAF8BB}"/>
    <cellStyle name="Normální 2 3 7 2 4" xfId="5301" xr:uid="{B3D9B6C4-1984-46BF-9E1A-3AD32E2C6693}"/>
    <cellStyle name="Normální 2 3 7 2 5" xfId="6813" xr:uid="{C2DB8ADC-8A26-4885-98D9-A9B268B34808}"/>
    <cellStyle name="Normální 2 3 7 3" xfId="1269" xr:uid="{5E334DCA-51CD-4132-A99D-B1466087B861}"/>
    <cellStyle name="Normální 2 3 7 3 2" xfId="2781" xr:uid="{4B676C4E-6D18-4E8D-BF19-8C3F76324C85}"/>
    <cellStyle name="Normální 2 3 7 3 3" xfId="4293" xr:uid="{48FA209C-5F45-44E0-91D6-DE995F148682}"/>
    <cellStyle name="Normální 2 3 7 3 4" xfId="5805" xr:uid="{B742D0A9-F791-49E4-8877-909FCC6F1621}"/>
    <cellStyle name="Normální 2 3 7 3 5" xfId="7317" xr:uid="{354B6381-28B4-4FF6-A4F5-49E516B949E3}"/>
    <cellStyle name="Normální 2 3 7 4" xfId="1773" xr:uid="{B32E58F6-F4D0-4662-9138-663B5E06F834}"/>
    <cellStyle name="Normální 2 3 7 5" xfId="3285" xr:uid="{20167D97-7C8A-4262-935A-1BBF422E0AAD}"/>
    <cellStyle name="Normální 2 3 7 6" xfId="4797" xr:uid="{0C6E44C1-D9F6-4129-9AEF-A6866D2616FA}"/>
    <cellStyle name="Normální 2 3 7 7" xfId="6309" xr:uid="{CA5C2CF8-E8F4-4C2E-B5DA-BB65A36EA8D6}"/>
    <cellStyle name="Normální 2 3 8" xfId="377" xr:uid="{EEB0C1FD-4CFA-4C82-A752-C3C6F53C3F15}"/>
    <cellStyle name="Normální 2 3 8 2" xfId="881" xr:uid="{41B7AF2E-2776-405F-A739-1D883A8068C3}"/>
    <cellStyle name="Normální 2 3 8 2 2" xfId="2393" xr:uid="{649D2F25-BD45-4010-BBD1-7CE43C56988D}"/>
    <cellStyle name="Normální 2 3 8 2 3" xfId="3905" xr:uid="{9B5454BA-3044-4D8C-83C5-0F30EBA461A9}"/>
    <cellStyle name="Normální 2 3 8 2 4" xfId="5417" xr:uid="{813B90A3-8E2D-481A-B85B-452D340C8042}"/>
    <cellStyle name="Normální 2 3 8 2 5" xfId="6929" xr:uid="{D5B748CA-D51B-4282-B7AC-01AC1FB371CE}"/>
    <cellStyle name="Normální 2 3 8 3" xfId="1385" xr:uid="{015FE38D-380D-4A62-8BF1-63E46C0A4CE4}"/>
    <cellStyle name="Normální 2 3 8 3 2" xfId="2897" xr:uid="{A388F248-8A1B-4840-A54F-0A0C6AACF680}"/>
    <cellStyle name="Normální 2 3 8 3 3" xfId="4409" xr:uid="{6BF27875-9F4A-4BFF-8F60-A6CC8F5BF0BE}"/>
    <cellStyle name="Normální 2 3 8 3 4" xfId="5921" xr:uid="{386CBB2E-2BEC-4EDE-803A-909E7130E5DE}"/>
    <cellStyle name="Normální 2 3 8 3 5" xfId="7433" xr:uid="{0593F1CF-5F33-420B-8A0B-2B2FBBF4A7D9}"/>
    <cellStyle name="Normální 2 3 8 4" xfId="1889" xr:uid="{87D2B54A-F8C6-4FA5-8F9F-24EF23D2F7B8}"/>
    <cellStyle name="Normální 2 3 8 5" xfId="3401" xr:uid="{D877C777-A239-4BD1-B9FA-C573EDB47418}"/>
    <cellStyle name="Normální 2 3 8 6" xfId="4913" xr:uid="{8E966307-0C3E-4E02-8BAC-F9504871E49A}"/>
    <cellStyle name="Normální 2 3 8 7" xfId="6425" xr:uid="{25C0BDB5-8D92-476D-B72B-6BCA4FD72791}"/>
    <cellStyle name="Normální 2 3 9" xfId="499" xr:uid="{6BAD3E24-D597-4D03-A112-A776A93A84F7}"/>
    <cellStyle name="Normální 2 3 9 2" xfId="1003" xr:uid="{CD3D6AFB-2F16-4B71-BD94-7DF7D2A9EFFA}"/>
    <cellStyle name="Normální 2 3 9 2 2" xfId="2515" xr:uid="{D9DC64AA-CCCF-4B27-AB98-9FED13294F33}"/>
    <cellStyle name="Normální 2 3 9 2 3" xfId="4027" xr:uid="{7F302370-8BA4-40F1-8C5E-102F14184980}"/>
    <cellStyle name="Normální 2 3 9 2 4" xfId="5539" xr:uid="{7848948F-72E2-41E6-9580-F535303BCE49}"/>
    <cellStyle name="Normální 2 3 9 2 5" xfId="7051" xr:uid="{1F35A115-1355-479E-906D-6DEACA3F6983}"/>
    <cellStyle name="Normální 2 3 9 3" xfId="1507" xr:uid="{8977660D-351F-49BA-AF64-0E3AC9E42DC4}"/>
    <cellStyle name="Normální 2 3 9 3 2" xfId="3019" xr:uid="{0272FAAE-05A0-4ADE-A7B8-CAC06617B2CD}"/>
    <cellStyle name="Normální 2 3 9 3 3" xfId="4531" xr:uid="{A90C5F17-5ED7-4F78-95B7-B188DC857368}"/>
    <cellStyle name="Normální 2 3 9 3 4" xfId="6043" xr:uid="{89545383-3A53-4359-B390-26A4E6F0EE2F}"/>
    <cellStyle name="Normální 2 3 9 3 5" xfId="7555" xr:uid="{72259106-3EF0-44FA-9B87-F53DEC3384FE}"/>
    <cellStyle name="Normální 2 3 9 4" xfId="2011" xr:uid="{3B3766E2-292E-4100-8744-3D115ACEEC74}"/>
    <cellStyle name="Normální 2 3 9 5" xfId="3523" xr:uid="{B951E2FE-5D8D-4B26-9AF1-04CCBAC66CDF}"/>
    <cellStyle name="Normální 2 3 9 6" xfId="5035" xr:uid="{C88EA1CE-C392-4DFF-AFB2-38CB701E49F0}"/>
    <cellStyle name="Normální 2 3 9 7" xfId="6547" xr:uid="{669ADAB4-CC81-4612-B7E9-55AD44507E2F}"/>
    <cellStyle name="Normální 2 4" xfId="27" xr:uid="{B9AC043D-E4EF-43A2-9D76-44286D5C2538}"/>
    <cellStyle name="Normální 2 4 10" xfId="6075" xr:uid="{C4D5EC65-EC05-4ECA-A10B-A29B72B9D80B}"/>
    <cellStyle name="Normální 2 4 2" xfId="148" xr:uid="{2220284A-3E04-4B6B-A5E6-8E1C47DD81F8}"/>
    <cellStyle name="Normální 2 4 2 2" xfId="652" xr:uid="{4453A557-26CC-4DFF-A27C-E1B73CAC2B69}"/>
    <cellStyle name="Normální 2 4 2 2 2" xfId="2164" xr:uid="{2AF21E4D-9EC8-4363-A7D8-6B340B8B8C35}"/>
    <cellStyle name="Normální 2 4 2 2 3" xfId="3676" xr:uid="{28D71E96-CC1A-45C2-BDB2-3FEAA17E9030}"/>
    <cellStyle name="Normální 2 4 2 2 4" xfId="5188" xr:uid="{FBEB56EF-86CF-41CF-B4E5-93A7006DA6EC}"/>
    <cellStyle name="Normální 2 4 2 2 5" xfId="6700" xr:uid="{D7B75541-9DD9-41B9-8118-24246BD68438}"/>
    <cellStyle name="Normální 2 4 2 3" xfId="1156" xr:uid="{FEE03BF6-A275-4000-95AC-09F3CAB9CDCB}"/>
    <cellStyle name="Normální 2 4 2 3 2" xfId="2668" xr:uid="{61732990-1797-40F3-AE24-DF757FD5EF5C}"/>
    <cellStyle name="Normální 2 4 2 3 3" xfId="4180" xr:uid="{65D14AC5-BD56-4DFB-ACD8-33A92B633F7A}"/>
    <cellStyle name="Normální 2 4 2 3 4" xfId="5692" xr:uid="{3609EAF0-E172-4F3C-B83A-2954250AEAAF}"/>
    <cellStyle name="Normální 2 4 2 3 5" xfId="7204" xr:uid="{5DCB7588-FCC5-477D-8A79-49414F5BC86F}"/>
    <cellStyle name="Normální 2 4 2 4" xfId="1660" xr:uid="{057F22E0-67B0-4BDB-8D35-0E2DD2FDF0EF}"/>
    <cellStyle name="Normální 2 4 2 5" xfId="3172" xr:uid="{83212C01-046C-4F5F-B99C-58233819F67E}"/>
    <cellStyle name="Normální 2 4 2 6" xfId="4684" xr:uid="{05EB2B4C-5D16-422B-9C24-5D917AB8A1CC}"/>
    <cellStyle name="Normální 2 4 2 7" xfId="6196" xr:uid="{D6F99692-28C4-486B-AC73-DD89769351FB}"/>
    <cellStyle name="Normální 2 4 3" xfId="268" xr:uid="{FBCA518C-1110-4B41-A6C4-9AD1F5DD40A6}"/>
    <cellStyle name="Normální 2 4 3 2" xfId="772" xr:uid="{5E63B790-5A45-4CF2-9FA1-83858F7F0116}"/>
    <cellStyle name="Normální 2 4 3 2 2" xfId="2284" xr:uid="{3F296F13-0466-4D39-82D1-B7F6F9EF688F}"/>
    <cellStyle name="Normální 2 4 3 2 3" xfId="3796" xr:uid="{D6FCE00F-B490-4631-8726-88DC859DD220}"/>
    <cellStyle name="Normální 2 4 3 2 4" xfId="5308" xr:uid="{77C8CD5B-BA40-4985-812D-6A6E4572C5ED}"/>
    <cellStyle name="Normální 2 4 3 2 5" xfId="6820" xr:uid="{381339E5-1BC4-4CFB-BB5A-A8F74C177C16}"/>
    <cellStyle name="Normální 2 4 3 3" xfId="1276" xr:uid="{B96B26BB-2646-421C-83F2-6DE195F2B247}"/>
    <cellStyle name="Normální 2 4 3 3 2" xfId="2788" xr:uid="{3FB848E4-2F6E-4A2B-B73A-71FC633565E3}"/>
    <cellStyle name="Normální 2 4 3 3 3" xfId="4300" xr:uid="{D6090353-DCFD-4EA2-A850-BD81FEE9FEB5}"/>
    <cellStyle name="Normální 2 4 3 3 4" xfId="5812" xr:uid="{2E5E2F6F-B3DE-4304-A9EE-2F9A05C7787C}"/>
    <cellStyle name="Normální 2 4 3 3 5" xfId="7324" xr:uid="{1D5C3701-A640-4FA8-8DBD-3B426D1A6B11}"/>
    <cellStyle name="Normální 2 4 3 4" xfId="1780" xr:uid="{FBCA6627-0F8C-4EB2-B32A-3F78D6804272}"/>
    <cellStyle name="Normální 2 4 3 5" xfId="3292" xr:uid="{6F13C6C8-F6E1-4C71-A4CB-8670AFAFA7A5}"/>
    <cellStyle name="Normální 2 4 3 6" xfId="4804" xr:uid="{C4F4AC75-62A9-402A-AA67-ABEE5ED054A4}"/>
    <cellStyle name="Normální 2 4 3 7" xfId="6316" xr:uid="{403166B2-7573-434E-9E17-374ECDE30FC7}"/>
    <cellStyle name="Normální 2 4 4" xfId="385" xr:uid="{4320EE9A-8F8E-4636-8959-E8D29AC2336D}"/>
    <cellStyle name="Normální 2 4 4 2" xfId="889" xr:uid="{F46F1210-54F8-459D-9604-3402C4E7552A}"/>
    <cellStyle name="Normální 2 4 4 2 2" xfId="2401" xr:uid="{C7E7DFD3-F9B4-4AC0-943B-9E787BECD8D2}"/>
    <cellStyle name="Normální 2 4 4 2 3" xfId="3913" xr:uid="{E02040AC-129E-4B89-9CD0-B4AF87A095B2}"/>
    <cellStyle name="Normální 2 4 4 2 4" xfId="5425" xr:uid="{7860A2F6-ED26-4997-A6AD-830CC175A4BE}"/>
    <cellStyle name="Normální 2 4 4 2 5" xfId="6937" xr:uid="{77B6CD68-241C-482B-B765-43AEFF71DAC4}"/>
    <cellStyle name="Normální 2 4 4 3" xfId="1393" xr:uid="{D3FA055C-4167-4174-BF0F-43068FBE6EA5}"/>
    <cellStyle name="Normální 2 4 4 3 2" xfId="2905" xr:uid="{391E0BB1-15FD-433F-B96F-7C8218719BFF}"/>
    <cellStyle name="Normální 2 4 4 3 3" xfId="4417" xr:uid="{56095D96-0032-4331-AA4A-B0334876A801}"/>
    <cellStyle name="Normální 2 4 4 3 4" xfId="5929" xr:uid="{3B5A7319-BACC-4834-BEF4-E58189BB1A9C}"/>
    <cellStyle name="Normální 2 4 4 3 5" xfId="7441" xr:uid="{EE775470-4B42-4EC0-9725-EE5153C4385C}"/>
    <cellStyle name="Normální 2 4 4 4" xfId="1897" xr:uid="{3E2D3D21-FA7D-4F07-AD11-EBDA65C0A9E3}"/>
    <cellStyle name="Normální 2 4 4 5" xfId="3409" xr:uid="{0720566D-D4A5-4824-B84B-039A5F861EE8}"/>
    <cellStyle name="Normální 2 4 4 6" xfId="4921" xr:uid="{1D0D892E-FFD9-4B33-9A1A-02F4398E0853}"/>
    <cellStyle name="Normální 2 4 4 7" xfId="6433" xr:uid="{3A1BAD0B-B40D-4483-B233-4781ED6A31D7}"/>
    <cellStyle name="Normální 2 4 5" xfId="531" xr:uid="{CC84EAC5-4F3B-4BEF-94E4-1BBD3E1E7562}"/>
    <cellStyle name="Normální 2 4 5 2" xfId="2043" xr:uid="{464AE497-2DB8-47AE-808E-363D5478F36D}"/>
    <cellStyle name="Normální 2 4 5 3" xfId="3555" xr:uid="{91767DD3-ED22-445A-B320-D5E3457A6B92}"/>
    <cellStyle name="Normální 2 4 5 4" xfId="5067" xr:uid="{3C9EE7BA-B1F6-49C5-AC9D-5941AC3C875D}"/>
    <cellStyle name="Normální 2 4 5 5" xfId="6579" xr:uid="{26ECF765-4CE1-4D04-AC48-C047C09EB893}"/>
    <cellStyle name="Normální 2 4 6" xfId="1035" xr:uid="{7D72BC63-0457-4386-A6D8-47C72EC1DAE2}"/>
    <cellStyle name="Normální 2 4 6 2" xfId="2547" xr:uid="{C165AA82-EDB4-4D85-8440-095B95F926BC}"/>
    <cellStyle name="Normální 2 4 6 3" xfId="4059" xr:uid="{8AB2E363-2E3E-474D-8657-3531264F2C83}"/>
    <cellStyle name="Normální 2 4 6 4" xfId="5571" xr:uid="{2EDCC567-C06D-4C57-AB10-A02A66AEDC50}"/>
    <cellStyle name="Normální 2 4 6 5" xfId="7083" xr:uid="{D7B52B90-2803-4F2E-B69F-7CA586A419BC}"/>
    <cellStyle name="Normální 2 4 7" xfId="1539" xr:uid="{AE8C7DC7-35BD-4636-A313-CF8F437D38B6}"/>
    <cellStyle name="Normální 2 4 8" xfId="3051" xr:uid="{21AE6405-EFC9-46C7-A22A-2107B2E825F9}"/>
    <cellStyle name="Normální 2 4 9" xfId="4563" xr:uid="{C1FEB2EE-2E1E-4DFD-8D9A-A794E6BE8C6B}"/>
    <cellStyle name="Normální 2 5" xfId="52" xr:uid="{D4B5554C-1156-4974-80A9-8DFA215A373B}"/>
    <cellStyle name="Normální 2 5 10" xfId="6100" xr:uid="{C444B42A-2E30-46DB-8CE4-4457419F2DA5}"/>
    <cellStyle name="Normální 2 5 2" xfId="173" xr:uid="{EDD3F600-C7FA-4190-93B3-7E8A844E6E9A}"/>
    <cellStyle name="Normální 2 5 2 2" xfId="677" xr:uid="{0DA63716-4694-4CF4-A314-7616DE3092C1}"/>
    <cellStyle name="Normální 2 5 2 2 2" xfId="2189" xr:uid="{95667B3C-0D19-4FED-94E5-3609DB8ECC26}"/>
    <cellStyle name="Normální 2 5 2 2 3" xfId="3701" xr:uid="{0FC105F6-7D50-4B6E-AA10-2E0BB10774DA}"/>
    <cellStyle name="Normální 2 5 2 2 4" xfId="5213" xr:uid="{CEB66A20-3333-43F0-A2B2-407D6BAA6274}"/>
    <cellStyle name="Normální 2 5 2 2 5" xfId="6725" xr:uid="{51038268-4AF6-4E26-A7B4-9D07A4A4A1DC}"/>
    <cellStyle name="Normální 2 5 2 3" xfId="1181" xr:uid="{C64B766D-995E-4A4D-8FA8-C786EEFC243D}"/>
    <cellStyle name="Normální 2 5 2 3 2" xfId="2693" xr:uid="{878FA49B-87FA-498F-A30C-F82C2F16B7BA}"/>
    <cellStyle name="Normální 2 5 2 3 3" xfId="4205" xr:uid="{DFAF3D13-522F-4616-9770-7993B686487F}"/>
    <cellStyle name="Normální 2 5 2 3 4" xfId="5717" xr:uid="{39EA3254-CAFD-42C1-ACE7-502CFF29C25E}"/>
    <cellStyle name="Normální 2 5 2 3 5" xfId="7229" xr:uid="{CE14DA6F-87AD-4D4D-ABCE-249E26F42557}"/>
    <cellStyle name="Normální 2 5 2 4" xfId="1685" xr:uid="{D4699EBA-B81A-4F29-A67C-914051431C9D}"/>
    <cellStyle name="Normální 2 5 2 5" xfId="3197" xr:uid="{1ECD6A91-C9BF-444F-850E-56203962A01A}"/>
    <cellStyle name="Normální 2 5 2 6" xfId="4709" xr:uid="{D65C0738-DBA8-4D21-A492-779D792FAA47}"/>
    <cellStyle name="Normální 2 5 2 7" xfId="6221" xr:uid="{FAB5B714-E671-4A87-A0FF-2816805B2BEE}"/>
    <cellStyle name="Normální 2 5 3" xfId="291" xr:uid="{DAF9956F-3F4A-4BAA-AD09-BCF09FB36597}"/>
    <cellStyle name="Normální 2 5 3 2" xfId="795" xr:uid="{F24E85CB-2655-41F9-B25A-156C4F6A2AF8}"/>
    <cellStyle name="Normální 2 5 3 2 2" xfId="2307" xr:uid="{8950CB47-4014-451F-BC0B-C84626AC1278}"/>
    <cellStyle name="Normální 2 5 3 2 3" xfId="3819" xr:uid="{2D43CA9B-868C-4EC8-BF74-882521CC4414}"/>
    <cellStyle name="Normální 2 5 3 2 4" xfId="5331" xr:uid="{8C29EBD2-32F2-482C-920A-F12F32F477C4}"/>
    <cellStyle name="Normální 2 5 3 2 5" xfId="6843" xr:uid="{09990C14-C855-42EC-8057-D26210CAA3CC}"/>
    <cellStyle name="Normální 2 5 3 3" xfId="1299" xr:uid="{BFA357A7-84A2-4690-839F-F18E87AA32F1}"/>
    <cellStyle name="Normální 2 5 3 3 2" xfId="2811" xr:uid="{19FACECE-BAEE-418F-BD39-BDA8637FCF20}"/>
    <cellStyle name="Normální 2 5 3 3 3" xfId="4323" xr:uid="{33FE6CFE-EC18-4D19-B8DF-83AC157C5BB2}"/>
    <cellStyle name="Normální 2 5 3 3 4" xfId="5835" xr:uid="{5476C49B-5788-4879-B568-DFEF5FD0553D}"/>
    <cellStyle name="Normální 2 5 3 3 5" xfId="7347" xr:uid="{63BD55C5-343C-43EC-BEBD-9409A8274BB2}"/>
    <cellStyle name="Normální 2 5 3 4" xfId="1803" xr:uid="{ED61D056-D98C-44F3-A1E3-A73D94088D9B}"/>
    <cellStyle name="Normální 2 5 3 5" xfId="3315" xr:uid="{C42C640B-BCFE-496B-B306-EC4B83D0F655}"/>
    <cellStyle name="Normální 2 5 3 6" xfId="4827" xr:uid="{3ED2C37B-5ADC-4B18-94E0-E106805FBB42}"/>
    <cellStyle name="Normální 2 5 3 7" xfId="6339" xr:uid="{A6478150-B327-4D59-85C5-506B96426510}"/>
    <cellStyle name="Normální 2 5 4" xfId="410" xr:uid="{A5A15AA8-1E49-4AE3-B04E-A85C17F8E43F}"/>
    <cellStyle name="Normální 2 5 4 2" xfId="914" xr:uid="{58C99236-3BE5-4F17-B2AF-8A6CBCD19A04}"/>
    <cellStyle name="Normální 2 5 4 2 2" xfId="2426" xr:uid="{19E8E2AA-7342-4A79-BB1B-AAED7988DF60}"/>
    <cellStyle name="Normální 2 5 4 2 3" xfId="3938" xr:uid="{F6D94172-6444-4282-B02C-03C27A4314C9}"/>
    <cellStyle name="Normální 2 5 4 2 4" xfId="5450" xr:uid="{F5204B59-EF8A-4271-9CA5-A1F847C4B319}"/>
    <cellStyle name="Normální 2 5 4 2 5" xfId="6962" xr:uid="{E2DB1CFF-BC8A-455F-BE3F-6285D385D92D}"/>
    <cellStyle name="Normální 2 5 4 3" xfId="1418" xr:uid="{E9768850-5168-48DB-BE16-1A9222BA8F82}"/>
    <cellStyle name="Normální 2 5 4 3 2" xfId="2930" xr:uid="{C856DE8E-3216-45BE-A5A2-FC84DF92FC4A}"/>
    <cellStyle name="Normální 2 5 4 3 3" xfId="4442" xr:uid="{5C08F9A6-64A4-4A1E-BF80-4F9A29A31466}"/>
    <cellStyle name="Normální 2 5 4 3 4" xfId="5954" xr:uid="{9D5BEAF1-5A81-4611-B5A4-A2066D67D93E}"/>
    <cellStyle name="Normální 2 5 4 3 5" xfId="7466" xr:uid="{62B7FCF3-4865-4F68-A812-67FD3478169D}"/>
    <cellStyle name="Normální 2 5 4 4" xfId="1922" xr:uid="{D4761844-309C-4DA6-B738-E97623971333}"/>
    <cellStyle name="Normální 2 5 4 5" xfId="3434" xr:uid="{F68D86AE-D488-46E7-9CAA-C743B7412CC8}"/>
    <cellStyle name="Normální 2 5 4 6" xfId="4946" xr:uid="{E9810399-EB8D-456E-9073-68CE4748001E}"/>
    <cellStyle name="Normální 2 5 4 7" xfId="6458" xr:uid="{1F03AEED-E396-43E4-8A87-4FA8F4E7A3DD}"/>
    <cellStyle name="Normální 2 5 5" xfId="556" xr:uid="{BF9F5956-F913-4709-BA4E-CB539ADF8F3A}"/>
    <cellStyle name="Normální 2 5 5 2" xfId="2068" xr:uid="{6B4C789C-445F-4562-9FA4-015F2727014B}"/>
    <cellStyle name="Normální 2 5 5 3" xfId="3580" xr:uid="{45C3F5A6-8BB9-44C4-97CA-BD6563080B6F}"/>
    <cellStyle name="Normální 2 5 5 4" xfId="5092" xr:uid="{4C7B9467-8DCF-48F1-9238-B41252976CF7}"/>
    <cellStyle name="Normální 2 5 5 5" xfId="6604" xr:uid="{9BCFB414-15D7-4830-944A-4F245D253E1F}"/>
    <cellStyle name="Normální 2 5 6" xfId="1060" xr:uid="{C59B95F9-03EC-4056-BEA9-C2FEEA6D3C70}"/>
    <cellStyle name="Normální 2 5 6 2" xfId="2572" xr:uid="{7C895931-BF36-450D-9D48-D5FE54D51769}"/>
    <cellStyle name="Normální 2 5 6 3" xfId="4084" xr:uid="{B1CE5194-B042-4925-9700-E0760F076FEC}"/>
    <cellStyle name="Normální 2 5 6 4" xfId="5596" xr:uid="{8D9138A2-054D-4998-933C-1931198B9A20}"/>
    <cellStyle name="Normální 2 5 6 5" xfId="7108" xr:uid="{2B67D9C8-95CE-42BC-B7DA-DE9BF1E4498B}"/>
    <cellStyle name="Normální 2 5 7" xfId="1564" xr:uid="{1FD58A63-F4FD-497F-8C28-DE05E86F8C1A}"/>
    <cellStyle name="Normální 2 5 8" xfId="3076" xr:uid="{5199AE54-F77C-418B-8ECB-4EEE5EB44FE5}"/>
    <cellStyle name="Normální 2 5 9" xfId="4588" xr:uid="{82A7375F-DEB8-435E-8263-3499680CD706}"/>
    <cellStyle name="Normální 2 6" xfId="76" xr:uid="{7A713678-C33A-4E97-AB02-B249D3074FB8}"/>
    <cellStyle name="Normální 2 6 10" xfId="6124" xr:uid="{2BDDDE55-2548-457E-A592-479C7889B958}"/>
    <cellStyle name="Normální 2 6 2" xfId="197" xr:uid="{DCF03495-2294-4F3F-90C9-C794FE3635A8}"/>
    <cellStyle name="Normální 2 6 2 2" xfId="701" xr:uid="{02FDBDA6-11D3-4C66-8E86-EFDDDE255D90}"/>
    <cellStyle name="Normální 2 6 2 2 2" xfId="2213" xr:uid="{76C1CB87-CA71-4F3C-B38C-A3B4E81825C2}"/>
    <cellStyle name="Normální 2 6 2 2 3" xfId="3725" xr:uid="{8FE6C770-EDF4-417E-81D5-E94325B2691B}"/>
    <cellStyle name="Normální 2 6 2 2 4" xfId="5237" xr:uid="{1DF78C88-F1C9-49FF-8DAE-734942AB6F6C}"/>
    <cellStyle name="Normální 2 6 2 2 5" xfId="6749" xr:uid="{43BB1A44-7E30-49DC-B74A-0E2C51D9B963}"/>
    <cellStyle name="Normální 2 6 2 3" xfId="1205" xr:uid="{4DE16361-3503-4870-8640-BED1DE049EE6}"/>
    <cellStyle name="Normální 2 6 2 3 2" xfId="2717" xr:uid="{0D2F4473-3EF5-49CA-9927-FCDE3BC29ABD}"/>
    <cellStyle name="Normální 2 6 2 3 3" xfId="4229" xr:uid="{2C35AB68-0D88-4827-8771-2A3991DE40BD}"/>
    <cellStyle name="Normální 2 6 2 3 4" xfId="5741" xr:uid="{7E1EE836-74A6-493C-B393-D52A316DDB1B}"/>
    <cellStyle name="Normální 2 6 2 3 5" xfId="7253" xr:uid="{92F0069F-96C9-4E40-A8FD-4CC55CABEC21}"/>
    <cellStyle name="Normální 2 6 2 4" xfId="1709" xr:uid="{0293B8B2-3EE0-45B1-B52B-3B94766901AF}"/>
    <cellStyle name="Normální 2 6 2 5" xfId="3221" xr:uid="{1621FBD5-0BE6-454E-8637-9AA3EFB9978E}"/>
    <cellStyle name="Normální 2 6 2 6" xfId="4733" xr:uid="{106CEC93-B2D7-4C26-ABF3-F32F3317B598}"/>
    <cellStyle name="Normální 2 6 2 7" xfId="6245" xr:uid="{C739EAFA-61AA-4A93-80CD-9EC76188E3AB}"/>
    <cellStyle name="Normální 2 6 3" xfId="314" xr:uid="{98B4A664-1373-42AA-9346-82BA421130DF}"/>
    <cellStyle name="Normální 2 6 3 2" xfId="818" xr:uid="{0E7CDFB3-D299-4CCB-BE9B-CE739FB383F7}"/>
    <cellStyle name="Normální 2 6 3 2 2" xfId="2330" xr:uid="{D0D6E934-1A30-43A8-A006-489358960D8E}"/>
    <cellStyle name="Normální 2 6 3 2 3" xfId="3842" xr:uid="{C34320CC-3575-4DBF-BD49-C4034FD430FF}"/>
    <cellStyle name="Normální 2 6 3 2 4" xfId="5354" xr:uid="{3E952167-665B-4787-9AA6-E641C0AD7390}"/>
    <cellStyle name="Normální 2 6 3 2 5" xfId="6866" xr:uid="{82E0548F-9FFB-4417-BBAF-7EB3CC4719A0}"/>
    <cellStyle name="Normální 2 6 3 3" xfId="1322" xr:uid="{D740B33B-37CB-470B-9390-07BB593AA387}"/>
    <cellStyle name="Normální 2 6 3 3 2" xfId="2834" xr:uid="{AD55AAAA-7920-4669-AFC2-E4A2164D0C3A}"/>
    <cellStyle name="Normální 2 6 3 3 3" xfId="4346" xr:uid="{6964A09C-1760-4AB3-AADE-E63F8975079A}"/>
    <cellStyle name="Normální 2 6 3 3 4" xfId="5858" xr:uid="{484D7213-8087-4702-9B4C-2EA44E8EEFF3}"/>
    <cellStyle name="Normální 2 6 3 3 5" xfId="7370" xr:uid="{BFF8862A-8E8A-417F-B7B3-02CDA112F298}"/>
    <cellStyle name="Normální 2 6 3 4" xfId="1826" xr:uid="{47A9D960-2469-4F53-9523-71766AE4654E}"/>
    <cellStyle name="Normální 2 6 3 5" xfId="3338" xr:uid="{1CC3D7AC-9F07-4CE8-95E7-4F0D4599C23D}"/>
    <cellStyle name="Normální 2 6 3 6" xfId="4850" xr:uid="{6E1C06D6-3D4D-49D8-9C3A-134D7B41A04D}"/>
    <cellStyle name="Normální 2 6 3 7" xfId="6362" xr:uid="{982604A3-3053-465C-9CCA-51562AD45987}"/>
    <cellStyle name="Normální 2 6 4" xfId="434" xr:uid="{CE12F2E2-9151-4F68-861F-6A140BC3998C}"/>
    <cellStyle name="Normální 2 6 4 2" xfId="938" xr:uid="{6CDDE87D-EC02-4D15-BEDE-AC75B2310D8E}"/>
    <cellStyle name="Normální 2 6 4 2 2" xfId="2450" xr:uid="{181E7E2A-4210-4693-98FC-93DB2A46FE85}"/>
    <cellStyle name="Normální 2 6 4 2 3" xfId="3962" xr:uid="{0ABB2684-F73C-4459-BA3E-156EB89C40A6}"/>
    <cellStyle name="Normální 2 6 4 2 4" xfId="5474" xr:uid="{87C7B426-9841-4133-9AAF-8B209A476D88}"/>
    <cellStyle name="Normální 2 6 4 2 5" xfId="6986" xr:uid="{61A8FCD8-8968-41C3-A174-367629A63896}"/>
    <cellStyle name="Normální 2 6 4 3" xfId="1442" xr:uid="{43EBBC1C-59C2-40E5-BAC3-2899658D74A3}"/>
    <cellStyle name="Normální 2 6 4 3 2" xfId="2954" xr:uid="{ABD0D908-853B-4E58-9535-0639761AFFFF}"/>
    <cellStyle name="Normální 2 6 4 3 3" xfId="4466" xr:uid="{4C2D844A-9ACB-4333-8EA7-7ACA91876D70}"/>
    <cellStyle name="Normální 2 6 4 3 4" xfId="5978" xr:uid="{627F88E7-9F84-446D-8E3B-8194920E4B04}"/>
    <cellStyle name="Normální 2 6 4 3 5" xfId="7490" xr:uid="{4FBAD19B-9109-4D12-9E83-3E7DE088025A}"/>
    <cellStyle name="Normální 2 6 4 4" xfId="1946" xr:uid="{98E1C5A6-1A2F-4BBA-A344-A113905DB914}"/>
    <cellStyle name="Normální 2 6 4 5" xfId="3458" xr:uid="{FFF03390-505F-4BD9-9DAD-12F362F586F6}"/>
    <cellStyle name="Normální 2 6 4 6" xfId="4970" xr:uid="{1CD5BC09-553B-4497-83A2-ACC869C22FB4}"/>
    <cellStyle name="Normální 2 6 4 7" xfId="6482" xr:uid="{B3368860-0BBA-462F-B06B-E3843021C4ED}"/>
    <cellStyle name="Normální 2 6 5" xfId="580" xr:uid="{DA1D178D-C9FA-427D-8AB0-2C1D8D2131A8}"/>
    <cellStyle name="Normální 2 6 5 2" xfId="2092" xr:uid="{07E3871F-873A-452F-854D-6A137B6DB59B}"/>
    <cellStyle name="Normální 2 6 5 3" xfId="3604" xr:uid="{5D604845-0D84-4C31-94BD-C99D8C858BDA}"/>
    <cellStyle name="Normální 2 6 5 4" xfId="5116" xr:uid="{45F745BC-DFCC-4767-B51D-AEFA0D5B9973}"/>
    <cellStyle name="Normální 2 6 5 5" xfId="6628" xr:uid="{0272E3CC-F582-49E9-86BE-D6458B2E6B84}"/>
    <cellStyle name="Normální 2 6 6" xfId="1084" xr:uid="{4B6067D0-4962-4167-8036-DEA9A233F449}"/>
    <cellStyle name="Normální 2 6 6 2" xfId="2596" xr:uid="{BBF0AC04-2A8E-4616-8B36-C5E3494372D4}"/>
    <cellStyle name="Normální 2 6 6 3" xfId="4108" xr:uid="{48CA3268-B754-4FDD-AC52-CE829BDB5414}"/>
    <cellStyle name="Normální 2 6 6 4" xfId="5620" xr:uid="{A5CD7323-DD68-4204-B546-A7FFC908D3E1}"/>
    <cellStyle name="Normální 2 6 6 5" xfId="7132" xr:uid="{9AE7E04C-279B-43B4-B1D9-4829E174F778}"/>
    <cellStyle name="Normální 2 6 7" xfId="1588" xr:uid="{A342B90A-2E42-4E1F-A8B0-8E11C358CA61}"/>
    <cellStyle name="Normální 2 6 8" xfId="3100" xr:uid="{3D5B7973-4EFF-4618-A08C-24E388107E7B}"/>
    <cellStyle name="Normální 2 6 9" xfId="4612" xr:uid="{55543068-7964-4BB7-B773-F19AAEB1381A}"/>
    <cellStyle name="Normální 2 7" xfId="100" xr:uid="{4BCA56B9-5E18-41F7-9161-15337543528A}"/>
    <cellStyle name="Normální 2 7 10" xfId="6148" xr:uid="{988F9AED-D23E-4C91-9E5A-C0F91FC15773}"/>
    <cellStyle name="Normální 2 7 2" xfId="221" xr:uid="{98D0D84E-23DE-4900-8DBB-025687DE54F9}"/>
    <cellStyle name="Normální 2 7 2 2" xfId="725" xr:uid="{B4CB1587-EB86-4140-80AE-E8DB6ECC5D45}"/>
    <cellStyle name="Normální 2 7 2 2 2" xfId="2237" xr:uid="{A757C82B-0932-47E8-9A0A-29923B779C0C}"/>
    <cellStyle name="Normální 2 7 2 2 3" xfId="3749" xr:uid="{2273EEFE-5889-40D1-AF1F-D268E8AF3BD5}"/>
    <cellStyle name="Normální 2 7 2 2 4" xfId="5261" xr:uid="{36A248AA-A246-44EC-A7FC-D7CB1516C30C}"/>
    <cellStyle name="Normální 2 7 2 2 5" xfId="6773" xr:uid="{053F1146-B139-433F-BAFB-BE2CA48AAD15}"/>
    <cellStyle name="Normální 2 7 2 3" xfId="1229" xr:uid="{6E8115A5-5045-48A7-B808-6AD9D2DEF907}"/>
    <cellStyle name="Normální 2 7 2 3 2" xfId="2741" xr:uid="{DD163B5A-1191-409E-BB30-12082058EEF8}"/>
    <cellStyle name="Normální 2 7 2 3 3" xfId="4253" xr:uid="{7B0817AD-B77A-45AE-9D33-5A7F79E839A3}"/>
    <cellStyle name="Normální 2 7 2 3 4" xfId="5765" xr:uid="{9F8D48EC-94F3-4E81-8D34-F126AF4AFD19}"/>
    <cellStyle name="Normální 2 7 2 3 5" xfId="7277" xr:uid="{7F4ADD09-F882-4562-BFF6-492C73691BFF}"/>
    <cellStyle name="Normální 2 7 2 4" xfId="1733" xr:uid="{5D2A7EFB-C2F3-4F35-BD15-9336D825E5E1}"/>
    <cellStyle name="Normální 2 7 2 5" xfId="3245" xr:uid="{5FD31C6E-6FCE-45BF-8FBD-6006F4010213}"/>
    <cellStyle name="Normální 2 7 2 6" xfId="4757" xr:uid="{09959CDA-95E1-434E-822F-1688182B9B3B}"/>
    <cellStyle name="Normální 2 7 2 7" xfId="6269" xr:uid="{EA9DD2DC-5915-4E84-ACB6-A289C353ABCB}"/>
    <cellStyle name="Normální 2 7 3" xfId="337" xr:uid="{985ABC8E-E040-408F-AC91-9D110541F51C}"/>
    <cellStyle name="Normální 2 7 3 2" xfId="841" xr:uid="{7F9F13A0-58AF-4D2C-9876-FCBC45ADE7B3}"/>
    <cellStyle name="Normální 2 7 3 2 2" xfId="2353" xr:uid="{0B3A9063-7956-476D-9EFE-152A1549CD9E}"/>
    <cellStyle name="Normální 2 7 3 2 3" xfId="3865" xr:uid="{F933696F-50ED-4733-B4E9-1AD1BF1060BA}"/>
    <cellStyle name="Normální 2 7 3 2 4" xfId="5377" xr:uid="{CA0470D5-909A-4B3B-BF7E-B7DBB75BAF2B}"/>
    <cellStyle name="Normální 2 7 3 2 5" xfId="6889" xr:uid="{2F8A25DB-928B-497C-9004-532AFB8FADC1}"/>
    <cellStyle name="Normální 2 7 3 3" xfId="1345" xr:uid="{18C1F1A6-06F5-4AF8-8CEE-5190443CCE5B}"/>
    <cellStyle name="Normální 2 7 3 3 2" xfId="2857" xr:uid="{17B354AC-8F64-4F74-8CDA-63D52DBC989F}"/>
    <cellStyle name="Normální 2 7 3 3 3" xfId="4369" xr:uid="{C1BCB852-31DF-4A24-A396-6B1E10B68EF1}"/>
    <cellStyle name="Normální 2 7 3 3 4" xfId="5881" xr:uid="{1E654169-5117-41FF-9209-E36E45448B13}"/>
    <cellStyle name="Normální 2 7 3 3 5" xfId="7393" xr:uid="{F1AA8B77-4B25-4C87-B4F5-F1FF219BCCB6}"/>
    <cellStyle name="Normální 2 7 3 4" xfId="1849" xr:uid="{57560B1E-783F-4F98-9C02-A997517769DE}"/>
    <cellStyle name="Normální 2 7 3 5" xfId="3361" xr:uid="{78E93104-1A4C-4168-A061-D88257CFD9DC}"/>
    <cellStyle name="Normální 2 7 3 6" xfId="4873" xr:uid="{E33FAF70-4511-4BBC-8D12-5FABBCEDAC7D}"/>
    <cellStyle name="Normální 2 7 3 7" xfId="6385" xr:uid="{F92A591A-A5AF-41D3-B7F1-7D41177CB85E}"/>
    <cellStyle name="Normální 2 7 4" xfId="458" xr:uid="{E68ACE5E-5702-4FA9-93BA-39F020D7FF82}"/>
    <cellStyle name="Normální 2 7 4 2" xfId="962" xr:uid="{0D34C154-E65E-4157-A6E5-81648F77A877}"/>
    <cellStyle name="Normální 2 7 4 2 2" xfId="2474" xr:uid="{0C3D8C6F-D5F1-419A-838C-33AEF1F0A13E}"/>
    <cellStyle name="Normální 2 7 4 2 3" xfId="3986" xr:uid="{4FD3E008-463C-486A-8588-A01D9C4EA8E0}"/>
    <cellStyle name="Normální 2 7 4 2 4" xfId="5498" xr:uid="{B96F6615-8556-417A-A219-4B925BF57274}"/>
    <cellStyle name="Normální 2 7 4 2 5" xfId="7010" xr:uid="{7C5536DE-8708-490B-9809-6800CBD5CB65}"/>
    <cellStyle name="Normální 2 7 4 3" xfId="1466" xr:uid="{840318A7-F38A-4C80-9904-7D4CC8CA7F4B}"/>
    <cellStyle name="Normální 2 7 4 3 2" xfId="2978" xr:uid="{9AD23521-9FD7-440D-B1B4-B049EBDE96C9}"/>
    <cellStyle name="Normální 2 7 4 3 3" xfId="4490" xr:uid="{5D3B4AB7-CF40-44A3-9245-6C193C12FAAB}"/>
    <cellStyle name="Normální 2 7 4 3 4" xfId="6002" xr:uid="{E81173EC-8AAA-4062-9E9D-54B5D45BCC6C}"/>
    <cellStyle name="Normální 2 7 4 3 5" xfId="7514" xr:uid="{305B1690-9F38-4D6B-9D43-28BCF2708381}"/>
    <cellStyle name="Normální 2 7 4 4" xfId="1970" xr:uid="{05D0AE8C-0CA8-4D4F-90B3-5798EAEB000E}"/>
    <cellStyle name="Normální 2 7 4 5" xfId="3482" xr:uid="{020F1D8B-68D8-4CC8-8C92-7DB74DF88E8D}"/>
    <cellStyle name="Normální 2 7 4 6" xfId="4994" xr:uid="{23F209E9-2287-4CDD-A70A-A0308D206431}"/>
    <cellStyle name="Normální 2 7 4 7" xfId="6506" xr:uid="{083A570D-DB4F-4AED-BEF2-9FB0A30F5A9B}"/>
    <cellStyle name="Normální 2 7 5" xfId="604" xr:uid="{8C00CE15-2566-4344-AF32-37A222772887}"/>
    <cellStyle name="Normální 2 7 5 2" xfId="2116" xr:uid="{2DA218CE-F635-4A54-804F-4DC0348E82B5}"/>
    <cellStyle name="Normální 2 7 5 3" xfId="3628" xr:uid="{58410289-AE20-4F72-BC40-0F0561B7C5FA}"/>
    <cellStyle name="Normální 2 7 5 4" xfId="5140" xr:uid="{6AFA41AA-C275-4B26-BFA4-D6D0EB331CBD}"/>
    <cellStyle name="Normální 2 7 5 5" xfId="6652" xr:uid="{2201EB93-60E8-4C6A-BA95-7DD81D3E1221}"/>
    <cellStyle name="Normální 2 7 6" xfId="1108" xr:uid="{AAEB3920-5586-478B-9933-C74332A8EC5C}"/>
    <cellStyle name="Normální 2 7 6 2" xfId="2620" xr:uid="{FB248F49-05B2-4F0B-B09C-A1F7E27B7127}"/>
    <cellStyle name="Normální 2 7 6 3" xfId="4132" xr:uid="{1E4C0E20-1FBF-410F-9B7C-554019D3592D}"/>
    <cellStyle name="Normální 2 7 6 4" xfId="5644" xr:uid="{41DC9501-7C0D-41FE-B3B4-5F2E98C91B3E}"/>
    <cellStyle name="Normální 2 7 6 5" xfId="7156" xr:uid="{72E9E1C4-5093-4C84-989B-ECC87961FB6B}"/>
    <cellStyle name="Normální 2 7 7" xfId="1612" xr:uid="{C953A32C-D3DC-4FD2-B856-CC5D67E7978E}"/>
    <cellStyle name="Normální 2 7 8" xfId="3124" xr:uid="{7546A3AA-2EAE-4942-A433-44FB552821EB}"/>
    <cellStyle name="Normální 2 7 9" xfId="4636" xr:uid="{01D4F725-6A67-48F4-B788-01AA829073E0}"/>
    <cellStyle name="Normální 2 8" xfId="124" xr:uid="{A3187229-5DCA-4F60-ADEC-BA43086B78AD}"/>
    <cellStyle name="Normální 2 8 2" xfId="628" xr:uid="{4846C184-F87F-465D-AAA2-E338F1082EAB}"/>
    <cellStyle name="Normální 2 8 2 2" xfId="2140" xr:uid="{E8645838-B8A8-40B8-942F-E97EEB2455A2}"/>
    <cellStyle name="Normální 2 8 2 3" xfId="3652" xr:uid="{6A12DE91-A843-40C3-B83E-111B59CABE10}"/>
    <cellStyle name="Normální 2 8 2 4" xfId="5164" xr:uid="{5AEAB324-D66D-4FD6-A704-73B2C1B8639F}"/>
    <cellStyle name="Normální 2 8 2 5" xfId="6676" xr:uid="{2FA20F2B-1136-4EC6-BA40-1A7D14BE1BA8}"/>
    <cellStyle name="Normální 2 8 3" xfId="1132" xr:uid="{070971A6-11FC-4AB1-88FF-BBEEFEA7F813}"/>
    <cellStyle name="Normální 2 8 3 2" xfId="2644" xr:uid="{71AFF130-92BD-4826-A661-5032990E9554}"/>
    <cellStyle name="Normální 2 8 3 3" xfId="4156" xr:uid="{E527E9A5-E37A-4D3C-8063-B208BF45FF83}"/>
    <cellStyle name="Normální 2 8 3 4" xfId="5668" xr:uid="{ECA4DE66-D9F5-4629-B48B-C0A61CECA4C4}"/>
    <cellStyle name="Normální 2 8 3 5" xfId="7180" xr:uid="{D61376F2-41FA-440C-A6D7-600241C272FC}"/>
    <cellStyle name="Normální 2 8 4" xfId="1636" xr:uid="{32DA062D-F8DD-41E7-8A95-41453BA8320C}"/>
    <cellStyle name="Normální 2 8 5" xfId="3148" xr:uid="{A3A82D8A-ADF2-455D-B04F-F49A755E1E15}"/>
    <cellStyle name="Normální 2 8 6" xfId="4660" xr:uid="{F64BBC63-755D-49BB-855A-EC444F496898}"/>
    <cellStyle name="Normální 2 8 7" xfId="6172" xr:uid="{700CF126-8033-478B-93F6-97E91023C081}"/>
    <cellStyle name="Normální 2 9" xfId="245" xr:uid="{EB30CBD9-DB66-4733-9550-6115BE56F31E}"/>
    <cellStyle name="Normální 2 9 2" xfId="749" xr:uid="{CFC8868A-DE0B-40D9-9EFC-8ACBE9273585}"/>
    <cellStyle name="Normální 2 9 2 2" xfId="2261" xr:uid="{2409734D-5183-4736-B524-E9EC802DA05C}"/>
    <cellStyle name="Normální 2 9 2 3" xfId="3773" xr:uid="{F4325AA4-A4C4-4D0D-80E7-C16FAD1B42FB}"/>
    <cellStyle name="Normální 2 9 2 4" xfId="5285" xr:uid="{6AFB0B16-EA54-4841-B47D-008DD4EECE4A}"/>
    <cellStyle name="Normální 2 9 2 5" xfId="6797" xr:uid="{1A6DD03A-4533-4E75-8919-777968233F5F}"/>
    <cellStyle name="Normální 2 9 3" xfId="1253" xr:uid="{AAB9FB8F-C231-47A7-88FB-8CF88353FF48}"/>
    <cellStyle name="Normální 2 9 3 2" xfId="2765" xr:uid="{E03AD81B-B0F0-420C-B905-5E5F5AF440A6}"/>
    <cellStyle name="Normální 2 9 3 3" xfId="4277" xr:uid="{7318E84F-BF6E-48F0-B1F1-A9D941DA1841}"/>
    <cellStyle name="Normální 2 9 3 4" xfId="5789" xr:uid="{BE641ED2-BB84-4A14-BEDD-4D2143DC273C}"/>
    <cellStyle name="Normální 2 9 3 5" xfId="7301" xr:uid="{EE82B33C-9DC1-45D8-A7C2-2B76E45DE1A0}"/>
    <cellStyle name="Normální 2 9 4" xfId="1757" xr:uid="{908EBFC1-516E-47CD-982C-D378EF3E3666}"/>
    <cellStyle name="Normální 2 9 5" xfId="3269" xr:uid="{F2F3FF8C-A4E2-462D-BF0E-72B4A11569AB}"/>
    <cellStyle name="Normální 2 9 6" xfId="4781" xr:uid="{662C0694-A88B-48A2-9436-BEA6B093A852}"/>
    <cellStyle name="Normální 2 9 7" xfId="6293" xr:uid="{E6A95BE1-9190-4F5D-B22F-11CD1494E5E0}"/>
    <cellStyle name="Normální 20" xfId="4537" xr:uid="{E438D9A2-D9E2-453D-8FAC-5C99B2A02E9D}"/>
    <cellStyle name="Normální 21" xfId="6049" xr:uid="{EBAB55B9-DDF7-4E4D-9313-D0548CCB571E}"/>
    <cellStyle name="Normální 3" xfId="5" xr:uid="{017B54CA-8C09-463F-A661-030E2F30B93B}"/>
    <cellStyle name="Normální 3 10" xfId="363" xr:uid="{5474BB20-DA9F-45A2-B219-12F8748557FC}"/>
    <cellStyle name="Normální 3 10 2" xfId="867" xr:uid="{1E2D1770-BE02-4918-9906-27B17A2C3968}"/>
    <cellStyle name="Normální 3 10 2 2" xfId="2379" xr:uid="{07AF4234-F00E-4292-B759-299A97C58ADE}"/>
    <cellStyle name="Normální 3 10 2 3" xfId="3891" xr:uid="{0674E236-B72F-467B-826B-124894BEB540}"/>
    <cellStyle name="Normální 3 10 2 4" xfId="5403" xr:uid="{40418E33-74A4-41C8-927A-A4DAE5206513}"/>
    <cellStyle name="Normální 3 10 2 5" xfId="6915" xr:uid="{037F18A6-ACB5-4FA2-ACF2-947CA365F565}"/>
    <cellStyle name="Normální 3 10 3" xfId="1371" xr:uid="{53D53DD7-D661-4DA2-996B-782D6759B36B}"/>
    <cellStyle name="Normální 3 10 3 2" xfId="2883" xr:uid="{4B2DD813-A3D2-4F6B-9904-813909F627D9}"/>
    <cellStyle name="Normální 3 10 3 3" xfId="4395" xr:uid="{73ED77A1-E486-4F75-8530-482F49C0B9C8}"/>
    <cellStyle name="Normální 3 10 3 4" xfId="5907" xr:uid="{C6062744-7C5A-41B1-9F2B-2853B7FD3A84}"/>
    <cellStyle name="Normální 3 10 3 5" xfId="7419" xr:uid="{F84BD35A-64EF-44DF-9E44-104BA20599DD}"/>
    <cellStyle name="Normální 3 10 4" xfId="1875" xr:uid="{518FFA4F-B253-4EB0-A0D8-F4120A93CFA3}"/>
    <cellStyle name="Normální 3 10 5" xfId="3387" xr:uid="{12F541DF-7240-4F24-B812-6C28D0F53DA5}"/>
    <cellStyle name="Normální 3 10 6" xfId="4899" xr:uid="{F8A57E78-960E-49EE-9637-C17E385D7967}"/>
    <cellStyle name="Normální 3 10 7" xfId="6411" xr:uid="{D155745B-BDED-4697-A6E0-B44E5D8C84D4}"/>
    <cellStyle name="Normální 3 11" xfId="485" xr:uid="{4FBB64EC-4814-49A0-A991-00578AEC7C6D}"/>
    <cellStyle name="Normální 3 11 2" xfId="989" xr:uid="{A0D1D3D7-5C0C-41A9-A88B-790A123C1037}"/>
    <cellStyle name="Normální 3 11 2 2" xfId="2501" xr:uid="{9433622C-CA40-4B67-A79F-341E83357D7C}"/>
    <cellStyle name="Normální 3 11 2 3" xfId="4013" xr:uid="{DD032FF7-2CDA-4E79-9C66-ECD4396E6C3B}"/>
    <cellStyle name="Normální 3 11 2 4" xfId="5525" xr:uid="{1A2FF012-62E3-4544-A590-85057D66FA0B}"/>
    <cellStyle name="Normální 3 11 2 5" xfId="7037" xr:uid="{55E4A962-5E44-464B-89FA-5CA91CC2C102}"/>
    <cellStyle name="Normální 3 11 3" xfId="1493" xr:uid="{4CF42358-2573-43A8-B243-42D5EB5C4156}"/>
    <cellStyle name="Normální 3 11 3 2" xfId="3005" xr:uid="{42BA1517-608F-4AAD-969C-F9FCD52C0943}"/>
    <cellStyle name="Normální 3 11 3 3" xfId="4517" xr:uid="{A296402A-1091-48FF-BF94-946B1DA3C429}"/>
    <cellStyle name="Normální 3 11 3 4" xfId="6029" xr:uid="{9BB3A600-F4D4-4090-AFFB-EDC5A81F20DA}"/>
    <cellStyle name="Normální 3 11 3 5" xfId="7541" xr:uid="{28665115-B2D7-40A8-978B-1A8F33025BE9}"/>
    <cellStyle name="Normální 3 11 4" xfId="1997" xr:uid="{DB513570-E213-4A4E-A576-A8E6F214E92C}"/>
    <cellStyle name="Normální 3 11 5" xfId="3509" xr:uid="{9763AD45-C9CC-4A91-BDAD-FC0149E245C6}"/>
    <cellStyle name="Normální 3 11 6" xfId="5021" xr:uid="{F9494303-17A0-4BD2-ABAD-A47F13ED5206}"/>
    <cellStyle name="Normální 3 11 7" xfId="6533" xr:uid="{0B873F4F-9E49-4A62-BD11-D3AB60F738DE}"/>
    <cellStyle name="Normální 3 12" xfId="509" xr:uid="{59050E6D-D1E5-4322-A818-0D8ADAEDC2A9}"/>
    <cellStyle name="Normální 3 12 2" xfId="2021" xr:uid="{F100D453-2754-43AE-83F2-0D8DE6C2105C}"/>
    <cellStyle name="Normální 3 12 3" xfId="3533" xr:uid="{FFFEEF40-EA75-4512-8870-BCC954C72AC1}"/>
    <cellStyle name="Normální 3 12 4" xfId="5045" xr:uid="{1483203A-0ED0-4B80-9BCA-6978507C4FB8}"/>
    <cellStyle name="Normální 3 12 5" xfId="6557" xr:uid="{818AB481-FDC3-48C5-8D4D-D2E353B4096E}"/>
    <cellStyle name="Normální 3 13" xfId="1013" xr:uid="{5ADB5D85-457C-4327-BAE1-19B5C1C21784}"/>
    <cellStyle name="Normální 3 13 2" xfId="2525" xr:uid="{8C09C6E4-A26C-408F-BB87-74BE71943358}"/>
    <cellStyle name="Normální 3 13 3" xfId="4037" xr:uid="{1AA67AD9-3CA5-4B45-8CC3-649EA97AB133}"/>
    <cellStyle name="Normální 3 13 4" xfId="5549" xr:uid="{56D6E97E-6B81-48AA-8740-518FF60910CB}"/>
    <cellStyle name="Normální 3 13 5" xfId="7061" xr:uid="{8AE9ECE1-4295-4D65-AE71-F6AFAFE8439A}"/>
    <cellStyle name="Normální 3 14" xfId="1517" xr:uid="{3700EBC6-C1C9-4149-8BF1-2EA224526B2A}"/>
    <cellStyle name="Normální 3 15" xfId="3029" xr:uid="{A177186E-B183-4B8A-9618-19E8F8B3E4A8}"/>
    <cellStyle name="Normální 3 16" xfId="4541" xr:uid="{28D995CE-2398-4C73-B445-2B5B923B8DD1}"/>
    <cellStyle name="Normální 3 17" xfId="6053" xr:uid="{9C5A66A9-D3D5-4B4A-A0CE-2133DC8A4AC6}"/>
    <cellStyle name="Normální 3 2" xfId="13" xr:uid="{FBDFCE03-4ACD-4F4F-B2EB-7F810B8E9709}"/>
    <cellStyle name="Normální 3 2 10" xfId="517" xr:uid="{C5FC2FCB-0963-4AE6-B917-FF77EBA9C02F}"/>
    <cellStyle name="Normální 3 2 10 2" xfId="2029" xr:uid="{C6F569B9-B090-4C83-9E77-6E31F0B0F28C}"/>
    <cellStyle name="Normální 3 2 10 3" xfId="3541" xr:uid="{8585A38B-1169-4798-AF23-8396E456794B}"/>
    <cellStyle name="Normální 3 2 10 4" xfId="5053" xr:uid="{8383EE13-0A9B-4B00-A640-E48C26C5B7F7}"/>
    <cellStyle name="Normální 3 2 10 5" xfId="6565" xr:uid="{CC0926AA-12E5-4D1D-B711-D44EF21B3216}"/>
    <cellStyle name="Normální 3 2 11" xfId="1021" xr:uid="{DA4E6077-56FE-4E5C-B318-7B25F7047BDB}"/>
    <cellStyle name="Normální 3 2 11 2" xfId="2533" xr:uid="{FD901F58-094E-4107-B0B0-3C66DAA0DA84}"/>
    <cellStyle name="Normální 3 2 11 3" xfId="4045" xr:uid="{3AA4076E-69E4-4CE1-9669-88B04AC0E010}"/>
    <cellStyle name="Normální 3 2 11 4" xfId="5557" xr:uid="{4D1D576C-3F6F-4CC6-B007-DE40F335B261}"/>
    <cellStyle name="Normální 3 2 11 5" xfId="7069" xr:uid="{AE6C63F2-886F-49B6-8692-9633252FD488}"/>
    <cellStyle name="Normální 3 2 12" xfId="1525" xr:uid="{92FA001F-240C-4C8D-BB7E-E4C06258E418}"/>
    <cellStyle name="Normální 3 2 13" xfId="3037" xr:uid="{D5459ABD-6849-444C-BF1B-33A7EC738E49}"/>
    <cellStyle name="Normální 3 2 14" xfId="4549" xr:uid="{CFE1E605-4454-4B98-AC9E-5ABCB7034D0B}"/>
    <cellStyle name="Normální 3 2 15" xfId="6061" xr:uid="{8A7DE21F-51C8-4800-A51D-FC72DF881DAE}"/>
    <cellStyle name="Normální 3 2 2" xfId="38" xr:uid="{0EFB76DA-4E60-4EF9-AECE-D7470D23CB90}"/>
    <cellStyle name="Normální 3 2 2 10" xfId="6086" xr:uid="{C6DE0B20-BADA-419A-B31E-86D6B3EFB857}"/>
    <cellStyle name="Normální 3 2 2 2" xfId="159" xr:uid="{3492D034-3DF6-4675-9CE6-C19BB45A1C17}"/>
    <cellStyle name="Normální 3 2 2 2 2" xfId="663" xr:uid="{C6E6B32E-B74B-4B8D-9488-5AA1EF4600F1}"/>
    <cellStyle name="Normální 3 2 2 2 2 2" xfId="2175" xr:uid="{38AD4EF1-09E0-4179-B921-123A0ECE6C23}"/>
    <cellStyle name="Normální 3 2 2 2 2 3" xfId="3687" xr:uid="{850E1361-F8FB-4802-9E3F-E08F3738F1F4}"/>
    <cellStyle name="Normální 3 2 2 2 2 4" xfId="5199" xr:uid="{98810DDC-706E-4DDB-8D06-924DADDAA040}"/>
    <cellStyle name="Normální 3 2 2 2 2 5" xfId="6711" xr:uid="{123B3747-C093-49FA-A969-4AC8F299E135}"/>
    <cellStyle name="Normální 3 2 2 2 3" xfId="1167" xr:uid="{9F602025-E209-4444-88F1-A92124790E3A}"/>
    <cellStyle name="Normální 3 2 2 2 3 2" xfId="2679" xr:uid="{ED6F2EE1-BCC7-4FD1-AF92-12F38439D6FE}"/>
    <cellStyle name="Normální 3 2 2 2 3 3" xfId="4191" xr:uid="{8AD5858B-5C8D-4331-9014-F2230B94D45C}"/>
    <cellStyle name="Normální 3 2 2 2 3 4" xfId="5703" xr:uid="{C319A521-82C5-4DA7-94B0-FE4BA2341FD9}"/>
    <cellStyle name="Normální 3 2 2 2 3 5" xfId="7215" xr:uid="{781192A9-DE41-46C3-8E4A-FC394D2134E5}"/>
    <cellStyle name="Normální 3 2 2 2 4" xfId="1671" xr:uid="{FAC2B37F-1BDD-4793-ABEF-C6138EA80DE3}"/>
    <cellStyle name="Normální 3 2 2 2 5" xfId="3183" xr:uid="{3A1F0AE3-35EA-4E51-85BC-210D3286EC91}"/>
    <cellStyle name="Normální 3 2 2 2 6" xfId="4695" xr:uid="{E5CA8D7F-3A13-4712-A67D-10C77A0C487A}"/>
    <cellStyle name="Normální 3 2 2 2 7" xfId="6207" xr:uid="{63B6824C-152C-4F4C-B992-30875D0E923D}"/>
    <cellStyle name="Normální 3 2 2 3" xfId="278" xr:uid="{F85D0242-A4C0-4BAC-BD26-811CF109FF21}"/>
    <cellStyle name="Normální 3 2 2 3 2" xfId="782" xr:uid="{8A28466C-43ED-4CF4-99FF-A6E698D48966}"/>
    <cellStyle name="Normální 3 2 2 3 2 2" xfId="2294" xr:uid="{BB344951-53F3-46FF-B5F8-6A635C5472CC}"/>
    <cellStyle name="Normální 3 2 2 3 2 3" xfId="3806" xr:uid="{5E5FD20A-5E68-479B-AA0C-54E3B3D01EB2}"/>
    <cellStyle name="Normální 3 2 2 3 2 4" xfId="5318" xr:uid="{B49D869C-CF62-4290-B6B9-B438FB4EF2B0}"/>
    <cellStyle name="Normální 3 2 2 3 2 5" xfId="6830" xr:uid="{C978D5A6-0063-4789-92A2-C070DC0049A9}"/>
    <cellStyle name="Normální 3 2 2 3 3" xfId="1286" xr:uid="{6C800409-0C8B-430F-8B13-6E0C30EF1957}"/>
    <cellStyle name="Normální 3 2 2 3 3 2" xfId="2798" xr:uid="{72BF975A-78B9-43B1-8C5D-8ACC288B8AFB}"/>
    <cellStyle name="Normální 3 2 2 3 3 3" xfId="4310" xr:uid="{8C3C01EB-823A-4912-9F56-FEF1B7CC80FE}"/>
    <cellStyle name="Normální 3 2 2 3 3 4" xfId="5822" xr:uid="{CC809751-E996-49EA-A508-70233F17D774}"/>
    <cellStyle name="Normální 3 2 2 3 3 5" xfId="7334" xr:uid="{A15BF79F-D7E4-4D00-92EE-E6CBF2E0B6E7}"/>
    <cellStyle name="Normální 3 2 2 3 4" xfId="1790" xr:uid="{DFA19373-FC94-4BC4-AC0F-425DB490A68F}"/>
    <cellStyle name="Normální 3 2 2 3 5" xfId="3302" xr:uid="{A48018DB-E243-47C2-A7A8-26D86F8CD7AD}"/>
    <cellStyle name="Normální 3 2 2 3 6" xfId="4814" xr:uid="{A483FACA-888E-4230-BBF1-BF378D54D215}"/>
    <cellStyle name="Normální 3 2 2 3 7" xfId="6326" xr:uid="{A2CE3ED5-5BEF-494E-8649-44D412E47065}"/>
    <cellStyle name="Normální 3 2 2 4" xfId="396" xr:uid="{693C2834-07DA-4C71-B520-A61947E7F4A0}"/>
    <cellStyle name="Normální 3 2 2 4 2" xfId="900" xr:uid="{0D91BC70-A017-4902-AA5E-27850CBE5EB8}"/>
    <cellStyle name="Normální 3 2 2 4 2 2" xfId="2412" xr:uid="{81B03856-E373-4156-A6EA-8C3F94BADE65}"/>
    <cellStyle name="Normální 3 2 2 4 2 3" xfId="3924" xr:uid="{0F30031D-CAC2-4B89-BB6E-FFA8F4F49CF1}"/>
    <cellStyle name="Normální 3 2 2 4 2 4" xfId="5436" xr:uid="{B46BE338-EE8F-40F8-B215-876D7749F562}"/>
    <cellStyle name="Normální 3 2 2 4 2 5" xfId="6948" xr:uid="{E2CD2590-D976-491C-8CE1-C80AC7F29DE8}"/>
    <cellStyle name="Normální 3 2 2 4 3" xfId="1404" xr:uid="{7723E47F-8F5E-43CC-9FD4-A55445B6E5B3}"/>
    <cellStyle name="Normální 3 2 2 4 3 2" xfId="2916" xr:uid="{4026D453-E2DD-41A9-9F36-039BB1EDFFD1}"/>
    <cellStyle name="Normální 3 2 2 4 3 3" xfId="4428" xr:uid="{E47363A1-EBA7-411E-AC0D-2ACC3BA6CF73}"/>
    <cellStyle name="Normální 3 2 2 4 3 4" xfId="5940" xr:uid="{31733293-8F15-4B7C-BDE4-5654503E3F45}"/>
    <cellStyle name="Normální 3 2 2 4 3 5" xfId="7452" xr:uid="{35042A05-4020-4ABC-9CD6-83A0EAB95507}"/>
    <cellStyle name="Normální 3 2 2 4 4" xfId="1908" xr:uid="{E43CBE96-CBD5-427C-8847-DDA23F0559E9}"/>
    <cellStyle name="Normální 3 2 2 4 5" xfId="3420" xr:uid="{B3EF863D-9F98-4EC6-A0E9-DFA812A7916B}"/>
    <cellStyle name="Normální 3 2 2 4 6" xfId="4932" xr:uid="{9D627AA1-FCC9-4018-BEBE-5EF046754428}"/>
    <cellStyle name="Normální 3 2 2 4 7" xfId="6444" xr:uid="{8E480015-A06A-4F15-A5E6-EDEB97AEF455}"/>
    <cellStyle name="Normální 3 2 2 5" xfId="542" xr:uid="{4A93E2AD-6E79-4E40-879D-837C0673DFDD}"/>
    <cellStyle name="Normální 3 2 2 5 2" xfId="2054" xr:uid="{2C90B8AD-266C-4355-AA24-539572471972}"/>
    <cellStyle name="Normální 3 2 2 5 3" xfId="3566" xr:uid="{31EAA9F0-AEE4-4069-8196-896DAE2BCDEA}"/>
    <cellStyle name="Normální 3 2 2 5 4" xfId="5078" xr:uid="{C28812C8-9018-4195-91A3-233B50E328EC}"/>
    <cellStyle name="Normální 3 2 2 5 5" xfId="6590" xr:uid="{96D5D667-CB6E-408D-826F-D0B22493115B}"/>
    <cellStyle name="Normální 3 2 2 6" xfId="1046" xr:uid="{D6A212DA-E640-433E-B1F9-E8A05ECEC01C}"/>
    <cellStyle name="Normální 3 2 2 6 2" xfId="2558" xr:uid="{FE470F5B-26EF-4F17-AB76-ACD66B48E301}"/>
    <cellStyle name="Normální 3 2 2 6 3" xfId="4070" xr:uid="{B16E27A3-BB00-40C7-93AA-F128878C0F3D}"/>
    <cellStyle name="Normální 3 2 2 6 4" xfId="5582" xr:uid="{F35DD4C0-83D2-4E64-8BFA-834C2307FF78}"/>
    <cellStyle name="Normální 3 2 2 6 5" xfId="7094" xr:uid="{3F2C9390-CAED-450F-B504-0D2E4506C138}"/>
    <cellStyle name="Normální 3 2 2 7" xfId="1550" xr:uid="{46B1CE1C-4757-4FFD-97B1-15788E038457}"/>
    <cellStyle name="Normální 3 2 2 8" xfId="3062" xr:uid="{E15967CC-A433-4E4F-B1BC-E71D8BB73F17}"/>
    <cellStyle name="Normální 3 2 2 9" xfId="4574" xr:uid="{C018C2E5-835A-4B50-9C28-F0DEE70E2FD9}"/>
    <cellStyle name="Normální 3 2 3" xfId="62" xr:uid="{614ABA9C-4C9B-4CD7-ABD8-7739662CAC8A}"/>
    <cellStyle name="Normální 3 2 3 10" xfId="6110" xr:uid="{A4440925-FC80-477D-B96A-F78DD205D020}"/>
    <cellStyle name="Normální 3 2 3 2" xfId="183" xr:uid="{0BC8E5A3-C5E4-4275-841B-4FB580EAEE9E}"/>
    <cellStyle name="Normální 3 2 3 2 2" xfId="687" xr:uid="{5A987112-5681-47AD-A610-A31F2B133444}"/>
    <cellStyle name="Normální 3 2 3 2 2 2" xfId="2199" xr:uid="{1BC62D2E-DED8-43B5-9BAB-9F2F4D32E564}"/>
    <cellStyle name="Normální 3 2 3 2 2 3" xfId="3711" xr:uid="{BA18595F-7CD4-45CF-A142-7CF62C9C0391}"/>
    <cellStyle name="Normální 3 2 3 2 2 4" xfId="5223" xr:uid="{47292AF0-F394-4534-85A2-96F3FE520B1C}"/>
    <cellStyle name="Normální 3 2 3 2 2 5" xfId="6735" xr:uid="{C830A408-7669-46B4-8B1E-AD2F2ED443D1}"/>
    <cellStyle name="Normální 3 2 3 2 3" xfId="1191" xr:uid="{436EB66D-7DDB-41C3-9DC9-373553FCCE1C}"/>
    <cellStyle name="Normální 3 2 3 2 3 2" xfId="2703" xr:uid="{A74D0754-F8F9-4758-9CD1-B5F8065D6DD2}"/>
    <cellStyle name="Normální 3 2 3 2 3 3" xfId="4215" xr:uid="{78BDFD41-174F-48AD-A1C2-2FCDC6C529A7}"/>
    <cellStyle name="Normální 3 2 3 2 3 4" xfId="5727" xr:uid="{1F1B2A30-0DEC-409B-A241-0F462BE7C7DC}"/>
    <cellStyle name="Normální 3 2 3 2 3 5" xfId="7239" xr:uid="{05DD074A-80A9-4A19-B9FB-AF2CFCF481DE}"/>
    <cellStyle name="Normální 3 2 3 2 4" xfId="1695" xr:uid="{E9BA697F-2518-46C0-83C3-1970E1D7E948}"/>
    <cellStyle name="Normální 3 2 3 2 5" xfId="3207" xr:uid="{7990F64B-7A10-4037-9DD8-863E07B94E3D}"/>
    <cellStyle name="Normální 3 2 3 2 6" xfId="4719" xr:uid="{AF5C4C9F-DA94-4283-863A-239DAFD18994}"/>
    <cellStyle name="Normální 3 2 3 2 7" xfId="6231" xr:uid="{200361CD-39E2-48FA-9F67-39E4FD67B0D1}"/>
    <cellStyle name="Normální 3 2 3 3" xfId="301" xr:uid="{69CEB981-769C-47CA-BD75-9F066C0FBF9F}"/>
    <cellStyle name="Normální 3 2 3 3 2" xfId="805" xr:uid="{67B20472-FE6D-4F3B-98D7-D3C09752EAD3}"/>
    <cellStyle name="Normální 3 2 3 3 2 2" xfId="2317" xr:uid="{D8AEF1B6-9C4B-4488-B8B4-AA44F11FD8CB}"/>
    <cellStyle name="Normální 3 2 3 3 2 3" xfId="3829" xr:uid="{D61EC7E7-6145-4BCD-90FC-607CD9D020BA}"/>
    <cellStyle name="Normální 3 2 3 3 2 4" xfId="5341" xr:uid="{B38A39B8-FAB8-4B9C-9B53-43C7F79D52B8}"/>
    <cellStyle name="Normální 3 2 3 3 2 5" xfId="6853" xr:uid="{C043D924-FB69-4683-8B0B-CB960A0C62EA}"/>
    <cellStyle name="Normální 3 2 3 3 3" xfId="1309" xr:uid="{C3BA2593-A1EC-4FB7-9300-AC76469742A9}"/>
    <cellStyle name="Normální 3 2 3 3 3 2" xfId="2821" xr:uid="{57AC75BC-3DC7-4A64-B747-2F0C45978D3F}"/>
    <cellStyle name="Normální 3 2 3 3 3 3" xfId="4333" xr:uid="{C1CF495D-8314-4CB6-BB9A-3E43D63B8CE6}"/>
    <cellStyle name="Normální 3 2 3 3 3 4" xfId="5845" xr:uid="{A09AF0A3-14BD-4358-BBC1-E19BFBA2F21C}"/>
    <cellStyle name="Normální 3 2 3 3 3 5" xfId="7357" xr:uid="{B21DD76B-3F47-4B8D-8008-50FF88F08292}"/>
    <cellStyle name="Normální 3 2 3 3 4" xfId="1813" xr:uid="{C1CD0326-78CA-40C3-BF3C-DDF1B256DDB2}"/>
    <cellStyle name="Normální 3 2 3 3 5" xfId="3325" xr:uid="{8E593BA8-2FF3-4993-B64E-74CE00328DA4}"/>
    <cellStyle name="Normální 3 2 3 3 6" xfId="4837" xr:uid="{24318CA1-2B53-490A-9736-207E4C0E9D3A}"/>
    <cellStyle name="Normální 3 2 3 3 7" xfId="6349" xr:uid="{7950A1F4-8176-40E3-93EF-ACC28F0B2458}"/>
    <cellStyle name="Normální 3 2 3 4" xfId="420" xr:uid="{66E8E459-9879-446A-B4EF-0A57C1D1057F}"/>
    <cellStyle name="Normální 3 2 3 4 2" xfId="924" xr:uid="{5E1D8B57-B25A-4347-B13B-8DFFAA3BC54A}"/>
    <cellStyle name="Normální 3 2 3 4 2 2" xfId="2436" xr:uid="{3FB22645-3068-4914-BDAF-941191308713}"/>
    <cellStyle name="Normální 3 2 3 4 2 3" xfId="3948" xr:uid="{E889891E-AB68-4E50-A011-379C06458F0E}"/>
    <cellStyle name="Normální 3 2 3 4 2 4" xfId="5460" xr:uid="{ED2B461C-5117-4E7F-AD2D-AE24F4106CC7}"/>
    <cellStyle name="Normální 3 2 3 4 2 5" xfId="6972" xr:uid="{3720A13A-A3E6-49D8-B143-343469A51748}"/>
    <cellStyle name="Normální 3 2 3 4 3" xfId="1428" xr:uid="{13CBE526-DA5A-4ACF-AC02-B3E40BB3ED5D}"/>
    <cellStyle name="Normální 3 2 3 4 3 2" xfId="2940" xr:uid="{6498D2D2-9DD2-4673-81B0-738CD336DE2E}"/>
    <cellStyle name="Normální 3 2 3 4 3 3" xfId="4452" xr:uid="{A53F61B3-0E7D-421B-9F50-C425216E3957}"/>
    <cellStyle name="Normální 3 2 3 4 3 4" xfId="5964" xr:uid="{380F0916-F280-4D12-8E39-18778539E7E3}"/>
    <cellStyle name="Normální 3 2 3 4 3 5" xfId="7476" xr:uid="{3C4AD2FC-2CA9-450F-AFD7-46F0D11A2480}"/>
    <cellStyle name="Normální 3 2 3 4 4" xfId="1932" xr:uid="{3C722098-922D-4C2F-8998-27EA501DA8AC}"/>
    <cellStyle name="Normální 3 2 3 4 5" xfId="3444" xr:uid="{E6BE3A29-54DE-4996-8599-255331EB8643}"/>
    <cellStyle name="Normální 3 2 3 4 6" xfId="4956" xr:uid="{C0649CA9-CCEE-47D5-AC5F-3BDDBDA24591}"/>
    <cellStyle name="Normální 3 2 3 4 7" xfId="6468" xr:uid="{A930208B-B183-4751-BA32-039B6E4F4382}"/>
    <cellStyle name="Normální 3 2 3 5" xfId="566" xr:uid="{020B91BB-6073-4E2B-B115-84AEC133FF94}"/>
    <cellStyle name="Normální 3 2 3 5 2" xfId="2078" xr:uid="{A87DACE1-4811-40A7-9431-E036AED04E51}"/>
    <cellStyle name="Normální 3 2 3 5 3" xfId="3590" xr:uid="{57D1CC8C-EB82-4117-86B6-0B8C85C086E9}"/>
    <cellStyle name="Normální 3 2 3 5 4" xfId="5102" xr:uid="{9B3C5786-6DE6-466E-8361-FC64F3FBF522}"/>
    <cellStyle name="Normální 3 2 3 5 5" xfId="6614" xr:uid="{F185467E-366E-44F1-9DD8-176E53EF4772}"/>
    <cellStyle name="Normální 3 2 3 6" xfId="1070" xr:uid="{0D4EF152-70FA-4832-BEDC-00FE16B5E8E4}"/>
    <cellStyle name="Normální 3 2 3 6 2" xfId="2582" xr:uid="{0BE9B243-E904-49B0-BCC3-7CA44709A054}"/>
    <cellStyle name="Normální 3 2 3 6 3" xfId="4094" xr:uid="{E9B39955-0247-4DD0-A988-E60D7473B1CB}"/>
    <cellStyle name="Normální 3 2 3 6 4" xfId="5606" xr:uid="{AEFF5AA0-23E2-49DD-9AA9-7C3CED87F769}"/>
    <cellStyle name="Normální 3 2 3 6 5" xfId="7118" xr:uid="{82FD4DDE-0B89-4D8D-8AE0-749BB6826AB3}"/>
    <cellStyle name="Normální 3 2 3 7" xfId="1574" xr:uid="{0C51A828-B051-46B1-A870-EF17AFA3B008}"/>
    <cellStyle name="Normální 3 2 3 8" xfId="3086" xr:uid="{0B87A4EA-0609-439E-B144-E82621A1843A}"/>
    <cellStyle name="Normální 3 2 3 9" xfId="4598" xr:uid="{05D32EFE-3B89-4C22-8182-098027012610}"/>
    <cellStyle name="Normální 3 2 4" xfId="86" xr:uid="{5F9E9A62-3BC2-46B4-9944-20CE01230EFD}"/>
    <cellStyle name="Normální 3 2 4 10" xfId="6134" xr:uid="{518A9A64-639C-47AB-A740-1FEE979DB2C2}"/>
    <cellStyle name="Normální 3 2 4 2" xfId="207" xr:uid="{7978CD20-BA0B-45C3-A7EE-4B9910D8FE90}"/>
    <cellStyle name="Normální 3 2 4 2 2" xfId="711" xr:uid="{4429DFB3-BFD8-4591-8AC0-76C4F9D6C1B8}"/>
    <cellStyle name="Normální 3 2 4 2 2 2" xfId="2223" xr:uid="{7F596F04-BDB6-4CD4-AA96-98091C924B14}"/>
    <cellStyle name="Normální 3 2 4 2 2 3" xfId="3735" xr:uid="{B27F3701-54F6-4469-839B-046451D24981}"/>
    <cellStyle name="Normální 3 2 4 2 2 4" xfId="5247" xr:uid="{41D7634C-BBAF-4616-8610-727D857C0858}"/>
    <cellStyle name="Normální 3 2 4 2 2 5" xfId="6759" xr:uid="{52BC6391-29F0-4916-B165-4F50CD565829}"/>
    <cellStyle name="Normální 3 2 4 2 3" xfId="1215" xr:uid="{3118815D-E02C-48F6-A65E-86F247C6CE99}"/>
    <cellStyle name="Normální 3 2 4 2 3 2" xfId="2727" xr:uid="{63B881B7-59B6-496E-B6BA-5A8625065FA7}"/>
    <cellStyle name="Normální 3 2 4 2 3 3" xfId="4239" xr:uid="{B914987A-06F1-4BEE-ACCC-07ED1EB2BAE4}"/>
    <cellStyle name="Normální 3 2 4 2 3 4" xfId="5751" xr:uid="{7A4342DD-A75D-467B-9DE4-E24D4F595171}"/>
    <cellStyle name="Normální 3 2 4 2 3 5" xfId="7263" xr:uid="{483B754E-28DB-47C4-9984-291C28668106}"/>
    <cellStyle name="Normální 3 2 4 2 4" xfId="1719" xr:uid="{8C580827-8D6E-44A8-AC00-180DC1149FCA}"/>
    <cellStyle name="Normální 3 2 4 2 5" xfId="3231" xr:uid="{28F9B559-3EA6-4DFB-86A1-855F6361AD8A}"/>
    <cellStyle name="Normální 3 2 4 2 6" xfId="4743" xr:uid="{C904E14B-B3E7-49F7-84B5-C99778800B0F}"/>
    <cellStyle name="Normální 3 2 4 2 7" xfId="6255" xr:uid="{E89442D8-6457-48C6-A666-7ECFE49DEED9}"/>
    <cellStyle name="Normální 3 2 4 3" xfId="324" xr:uid="{8669DA91-C05F-4235-BB31-698278AE2F67}"/>
    <cellStyle name="Normální 3 2 4 3 2" xfId="828" xr:uid="{DD0A2DC2-70EF-4631-B6D2-83DB299A6BC6}"/>
    <cellStyle name="Normální 3 2 4 3 2 2" xfId="2340" xr:uid="{A2A56588-3CA8-4BA6-852A-10F2E502FE61}"/>
    <cellStyle name="Normální 3 2 4 3 2 3" xfId="3852" xr:uid="{9AD60E87-FB7D-49A6-9525-039646946AE4}"/>
    <cellStyle name="Normální 3 2 4 3 2 4" xfId="5364" xr:uid="{3D5EEF22-5F88-404B-9C70-96627861A574}"/>
    <cellStyle name="Normální 3 2 4 3 2 5" xfId="6876" xr:uid="{0F64AD3D-915B-4F38-AC22-132AF89F73E3}"/>
    <cellStyle name="Normální 3 2 4 3 3" xfId="1332" xr:uid="{2793C7EE-AA3F-4CB5-90F2-C783ED16C9E1}"/>
    <cellStyle name="Normální 3 2 4 3 3 2" xfId="2844" xr:uid="{F2DAD7FF-A30B-439D-8EA3-192CDD736471}"/>
    <cellStyle name="Normální 3 2 4 3 3 3" xfId="4356" xr:uid="{F38EE09A-39EE-463B-9CDE-74A8FB083C6D}"/>
    <cellStyle name="Normální 3 2 4 3 3 4" xfId="5868" xr:uid="{B53802F0-FDDF-4C93-9625-F68E9B5B8223}"/>
    <cellStyle name="Normální 3 2 4 3 3 5" xfId="7380" xr:uid="{20791C6B-9357-4B4D-9375-A85C02455D23}"/>
    <cellStyle name="Normální 3 2 4 3 4" xfId="1836" xr:uid="{E44DA145-3469-4CCA-ABCA-FD8D4425C32D}"/>
    <cellStyle name="Normální 3 2 4 3 5" xfId="3348" xr:uid="{A0D9B9A6-40DF-498A-BA7B-07697EE336A8}"/>
    <cellStyle name="Normální 3 2 4 3 6" xfId="4860" xr:uid="{A0319BD2-489E-4B89-80BE-4E9EEAFD5B1A}"/>
    <cellStyle name="Normální 3 2 4 3 7" xfId="6372" xr:uid="{D0EAE465-49B2-4F0D-AF32-B0CA88A7EEF6}"/>
    <cellStyle name="Normální 3 2 4 4" xfId="444" xr:uid="{4C96553F-26D8-4008-8506-78C351104EED}"/>
    <cellStyle name="Normální 3 2 4 4 2" xfId="948" xr:uid="{30E17FAE-A279-4EDA-BF93-3EA939DBF998}"/>
    <cellStyle name="Normální 3 2 4 4 2 2" xfId="2460" xr:uid="{3854D7C8-4E3E-439E-99AC-37A2B542D538}"/>
    <cellStyle name="Normální 3 2 4 4 2 3" xfId="3972" xr:uid="{5E99CFAD-A3A4-4E9A-9E9F-9FA506181485}"/>
    <cellStyle name="Normální 3 2 4 4 2 4" xfId="5484" xr:uid="{B3E45D40-EF2E-41A2-A309-79CD3C4D33A2}"/>
    <cellStyle name="Normální 3 2 4 4 2 5" xfId="6996" xr:uid="{925313F2-F094-4D3F-A836-E90F56832F49}"/>
    <cellStyle name="Normální 3 2 4 4 3" xfId="1452" xr:uid="{97E212B7-77C1-4DB6-AC48-15F688BA45EE}"/>
    <cellStyle name="Normální 3 2 4 4 3 2" xfId="2964" xr:uid="{DAF1B64F-2FE7-4D37-8F9F-2D0A79430E4E}"/>
    <cellStyle name="Normální 3 2 4 4 3 3" xfId="4476" xr:uid="{58E85E05-FC0B-4B8D-B5F4-E01718FA4663}"/>
    <cellStyle name="Normální 3 2 4 4 3 4" xfId="5988" xr:uid="{8CA6317D-3A8C-4667-86DB-F694519269F0}"/>
    <cellStyle name="Normální 3 2 4 4 3 5" xfId="7500" xr:uid="{3047480C-9CA0-45A7-96EA-813290B2B2ED}"/>
    <cellStyle name="Normální 3 2 4 4 4" xfId="1956" xr:uid="{D8D3DA88-40EF-4E80-98A0-C956337FE5FD}"/>
    <cellStyle name="Normální 3 2 4 4 5" xfId="3468" xr:uid="{830E63D8-6C4C-48DA-8AEC-9FCA3E3C1477}"/>
    <cellStyle name="Normální 3 2 4 4 6" xfId="4980" xr:uid="{38669C90-457B-405A-8E68-0DEAAEA80A95}"/>
    <cellStyle name="Normální 3 2 4 4 7" xfId="6492" xr:uid="{C7C98CFA-60F0-4119-BD8C-A284365C5E3C}"/>
    <cellStyle name="Normální 3 2 4 5" xfId="590" xr:uid="{6DD95813-3332-4E5D-94AB-9BB0A02CFF03}"/>
    <cellStyle name="Normální 3 2 4 5 2" xfId="2102" xr:uid="{4A9BD5EC-EBEE-446F-AAF2-D4D9CCE57364}"/>
    <cellStyle name="Normální 3 2 4 5 3" xfId="3614" xr:uid="{BD65CB92-8CF4-4101-8EA5-DD12A4670A30}"/>
    <cellStyle name="Normální 3 2 4 5 4" xfId="5126" xr:uid="{5F9A7DFE-977F-45D0-B9AC-41768DD6146F}"/>
    <cellStyle name="Normální 3 2 4 5 5" xfId="6638" xr:uid="{BC672F75-C4B2-4C52-BD93-ACAE72EFEF52}"/>
    <cellStyle name="Normální 3 2 4 6" xfId="1094" xr:uid="{08A3746D-446B-4876-9CA7-E6A2A6744FC5}"/>
    <cellStyle name="Normální 3 2 4 6 2" xfId="2606" xr:uid="{92987D5B-243D-428F-B8A2-CD21DFD3E3D3}"/>
    <cellStyle name="Normální 3 2 4 6 3" xfId="4118" xr:uid="{5B20C9A8-F2BB-4907-8B07-0F84C4F57246}"/>
    <cellStyle name="Normální 3 2 4 6 4" xfId="5630" xr:uid="{A41B5F2F-0145-4839-84D3-3330BA76F0E9}"/>
    <cellStyle name="Normální 3 2 4 6 5" xfId="7142" xr:uid="{E12DCB1C-AD55-4A22-98C1-799CCB2ECAB4}"/>
    <cellStyle name="Normální 3 2 4 7" xfId="1598" xr:uid="{215F1ED0-D26F-4E27-A64E-63FD7EA2F6AF}"/>
    <cellStyle name="Normální 3 2 4 8" xfId="3110" xr:uid="{77C7BD81-813C-4B2C-BC33-7286828CC70D}"/>
    <cellStyle name="Normální 3 2 4 9" xfId="4622" xr:uid="{59CC6801-6A07-487E-A663-4B22BE946ADA}"/>
    <cellStyle name="Normální 3 2 5" xfId="110" xr:uid="{0C629B5A-F324-4B9B-B619-16543F1D0A4B}"/>
    <cellStyle name="Normální 3 2 5 10" xfId="6158" xr:uid="{BE2C872A-65DC-4E3C-B1A2-2694C7F2CE07}"/>
    <cellStyle name="Normální 3 2 5 2" xfId="231" xr:uid="{D1559324-0BE7-42C4-BA86-2B39CE39C670}"/>
    <cellStyle name="Normální 3 2 5 2 2" xfId="735" xr:uid="{03099ABE-A0BC-4750-A8A2-06237EE639C2}"/>
    <cellStyle name="Normální 3 2 5 2 2 2" xfId="2247" xr:uid="{36C91C98-0FE2-429E-A4B8-EC205BDED9E4}"/>
    <cellStyle name="Normální 3 2 5 2 2 3" xfId="3759" xr:uid="{433C28E6-31B5-4B3A-8855-8104B3C7CF9C}"/>
    <cellStyle name="Normální 3 2 5 2 2 4" xfId="5271" xr:uid="{9486B6B3-BB98-43D2-B5FF-B3384816D4FD}"/>
    <cellStyle name="Normální 3 2 5 2 2 5" xfId="6783" xr:uid="{04150DB4-9365-4D57-9808-C8BA9A826BDE}"/>
    <cellStyle name="Normální 3 2 5 2 3" xfId="1239" xr:uid="{726987E2-370A-461E-9712-C534FD161427}"/>
    <cellStyle name="Normální 3 2 5 2 3 2" xfId="2751" xr:uid="{EDD78387-ACEF-42ED-B0E6-3B8C1443DD55}"/>
    <cellStyle name="Normální 3 2 5 2 3 3" xfId="4263" xr:uid="{52DBC86D-D4DB-4C5C-B166-EEC7A64637A8}"/>
    <cellStyle name="Normální 3 2 5 2 3 4" xfId="5775" xr:uid="{CE7DD782-02AC-4FA1-B533-AD25F8868C3A}"/>
    <cellStyle name="Normální 3 2 5 2 3 5" xfId="7287" xr:uid="{3325FF0F-B94D-40EB-BB71-1AFFD64B89AA}"/>
    <cellStyle name="Normální 3 2 5 2 4" xfId="1743" xr:uid="{AEB3172F-4FFE-40BC-ABF2-10D4E1371074}"/>
    <cellStyle name="Normální 3 2 5 2 5" xfId="3255" xr:uid="{925EC1DC-08AE-41EF-A65C-6BE2ABFB66C3}"/>
    <cellStyle name="Normální 3 2 5 2 6" xfId="4767" xr:uid="{C31CEF21-A5F5-479D-B4E9-750E7813FB9B}"/>
    <cellStyle name="Normální 3 2 5 2 7" xfId="6279" xr:uid="{A7801939-8997-41F3-AB8D-8F2AE8C21C8C}"/>
    <cellStyle name="Normální 3 2 5 3" xfId="347" xr:uid="{A9F316D5-FBEF-4A55-A077-4693FF951482}"/>
    <cellStyle name="Normální 3 2 5 3 2" xfId="851" xr:uid="{918F2EBD-D52D-4064-AC21-D7E033E2D505}"/>
    <cellStyle name="Normální 3 2 5 3 2 2" xfId="2363" xr:uid="{28381195-1AB8-4C92-B7FF-4919F7AD2512}"/>
    <cellStyle name="Normální 3 2 5 3 2 3" xfId="3875" xr:uid="{BE0AB153-BDDD-4E7B-A0B5-16600986C514}"/>
    <cellStyle name="Normální 3 2 5 3 2 4" xfId="5387" xr:uid="{7F8814A5-E05C-4EA0-BFE1-2DBB96B8123C}"/>
    <cellStyle name="Normální 3 2 5 3 2 5" xfId="6899" xr:uid="{029BC91A-D491-45DE-9B25-2CBE7087788A}"/>
    <cellStyle name="Normální 3 2 5 3 3" xfId="1355" xr:uid="{3DA0E3DC-5E31-437F-BF69-A0185D2D02C6}"/>
    <cellStyle name="Normální 3 2 5 3 3 2" xfId="2867" xr:uid="{A32B0C27-1294-4C5B-AE16-2D437F6EC465}"/>
    <cellStyle name="Normální 3 2 5 3 3 3" xfId="4379" xr:uid="{6808E9B6-65BA-4A8F-8B66-745530DCA7E9}"/>
    <cellStyle name="Normální 3 2 5 3 3 4" xfId="5891" xr:uid="{6EB3FF48-8946-4CC5-8A48-05171BE0A4BD}"/>
    <cellStyle name="Normální 3 2 5 3 3 5" xfId="7403" xr:uid="{7F4066BD-4B27-4D49-ADEE-C163206F09B0}"/>
    <cellStyle name="Normální 3 2 5 3 4" xfId="1859" xr:uid="{2AE35B12-D43F-426C-BE9F-E497754A5C3D}"/>
    <cellStyle name="Normální 3 2 5 3 5" xfId="3371" xr:uid="{D8ADC482-88A2-4405-9869-7C8EEB638677}"/>
    <cellStyle name="Normální 3 2 5 3 6" xfId="4883" xr:uid="{08113612-648F-4CED-BF7E-5936663A8B1F}"/>
    <cellStyle name="Normální 3 2 5 3 7" xfId="6395" xr:uid="{1240114E-DDA5-4621-B3D5-A7F9EAA2F88D}"/>
    <cellStyle name="Normální 3 2 5 4" xfId="468" xr:uid="{25AE16BA-64D9-4AE1-9154-D2271981984B}"/>
    <cellStyle name="Normální 3 2 5 4 2" xfId="972" xr:uid="{A51B606A-DDF8-4814-817C-DB12D1C45E17}"/>
    <cellStyle name="Normální 3 2 5 4 2 2" xfId="2484" xr:uid="{D30C5E0F-8CFF-4E91-8995-984939B7F97F}"/>
    <cellStyle name="Normální 3 2 5 4 2 3" xfId="3996" xr:uid="{E4DF1BD5-B054-48A9-98C3-09D1C20AC594}"/>
    <cellStyle name="Normální 3 2 5 4 2 4" xfId="5508" xr:uid="{8C1FF325-437B-411C-8173-2AF96DA76C42}"/>
    <cellStyle name="Normální 3 2 5 4 2 5" xfId="7020" xr:uid="{C6CD4FB4-3A83-4882-B223-F06A41597225}"/>
    <cellStyle name="Normální 3 2 5 4 3" xfId="1476" xr:uid="{A0BAE501-B355-439D-B64D-106B00782640}"/>
    <cellStyle name="Normální 3 2 5 4 3 2" xfId="2988" xr:uid="{3510F4B7-1898-4D50-B3D9-7F4B00A66D04}"/>
    <cellStyle name="Normální 3 2 5 4 3 3" xfId="4500" xr:uid="{E0024DB8-CDD2-44DB-BBCF-FF0E7A9FBE03}"/>
    <cellStyle name="Normální 3 2 5 4 3 4" xfId="6012" xr:uid="{AABBE9F9-0230-4D2B-9A75-7945ED4E48E6}"/>
    <cellStyle name="Normální 3 2 5 4 3 5" xfId="7524" xr:uid="{B8A3DD39-54D4-4B93-B02C-216C0F281F34}"/>
    <cellStyle name="Normální 3 2 5 4 4" xfId="1980" xr:uid="{5A1A265F-B9E6-4E9E-B2D6-834E1023C29E}"/>
    <cellStyle name="Normální 3 2 5 4 5" xfId="3492" xr:uid="{890C049A-DB00-47D4-A0B8-8BEADDF38381}"/>
    <cellStyle name="Normální 3 2 5 4 6" xfId="5004" xr:uid="{F6EB86E2-BAD6-4231-B302-DE33A0DA9F61}"/>
    <cellStyle name="Normální 3 2 5 4 7" xfId="6516" xr:uid="{4476B2DE-2CCD-4972-B1A9-462EA73D7F30}"/>
    <cellStyle name="Normální 3 2 5 5" xfId="614" xr:uid="{E9534C95-3650-4EBD-A232-C482F33A7910}"/>
    <cellStyle name="Normální 3 2 5 5 2" xfId="2126" xr:uid="{DE5699BD-D6B9-4C12-954C-4357EC01B0C8}"/>
    <cellStyle name="Normální 3 2 5 5 3" xfId="3638" xr:uid="{6015D52E-4A04-47F9-909E-88ED3C3F12D7}"/>
    <cellStyle name="Normální 3 2 5 5 4" xfId="5150" xr:uid="{D49B2A2C-3161-4B4E-9E51-82320379E835}"/>
    <cellStyle name="Normální 3 2 5 5 5" xfId="6662" xr:uid="{DBE6EC39-DD0B-4713-AFE6-BE1FADB4E322}"/>
    <cellStyle name="Normální 3 2 5 6" xfId="1118" xr:uid="{7EE4BCFB-75A3-48C1-AE89-BA71CFD6A6B9}"/>
    <cellStyle name="Normální 3 2 5 6 2" xfId="2630" xr:uid="{937E7E84-25A4-4E12-AB5F-7B9260854D1E}"/>
    <cellStyle name="Normální 3 2 5 6 3" xfId="4142" xr:uid="{91B6D0F9-1DD9-4688-A140-4189496B6A6D}"/>
    <cellStyle name="Normální 3 2 5 6 4" xfId="5654" xr:uid="{559C1B26-3148-4144-A40E-2AD54467107D}"/>
    <cellStyle name="Normální 3 2 5 6 5" xfId="7166" xr:uid="{BD4CA0C5-1459-4B49-BF5E-2C742B858B9F}"/>
    <cellStyle name="Normální 3 2 5 7" xfId="1622" xr:uid="{934026A1-A6B2-4CFF-9600-3BF35E37F90C}"/>
    <cellStyle name="Normální 3 2 5 8" xfId="3134" xr:uid="{A781AD0F-471B-4774-99D1-F83A7C6633B7}"/>
    <cellStyle name="Normální 3 2 5 9" xfId="4646" xr:uid="{2CBB9E64-A286-49BE-9215-C6F2079098EE}"/>
    <cellStyle name="Normální 3 2 6" xfId="134" xr:uid="{82C54156-EA37-423B-9D2A-FB35BF94DEFA}"/>
    <cellStyle name="Normální 3 2 6 2" xfId="638" xr:uid="{946D9065-DA75-4830-965B-73ADEC6B0423}"/>
    <cellStyle name="Normální 3 2 6 2 2" xfId="2150" xr:uid="{A0F0C336-FC17-4DF2-87AD-F12F917A7B8D}"/>
    <cellStyle name="Normální 3 2 6 2 3" xfId="3662" xr:uid="{ECE41FE8-DE61-4867-96F6-F5B24EB38E2D}"/>
    <cellStyle name="Normální 3 2 6 2 4" xfId="5174" xr:uid="{46E6EB44-2DED-4DE5-ACE3-988FFD3E8346}"/>
    <cellStyle name="Normální 3 2 6 2 5" xfId="6686" xr:uid="{69D560ED-5741-4DA8-9315-877B7B0198D3}"/>
    <cellStyle name="Normální 3 2 6 3" xfId="1142" xr:uid="{8B21652A-D2AF-4ECF-97EE-CB58B6AEC570}"/>
    <cellStyle name="Normální 3 2 6 3 2" xfId="2654" xr:uid="{9F517BFF-F3C1-4A15-900E-930D85CAA578}"/>
    <cellStyle name="Normální 3 2 6 3 3" xfId="4166" xr:uid="{FB3F9119-3AA0-4F84-9B01-FA482BC3D485}"/>
    <cellStyle name="Normální 3 2 6 3 4" xfId="5678" xr:uid="{D72A68A6-5399-4FB0-BA2D-C7AA1346F449}"/>
    <cellStyle name="Normální 3 2 6 3 5" xfId="7190" xr:uid="{1B8659C1-ECCC-4A82-B0FF-88ECF81178AD}"/>
    <cellStyle name="Normální 3 2 6 4" xfId="1646" xr:uid="{09E4A4A9-214D-4433-AF77-CF722DFE52CD}"/>
    <cellStyle name="Normální 3 2 6 5" xfId="3158" xr:uid="{A963EEA2-196E-4DEA-8F50-2A99294A93DC}"/>
    <cellStyle name="Normální 3 2 6 6" xfId="4670" xr:uid="{874353A8-B9EF-4F4D-AAC4-CBD520966C8B}"/>
    <cellStyle name="Normální 3 2 6 7" xfId="6182" xr:uid="{10388A28-5C11-40ED-9774-78A19445550D}"/>
    <cellStyle name="Normální 3 2 7" xfId="255" xr:uid="{97E7CFCC-FF67-4973-ACF9-B93D903EA163}"/>
    <cellStyle name="Normální 3 2 7 2" xfId="759" xr:uid="{CB7AB03E-00B8-4BA7-9DC2-3C4E22357D02}"/>
    <cellStyle name="Normální 3 2 7 2 2" xfId="2271" xr:uid="{BD6A5E42-2D65-41D6-BA5E-40D7484ABEBF}"/>
    <cellStyle name="Normální 3 2 7 2 3" xfId="3783" xr:uid="{6CBCC19B-143D-4CBF-832E-3CBD4D810902}"/>
    <cellStyle name="Normální 3 2 7 2 4" xfId="5295" xr:uid="{A0FDAD1F-CDDE-4E75-A997-122E33498A5C}"/>
    <cellStyle name="Normální 3 2 7 2 5" xfId="6807" xr:uid="{E68A1325-F259-433D-9797-29703FA08E40}"/>
    <cellStyle name="Normální 3 2 7 3" xfId="1263" xr:uid="{0E8DC391-84D1-468E-A92C-48E991CD3DD9}"/>
    <cellStyle name="Normální 3 2 7 3 2" xfId="2775" xr:uid="{C4F13111-BA9E-4DD8-BF22-397BE9553EAA}"/>
    <cellStyle name="Normální 3 2 7 3 3" xfId="4287" xr:uid="{EC7800FE-F328-4C5E-9C2F-9A5F01E58666}"/>
    <cellStyle name="Normální 3 2 7 3 4" xfId="5799" xr:uid="{CD20D9B9-1D18-4666-AA34-7CAAB160D30D}"/>
    <cellStyle name="Normální 3 2 7 3 5" xfId="7311" xr:uid="{93917DE5-C255-4675-A2B7-89663A81E8DF}"/>
    <cellStyle name="Normální 3 2 7 4" xfId="1767" xr:uid="{FCE0584C-8E7F-4295-B2E8-E3E813959870}"/>
    <cellStyle name="Normální 3 2 7 5" xfId="3279" xr:uid="{C028E0A1-64CD-4EC9-BAEA-D4ABBBF70FA5}"/>
    <cellStyle name="Normální 3 2 7 6" xfId="4791" xr:uid="{264B1E64-8601-43F2-A441-3627075DD323}"/>
    <cellStyle name="Normální 3 2 7 7" xfId="6303" xr:uid="{40A95512-4930-4652-A7FB-6CAB632FF99C}"/>
    <cellStyle name="Normální 3 2 8" xfId="371" xr:uid="{D63616D2-7582-47E6-8DD9-19AA72E9A5B7}"/>
    <cellStyle name="Normální 3 2 8 2" xfId="875" xr:uid="{E6D7962D-654F-4231-B7D8-EE57D5F7C431}"/>
    <cellStyle name="Normální 3 2 8 2 2" xfId="2387" xr:uid="{D7AA2415-5E3A-408F-9C8F-6C48C5D24D8F}"/>
    <cellStyle name="Normální 3 2 8 2 3" xfId="3899" xr:uid="{38A7301B-955E-438A-BEAE-7A1593A505C3}"/>
    <cellStyle name="Normální 3 2 8 2 4" xfId="5411" xr:uid="{0FDF04FE-42CE-4CA4-B445-FD970BBC698C}"/>
    <cellStyle name="Normální 3 2 8 2 5" xfId="6923" xr:uid="{02FFCD42-6664-43EA-9354-3ED45A20397E}"/>
    <cellStyle name="Normální 3 2 8 3" xfId="1379" xr:uid="{746BA18F-3C20-4980-837A-2F5183255E15}"/>
    <cellStyle name="Normální 3 2 8 3 2" xfId="2891" xr:uid="{A09917EB-EE2F-4B03-AB88-CA38C32EC621}"/>
    <cellStyle name="Normální 3 2 8 3 3" xfId="4403" xr:uid="{24F53C2D-67F8-48B7-83BC-F079E2FE6434}"/>
    <cellStyle name="Normální 3 2 8 3 4" xfId="5915" xr:uid="{9D0148D4-5130-4F22-BEBB-CFE823A10B61}"/>
    <cellStyle name="Normální 3 2 8 3 5" xfId="7427" xr:uid="{F4E74C13-9411-478D-B011-8543F238A383}"/>
    <cellStyle name="Normální 3 2 8 4" xfId="1883" xr:uid="{521FFFFF-BC26-46B0-BAFC-AD1301DDC124}"/>
    <cellStyle name="Normální 3 2 8 5" xfId="3395" xr:uid="{6A5716A8-1AAA-4322-94BB-467795CF9B2C}"/>
    <cellStyle name="Normální 3 2 8 6" xfId="4907" xr:uid="{7C48D5A2-5505-408C-B138-E9CA2DF2897E}"/>
    <cellStyle name="Normální 3 2 8 7" xfId="6419" xr:uid="{C693AA7A-6301-4FDD-94C0-E7C8300E62E6}"/>
    <cellStyle name="Normální 3 2 9" xfId="493" xr:uid="{14977D80-12A4-45C1-A74E-E89E5E5BE6AB}"/>
    <cellStyle name="Normální 3 2 9 2" xfId="997" xr:uid="{DEFBCEED-0E2E-4D46-B85D-6CD1914BE867}"/>
    <cellStyle name="Normální 3 2 9 2 2" xfId="2509" xr:uid="{3893407A-0A55-4821-9CC9-EC4A069A5D31}"/>
    <cellStyle name="Normální 3 2 9 2 3" xfId="4021" xr:uid="{46F0ED64-19B6-494A-8279-962F6FAC21CE}"/>
    <cellStyle name="Normální 3 2 9 2 4" xfId="5533" xr:uid="{7E637A91-549D-4819-B21E-0162CC60D0B5}"/>
    <cellStyle name="Normální 3 2 9 2 5" xfId="7045" xr:uid="{C47784DD-533E-495C-889C-CD930010360D}"/>
    <cellStyle name="Normální 3 2 9 3" xfId="1501" xr:uid="{B96624DE-C2AA-4B18-8E40-FE6B3680F3D4}"/>
    <cellStyle name="Normální 3 2 9 3 2" xfId="3013" xr:uid="{823F1B87-0DD9-479F-A7D5-C8017F953E32}"/>
    <cellStyle name="Normální 3 2 9 3 3" xfId="4525" xr:uid="{4CB47D3C-FD7C-4A52-B55C-5015768F54CF}"/>
    <cellStyle name="Normální 3 2 9 3 4" xfId="6037" xr:uid="{FAB1A684-E94F-4E17-8520-443B8C245492}"/>
    <cellStyle name="Normální 3 2 9 3 5" xfId="7549" xr:uid="{6907B26E-E642-4E36-BBB1-F79334913D9B}"/>
    <cellStyle name="Normální 3 2 9 4" xfId="2005" xr:uid="{98EE3BA6-990A-42FF-8EB8-5407F475E567}"/>
    <cellStyle name="Normální 3 2 9 5" xfId="3517" xr:uid="{033BAAC6-5523-4B95-B2C7-1B79A63A80C7}"/>
    <cellStyle name="Normální 3 2 9 6" xfId="5029" xr:uid="{DED48155-06EB-4FCC-AAB1-5DDA351294BF}"/>
    <cellStyle name="Normální 3 2 9 7" xfId="6541" xr:uid="{64397D38-38DB-46D9-9F3E-443BEF9B97C8}"/>
    <cellStyle name="Normální 3 3" xfId="21" xr:uid="{5725613E-142D-4521-82AB-045C6583ED17}"/>
    <cellStyle name="Normální 3 3 10" xfId="525" xr:uid="{1AFCF32F-8348-4690-8D6A-D8417AC43011}"/>
    <cellStyle name="Normální 3 3 10 2" xfId="2037" xr:uid="{5ECBA23C-E591-4285-B29B-98808033ADF4}"/>
    <cellStyle name="Normální 3 3 10 3" xfId="3549" xr:uid="{4E18EDCB-12A1-4286-8494-CF818F431EE7}"/>
    <cellStyle name="Normální 3 3 10 4" xfId="5061" xr:uid="{600EC56B-9A82-44C3-9FB1-7FFB256F4DEC}"/>
    <cellStyle name="Normální 3 3 10 5" xfId="6573" xr:uid="{5BADF14D-0061-43ED-A0C6-737C13FC8A05}"/>
    <cellStyle name="Normální 3 3 11" xfId="1029" xr:uid="{B0F67DE5-F6F1-4DCD-BB72-8093BDA080A8}"/>
    <cellStyle name="Normální 3 3 11 2" xfId="2541" xr:uid="{29070BB1-86CC-484E-96F6-E9918F0CBF7A}"/>
    <cellStyle name="Normální 3 3 11 3" xfId="4053" xr:uid="{724A81F5-CFC3-4C41-8D9A-7E64DE8929CA}"/>
    <cellStyle name="Normální 3 3 11 4" xfId="5565" xr:uid="{4CC21094-B931-443A-8ACC-BBC404BE1769}"/>
    <cellStyle name="Normální 3 3 11 5" xfId="7077" xr:uid="{9EF73128-96D5-4756-B8AE-B4ADC4F03788}"/>
    <cellStyle name="Normální 3 3 12" xfId="1533" xr:uid="{086801C8-4162-49A5-BC6D-F295EA6F986B}"/>
    <cellStyle name="Normální 3 3 13" xfId="3045" xr:uid="{38D6617C-CA64-4AEE-9F70-75AA5FC44E94}"/>
    <cellStyle name="Normální 3 3 14" xfId="4557" xr:uid="{957F7B0E-490E-477C-9388-BEE2E91D91E0}"/>
    <cellStyle name="Normální 3 3 15" xfId="6069" xr:uid="{C4C837DE-2845-45AA-B2C7-349DF391B6E1}"/>
    <cellStyle name="Normální 3 3 2" xfId="46" xr:uid="{0CCAC0DF-9B56-465A-9621-7984662D41E1}"/>
    <cellStyle name="Normální 3 3 2 10" xfId="6094" xr:uid="{9318365C-F3DF-46DE-970E-D42B6BBE9BAB}"/>
    <cellStyle name="Normální 3 3 2 2" xfId="167" xr:uid="{06E3E53D-D842-4919-9D74-4B15C73BB6F7}"/>
    <cellStyle name="Normální 3 3 2 2 2" xfId="671" xr:uid="{E3B8BF38-E811-4A81-AD69-209B1FA810AC}"/>
    <cellStyle name="Normální 3 3 2 2 2 2" xfId="2183" xr:uid="{42A9AA59-62F3-4AFC-8C98-CC2852A33161}"/>
    <cellStyle name="Normální 3 3 2 2 2 3" xfId="3695" xr:uid="{7A7D4E80-17D8-42BB-AFD4-32B8A80CB215}"/>
    <cellStyle name="Normální 3 3 2 2 2 4" xfId="5207" xr:uid="{42F7DB1B-96DA-4683-9702-8AC47872E44A}"/>
    <cellStyle name="Normální 3 3 2 2 2 5" xfId="6719" xr:uid="{35A5BC1C-9E75-4390-894E-8E98CB13AC46}"/>
    <cellStyle name="Normální 3 3 2 2 3" xfId="1175" xr:uid="{C6911FFF-4EDE-46FE-B5DF-BFFCF4FA4EC8}"/>
    <cellStyle name="Normální 3 3 2 2 3 2" xfId="2687" xr:uid="{419AA284-4918-4A57-9E80-70984A7DBDAB}"/>
    <cellStyle name="Normální 3 3 2 2 3 3" xfId="4199" xr:uid="{F13FF94F-33CE-411D-864A-0128516E4857}"/>
    <cellStyle name="Normální 3 3 2 2 3 4" xfId="5711" xr:uid="{B880A479-E116-45AF-9854-228C02474DE3}"/>
    <cellStyle name="Normální 3 3 2 2 3 5" xfId="7223" xr:uid="{64538139-4661-4F89-9448-0CFADA3C59E0}"/>
    <cellStyle name="Normální 3 3 2 2 4" xfId="1679" xr:uid="{55760548-B9C5-47C1-A10D-F39D28ED7CCB}"/>
    <cellStyle name="Normální 3 3 2 2 5" xfId="3191" xr:uid="{E8B371EC-E743-4390-805E-2A504F427D7F}"/>
    <cellStyle name="Normální 3 3 2 2 6" xfId="4703" xr:uid="{7BDCAAF2-A99C-4E8E-AA83-E4EF449FF8CD}"/>
    <cellStyle name="Normální 3 3 2 2 7" xfId="6215" xr:uid="{08805BB4-509F-4820-BE2B-2B6D8D93AE17}"/>
    <cellStyle name="Normální 3 3 2 3" xfId="286" xr:uid="{FEEEC422-F725-4C3F-B6CA-E773815577C0}"/>
    <cellStyle name="Normální 3 3 2 3 2" xfId="790" xr:uid="{517EEBC4-B5AB-455A-A183-8D4380D71508}"/>
    <cellStyle name="Normální 3 3 2 3 2 2" xfId="2302" xr:uid="{72B2E432-3782-4664-9698-F490F9CBE506}"/>
    <cellStyle name="Normální 3 3 2 3 2 3" xfId="3814" xr:uid="{7D24E80C-10B2-438C-B9B2-8E41A819F5D0}"/>
    <cellStyle name="Normální 3 3 2 3 2 4" xfId="5326" xr:uid="{FEC8FAF5-EA4D-4A6C-928D-91E11144FBB4}"/>
    <cellStyle name="Normální 3 3 2 3 2 5" xfId="6838" xr:uid="{5977C97F-2FDD-4BFE-AB6A-DF8ECE744F53}"/>
    <cellStyle name="Normální 3 3 2 3 3" xfId="1294" xr:uid="{39F6EADA-515F-4101-8E76-3B3AE164CF87}"/>
    <cellStyle name="Normální 3 3 2 3 3 2" xfId="2806" xr:uid="{F0FB9AFE-FA1F-4668-90A2-6DE848C310CC}"/>
    <cellStyle name="Normální 3 3 2 3 3 3" xfId="4318" xr:uid="{475AD482-DF70-4EE6-B169-36C447365E5C}"/>
    <cellStyle name="Normální 3 3 2 3 3 4" xfId="5830" xr:uid="{ECE9C769-4268-4C63-957A-F99AC24BC325}"/>
    <cellStyle name="Normální 3 3 2 3 3 5" xfId="7342" xr:uid="{72AE10FB-3E39-498A-8E3F-84B9174B5D21}"/>
    <cellStyle name="Normální 3 3 2 3 4" xfId="1798" xr:uid="{02DE0AA9-9D3D-4F89-81AA-56A4C0B0C5D2}"/>
    <cellStyle name="Normální 3 3 2 3 5" xfId="3310" xr:uid="{AC2C20CC-C72C-41F9-B908-98E31ECFA46E}"/>
    <cellStyle name="Normální 3 3 2 3 6" xfId="4822" xr:uid="{A36688E2-7386-480E-8F0B-443576075F39}"/>
    <cellStyle name="Normální 3 3 2 3 7" xfId="6334" xr:uid="{7374A7BC-592E-4140-837D-75A3DD180EF4}"/>
    <cellStyle name="Normální 3 3 2 4" xfId="404" xr:uid="{35C0A5D8-38E2-43CF-8FB0-9C990C977CAA}"/>
    <cellStyle name="Normální 3 3 2 4 2" xfId="908" xr:uid="{82C91A2C-A898-4569-A6B7-9EA5848DF3B1}"/>
    <cellStyle name="Normální 3 3 2 4 2 2" xfId="2420" xr:uid="{E94A132B-EBFF-4FFC-9669-E437F025490D}"/>
    <cellStyle name="Normální 3 3 2 4 2 3" xfId="3932" xr:uid="{F37F946E-990D-4938-9876-5A480AD8D7C0}"/>
    <cellStyle name="Normální 3 3 2 4 2 4" xfId="5444" xr:uid="{794D8F42-4788-4CC1-8F5F-D7865A49DB56}"/>
    <cellStyle name="Normální 3 3 2 4 2 5" xfId="6956" xr:uid="{7D1B24C5-7D81-47A3-ABD5-B7D615974BA8}"/>
    <cellStyle name="Normální 3 3 2 4 3" xfId="1412" xr:uid="{24C3F27F-386A-49AF-A04F-4949BE3A6F66}"/>
    <cellStyle name="Normální 3 3 2 4 3 2" xfId="2924" xr:uid="{D2908818-3D3A-4942-A86E-CE089F7AA0B1}"/>
    <cellStyle name="Normální 3 3 2 4 3 3" xfId="4436" xr:uid="{626551B2-4C03-4F8B-8DF7-983B84DBE819}"/>
    <cellStyle name="Normální 3 3 2 4 3 4" xfId="5948" xr:uid="{C33B184C-7730-4FEE-9007-5793F4A32A58}"/>
    <cellStyle name="Normální 3 3 2 4 3 5" xfId="7460" xr:uid="{B46B45E1-D530-4CDB-B9C8-6010A75411DB}"/>
    <cellStyle name="Normální 3 3 2 4 4" xfId="1916" xr:uid="{EC465D76-BF3D-40A0-8BEE-6B73DFBA07D7}"/>
    <cellStyle name="Normální 3 3 2 4 5" xfId="3428" xr:uid="{908C7C51-97C2-4283-B464-B29EBB165F7F}"/>
    <cellStyle name="Normální 3 3 2 4 6" xfId="4940" xr:uid="{FE655AD2-0B0A-4B0B-9D6F-AC44F3844767}"/>
    <cellStyle name="Normální 3 3 2 4 7" xfId="6452" xr:uid="{C707EE95-4384-4DC9-AF42-23B8CFAC37A3}"/>
    <cellStyle name="Normální 3 3 2 5" xfId="550" xr:uid="{69598A10-5DC9-4FEE-838C-1980BFF5D53A}"/>
    <cellStyle name="Normální 3 3 2 5 2" xfId="2062" xr:uid="{CE8114FB-0574-4C8A-BD5C-36367CE9A877}"/>
    <cellStyle name="Normální 3 3 2 5 3" xfId="3574" xr:uid="{C6667716-3C1C-4DC6-B477-0B364F5D0E66}"/>
    <cellStyle name="Normální 3 3 2 5 4" xfId="5086" xr:uid="{8BE4ABCE-E8AF-471E-9B49-167AE63C8A32}"/>
    <cellStyle name="Normální 3 3 2 5 5" xfId="6598" xr:uid="{088E23CF-7CE2-4BB6-816B-824F862775B4}"/>
    <cellStyle name="Normální 3 3 2 6" xfId="1054" xr:uid="{E651987E-23F6-4E85-B03E-972E69DADF42}"/>
    <cellStyle name="Normální 3 3 2 6 2" xfId="2566" xr:uid="{2DE9F884-2357-43E3-9622-DADC21A1F23B}"/>
    <cellStyle name="Normální 3 3 2 6 3" xfId="4078" xr:uid="{069C91A4-CDAF-4C37-80B0-0644EBC15A15}"/>
    <cellStyle name="Normální 3 3 2 6 4" xfId="5590" xr:uid="{6C37D19A-DAF8-4540-B541-A7CAE73EB64C}"/>
    <cellStyle name="Normální 3 3 2 6 5" xfId="7102" xr:uid="{3DC505C2-0085-4604-AC94-B3405971EFB8}"/>
    <cellStyle name="Normální 3 3 2 7" xfId="1558" xr:uid="{3D1C66F7-2675-412B-8CAB-EDDF0DA904EC}"/>
    <cellStyle name="Normální 3 3 2 8" xfId="3070" xr:uid="{6827F58C-FF00-46D4-BB78-3D34414EDF02}"/>
    <cellStyle name="Normální 3 3 2 9" xfId="4582" xr:uid="{FB52B5D8-F30F-4D46-93EA-2AD1F6399DD4}"/>
    <cellStyle name="Normální 3 3 3" xfId="70" xr:uid="{756F3B98-95EC-4BDB-BA78-056D817D9813}"/>
    <cellStyle name="Normální 3 3 3 10" xfId="6118" xr:uid="{71941943-DE6E-4765-B899-C11576BC4491}"/>
    <cellStyle name="Normální 3 3 3 2" xfId="191" xr:uid="{199C7E04-2B7A-4F45-A116-892A152AF04A}"/>
    <cellStyle name="Normální 3 3 3 2 2" xfId="695" xr:uid="{7F54B07B-B3A4-4154-894E-A6F2D9EBC9B4}"/>
    <cellStyle name="Normální 3 3 3 2 2 2" xfId="2207" xr:uid="{4E878443-EFE6-44E6-A06B-57957B453A09}"/>
    <cellStyle name="Normální 3 3 3 2 2 3" xfId="3719" xr:uid="{C2FC822A-B9D0-48A8-BA30-42B242D1473C}"/>
    <cellStyle name="Normální 3 3 3 2 2 4" xfId="5231" xr:uid="{B4D4A3DC-A442-499B-A901-5C04AF0E1084}"/>
    <cellStyle name="Normální 3 3 3 2 2 5" xfId="6743" xr:uid="{72407352-24A1-4EE1-A1E1-DD7C5F2274E6}"/>
    <cellStyle name="Normální 3 3 3 2 3" xfId="1199" xr:uid="{04986644-64F4-45C9-A34F-B48B44254E28}"/>
    <cellStyle name="Normální 3 3 3 2 3 2" xfId="2711" xr:uid="{F147D494-0FA5-419A-B373-0AA83AB9682E}"/>
    <cellStyle name="Normální 3 3 3 2 3 3" xfId="4223" xr:uid="{D67C6AE7-5D6F-4925-A517-57968E05C5A8}"/>
    <cellStyle name="Normální 3 3 3 2 3 4" xfId="5735" xr:uid="{0C452B23-7800-4C8B-852E-A15F093B3908}"/>
    <cellStyle name="Normální 3 3 3 2 3 5" xfId="7247" xr:uid="{C1FA80E8-8C00-4AAF-9CFB-9756F0168828}"/>
    <cellStyle name="Normální 3 3 3 2 4" xfId="1703" xr:uid="{71C56DD4-A315-47F8-8055-D072D5F15E9C}"/>
    <cellStyle name="Normální 3 3 3 2 5" xfId="3215" xr:uid="{577613C9-810F-4A86-95BE-74976A661D1F}"/>
    <cellStyle name="Normální 3 3 3 2 6" xfId="4727" xr:uid="{CFD45202-A8B5-4F36-A962-AD713C6D64A1}"/>
    <cellStyle name="Normální 3 3 3 2 7" xfId="6239" xr:uid="{8D7225E0-90F2-4BF4-92B9-F5408408C34A}"/>
    <cellStyle name="Normální 3 3 3 3" xfId="309" xr:uid="{12B1AE1D-CA53-416B-8BDD-F7D72C279D20}"/>
    <cellStyle name="Normální 3 3 3 3 2" xfId="813" xr:uid="{A52DB097-CD83-4D5E-BB4A-6D4E4572389F}"/>
    <cellStyle name="Normální 3 3 3 3 2 2" xfId="2325" xr:uid="{C3F9AD91-69F4-4AAE-9E75-E4C8C5BCF54E}"/>
    <cellStyle name="Normální 3 3 3 3 2 3" xfId="3837" xr:uid="{B2DFB613-A766-4BBC-8CD4-5A74F48434B1}"/>
    <cellStyle name="Normální 3 3 3 3 2 4" xfId="5349" xr:uid="{F521C4F7-ABFE-4775-B7B3-DDE37CB19CA6}"/>
    <cellStyle name="Normální 3 3 3 3 2 5" xfId="6861" xr:uid="{92706747-4AC3-45C9-B9E6-894F274FCB1B}"/>
    <cellStyle name="Normální 3 3 3 3 3" xfId="1317" xr:uid="{CE546B74-6B52-47C2-A423-91CD824DF023}"/>
    <cellStyle name="Normální 3 3 3 3 3 2" xfId="2829" xr:uid="{5E7F9591-86C6-49B1-80D9-B21FF57C119F}"/>
    <cellStyle name="Normální 3 3 3 3 3 3" xfId="4341" xr:uid="{7438BE24-CB2B-4B6B-9000-F60D53D7B64A}"/>
    <cellStyle name="Normální 3 3 3 3 3 4" xfId="5853" xr:uid="{02EDD5A2-1C19-4F2F-ABA8-B5C8C3345EF8}"/>
    <cellStyle name="Normální 3 3 3 3 3 5" xfId="7365" xr:uid="{07108595-D82D-4C2B-87F0-B60455E3A40F}"/>
    <cellStyle name="Normální 3 3 3 3 4" xfId="1821" xr:uid="{9AF9E4DD-9D43-485F-AC69-AAEE90FD5340}"/>
    <cellStyle name="Normální 3 3 3 3 5" xfId="3333" xr:uid="{D9AB0F99-CD78-4AC4-B65D-ACA3A90D4E41}"/>
    <cellStyle name="Normální 3 3 3 3 6" xfId="4845" xr:uid="{F1D05386-45E4-4FBB-8458-98B0FF39BD53}"/>
    <cellStyle name="Normální 3 3 3 3 7" xfId="6357" xr:uid="{2900A5D1-9945-4B51-9CC1-F0140B8EF8D7}"/>
    <cellStyle name="Normální 3 3 3 4" xfId="428" xr:uid="{EEFAA384-533B-4AE7-A7B5-6DA9C42C2763}"/>
    <cellStyle name="Normální 3 3 3 4 2" xfId="932" xr:uid="{E64EA859-C650-44F1-902C-C6F95E37B27A}"/>
    <cellStyle name="Normální 3 3 3 4 2 2" xfId="2444" xr:uid="{B567647B-B1F0-452B-BC5A-D2A7A84E27B7}"/>
    <cellStyle name="Normální 3 3 3 4 2 3" xfId="3956" xr:uid="{FFE003A9-55F3-4272-B9D3-D294E18F3C78}"/>
    <cellStyle name="Normální 3 3 3 4 2 4" xfId="5468" xr:uid="{51D1FD58-BD25-43E4-9A90-562A4E04BBD5}"/>
    <cellStyle name="Normální 3 3 3 4 2 5" xfId="6980" xr:uid="{202A67CB-9C17-45C2-9E8E-E9E2A4A992CD}"/>
    <cellStyle name="Normální 3 3 3 4 3" xfId="1436" xr:uid="{64FFC07D-DF0C-48FB-8F56-CAB06D8C367D}"/>
    <cellStyle name="Normální 3 3 3 4 3 2" xfId="2948" xr:uid="{395C5D38-23C9-47A2-B2F9-6F1538912704}"/>
    <cellStyle name="Normální 3 3 3 4 3 3" xfId="4460" xr:uid="{8FEE1978-B2F3-497F-B8A6-99FC06DC7114}"/>
    <cellStyle name="Normální 3 3 3 4 3 4" xfId="5972" xr:uid="{8C1A724C-ECA3-4078-8490-58D302A50DE5}"/>
    <cellStyle name="Normální 3 3 3 4 3 5" xfId="7484" xr:uid="{A36F66D6-9DD2-4FA6-AC34-7DA2D93FA0AB}"/>
    <cellStyle name="Normální 3 3 3 4 4" xfId="1940" xr:uid="{15220B4A-19EA-45A4-8B05-24726584F9BF}"/>
    <cellStyle name="Normální 3 3 3 4 5" xfId="3452" xr:uid="{9431084B-B668-4450-8D41-B59F7D715C1F}"/>
    <cellStyle name="Normální 3 3 3 4 6" xfId="4964" xr:uid="{DB2B6217-4AB1-44B7-9D8B-BC47EF471EF8}"/>
    <cellStyle name="Normální 3 3 3 4 7" xfId="6476" xr:uid="{86DDFC71-EAA2-4255-B2F3-419C7785587B}"/>
    <cellStyle name="Normální 3 3 3 5" xfId="574" xr:uid="{D8C15F96-7540-4051-89DA-5A074D24F253}"/>
    <cellStyle name="Normální 3 3 3 5 2" xfId="2086" xr:uid="{1930F220-051D-4417-847E-9F23D5AE8B72}"/>
    <cellStyle name="Normální 3 3 3 5 3" xfId="3598" xr:uid="{D9389E95-B057-439B-A4C9-CE27CFD32E71}"/>
    <cellStyle name="Normální 3 3 3 5 4" xfId="5110" xr:uid="{85DC5FA9-81E1-4A6A-84DE-8255BFDAAA07}"/>
    <cellStyle name="Normální 3 3 3 5 5" xfId="6622" xr:uid="{17A842C6-98BD-424C-8973-D7A29B7E6BA3}"/>
    <cellStyle name="Normální 3 3 3 6" xfId="1078" xr:uid="{4A8F0B20-642D-4BCD-A547-5D3892ED6BC5}"/>
    <cellStyle name="Normální 3 3 3 6 2" xfId="2590" xr:uid="{4A626F9E-8180-4453-AC3A-88967A55159B}"/>
    <cellStyle name="Normální 3 3 3 6 3" xfId="4102" xr:uid="{48915941-1FA4-4286-BF8B-75812D7B165D}"/>
    <cellStyle name="Normální 3 3 3 6 4" xfId="5614" xr:uid="{CE5F34DE-8F7A-47A1-A600-07DE76A2A49A}"/>
    <cellStyle name="Normální 3 3 3 6 5" xfId="7126" xr:uid="{72B190AB-6E84-4D19-9BA7-E65460AF30FA}"/>
    <cellStyle name="Normální 3 3 3 7" xfId="1582" xr:uid="{BB9DDDB0-8E7E-4BC3-A9C8-A4B5D688B118}"/>
    <cellStyle name="Normální 3 3 3 8" xfId="3094" xr:uid="{16FA6B7D-DF64-4BE7-9CF2-2979BBF2EA53}"/>
    <cellStyle name="Normální 3 3 3 9" xfId="4606" xr:uid="{FBCCBFC3-A04A-4322-949E-736008D68CC6}"/>
    <cellStyle name="Normální 3 3 4" xfId="94" xr:uid="{CEE2853F-1A87-4BD6-A3C8-5715A36E4EB2}"/>
    <cellStyle name="Normální 3 3 4 10" xfId="6142" xr:uid="{82CDD7E5-92A9-4E90-B190-C57C21149152}"/>
    <cellStyle name="Normální 3 3 4 2" xfId="215" xr:uid="{5885A42C-C26A-4862-B263-659FE7B83E44}"/>
    <cellStyle name="Normální 3 3 4 2 2" xfId="719" xr:uid="{65F1B652-D1CB-477E-9880-F802D416572D}"/>
    <cellStyle name="Normální 3 3 4 2 2 2" xfId="2231" xr:uid="{4E8D92AA-8250-453A-91C5-C817B5B88104}"/>
    <cellStyle name="Normální 3 3 4 2 2 3" xfId="3743" xr:uid="{5577A97D-CECD-47E0-8A37-D1E929195F74}"/>
    <cellStyle name="Normální 3 3 4 2 2 4" xfId="5255" xr:uid="{7F376558-9053-4938-97B1-627528725FF3}"/>
    <cellStyle name="Normální 3 3 4 2 2 5" xfId="6767" xr:uid="{4E16CC1E-1C8D-40F4-935E-E9924CEAE4A8}"/>
    <cellStyle name="Normální 3 3 4 2 3" xfId="1223" xr:uid="{9D28A674-A418-44A7-BB23-B27F77E2701F}"/>
    <cellStyle name="Normální 3 3 4 2 3 2" xfId="2735" xr:uid="{05F37A1F-0F3F-4FD5-8552-F74936B4064E}"/>
    <cellStyle name="Normální 3 3 4 2 3 3" xfId="4247" xr:uid="{BE3BDC46-DF5D-4DBF-8B62-A0105D03055D}"/>
    <cellStyle name="Normální 3 3 4 2 3 4" xfId="5759" xr:uid="{7C261655-61B2-4135-8312-AB2C22C6EF24}"/>
    <cellStyle name="Normální 3 3 4 2 3 5" xfId="7271" xr:uid="{1FA35A18-9B87-43F9-911A-FC7782F80765}"/>
    <cellStyle name="Normální 3 3 4 2 4" xfId="1727" xr:uid="{E33AB393-247C-42B5-BD82-3EBD6568EAED}"/>
    <cellStyle name="Normální 3 3 4 2 5" xfId="3239" xr:uid="{D636AC66-E5CC-47C4-90D7-4C41AE721F4C}"/>
    <cellStyle name="Normální 3 3 4 2 6" xfId="4751" xr:uid="{FEF0EFE5-DD1E-4500-841C-57BF2C45616E}"/>
    <cellStyle name="Normální 3 3 4 2 7" xfId="6263" xr:uid="{FF549F2C-ACCE-4CE3-99B0-BD5A4FFE3D97}"/>
    <cellStyle name="Normální 3 3 4 3" xfId="332" xr:uid="{8441D7A1-C7B0-4486-BA1F-CEC1A21DD587}"/>
    <cellStyle name="Normální 3 3 4 3 2" xfId="836" xr:uid="{CA3FBEC4-3507-4DA0-8D0D-9A62D23F7242}"/>
    <cellStyle name="Normální 3 3 4 3 2 2" xfId="2348" xr:uid="{92BDF54E-36BD-4FBD-BED3-7BD1EF6C660F}"/>
    <cellStyle name="Normální 3 3 4 3 2 3" xfId="3860" xr:uid="{B0DE6A2B-71BD-4B3A-B931-FEF65BF9BCBC}"/>
    <cellStyle name="Normální 3 3 4 3 2 4" xfId="5372" xr:uid="{436E6059-437A-45C3-BBD6-5FC79D6943CF}"/>
    <cellStyle name="Normální 3 3 4 3 2 5" xfId="6884" xr:uid="{3113DF58-D6E5-40DE-8D81-B40657BE9DFA}"/>
    <cellStyle name="Normální 3 3 4 3 3" xfId="1340" xr:uid="{06E7C236-ABF7-44EF-8D68-B9F57425C984}"/>
    <cellStyle name="Normální 3 3 4 3 3 2" xfId="2852" xr:uid="{3EC9DB95-53E3-449D-91E1-8E4C1DDCC0A2}"/>
    <cellStyle name="Normální 3 3 4 3 3 3" xfId="4364" xr:uid="{6ADECF59-7867-4480-9074-089B467F7B99}"/>
    <cellStyle name="Normální 3 3 4 3 3 4" xfId="5876" xr:uid="{E72DA0E3-39C7-4E95-A534-3473790D490A}"/>
    <cellStyle name="Normální 3 3 4 3 3 5" xfId="7388" xr:uid="{EAA3D557-6B1F-457A-B022-9A99AB109406}"/>
    <cellStyle name="Normální 3 3 4 3 4" xfId="1844" xr:uid="{89ED96FC-5EAB-4E55-AFED-405DA7F2DBAA}"/>
    <cellStyle name="Normální 3 3 4 3 5" xfId="3356" xr:uid="{4145A547-0149-4E51-84BA-4A86FE51A22C}"/>
    <cellStyle name="Normální 3 3 4 3 6" xfId="4868" xr:uid="{F337793B-C2D6-4236-AF82-AC3007AB38F0}"/>
    <cellStyle name="Normální 3 3 4 3 7" xfId="6380" xr:uid="{5A7097FD-621B-4EFF-BF26-B0414390B582}"/>
    <cellStyle name="Normální 3 3 4 4" xfId="452" xr:uid="{1C5B5ADD-395E-4F29-B278-A2C6D79653A5}"/>
    <cellStyle name="Normální 3 3 4 4 2" xfId="956" xr:uid="{180E700B-2601-4AE0-A91B-33D1CAD0AA37}"/>
    <cellStyle name="Normální 3 3 4 4 2 2" xfId="2468" xr:uid="{C46F5893-3DA7-4EBE-B43D-99C20040E5EC}"/>
    <cellStyle name="Normální 3 3 4 4 2 3" xfId="3980" xr:uid="{377E4396-547D-4778-B660-91A6E0885233}"/>
    <cellStyle name="Normální 3 3 4 4 2 4" xfId="5492" xr:uid="{5986B276-6C6C-4DA7-BDDA-38E71EC85C55}"/>
    <cellStyle name="Normální 3 3 4 4 2 5" xfId="7004" xr:uid="{8D74096F-8473-4EE4-B74C-050EB070480F}"/>
    <cellStyle name="Normální 3 3 4 4 3" xfId="1460" xr:uid="{8EA5907C-43E1-492E-9E2D-39E42FB801F5}"/>
    <cellStyle name="Normální 3 3 4 4 3 2" xfId="2972" xr:uid="{7FBD360F-6802-4208-BE9A-4C23F67CD488}"/>
    <cellStyle name="Normální 3 3 4 4 3 3" xfId="4484" xr:uid="{B7AA1759-D077-4F83-B455-84129680C7FD}"/>
    <cellStyle name="Normální 3 3 4 4 3 4" xfId="5996" xr:uid="{60511109-1296-4A5E-9862-F86417186F22}"/>
    <cellStyle name="Normální 3 3 4 4 3 5" xfId="7508" xr:uid="{E5BBF259-9A31-4770-8684-BE8AB78356C8}"/>
    <cellStyle name="Normální 3 3 4 4 4" xfId="1964" xr:uid="{F83A1383-3014-4A8F-B97C-542123A90A99}"/>
    <cellStyle name="Normální 3 3 4 4 5" xfId="3476" xr:uid="{A55E6F83-F2FA-4CDD-8054-07CF4B6D6E85}"/>
    <cellStyle name="Normální 3 3 4 4 6" xfId="4988" xr:uid="{9DE1810B-E457-4E2F-80D4-C15A908050C4}"/>
    <cellStyle name="Normální 3 3 4 4 7" xfId="6500" xr:uid="{8933A132-724C-4892-80D5-855F30938FD8}"/>
    <cellStyle name="Normální 3 3 4 5" xfId="598" xr:uid="{5E0D48E4-4E97-4283-9198-6B60E24881A5}"/>
    <cellStyle name="Normální 3 3 4 5 2" xfId="2110" xr:uid="{231179D8-FD13-4256-B76E-6BE51B37D1EA}"/>
    <cellStyle name="Normální 3 3 4 5 3" xfId="3622" xr:uid="{101F0752-6FAD-4D1E-9CFB-0E9023B8257C}"/>
    <cellStyle name="Normální 3 3 4 5 4" xfId="5134" xr:uid="{0D547C35-A99C-4D7C-904C-FD5A9A63AFD2}"/>
    <cellStyle name="Normální 3 3 4 5 5" xfId="6646" xr:uid="{ADB490B2-481D-4AC4-9AC7-2A7659CF1992}"/>
    <cellStyle name="Normální 3 3 4 6" xfId="1102" xr:uid="{7D0E8063-5204-4EF9-B05E-1406F3F7959E}"/>
    <cellStyle name="Normální 3 3 4 6 2" xfId="2614" xr:uid="{04DB4D0B-D98F-4F07-97AB-F062CC20F03C}"/>
    <cellStyle name="Normální 3 3 4 6 3" xfId="4126" xr:uid="{A467DFA7-08EA-42F1-AA1A-4217428A19A6}"/>
    <cellStyle name="Normální 3 3 4 6 4" xfId="5638" xr:uid="{3261D4D1-8E4B-42E9-B226-1522C8F24609}"/>
    <cellStyle name="Normální 3 3 4 6 5" xfId="7150" xr:uid="{DA47B1AB-2B34-46C5-883E-450B61AF1845}"/>
    <cellStyle name="Normální 3 3 4 7" xfId="1606" xr:uid="{C3850660-F9A2-4638-AE88-43C9DC6F0031}"/>
    <cellStyle name="Normální 3 3 4 8" xfId="3118" xr:uid="{2DDBCE31-D0DC-4233-8870-C61E3BEC4563}"/>
    <cellStyle name="Normální 3 3 4 9" xfId="4630" xr:uid="{50C02158-F4A5-4152-816E-CB806CB1E4BC}"/>
    <cellStyle name="Normální 3 3 5" xfId="118" xr:uid="{CE447112-5ADF-4FD0-978E-71BF94EE6D2F}"/>
    <cellStyle name="Normální 3 3 5 10" xfId="6166" xr:uid="{14693CB4-EC0B-4CA6-86C4-6FB51987A68C}"/>
    <cellStyle name="Normální 3 3 5 2" xfId="239" xr:uid="{2AD61925-F94F-460E-952D-B251CDBA4ABF}"/>
    <cellStyle name="Normální 3 3 5 2 2" xfId="743" xr:uid="{AAF43A23-9A95-4313-9045-6E3C1E68E870}"/>
    <cellStyle name="Normální 3 3 5 2 2 2" xfId="2255" xr:uid="{C2A57960-F22D-4BF7-83E4-C85B101B4E65}"/>
    <cellStyle name="Normální 3 3 5 2 2 3" xfId="3767" xr:uid="{9D96ED6B-5AA1-43C9-954F-353FD17EF249}"/>
    <cellStyle name="Normální 3 3 5 2 2 4" xfId="5279" xr:uid="{AB601CD5-E802-4490-93A7-E2504F07D906}"/>
    <cellStyle name="Normální 3 3 5 2 2 5" xfId="6791" xr:uid="{27A17792-891C-442A-8BBF-C98DDEBF5BEE}"/>
    <cellStyle name="Normální 3 3 5 2 3" xfId="1247" xr:uid="{D62EF36B-9AE7-43CB-B9F4-97C9A50E9097}"/>
    <cellStyle name="Normální 3 3 5 2 3 2" xfId="2759" xr:uid="{EFB93298-1EDA-49AD-B0A7-1C94817DC982}"/>
    <cellStyle name="Normální 3 3 5 2 3 3" xfId="4271" xr:uid="{D808A042-CBDE-405D-829A-6504349428F5}"/>
    <cellStyle name="Normální 3 3 5 2 3 4" xfId="5783" xr:uid="{3F0282ED-A23C-4F0D-BB3A-88D7C4A0003F}"/>
    <cellStyle name="Normální 3 3 5 2 3 5" xfId="7295" xr:uid="{BAAEF7B3-1620-4397-86A5-DB90358B5E49}"/>
    <cellStyle name="Normální 3 3 5 2 4" xfId="1751" xr:uid="{F78DA3AF-B5AA-413A-B64A-ABEE69D8FF2B}"/>
    <cellStyle name="Normální 3 3 5 2 5" xfId="3263" xr:uid="{C8457FA2-8971-436B-8ECF-9E0E84B9F3A1}"/>
    <cellStyle name="Normální 3 3 5 2 6" xfId="4775" xr:uid="{A19CE554-D6D1-412F-8000-D6FC7C677C14}"/>
    <cellStyle name="Normální 3 3 5 2 7" xfId="6287" xr:uid="{5FE4470F-2E62-435E-86B1-305F091D3E85}"/>
    <cellStyle name="Normální 3 3 5 3" xfId="355" xr:uid="{1A2D3276-ADCC-424A-A1B9-F5AA1B606133}"/>
    <cellStyle name="Normální 3 3 5 3 2" xfId="859" xr:uid="{3E060185-A757-427E-9D02-EECCBB9ADF33}"/>
    <cellStyle name="Normální 3 3 5 3 2 2" xfId="2371" xr:uid="{3A3ABBE3-231B-44CA-95D1-628F2B40DA31}"/>
    <cellStyle name="Normální 3 3 5 3 2 3" xfId="3883" xr:uid="{1E1DFFC4-25EC-4E5A-807C-8C9D1FD74F31}"/>
    <cellStyle name="Normální 3 3 5 3 2 4" xfId="5395" xr:uid="{35CF2964-BF06-424C-990D-2E0D1F8A2E96}"/>
    <cellStyle name="Normální 3 3 5 3 2 5" xfId="6907" xr:uid="{8EC736BC-87BA-416E-8021-05B7662E532D}"/>
    <cellStyle name="Normální 3 3 5 3 3" xfId="1363" xr:uid="{E6CB91E2-E2F9-4638-9C9C-6B4C684FF9EF}"/>
    <cellStyle name="Normální 3 3 5 3 3 2" xfId="2875" xr:uid="{A6CA67CB-C4DE-496F-937C-BF14F63E68CA}"/>
    <cellStyle name="Normální 3 3 5 3 3 3" xfId="4387" xr:uid="{BDEA6E96-925A-457F-975F-B218DC39CB64}"/>
    <cellStyle name="Normální 3 3 5 3 3 4" xfId="5899" xr:uid="{914D755D-9BE6-4998-9F65-BA2F435441F5}"/>
    <cellStyle name="Normální 3 3 5 3 3 5" xfId="7411" xr:uid="{8C09274F-0066-48F3-B7BA-E4BDC240C1F9}"/>
    <cellStyle name="Normální 3 3 5 3 4" xfId="1867" xr:uid="{88A9F269-A5F6-45CB-9ABA-19639C923539}"/>
    <cellStyle name="Normální 3 3 5 3 5" xfId="3379" xr:uid="{FAEC970B-1EA7-461E-977E-35C6DA08AB31}"/>
    <cellStyle name="Normální 3 3 5 3 6" xfId="4891" xr:uid="{ED38DA28-A3FC-4C3F-8D57-F2D43FC0CE7E}"/>
    <cellStyle name="Normální 3 3 5 3 7" xfId="6403" xr:uid="{5F6D0A58-CD9A-42AF-A555-40F60E3FCF01}"/>
    <cellStyle name="Normální 3 3 5 4" xfId="476" xr:uid="{57E1BF66-EBB2-4D82-8A01-9A78F52503BA}"/>
    <cellStyle name="Normální 3 3 5 4 2" xfId="980" xr:uid="{344D6A74-2EDC-4956-A16B-D5AE81C13C45}"/>
    <cellStyle name="Normální 3 3 5 4 2 2" xfId="2492" xr:uid="{BF8AA78C-7A62-474E-9F98-F1E331A310CB}"/>
    <cellStyle name="Normální 3 3 5 4 2 3" xfId="4004" xr:uid="{83AA5D2A-88AF-40D0-8548-8286D0A6A696}"/>
    <cellStyle name="Normální 3 3 5 4 2 4" xfId="5516" xr:uid="{335472ED-3DBA-43EF-8067-660AC92A6040}"/>
    <cellStyle name="Normální 3 3 5 4 2 5" xfId="7028" xr:uid="{AEA45A12-A77B-41AF-AEE0-609D163AF31B}"/>
    <cellStyle name="Normální 3 3 5 4 3" xfId="1484" xr:uid="{6FA0DFCA-0712-47E5-8828-5FFEE814D122}"/>
    <cellStyle name="Normální 3 3 5 4 3 2" xfId="2996" xr:uid="{E6F296C9-6ADB-46B3-B3E6-2F35C9210312}"/>
    <cellStyle name="Normální 3 3 5 4 3 3" xfId="4508" xr:uid="{8FEE4B87-C1C4-4366-9EE1-A82664080131}"/>
    <cellStyle name="Normální 3 3 5 4 3 4" xfId="6020" xr:uid="{16667607-0FB5-42E4-8ED2-13D0E0BE32DA}"/>
    <cellStyle name="Normální 3 3 5 4 3 5" xfId="7532" xr:uid="{643DBE91-B7E3-49C8-82FF-799EF6AF5C9E}"/>
    <cellStyle name="Normální 3 3 5 4 4" xfId="1988" xr:uid="{277A6269-E79F-4028-969A-AEA626A7C14D}"/>
    <cellStyle name="Normální 3 3 5 4 5" xfId="3500" xr:uid="{9839F962-21EF-40B7-8398-0131B89A7533}"/>
    <cellStyle name="Normální 3 3 5 4 6" xfId="5012" xr:uid="{CF52B36C-E5BB-4982-9B6B-FCFDCA5E0CD4}"/>
    <cellStyle name="Normální 3 3 5 4 7" xfId="6524" xr:uid="{1926D16E-6882-4601-9425-7DC1E6C9B7BE}"/>
    <cellStyle name="Normální 3 3 5 5" xfId="622" xr:uid="{552176E5-6664-4A14-9DCE-6B546ECFAA0C}"/>
    <cellStyle name="Normální 3 3 5 5 2" xfId="2134" xr:uid="{BCEEFC18-FBCD-4F2A-8DBB-2DE580974039}"/>
    <cellStyle name="Normální 3 3 5 5 3" xfId="3646" xr:uid="{A159E043-A647-4DE9-B66E-F31DC34DD008}"/>
    <cellStyle name="Normální 3 3 5 5 4" xfId="5158" xr:uid="{67A59BC5-4783-4BFD-971E-8C268DBCEB8F}"/>
    <cellStyle name="Normální 3 3 5 5 5" xfId="6670" xr:uid="{7E8F61C0-0204-42AB-9999-2F5E76AC56E9}"/>
    <cellStyle name="Normální 3 3 5 6" xfId="1126" xr:uid="{3D18F271-936E-426B-9577-9A5526B4B3EC}"/>
    <cellStyle name="Normální 3 3 5 6 2" xfId="2638" xr:uid="{F13C60B0-6E1B-49D5-82F3-EFF78E9761D7}"/>
    <cellStyle name="Normální 3 3 5 6 3" xfId="4150" xr:uid="{B35675E2-6FCF-404C-AE0D-09D003DFA539}"/>
    <cellStyle name="Normální 3 3 5 6 4" xfId="5662" xr:uid="{B71D311D-2A8A-44D1-8D86-B3139A03D5CF}"/>
    <cellStyle name="Normální 3 3 5 6 5" xfId="7174" xr:uid="{08170B98-F463-46C5-A771-FFD61911C960}"/>
    <cellStyle name="Normální 3 3 5 7" xfId="1630" xr:uid="{AE578ACE-377C-4F7C-8E89-37104A720454}"/>
    <cellStyle name="Normální 3 3 5 8" xfId="3142" xr:uid="{9C4B45D9-C78A-44F2-92EF-A4E833685D38}"/>
    <cellStyle name="Normální 3 3 5 9" xfId="4654" xr:uid="{005565F0-5D96-4ED5-A449-1053EEDBFAD2}"/>
    <cellStyle name="Normální 3 3 6" xfId="142" xr:uid="{36966470-2D4A-4231-9BC4-A1E081E25D73}"/>
    <cellStyle name="Normální 3 3 6 2" xfId="646" xr:uid="{DB6EB516-05A9-4AFE-AB9F-E410798F02C5}"/>
    <cellStyle name="Normální 3 3 6 2 2" xfId="2158" xr:uid="{5DC5845D-EDC7-4979-8D74-1DEF8120D2D9}"/>
    <cellStyle name="Normální 3 3 6 2 3" xfId="3670" xr:uid="{5C9FA92B-448F-479F-8443-212C2B4008E7}"/>
    <cellStyle name="Normální 3 3 6 2 4" xfId="5182" xr:uid="{7A8D873D-EB07-46EC-8350-5CAAD00ED4AB}"/>
    <cellStyle name="Normální 3 3 6 2 5" xfId="6694" xr:uid="{86E9552D-6CBD-45DE-8DBA-D3EF3C5C88F2}"/>
    <cellStyle name="Normální 3 3 6 3" xfId="1150" xr:uid="{4169FB29-118D-4A37-975E-9521FEF68583}"/>
    <cellStyle name="Normální 3 3 6 3 2" xfId="2662" xr:uid="{8817D59C-457E-430A-B3CD-01913C4B08C2}"/>
    <cellStyle name="Normální 3 3 6 3 3" xfId="4174" xr:uid="{EC310C32-AACC-4178-BF90-1F937B6A8FB1}"/>
    <cellStyle name="Normální 3 3 6 3 4" xfId="5686" xr:uid="{1AFC3D3E-A8CB-44C3-BE81-6C557386F236}"/>
    <cellStyle name="Normální 3 3 6 3 5" xfId="7198" xr:uid="{4D9C47C9-AD3B-4DB6-B8C1-E517A1B59DB7}"/>
    <cellStyle name="Normální 3 3 6 4" xfId="1654" xr:uid="{76B0C138-2AF6-4528-8A95-95A20173CA87}"/>
    <cellStyle name="Normální 3 3 6 5" xfId="3166" xr:uid="{8FDEE4B3-4C54-459D-8E82-A64F7F80019C}"/>
    <cellStyle name="Normální 3 3 6 6" xfId="4678" xr:uid="{DD593145-AA4C-4017-8627-C0431262251D}"/>
    <cellStyle name="Normální 3 3 6 7" xfId="6190" xr:uid="{096B995A-E3AF-42A6-B7E0-84B6A36A1D68}"/>
    <cellStyle name="Normální 3 3 7" xfId="263" xr:uid="{A2760172-B361-4D0B-9773-E1ACE5A80B82}"/>
    <cellStyle name="Normální 3 3 7 2" xfId="767" xr:uid="{C0417E0B-674A-4E11-9FEA-D135DBB5BB2D}"/>
    <cellStyle name="Normální 3 3 7 2 2" xfId="2279" xr:uid="{DF755329-32DC-452D-BA6C-3B11BD02D9B6}"/>
    <cellStyle name="Normální 3 3 7 2 3" xfId="3791" xr:uid="{867A2265-5769-4184-9678-D28750541B34}"/>
    <cellStyle name="Normální 3 3 7 2 4" xfId="5303" xr:uid="{DBCCE65D-3182-4CC7-A637-375687D29920}"/>
    <cellStyle name="Normální 3 3 7 2 5" xfId="6815" xr:uid="{FED00F2A-FB75-4B42-B089-D3223F861E43}"/>
    <cellStyle name="Normální 3 3 7 3" xfId="1271" xr:uid="{5C4DA583-2671-4F1A-BB9B-B72FCFB051AA}"/>
    <cellStyle name="Normální 3 3 7 3 2" xfId="2783" xr:uid="{9D264325-C6CA-42A5-BD53-E4A45E99C1FE}"/>
    <cellStyle name="Normální 3 3 7 3 3" xfId="4295" xr:uid="{C7A49F78-E805-41E3-9632-F8F954353A56}"/>
    <cellStyle name="Normální 3 3 7 3 4" xfId="5807" xr:uid="{C4BA3B57-A19E-48BB-ACCD-2571F303FB93}"/>
    <cellStyle name="Normální 3 3 7 3 5" xfId="7319" xr:uid="{7AD57D56-BA76-44D7-9F54-098BC4DC7680}"/>
    <cellStyle name="Normální 3 3 7 4" xfId="1775" xr:uid="{BF766B92-932B-425A-BC44-2806632C21C2}"/>
    <cellStyle name="Normální 3 3 7 5" xfId="3287" xr:uid="{C76AAAF2-49A6-4E56-BAC8-118B18077FF7}"/>
    <cellStyle name="Normální 3 3 7 6" xfId="4799" xr:uid="{36FE996D-4C92-467B-98DB-CF46ED47CA39}"/>
    <cellStyle name="Normální 3 3 7 7" xfId="6311" xr:uid="{FC196CD3-DD90-4C4E-B884-B704980DD329}"/>
    <cellStyle name="Normální 3 3 8" xfId="379" xr:uid="{1597873B-A361-4CCE-AAEF-FBF03E86C043}"/>
    <cellStyle name="Normální 3 3 8 2" xfId="883" xr:uid="{7662FF08-E4F3-460E-9193-6DD557152EA4}"/>
    <cellStyle name="Normální 3 3 8 2 2" xfId="2395" xr:uid="{EACC9843-6E03-42DD-BE80-C0908EC171EA}"/>
    <cellStyle name="Normální 3 3 8 2 3" xfId="3907" xr:uid="{BCC0E3C0-6D8D-4412-BDB0-87E1247390FE}"/>
    <cellStyle name="Normální 3 3 8 2 4" xfId="5419" xr:uid="{1A192C9E-9D9D-4F37-BEE5-5370FB6AD358}"/>
    <cellStyle name="Normální 3 3 8 2 5" xfId="6931" xr:uid="{1C438DF6-9E27-4239-9373-E23787196ECC}"/>
    <cellStyle name="Normální 3 3 8 3" xfId="1387" xr:uid="{384E703B-A2FE-492A-8C40-1B1BF88C00EF}"/>
    <cellStyle name="Normální 3 3 8 3 2" xfId="2899" xr:uid="{FA20E16E-4C20-42C3-A1BC-42DE10EEDA9A}"/>
    <cellStyle name="Normální 3 3 8 3 3" xfId="4411" xr:uid="{B1F22096-BD12-4010-837B-388EDFAC19FD}"/>
    <cellStyle name="Normální 3 3 8 3 4" xfId="5923" xr:uid="{A4660233-071C-4EFE-822C-86349DB93043}"/>
    <cellStyle name="Normální 3 3 8 3 5" xfId="7435" xr:uid="{67FBC5C3-E33D-4179-8452-6DE51CB0C5AB}"/>
    <cellStyle name="Normální 3 3 8 4" xfId="1891" xr:uid="{9EC92E47-EACE-43BD-9675-E5B445BC0080}"/>
    <cellStyle name="Normální 3 3 8 5" xfId="3403" xr:uid="{D56BB6E3-0604-4EC9-870E-C3E932E32CBE}"/>
    <cellStyle name="Normální 3 3 8 6" xfId="4915" xr:uid="{A9FD179D-77E9-4C34-9922-E0A6AACBCCB1}"/>
    <cellStyle name="Normální 3 3 8 7" xfId="6427" xr:uid="{3CEF83F6-3B14-443E-8F19-E298BA129424}"/>
    <cellStyle name="Normální 3 3 9" xfId="501" xr:uid="{3D7211AB-F76E-47D1-A1CE-169C0321B412}"/>
    <cellStyle name="Normální 3 3 9 2" xfId="1005" xr:uid="{271F0E9A-671A-436D-8AD1-EA734E943651}"/>
    <cellStyle name="Normální 3 3 9 2 2" xfId="2517" xr:uid="{F27774F8-09E0-43D5-8857-ABC5F1BE2EF7}"/>
    <cellStyle name="Normální 3 3 9 2 3" xfId="4029" xr:uid="{7D1A43FF-D095-4C0D-BD3A-0F4DB537D083}"/>
    <cellStyle name="Normální 3 3 9 2 4" xfId="5541" xr:uid="{33F65053-86CE-4C63-94FA-911C8FDF26C3}"/>
    <cellStyle name="Normální 3 3 9 2 5" xfId="7053" xr:uid="{39966E5B-39D4-4A8F-ADCC-CB93479B7094}"/>
    <cellStyle name="Normální 3 3 9 3" xfId="1509" xr:uid="{D46D2ECD-2FFA-45A7-8E1C-63198D33298D}"/>
    <cellStyle name="Normální 3 3 9 3 2" xfId="3021" xr:uid="{C648150D-766C-4CAC-8795-1094571DDA22}"/>
    <cellStyle name="Normální 3 3 9 3 3" xfId="4533" xr:uid="{996C3C50-E7EE-4CD9-B0A7-0FA8AA23E79C}"/>
    <cellStyle name="Normální 3 3 9 3 4" xfId="6045" xr:uid="{E0BC23BD-0449-4A55-BEC8-A3342AF22108}"/>
    <cellStyle name="Normální 3 3 9 3 5" xfId="7557" xr:uid="{B3A78E5B-69E1-4B15-8DC9-F053873605AF}"/>
    <cellStyle name="Normální 3 3 9 4" xfId="2013" xr:uid="{F8510D49-673F-41C9-B8D2-C11A65DF7539}"/>
    <cellStyle name="Normální 3 3 9 5" xfId="3525" xr:uid="{A8BC837E-1A95-46E9-B739-F0C038222553}"/>
    <cellStyle name="Normální 3 3 9 6" xfId="5037" xr:uid="{85653057-41AE-4028-AC85-67FDA2F0940E}"/>
    <cellStyle name="Normální 3 3 9 7" xfId="6549" xr:uid="{797AF236-ABF8-47AA-8827-7BBA779D6D9D}"/>
    <cellStyle name="Normální 3 4" xfId="30" xr:uid="{7539FF12-5ACD-4ED6-9AAD-0DC9E5171447}"/>
    <cellStyle name="Normální 3 4 10" xfId="6078" xr:uid="{1E1C08AA-32A9-4C4F-9F4D-98FC6E2667A7}"/>
    <cellStyle name="Normální 3 4 2" xfId="151" xr:uid="{0998EC30-E26D-4A8D-8A64-98F3BADC84CC}"/>
    <cellStyle name="Normální 3 4 2 2" xfId="655" xr:uid="{EEFB932A-6D9F-4FB4-9F2C-D2B1AAE5361D}"/>
    <cellStyle name="Normální 3 4 2 2 2" xfId="2167" xr:uid="{7E0CC444-6609-48FF-8E6C-14F4F6D3351E}"/>
    <cellStyle name="Normální 3 4 2 2 3" xfId="3679" xr:uid="{02280994-5438-4B12-926E-694C882CC97B}"/>
    <cellStyle name="Normální 3 4 2 2 4" xfId="5191" xr:uid="{48A913B5-9F8E-4F85-A286-BAD0EC8B851C}"/>
    <cellStyle name="Normální 3 4 2 2 5" xfId="6703" xr:uid="{5A883B44-CE3B-4497-926C-2A60C26FA7F4}"/>
    <cellStyle name="Normální 3 4 2 3" xfId="1159" xr:uid="{01415301-38C7-4EA8-9ABF-E65ED02FF96F}"/>
    <cellStyle name="Normální 3 4 2 3 2" xfId="2671" xr:uid="{16F62D98-773B-41D0-A1C3-E32C095449A8}"/>
    <cellStyle name="Normální 3 4 2 3 3" xfId="4183" xr:uid="{BEAA8ED9-50EA-4571-8EB1-16B86E4ABC65}"/>
    <cellStyle name="Normální 3 4 2 3 4" xfId="5695" xr:uid="{97BC6F4C-B5D2-4F9E-9155-1FA022B3521B}"/>
    <cellStyle name="Normální 3 4 2 3 5" xfId="7207" xr:uid="{18DCC75B-4D04-45E4-A2F3-FDF9ADE07970}"/>
    <cellStyle name="Normální 3 4 2 4" xfId="1663" xr:uid="{58827A04-C470-4A26-BB35-73599407D4B6}"/>
    <cellStyle name="Normální 3 4 2 5" xfId="3175" xr:uid="{0913B928-EC9A-4A5E-8AEE-AA8BD69A3CF5}"/>
    <cellStyle name="Normální 3 4 2 6" xfId="4687" xr:uid="{520119EB-A3EC-4173-97E8-32BA44602BD3}"/>
    <cellStyle name="Normální 3 4 2 7" xfId="6199" xr:uid="{06212EAC-F5B8-4409-BA3B-3BACEE99D577}"/>
    <cellStyle name="Normální 3 4 3" xfId="270" xr:uid="{E6929D84-9444-4BB7-B24E-40209ED0F94D}"/>
    <cellStyle name="Normální 3 4 3 2" xfId="774" xr:uid="{6E0B142D-8174-4E3B-B244-5D8C319A93D2}"/>
    <cellStyle name="Normální 3 4 3 2 2" xfId="2286" xr:uid="{117BC50C-9A6B-405B-A1D3-FE59BC1BB97D}"/>
    <cellStyle name="Normální 3 4 3 2 3" xfId="3798" xr:uid="{72462798-4EAF-478F-89D0-899E91C8ED58}"/>
    <cellStyle name="Normální 3 4 3 2 4" xfId="5310" xr:uid="{A750EBBC-AB57-47F1-B02D-B49B4685E5AF}"/>
    <cellStyle name="Normální 3 4 3 2 5" xfId="6822" xr:uid="{D8B24715-B3CE-47BB-BE0E-DB1CE5AEA36D}"/>
    <cellStyle name="Normální 3 4 3 3" xfId="1278" xr:uid="{837EC1C4-A087-4420-8F2F-75EB3243A3A4}"/>
    <cellStyle name="Normální 3 4 3 3 2" xfId="2790" xr:uid="{BCA551C4-9C77-4830-A315-030BA3CCCAF0}"/>
    <cellStyle name="Normální 3 4 3 3 3" xfId="4302" xr:uid="{F29A7C3A-D386-4F3D-BDA8-C15523AD1242}"/>
    <cellStyle name="Normální 3 4 3 3 4" xfId="5814" xr:uid="{047FB317-F256-42F3-A089-65EE3F3A81F1}"/>
    <cellStyle name="Normální 3 4 3 3 5" xfId="7326" xr:uid="{915A1A6F-B540-4258-91A6-9F69F32991F9}"/>
    <cellStyle name="Normální 3 4 3 4" xfId="1782" xr:uid="{41393D6E-399B-4605-8C36-AE719931FBA1}"/>
    <cellStyle name="Normální 3 4 3 5" xfId="3294" xr:uid="{D3FA2AB5-AA0B-4283-881B-0FA40FB68547}"/>
    <cellStyle name="Normální 3 4 3 6" xfId="4806" xr:uid="{2A5CD84C-EDB6-4CE5-B5D5-2F84DC7B9A0F}"/>
    <cellStyle name="Normální 3 4 3 7" xfId="6318" xr:uid="{71E2932C-6084-43E0-80AF-6AE5E0C75E82}"/>
    <cellStyle name="Normální 3 4 4" xfId="388" xr:uid="{00ACE5FE-62C9-4E65-89CF-9ACB000D4897}"/>
    <cellStyle name="Normální 3 4 4 2" xfId="892" xr:uid="{CEDEC40F-EBD9-4DF1-B94B-3084777FA0DF}"/>
    <cellStyle name="Normální 3 4 4 2 2" xfId="2404" xr:uid="{FA2C6D67-16E4-4FAE-AB84-501F554C7BAD}"/>
    <cellStyle name="Normální 3 4 4 2 3" xfId="3916" xr:uid="{4DE58EAC-19DF-47DA-898B-FF8FA1E0163A}"/>
    <cellStyle name="Normální 3 4 4 2 4" xfId="5428" xr:uid="{93F84D29-9B3F-4380-ADF6-995EBA831C7B}"/>
    <cellStyle name="Normální 3 4 4 2 5" xfId="6940" xr:uid="{B91998E5-57E8-4FFC-A3BE-2F16D24FCF05}"/>
    <cellStyle name="Normální 3 4 4 3" xfId="1396" xr:uid="{AAD7B9E6-6D59-4BEC-8FAD-F124386DADBB}"/>
    <cellStyle name="Normální 3 4 4 3 2" xfId="2908" xr:uid="{40158598-5E1D-458A-AB51-9FC42005891D}"/>
    <cellStyle name="Normální 3 4 4 3 3" xfId="4420" xr:uid="{48B123B5-9450-48B7-982B-FA59B1DC40EE}"/>
    <cellStyle name="Normální 3 4 4 3 4" xfId="5932" xr:uid="{A9912C94-B9D2-44C2-AC3A-CA025C8D79C5}"/>
    <cellStyle name="Normální 3 4 4 3 5" xfId="7444" xr:uid="{BF336A68-B78D-46C0-8B20-13583647B276}"/>
    <cellStyle name="Normální 3 4 4 4" xfId="1900" xr:uid="{62134C90-E204-4B01-B888-AD557E766049}"/>
    <cellStyle name="Normální 3 4 4 5" xfId="3412" xr:uid="{8F2400F0-8F59-4AA0-B810-10A0653EAAB0}"/>
    <cellStyle name="Normální 3 4 4 6" xfId="4924" xr:uid="{71336DFC-2FA3-48FB-BB37-B06159DAA7D2}"/>
    <cellStyle name="Normální 3 4 4 7" xfId="6436" xr:uid="{27CA19FC-274B-4F89-9F97-E9215A2F0F23}"/>
    <cellStyle name="Normální 3 4 5" xfId="534" xr:uid="{D9FB87F2-2BBC-43B5-BB28-3590B65A4AC0}"/>
    <cellStyle name="Normální 3 4 5 2" xfId="2046" xr:uid="{FDAF0389-F907-4AF0-98D2-55ADBE45D521}"/>
    <cellStyle name="Normální 3 4 5 3" xfId="3558" xr:uid="{31FBE11B-DE62-46C6-8EAE-69CD333D68C7}"/>
    <cellStyle name="Normální 3 4 5 4" xfId="5070" xr:uid="{129FDD6B-2BD6-4360-9849-9FF2E3319454}"/>
    <cellStyle name="Normální 3 4 5 5" xfId="6582" xr:uid="{33A234B4-3823-4E32-AEC0-E29B6A9A923B}"/>
    <cellStyle name="Normální 3 4 6" xfId="1038" xr:uid="{AB74442D-90BE-411A-9B10-195DA48889A7}"/>
    <cellStyle name="Normální 3 4 6 2" xfId="2550" xr:uid="{3C9DBC62-EED8-4786-8964-1BA5F3B50D5F}"/>
    <cellStyle name="Normální 3 4 6 3" xfId="4062" xr:uid="{B5304106-28E3-48D5-9191-82B31CCBE186}"/>
    <cellStyle name="Normální 3 4 6 4" xfId="5574" xr:uid="{8404B063-63EE-495F-9C88-8F1C3CD779A1}"/>
    <cellStyle name="Normální 3 4 6 5" xfId="7086" xr:uid="{C2D7D513-7831-495F-A68C-9532D01B63F9}"/>
    <cellStyle name="Normální 3 4 7" xfId="1542" xr:uid="{1E6C5399-EDB6-450F-BFAE-A6AE752781AD}"/>
    <cellStyle name="Normální 3 4 8" xfId="3054" xr:uid="{D1A846BB-0B27-4726-ABB4-5AC80AF7CFB4}"/>
    <cellStyle name="Normální 3 4 9" xfId="4566" xr:uid="{DE01B714-F85E-48C7-A287-C8BA837BC850}"/>
    <cellStyle name="Normální 3 5" xfId="54" xr:uid="{94685EDC-CCEF-4EE2-91A4-5A187B1E16C6}"/>
    <cellStyle name="Normální 3 5 10" xfId="6102" xr:uid="{E259D96C-0E96-4089-BDCC-39AA9267107E}"/>
    <cellStyle name="Normální 3 5 2" xfId="175" xr:uid="{464AFA7E-03A1-4657-AE84-6AD9120126AB}"/>
    <cellStyle name="Normální 3 5 2 2" xfId="679" xr:uid="{FD608FA7-2EBB-4619-A562-4527B0A43759}"/>
    <cellStyle name="Normální 3 5 2 2 2" xfId="2191" xr:uid="{75F6AEAF-2477-4A0F-95B8-F2B25511F8C7}"/>
    <cellStyle name="Normální 3 5 2 2 3" xfId="3703" xr:uid="{E35780EE-102C-448D-BE61-E716DAE8FC53}"/>
    <cellStyle name="Normální 3 5 2 2 4" xfId="5215" xr:uid="{4CAB317F-2DA2-41A4-97E2-E39560D976C3}"/>
    <cellStyle name="Normální 3 5 2 2 5" xfId="6727" xr:uid="{49472611-E44B-4AC2-9A13-6F7265EF5C95}"/>
    <cellStyle name="Normální 3 5 2 3" xfId="1183" xr:uid="{8CC54304-BF3C-4AEF-B74A-5A9B7E864782}"/>
    <cellStyle name="Normální 3 5 2 3 2" xfId="2695" xr:uid="{2EF7C6EE-9198-42E9-B8CF-C98276CBEF7B}"/>
    <cellStyle name="Normální 3 5 2 3 3" xfId="4207" xr:uid="{B83A520C-77EE-4457-B9EB-F66C59980090}"/>
    <cellStyle name="Normální 3 5 2 3 4" xfId="5719" xr:uid="{0C514BE5-24E6-4686-B24D-1F649520F440}"/>
    <cellStyle name="Normální 3 5 2 3 5" xfId="7231" xr:uid="{39D67532-9DB0-4E84-AA41-E9F83BB3D3FD}"/>
    <cellStyle name="Normální 3 5 2 4" xfId="1687" xr:uid="{65576114-00A2-4A4C-AE88-B7DF8FA86A7E}"/>
    <cellStyle name="Normální 3 5 2 5" xfId="3199" xr:uid="{37BE122C-830A-4026-9E4D-988C613419C3}"/>
    <cellStyle name="Normální 3 5 2 6" xfId="4711" xr:uid="{92464D33-90B0-4BE0-AE8A-528B72C0795A}"/>
    <cellStyle name="Normální 3 5 2 7" xfId="6223" xr:uid="{16A648DD-EFC7-4D92-AE99-059D6C33E5A9}"/>
    <cellStyle name="Normální 3 5 3" xfId="293" xr:uid="{AE0AF426-3CCC-42AC-A914-E0D6C5311058}"/>
    <cellStyle name="Normální 3 5 3 2" xfId="797" xr:uid="{6C330786-2B29-4282-A48F-1C9754AA5BF0}"/>
    <cellStyle name="Normální 3 5 3 2 2" xfId="2309" xr:uid="{D6E23C94-5C7F-4F21-AC78-18CFA9F42630}"/>
    <cellStyle name="Normální 3 5 3 2 3" xfId="3821" xr:uid="{6A7C8FC5-01E4-414A-B6F6-77D28A801E33}"/>
    <cellStyle name="Normální 3 5 3 2 4" xfId="5333" xr:uid="{0BA0F11C-FA67-4B53-89CC-5CF079837DA1}"/>
    <cellStyle name="Normální 3 5 3 2 5" xfId="6845" xr:uid="{616E6D38-1FE0-4233-8D74-D85F30A8DFA1}"/>
    <cellStyle name="Normální 3 5 3 3" xfId="1301" xr:uid="{DE18C30C-ED65-4F93-A2E8-B35E90E68062}"/>
    <cellStyle name="Normální 3 5 3 3 2" xfId="2813" xr:uid="{A9C62B33-6BAC-427B-8B86-BC51A067917A}"/>
    <cellStyle name="Normální 3 5 3 3 3" xfId="4325" xr:uid="{789C116D-821C-4D58-B58F-813F2E6A6197}"/>
    <cellStyle name="Normální 3 5 3 3 4" xfId="5837" xr:uid="{0DE450BC-3C7F-45C0-9CA2-18E4E4F21F6B}"/>
    <cellStyle name="Normální 3 5 3 3 5" xfId="7349" xr:uid="{BA906CE2-2B88-4B13-B511-CC0F1E08F322}"/>
    <cellStyle name="Normální 3 5 3 4" xfId="1805" xr:uid="{51E84D07-E2B4-47DE-A4E9-1DEF2B88E754}"/>
    <cellStyle name="Normální 3 5 3 5" xfId="3317" xr:uid="{B8EC0547-EFE7-4DC1-81FF-42A06599E2AC}"/>
    <cellStyle name="Normální 3 5 3 6" xfId="4829" xr:uid="{586A30E4-0044-4B65-9305-C5C0398CDFBB}"/>
    <cellStyle name="Normální 3 5 3 7" xfId="6341" xr:uid="{CAA22724-89D0-4CCF-87F0-6DEEA948B56C}"/>
    <cellStyle name="Normální 3 5 4" xfId="412" xr:uid="{45E81E43-2844-4672-BB78-368612891842}"/>
    <cellStyle name="Normální 3 5 4 2" xfId="916" xr:uid="{C219A664-2FD2-476D-AFF8-22B585339900}"/>
    <cellStyle name="Normální 3 5 4 2 2" xfId="2428" xr:uid="{7C43A9D0-B120-4DF6-8478-5F84FA40FDF8}"/>
    <cellStyle name="Normální 3 5 4 2 3" xfId="3940" xr:uid="{FDB28BD8-03C7-43A3-B7C2-0A7345FE0938}"/>
    <cellStyle name="Normální 3 5 4 2 4" xfId="5452" xr:uid="{A680E8A9-B683-4FD7-84EB-5350951FC16B}"/>
    <cellStyle name="Normální 3 5 4 2 5" xfId="6964" xr:uid="{C6B7C1EE-E594-4ABA-A96E-6081F2ABC420}"/>
    <cellStyle name="Normální 3 5 4 3" xfId="1420" xr:uid="{BC195D8A-ECD8-4B54-B811-5911CBE2CA15}"/>
    <cellStyle name="Normální 3 5 4 3 2" xfId="2932" xr:uid="{B19FAB17-2991-4C04-8819-A73FDA89268C}"/>
    <cellStyle name="Normální 3 5 4 3 3" xfId="4444" xr:uid="{6AEB6CC9-2F52-4199-AEAB-3666BBE0409F}"/>
    <cellStyle name="Normální 3 5 4 3 4" xfId="5956" xr:uid="{F725C29A-4600-4066-9180-B4EBD0E3DB59}"/>
    <cellStyle name="Normální 3 5 4 3 5" xfId="7468" xr:uid="{FE824085-FC52-468F-A45B-92909C8B13E7}"/>
    <cellStyle name="Normální 3 5 4 4" xfId="1924" xr:uid="{9D4DABBB-22E6-4CD4-9967-106E59E84935}"/>
    <cellStyle name="Normální 3 5 4 5" xfId="3436" xr:uid="{C5FF16CD-A923-4532-9EC4-E9F9885BB9A9}"/>
    <cellStyle name="Normální 3 5 4 6" xfId="4948" xr:uid="{FC11E4BE-B5A0-4A63-9E53-4115606A7614}"/>
    <cellStyle name="Normální 3 5 4 7" xfId="6460" xr:uid="{93FFEF54-3FA6-45ED-8896-9904B5290865}"/>
    <cellStyle name="Normální 3 5 5" xfId="558" xr:uid="{44F55F98-1254-4DD4-AA41-C934149402C3}"/>
    <cellStyle name="Normální 3 5 5 2" xfId="2070" xr:uid="{7C955567-75E6-4373-B73D-2322AF7F0260}"/>
    <cellStyle name="Normální 3 5 5 3" xfId="3582" xr:uid="{0813C2F3-72A7-4AD1-AB74-DF48B645648F}"/>
    <cellStyle name="Normální 3 5 5 4" xfId="5094" xr:uid="{4231FC61-210F-4962-BDFB-94CF2EF54C92}"/>
    <cellStyle name="Normální 3 5 5 5" xfId="6606" xr:uid="{43160580-F12B-40C4-8FC2-B3AD4E671A01}"/>
    <cellStyle name="Normální 3 5 6" xfId="1062" xr:uid="{7F07D22A-49C5-441C-AD22-ABF43E647E00}"/>
    <cellStyle name="Normální 3 5 6 2" xfId="2574" xr:uid="{FD5904A5-4BC7-40BB-9E4C-D086480AFE19}"/>
    <cellStyle name="Normální 3 5 6 3" xfId="4086" xr:uid="{E62FF420-AC64-4679-963C-9FBBE90EA13A}"/>
    <cellStyle name="Normální 3 5 6 4" xfId="5598" xr:uid="{FA421547-DAC6-4DA5-91E3-279ADCA3563E}"/>
    <cellStyle name="Normální 3 5 6 5" xfId="7110" xr:uid="{8FF2B455-8938-4113-BF3F-A2D9CB6808F6}"/>
    <cellStyle name="Normální 3 5 7" xfId="1566" xr:uid="{C05DD24C-E92E-4117-AE84-3BC516828E9D}"/>
    <cellStyle name="Normální 3 5 8" xfId="3078" xr:uid="{75A9391D-88FA-4B3A-850C-E9EBE69DD78D}"/>
    <cellStyle name="Normální 3 5 9" xfId="4590" xr:uid="{802F5A49-9EA4-4752-9330-2E541BAA13FD}"/>
    <cellStyle name="Normální 3 6" xfId="78" xr:uid="{E3B77BB8-8E71-496A-943B-A04ACAF0FDBF}"/>
    <cellStyle name="Normální 3 6 10" xfId="6126" xr:uid="{79BECE5A-BA66-4129-9567-D6D6BA6FC653}"/>
    <cellStyle name="Normální 3 6 2" xfId="199" xr:uid="{5DB55A8D-EA9C-42F2-A818-4287E069D453}"/>
    <cellStyle name="Normální 3 6 2 2" xfId="703" xr:uid="{719D8001-44B8-4DE9-8E98-257C9BAE5372}"/>
    <cellStyle name="Normální 3 6 2 2 2" xfId="2215" xr:uid="{E0FA42F4-DCB0-4F28-B4F5-0639A53FDB77}"/>
    <cellStyle name="Normální 3 6 2 2 3" xfId="3727" xr:uid="{43E67206-7746-4682-8DE8-2C20EE63A3A4}"/>
    <cellStyle name="Normální 3 6 2 2 4" xfId="5239" xr:uid="{31655FF5-A0D9-42D2-9AFB-371298788E78}"/>
    <cellStyle name="Normální 3 6 2 2 5" xfId="6751" xr:uid="{F57A37B6-062A-4622-8342-3676103C62FE}"/>
    <cellStyle name="Normální 3 6 2 3" xfId="1207" xr:uid="{420DEF80-7174-487F-A9E5-10A1806E486A}"/>
    <cellStyle name="Normální 3 6 2 3 2" xfId="2719" xr:uid="{40416782-C3A7-4877-825C-8414094CE32F}"/>
    <cellStyle name="Normální 3 6 2 3 3" xfId="4231" xr:uid="{15198711-6915-495B-BC0B-15420A71B21C}"/>
    <cellStyle name="Normální 3 6 2 3 4" xfId="5743" xr:uid="{1F73E1CA-3695-46CD-B373-59A850BBDFBF}"/>
    <cellStyle name="Normální 3 6 2 3 5" xfId="7255" xr:uid="{4A340956-CCEA-434B-BEB6-414542C69116}"/>
    <cellStyle name="Normální 3 6 2 4" xfId="1711" xr:uid="{FDCC24EA-22DA-4E8B-BBC6-E1B8326E0C9F}"/>
    <cellStyle name="Normální 3 6 2 5" xfId="3223" xr:uid="{6DE4DBB2-A63F-4C02-A53F-F7A9898C3BF8}"/>
    <cellStyle name="Normální 3 6 2 6" xfId="4735" xr:uid="{97EE04F3-C87B-4C46-AEA6-B5707A480A36}"/>
    <cellStyle name="Normální 3 6 2 7" xfId="6247" xr:uid="{8B7E5ADC-46C1-4836-AE20-18AA140A9701}"/>
    <cellStyle name="Normální 3 6 3" xfId="316" xr:uid="{2DEADF36-FA80-433F-8A75-4FDC29150B96}"/>
    <cellStyle name="Normální 3 6 3 2" xfId="820" xr:uid="{316354E8-A7BE-47F0-B72D-18CFA57CAEEE}"/>
    <cellStyle name="Normální 3 6 3 2 2" xfId="2332" xr:uid="{5F7DA753-EFE9-44F6-B686-D68118AB52CB}"/>
    <cellStyle name="Normální 3 6 3 2 3" xfId="3844" xr:uid="{8412BD31-B43D-4064-A3D5-CBCCE09FD103}"/>
    <cellStyle name="Normální 3 6 3 2 4" xfId="5356" xr:uid="{DF61A592-E44A-4F55-8E49-F487908A6A59}"/>
    <cellStyle name="Normální 3 6 3 2 5" xfId="6868" xr:uid="{7FD04DAA-DA59-4677-B998-3D834831C925}"/>
    <cellStyle name="Normální 3 6 3 3" xfId="1324" xr:uid="{35121695-20DA-4BD5-8F3A-ED496CD82E0B}"/>
    <cellStyle name="Normální 3 6 3 3 2" xfId="2836" xr:uid="{7948C275-F907-4139-AFD1-AEA352C9942A}"/>
    <cellStyle name="Normální 3 6 3 3 3" xfId="4348" xr:uid="{D8CC1241-6631-4774-AFA5-EECC8B865D3E}"/>
    <cellStyle name="Normální 3 6 3 3 4" xfId="5860" xr:uid="{A2DAE136-C371-4BDB-98EB-0AD13A91FEC4}"/>
    <cellStyle name="Normální 3 6 3 3 5" xfId="7372" xr:uid="{2400F460-659E-4A9A-B1F9-3D4BA5D143AC}"/>
    <cellStyle name="Normální 3 6 3 4" xfId="1828" xr:uid="{A51FC89B-08C3-4EB1-9611-E6CC7367AFA7}"/>
    <cellStyle name="Normální 3 6 3 5" xfId="3340" xr:uid="{79AADE40-E800-491A-AB07-F2675C4D415E}"/>
    <cellStyle name="Normální 3 6 3 6" xfId="4852" xr:uid="{702AD72F-638E-4F96-9798-BFAA0DCFDCDD}"/>
    <cellStyle name="Normální 3 6 3 7" xfId="6364" xr:uid="{025BCF1B-6BDE-4F72-BD88-C20A60EA6D96}"/>
    <cellStyle name="Normální 3 6 4" xfId="436" xr:uid="{2AF57D38-4EA3-444A-ADC7-FD1C9F0A61FE}"/>
    <cellStyle name="Normální 3 6 4 2" xfId="940" xr:uid="{FB322689-D566-423B-9065-7032402435A7}"/>
    <cellStyle name="Normální 3 6 4 2 2" xfId="2452" xr:uid="{C30B8BBD-8964-4D63-A349-953D598C968F}"/>
    <cellStyle name="Normální 3 6 4 2 3" xfId="3964" xr:uid="{1F6EADEC-591E-421B-B167-FB980828F8FC}"/>
    <cellStyle name="Normální 3 6 4 2 4" xfId="5476" xr:uid="{9247AB82-793A-428E-8347-70903D12559D}"/>
    <cellStyle name="Normální 3 6 4 2 5" xfId="6988" xr:uid="{EF8C4815-7CFC-4D89-82D6-ECB891AF9BD3}"/>
    <cellStyle name="Normální 3 6 4 3" xfId="1444" xr:uid="{CB2A1C90-C93E-4E63-BB21-891646E3D1A0}"/>
    <cellStyle name="Normální 3 6 4 3 2" xfId="2956" xr:uid="{F54FEEB6-7FC2-42BD-BF79-96D16AB3114E}"/>
    <cellStyle name="Normální 3 6 4 3 3" xfId="4468" xr:uid="{36DD4BEF-8529-4302-B6DD-E64D3705FFB0}"/>
    <cellStyle name="Normální 3 6 4 3 4" xfId="5980" xr:uid="{A4C57067-55CD-4FBF-8BE4-B831CFA89DCD}"/>
    <cellStyle name="Normální 3 6 4 3 5" xfId="7492" xr:uid="{08DD67C2-AB6F-4D66-8D42-9C30360386F4}"/>
    <cellStyle name="Normální 3 6 4 4" xfId="1948" xr:uid="{833E11EC-474D-455C-8C9F-020996F28B9A}"/>
    <cellStyle name="Normální 3 6 4 5" xfId="3460" xr:uid="{6958FC61-AFF7-46C0-9C37-8B8B38904AC7}"/>
    <cellStyle name="Normální 3 6 4 6" xfId="4972" xr:uid="{9BA80301-FCE4-469F-975E-8CEB473E127C}"/>
    <cellStyle name="Normální 3 6 4 7" xfId="6484" xr:uid="{7EAAA16E-9CA5-4EB8-89E7-D8D2EAC133C4}"/>
    <cellStyle name="Normální 3 6 5" xfId="582" xr:uid="{432051A0-1329-4896-9B0C-23F850ADEFF1}"/>
    <cellStyle name="Normální 3 6 5 2" xfId="2094" xr:uid="{A86AAB69-52BE-4BD0-90F4-6182CF8F6D81}"/>
    <cellStyle name="Normální 3 6 5 3" xfId="3606" xr:uid="{9C0113CF-9766-47E7-99E1-F1ADBBDF857C}"/>
    <cellStyle name="Normální 3 6 5 4" xfId="5118" xr:uid="{9DD5D13F-7863-4CD0-A107-035EB0464C52}"/>
    <cellStyle name="Normální 3 6 5 5" xfId="6630" xr:uid="{B4177C1A-4191-4FAC-9D6F-E68E0E82EC57}"/>
    <cellStyle name="Normální 3 6 6" xfId="1086" xr:uid="{817C1BAE-F5F6-4B84-AE2E-9CE2EC283C32}"/>
    <cellStyle name="Normální 3 6 6 2" xfId="2598" xr:uid="{B2B641C6-43A1-4F52-BEC1-27BAA969B75F}"/>
    <cellStyle name="Normální 3 6 6 3" xfId="4110" xr:uid="{ACD468B0-652C-4119-9487-B51530190519}"/>
    <cellStyle name="Normální 3 6 6 4" xfId="5622" xr:uid="{8FB8636E-CD89-4F0F-AA4F-A58EB2D5512C}"/>
    <cellStyle name="Normální 3 6 6 5" xfId="7134" xr:uid="{1EB685C3-DC66-43BB-BFDF-BC8D10EF3ADC}"/>
    <cellStyle name="Normální 3 6 7" xfId="1590" xr:uid="{11EC2575-E39D-4F43-BC5A-0F28A508D275}"/>
    <cellStyle name="Normální 3 6 8" xfId="3102" xr:uid="{6150BA26-7C37-49D4-9428-5B5D98107DFF}"/>
    <cellStyle name="Normální 3 6 9" xfId="4614" xr:uid="{1F0E5C3D-65C4-4D67-BCC6-9A3EA4170B3B}"/>
    <cellStyle name="Normální 3 7" xfId="102" xr:uid="{AB53FA62-4C6E-4FC6-9E76-95771CB04B2E}"/>
    <cellStyle name="Normální 3 7 10" xfId="6150" xr:uid="{2819266B-C03C-4FCF-9099-FD909ABE2143}"/>
    <cellStyle name="Normální 3 7 2" xfId="223" xr:uid="{B9C92AEE-D9A5-4DA7-9CD3-565442EB2181}"/>
    <cellStyle name="Normální 3 7 2 2" xfId="727" xr:uid="{F08C8109-2893-4CFE-A3D8-540189E163DE}"/>
    <cellStyle name="Normální 3 7 2 2 2" xfId="2239" xr:uid="{822C3FC1-1AA8-4E49-9870-988984B2BCF4}"/>
    <cellStyle name="Normální 3 7 2 2 3" xfId="3751" xr:uid="{5817BADD-E787-44C7-AB45-7E22E4974AE3}"/>
    <cellStyle name="Normální 3 7 2 2 4" xfId="5263" xr:uid="{C61F73ED-C808-4CCD-AFB1-4EC05016269E}"/>
    <cellStyle name="Normální 3 7 2 2 5" xfId="6775" xr:uid="{E390E4B2-D007-4BEE-869A-551952745D16}"/>
    <cellStyle name="Normální 3 7 2 3" xfId="1231" xr:uid="{44EE26E7-F808-4065-B78E-4AA4E4E5AC3D}"/>
    <cellStyle name="Normální 3 7 2 3 2" xfId="2743" xr:uid="{00D15321-3C15-43E7-8649-5A70D440300F}"/>
    <cellStyle name="Normální 3 7 2 3 3" xfId="4255" xr:uid="{8060CCF7-2EED-4415-B37A-7B979842F40D}"/>
    <cellStyle name="Normální 3 7 2 3 4" xfId="5767" xr:uid="{F79B140F-2273-470F-9F1D-338852798228}"/>
    <cellStyle name="Normální 3 7 2 3 5" xfId="7279" xr:uid="{07C44F9A-ACCC-4C7E-9DF0-6237BC2F3EBA}"/>
    <cellStyle name="Normální 3 7 2 4" xfId="1735" xr:uid="{6214DE9B-9AAA-43AD-927E-AC5A6CE6B0FF}"/>
    <cellStyle name="Normální 3 7 2 5" xfId="3247" xr:uid="{9D39174D-E2A1-4750-93DF-9858CA8E8543}"/>
    <cellStyle name="Normální 3 7 2 6" xfId="4759" xr:uid="{4B007474-5D5C-4D51-8F1C-FBA886475887}"/>
    <cellStyle name="Normální 3 7 2 7" xfId="6271" xr:uid="{ABBD6804-8264-4933-B7C5-5CF5EC8F526F}"/>
    <cellStyle name="Normální 3 7 3" xfId="339" xr:uid="{D8117A01-857C-424E-822D-9DBBB03217BA}"/>
    <cellStyle name="Normální 3 7 3 2" xfId="843" xr:uid="{3866E77F-6287-4D5F-9664-E674E71FA0D7}"/>
    <cellStyle name="Normální 3 7 3 2 2" xfId="2355" xr:uid="{330E1677-D432-446E-A261-FBBC9DA3577E}"/>
    <cellStyle name="Normální 3 7 3 2 3" xfId="3867" xr:uid="{8055F0A0-9D75-4F63-A063-658DDAC5010B}"/>
    <cellStyle name="Normální 3 7 3 2 4" xfId="5379" xr:uid="{1A392EB3-2C8B-4986-A485-8E80BBFB19DC}"/>
    <cellStyle name="Normální 3 7 3 2 5" xfId="6891" xr:uid="{12ED3BE7-CC8B-481B-94F2-9266AC195999}"/>
    <cellStyle name="Normální 3 7 3 3" xfId="1347" xr:uid="{503625AE-893C-4138-AF8E-CAD46ABB3BF0}"/>
    <cellStyle name="Normální 3 7 3 3 2" xfId="2859" xr:uid="{D35BD112-FDB5-451C-95A2-26A781D022E6}"/>
    <cellStyle name="Normální 3 7 3 3 3" xfId="4371" xr:uid="{80F8BE0A-F943-4C30-9CCE-D5AD962D3448}"/>
    <cellStyle name="Normální 3 7 3 3 4" xfId="5883" xr:uid="{A84DF9EB-A745-4647-BBDA-91A630A752EF}"/>
    <cellStyle name="Normální 3 7 3 3 5" xfId="7395" xr:uid="{66296015-44AC-406D-8596-C4A0D6752F3E}"/>
    <cellStyle name="Normální 3 7 3 4" xfId="1851" xr:uid="{74823209-5701-4345-8119-E04FC7B75B5C}"/>
    <cellStyle name="Normální 3 7 3 5" xfId="3363" xr:uid="{AC8BF19C-5D12-4BA9-A0E4-C3DD68FA2374}"/>
    <cellStyle name="Normální 3 7 3 6" xfId="4875" xr:uid="{3E04E1CA-E7E3-44EE-ACDF-77B025BA6AB9}"/>
    <cellStyle name="Normální 3 7 3 7" xfId="6387" xr:uid="{89F8152A-7EF8-408E-AA5A-397ECBBD196C}"/>
    <cellStyle name="Normální 3 7 4" xfId="460" xr:uid="{AE2DCB2C-ADC7-437C-9E21-A80F8DA428FD}"/>
    <cellStyle name="Normální 3 7 4 2" xfId="964" xr:uid="{2FDC6CA8-0836-41B9-8153-A99C6BF2FCD9}"/>
    <cellStyle name="Normální 3 7 4 2 2" xfId="2476" xr:uid="{AB6C7733-B761-49A2-9194-6EA49E7D2D6F}"/>
    <cellStyle name="Normální 3 7 4 2 3" xfId="3988" xr:uid="{CBE76980-27FA-47A4-A8BE-FF3C57D225CC}"/>
    <cellStyle name="Normální 3 7 4 2 4" xfId="5500" xr:uid="{5D615CAB-F830-4FE1-943D-5CF3FE689641}"/>
    <cellStyle name="Normální 3 7 4 2 5" xfId="7012" xr:uid="{2ADCBFE1-B66E-4943-8B0F-60E73833027C}"/>
    <cellStyle name="Normální 3 7 4 3" xfId="1468" xr:uid="{8DC2B3D1-0AD3-44BA-8AA0-42C4C584EA9F}"/>
    <cellStyle name="Normální 3 7 4 3 2" xfId="2980" xr:uid="{21D58F36-45A8-4390-8661-DB3496E98BC0}"/>
    <cellStyle name="Normální 3 7 4 3 3" xfId="4492" xr:uid="{D8D766C3-CE9B-4ED3-95CD-796D7223B75E}"/>
    <cellStyle name="Normální 3 7 4 3 4" xfId="6004" xr:uid="{BA7E63DA-7384-447C-9574-2FE76258D884}"/>
    <cellStyle name="Normální 3 7 4 3 5" xfId="7516" xr:uid="{C6F1F014-8C64-41F4-B1F6-35A6CDF6B1B2}"/>
    <cellStyle name="Normální 3 7 4 4" xfId="1972" xr:uid="{6356209C-BB98-4205-AACF-CFF528E0E193}"/>
    <cellStyle name="Normální 3 7 4 5" xfId="3484" xr:uid="{350BF9EA-4B74-4A29-BECE-FC6C5E2B4B25}"/>
    <cellStyle name="Normální 3 7 4 6" xfId="4996" xr:uid="{D2EEA26E-FEFD-4CCE-9E94-592DA2111A5A}"/>
    <cellStyle name="Normální 3 7 4 7" xfId="6508" xr:uid="{688B0892-62B1-46A3-8163-922763E4911D}"/>
    <cellStyle name="Normální 3 7 5" xfId="606" xr:uid="{7AEDB968-2E45-4B57-98BB-F71D5986DA77}"/>
    <cellStyle name="Normální 3 7 5 2" xfId="2118" xr:uid="{BEF9466F-108D-4B24-AAF5-F14F3B685783}"/>
    <cellStyle name="Normální 3 7 5 3" xfId="3630" xr:uid="{78920377-E7C2-4798-946D-5389D999FB08}"/>
    <cellStyle name="Normální 3 7 5 4" xfId="5142" xr:uid="{AF45BA7B-AE12-4A72-B861-FD0106BFFA23}"/>
    <cellStyle name="Normální 3 7 5 5" xfId="6654" xr:uid="{78A8421D-BD39-47B2-9C29-A171C084E5F6}"/>
    <cellStyle name="Normální 3 7 6" xfId="1110" xr:uid="{C34DE549-AD72-4AEE-B94B-DEB07B656B15}"/>
    <cellStyle name="Normální 3 7 6 2" xfId="2622" xr:uid="{C6F96CC2-0B56-4673-AE82-C90E4D9F88C5}"/>
    <cellStyle name="Normální 3 7 6 3" xfId="4134" xr:uid="{8541FB9F-47A2-4F9E-9F6B-C482D2760963}"/>
    <cellStyle name="Normální 3 7 6 4" xfId="5646" xr:uid="{E437EDE8-9E25-4833-A060-4FB859BADFBF}"/>
    <cellStyle name="Normální 3 7 6 5" xfId="7158" xr:uid="{10E61E73-21E1-4511-BF53-2188F98E022E}"/>
    <cellStyle name="Normální 3 7 7" xfId="1614" xr:uid="{483160F7-45A5-4719-9BDB-8A408DA3F01C}"/>
    <cellStyle name="Normální 3 7 8" xfId="3126" xr:uid="{6D7E6CA2-C0A1-42F2-927F-06FFE1C83512}"/>
    <cellStyle name="Normální 3 7 9" xfId="4638" xr:uid="{4AB6A2FB-B9C1-4377-BFCB-7C96C4218D1D}"/>
    <cellStyle name="Normální 3 8" xfId="126" xr:uid="{642598E6-4417-43C3-845D-873E5DE1CC4B}"/>
    <cellStyle name="Normální 3 8 2" xfId="630" xr:uid="{FB8687AF-9469-46C0-8864-1864CC3BC8AB}"/>
    <cellStyle name="Normální 3 8 2 2" xfId="2142" xr:uid="{49B66E23-1141-4326-A559-7B4CDC57C82A}"/>
    <cellStyle name="Normální 3 8 2 3" xfId="3654" xr:uid="{8D32AE62-3528-44E5-9083-57F2AA47F7C3}"/>
    <cellStyle name="Normální 3 8 2 4" xfId="5166" xr:uid="{2F5CF416-E9D6-4717-8577-584794EB69A2}"/>
    <cellStyle name="Normální 3 8 2 5" xfId="6678" xr:uid="{CB6D9CE4-5C5E-455F-98CF-C9088B0D1CB3}"/>
    <cellStyle name="Normální 3 8 3" xfId="1134" xr:uid="{646E11A4-D1B4-4593-A911-5F4625359DC2}"/>
    <cellStyle name="Normální 3 8 3 2" xfId="2646" xr:uid="{3576EC97-7610-425F-A46D-87F6AFC65908}"/>
    <cellStyle name="Normální 3 8 3 3" xfId="4158" xr:uid="{B10B5C85-270A-479B-B21A-646380D85F80}"/>
    <cellStyle name="Normální 3 8 3 4" xfId="5670" xr:uid="{66D69DFB-B27E-439E-B184-E9E8776A9870}"/>
    <cellStyle name="Normální 3 8 3 5" xfId="7182" xr:uid="{A93C41B2-8485-4691-B0DF-902F1364FD99}"/>
    <cellStyle name="Normální 3 8 4" xfId="1638" xr:uid="{A2C3C625-459F-45E1-9AC8-28941145B178}"/>
    <cellStyle name="Normální 3 8 5" xfId="3150" xr:uid="{67A9608E-A2B9-4DEF-A376-9E87BF59C124}"/>
    <cellStyle name="Normální 3 8 6" xfId="4662" xr:uid="{30B7DC62-595B-4E48-8C14-D1C619ED1FF4}"/>
    <cellStyle name="Normální 3 8 7" xfId="6174" xr:uid="{4425318F-1C6F-4898-8956-E44FFA43BD3B}"/>
    <cellStyle name="Normální 3 9" xfId="247" xr:uid="{42FBA7CA-3BAD-448F-AD21-FD0699DAD2A4}"/>
    <cellStyle name="Normální 3 9 2" xfId="751" xr:uid="{9B846EA8-8B9E-458C-B90E-AFF6401DE687}"/>
    <cellStyle name="Normální 3 9 2 2" xfId="2263" xr:uid="{ACDE3B83-D1E6-49A5-981E-3EEF5B7A4FE7}"/>
    <cellStyle name="Normální 3 9 2 3" xfId="3775" xr:uid="{B5C5F43A-7D08-433C-AB8C-C35BC42FC393}"/>
    <cellStyle name="Normální 3 9 2 4" xfId="5287" xr:uid="{7DD5D8A8-7522-46C8-94AB-F8BBE9049850}"/>
    <cellStyle name="Normální 3 9 2 5" xfId="6799" xr:uid="{5A31AFBA-C2F5-4C74-BCA2-0F8FEFF8D453}"/>
    <cellStyle name="Normální 3 9 3" xfId="1255" xr:uid="{7F4740D9-EF89-42A2-8F66-19052339AC08}"/>
    <cellStyle name="Normální 3 9 3 2" xfId="2767" xr:uid="{7813008C-3F4E-40C4-84D2-2AF6C40AA79B}"/>
    <cellStyle name="Normální 3 9 3 3" xfId="4279" xr:uid="{7C9A6203-2C3B-422F-985A-48A4671BA3BE}"/>
    <cellStyle name="Normální 3 9 3 4" xfId="5791" xr:uid="{60F880B0-4A9C-4535-B165-85048F9F4127}"/>
    <cellStyle name="Normální 3 9 3 5" xfId="7303" xr:uid="{C03D29A8-F9B1-48D1-AB4B-416E0843D3C2}"/>
    <cellStyle name="Normální 3 9 4" xfId="1759" xr:uid="{5C0A23B7-129C-4213-AAB8-1D81C1A1DEED}"/>
    <cellStyle name="Normální 3 9 5" xfId="3271" xr:uid="{D1CAD970-28CD-456E-AA62-37AAD357D807}"/>
    <cellStyle name="Normální 3 9 6" xfId="4783" xr:uid="{4153DB34-D5FD-46D3-9939-7A5169A8675B}"/>
    <cellStyle name="Normální 3 9 7" xfId="6295" xr:uid="{2503FBA5-028A-4A53-B387-A3A528F638FA}"/>
    <cellStyle name="Normální 4" xfId="7" xr:uid="{310648C4-F436-4F98-808E-32766603D657}"/>
    <cellStyle name="Normální 4 10" xfId="365" xr:uid="{ACFF6EA2-F8F7-4367-80E1-543691D93AC6}"/>
    <cellStyle name="Normální 4 10 2" xfId="869" xr:uid="{F9E58A62-BF30-4430-ADAE-DB85792F327A}"/>
    <cellStyle name="Normální 4 10 2 2" xfId="2381" xr:uid="{15F8EFC6-5676-4CDF-92F3-259289CB093A}"/>
    <cellStyle name="Normální 4 10 2 3" xfId="3893" xr:uid="{E5DCCE1C-4F5E-43E8-8246-FE9474C093FF}"/>
    <cellStyle name="Normální 4 10 2 4" xfId="5405" xr:uid="{CFCA5F57-0975-4BDC-B549-4B796067121E}"/>
    <cellStyle name="Normální 4 10 2 5" xfId="6917" xr:uid="{F4D77514-D0C7-427D-99BF-1EF160218712}"/>
    <cellStyle name="Normální 4 10 3" xfId="1373" xr:uid="{CC453012-B78C-4DCF-9C37-8BD1AF6503D4}"/>
    <cellStyle name="Normální 4 10 3 2" xfId="2885" xr:uid="{94F0306F-FE10-4AF9-8CA3-002E1839F5FC}"/>
    <cellStyle name="Normální 4 10 3 3" xfId="4397" xr:uid="{DF5532A2-CE31-47E7-BB72-AF410ED4C8FA}"/>
    <cellStyle name="Normální 4 10 3 4" xfId="5909" xr:uid="{F46AAE39-A9CC-4EE9-B497-7B01504C21A5}"/>
    <cellStyle name="Normální 4 10 3 5" xfId="7421" xr:uid="{401C7DB9-5250-4D90-98CD-5D30D2428294}"/>
    <cellStyle name="Normální 4 10 4" xfId="1877" xr:uid="{F0419E03-24F0-42D9-9F51-0C962C84571E}"/>
    <cellStyle name="Normální 4 10 5" xfId="3389" xr:uid="{AFCB6ACD-7679-4915-8C7B-ABB8FE835C19}"/>
    <cellStyle name="Normální 4 10 6" xfId="4901" xr:uid="{44C8F675-52F8-4AC2-B232-F348B116C65D}"/>
    <cellStyle name="Normální 4 10 7" xfId="6413" xr:uid="{646BBF2F-34D8-4588-8D49-E192726B1AC5}"/>
    <cellStyle name="Normální 4 11" xfId="487" xr:uid="{30683173-3BB6-4A9E-965D-81691F7F0700}"/>
    <cellStyle name="Normální 4 11 2" xfId="991" xr:uid="{74A3F974-76CB-41A4-BE2F-443E14BF624F}"/>
    <cellStyle name="Normální 4 11 2 2" xfId="2503" xr:uid="{FCEE792C-C6B5-4471-B07D-5D828DB6BBC6}"/>
    <cellStyle name="Normální 4 11 2 3" xfId="4015" xr:uid="{0B4F2A23-3702-4250-B56A-FAE1554690CA}"/>
    <cellStyle name="Normální 4 11 2 4" xfId="5527" xr:uid="{66BA5492-1F22-4CE5-92F2-22D68C37AE8B}"/>
    <cellStyle name="Normální 4 11 2 5" xfId="7039" xr:uid="{CA09BF0F-E50E-4C94-876C-5625869C754E}"/>
    <cellStyle name="Normální 4 11 3" xfId="1495" xr:uid="{199B33AC-DD62-42A8-9EAE-F93B938CF55F}"/>
    <cellStyle name="Normální 4 11 3 2" xfId="3007" xr:uid="{C8DAF582-C7E9-4FC8-B833-2B6ABAC83ED1}"/>
    <cellStyle name="Normální 4 11 3 3" xfId="4519" xr:uid="{AFEC3BDE-FD61-479B-B149-714E455A32B9}"/>
    <cellStyle name="Normální 4 11 3 4" xfId="6031" xr:uid="{358E01EA-91BD-4FBD-812B-F1AEA4A6DD28}"/>
    <cellStyle name="Normální 4 11 3 5" xfId="7543" xr:uid="{EB879227-946F-41AC-9C89-E7666231BE0C}"/>
    <cellStyle name="Normální 4 11 4" xfId="1999" xr:uid="{3E9FF67B-B0AC-40D3-ABE0-F360DCC746D5}"/>
    <cellStyle name="Normální 4 11 5" xfId="3511" xr:uid="{67E2FB30-E251-4902-B7E6-BCEFCED8BF11}"/>
    <cellStyle name="Normální 4 11 6" xfId="5023" xr:uid="{1122AA10-A579-4E0D-8F06-67FB2D6201A0}"/>
    <cellStyle name="Normální 4 11 7" xfId="6535" xr:uid="{BC4766E4-6FDB-4753-BA29-45147B119F16}"/>
    <cellStyle name="Normální 4 12" xfId="511" xr:uid="{E86F7C03-4871-4CC5-B41D-410B90399746}"/>
    <cellStyle name="Normální 4 12 2" xfId="2023" xr:uid="{95CED120-72B6-4F1B-B55D-8E63570005BE}"/>
    <cellStyle name="Normální 4 12 3" xfId="3535" xr:uid="{96AF18D6-2AB2-4FB8-ABB5-CD8FE61F0F5D}"/>
    <cellStyle name="Normální 4 12 4" xfId="5047" xr:uid="{10AA20C2-AA0F-4329-B84F-72032F9F33C9}"/>
    <cellStyle name="Normální 4 12 5" xfId="6559" xr:uid="{766F22F8-82DC-48B2-B26F-87212F6245A1}"/>
    <cellStyle name="Normální 4 13" xfId="1015" xr:uid="{87F7DC74-D08F-4A9D-8625-A38686891C1A}"/>
    <cellStyle name="Normální 4 13 2" xfId="2527" xr:uid="{EF77B292-0757-470F-AC89-07A6D1D25896}"/>
    <cellStyle name="Normální 4 13 3" xfId="4039" xr:uid="{82E79604-4B6F-49DA-B6A9-ECD2272AE3B9}"/>
    <cellStyle name="Normální 4 13 4" xfId="5551" xr:uid="{7BD02DF6-DA08-4D96-B56D-F526D51750D4}"/>
    <cellStyle name="Normální 4 13 5" xfId="7063" xr:uid="{81253A2B-200F-4C5C-B354-F1B0FF91FEB0}"/>
    <cellStyle name="Normální 4 14" xfId="1519" xr:uid="{BB36D79F-43D1-4272-90D9-F69969CFBFF0}"/>
    <cellStyle name="Normální 4 15" xfId="3031" xr:uid="{31E8D435-D2EA-430C-9C09-311C6333C489}"/>
    <cellStyle name="Normální 4 16" xfId="4543" xr:uid="{21C1C4EF-2371-491D-9F0E-7E3EBA62AB73}"/>
    <cellStyle name="Normální 4 17" xfId="6055" xr:uid="{FBAD41B5-39D3-457A-99ED-ACEE90719374}"/>
    <cellStyle name="Normální 4 2" xfId="15" xr:uid="{5982FC93-6ADC-47F1-821E-2F26048294B2}"/>
    <cellStyle name="Normální 4 2 10" xfId="519" xr:uid="{C5184311-2C1B-432F-964C-15889EB52032}"/>
    <cellStyle name="Normální 4 2 10 2" xfId="2031" xr:uid="{D29D1293-2321-42FE-82D6-4B76B4C632B5}"/>
    <cellStyle name="Normální 4 2 10 3" xfId="3543" xr:uid="{AED3AFFD-855A-4038-85CB-3E204B6E5628}"/>
    <cellStyle name="Normální 4 2 10 4" xfId="5055" xr:uid="{DBBBB177-6938-4589-A6E4-D24148A9BD99}"/>
    <cellStyle name="Normální 4 2 10 5" xfId="6567" xr:uid="{DFD73A68-B631-4995-836A-36198AEFCCC5}"/>
    <cellStyle name="Normální 4 2 11" xfId="1023" xr:uid="{1CDF120D-4CBC-4B8E-8579-8162906DFAB5}"/>
    <cellStyle name="Normální 4 2 11 2" xfId="2535" xr:uid="{01C98B1F-CD88-4C89-B5E9-D6FF3E85A699}"/>
    <cellStyle name="Normální 4 2 11 3" xfId="4047" xr:uid="{14F9B40B-07E4-4491-AC3A-8229F715B1A0}"/>
    <cellStyle name="Normální 4 2 11 4" xfId="5559" xr:uid="{0854B46A-6332-41ED-A448-6510E712B364}"/>
    <cellStyle name="Normální 4 2 11 5" xfId="7071" xr:uid="{88D66ACE-0640-40BD-B716-B25DB499F3EB}"/>
    <cellStyle name="Normální 4 2 12" xfId="1527" xr:uid="{6B9D422F-538F-4876-A22D-B5327E4D1581}"/>
    <cellStyle name="Normální 4 2 13" xfId="3039" xr:uid="{956643C1-EC5A-4284-8A51-6AE7FF53D661}"/>
    <cellStyle name="Normální 4 2 14" xfId="4551" xr:uid="{15DD874A-BE6C-4FFD-91A1-F1A9DD667EB6}"/>
    <cellStyle name="Normální 4 2 15" xfId="6063" xr:uid="{71BF10E6-9F69-4884-8753-0A532803AACD}"/>
    <cellStyle name="Normální 4 2 2" xfId="40" xr:uid="{62C8E7C7-DA20-4EC2-9EAD-54CC4677A7CE}"/>
    <cellStyle name="Normální 4 2 2 10" xfId="6088" xr:uid="{DAB8F6E9-D29F-4356-B1F8-F9DAE36923DD}"/>
    <cellStyle name="Normální 4 2 2 2" xfId="161" xr:uid="{E7CD8F54-1BB1-4B0F-BEA1-192CF468125D}"/>
    <cellStyle name="Normální 4 2 2 2 2" xfId="665" xr:uid="{751CD904-5366-4B0F-AEF8-F69E46929AF3}"/>
    <cellStyle name="Normální 4 2 2 2 2 2" xfId="2177" xr:uid="{EC6AFF17-2703-4715-8167-44E5CEE55193}"/>
    <cellStyle name="Normální 4 2 2 2 2 3" xfId="3689" xr:uid="{2C8AA7B3-4FF5-425C-B76B-A12D7669C997}"/>
    <cellStyle name="Normální 4 2 2 2 2 4" xfId="5201" xr:uid="{782CB464-B3DE-4602-9113-A21BCB1933F1}"/>
    <cellStyle name="Normální 4 2 2 2 2 5" xfId="6713" xr:uid="{E44599D9-F888-4C79-B66B-A49B8C924020}"/>
    <cellStyle name="Normální 4 2 2 2 3" xfId="1169" xr:uid="{AB567923-20B8-46B9-9508-30F94555928A}"/>
    <cellStyle name="Normální 4 2 2 2 3 2" xfId="2681" xr:uid="{070AD885-3C06-4B16-B760-6D62BF6D25DA}"/>
    <cellStyle name="Normální 4 2 2 2 3 3" xfId="4193" xr:uid="{571119CE-27FE-42FC-9C38-A38253B93D88}"/>
    <cellStyle name="Normální 4 2 2 2 3 4" xfId="5705" xr:uid="{752D932B-B9CF-4D8A-8546-6E1EF19227FF}"/>
    <cellStyle name="Normální 4 2 2 2 3 5" xfId="7217" xr:uid="{6F28C5B0-7469-420D-AB84-F1660958A93C}"/>
    <cellStyle name="Normální 4 2 2 2 4" xfId="1673" xr:uid="{BFCA3D1F-7A6D-449C-BD87-D7F1B86BFFDD}"/>
    <cellStyle name="Normální 4 2 2 2 5" xfId="3185" xr:uid="{C5165E0F-5800-4F8E-AE57-D872262259EA}"/>
    <cellStyle name="Normální 4 2 2 2 6" xfId="4697" xr:uid="{332DD7E0-A2CD-435B-8CE5-4BDB62E26954}"/>
    <cellStyle name="Normální 4 2 2 2 7" xfId="6209" xr:uid="{9C91CFB2-3DEE-4476-A402-32987DF66ABE}"/>
    <cellStyle name="Normální 4 2 2 3" xfId="280" xr:uid="{75439DC3-3BBC-4259-9054-9BEC4A3F1E7A}"/>
    <cellStyle name="Normální 4 2 2 3 2" xfId="784" xr:uid="{BAD6CA54-F0C3-4309-A3DD-9B4BF58E942C}"/>
    <cellStyle name="Normální 4 2 2 3 2 2" xfId="2296" xr:uid="{A4966B20-041F-44FF-A7AA-EFC4B2A3A78D}"/>
    <cellStyle name="Normální 4 2 2 3 2 3" xfId="3808" xr:uid="{9CBC1514-B688-4D20-A845-11DC4D07AAC9}"/>
    <cellStyle name="Normální 4 2 2 3 2 4" xfId="5320" xr:uid="{3E8EF2FE-B50B-4116-994D-0D839B2058EE}"/>
    <cellStyle name="Normální 4 2 2 3 2 5" xfId="6832" xr:uid="{4B6EF9E1-EC95-471F-9C2B-0BB43A6E8DEA}"/>
    <cellStyle name="Normální 4 2 2 3 3" xfId="1288" xr:uid="{C337D566-323C-4908-82BE-CDFF21ACEF5C}"/>
    <cellStyle name="Normální 4 2 2 3 3 2" xfId="2800" xr:uid="{A82B32E8-48AA-4D5C-A5C7-19D1B1882E3D}"/>
    <cellStyle name="Normální 4 2 2 3 3 3" xfId="4312" xr:uid="{2307B7EC-A544-4757-B07A-B93176D0F39A}"/>
    <cellStyle name="Normální 4 2 2 3 3 4" xfId="5824" xr:uid="{6D71D170-0513-4952-B36E-D5B198BEE60F}"/>
    <cellStyle name="Normální 4 2 2 3 3 5" xfId="7336" xr:uid="{670015C4-F1EE-4411-B39B-DBD9FB006E03}"/>
    <cellStyle name="Normální 4 2 2 3 4" xfId="1792" xr:uid="{B1E17144-0612-4932-82C8-0D1DA795C693}"/>
    <cellStyle name="Normální 4 2 2 3 5" xfId="3304" xr:uid="{49FA0DC1-D25E-4083-87AE-F5048E260523}"/>
    <cellStyle name="Normální 4 2 2 3 6" xfId="4816" xr:uid="{0C15B2A7-0393-4E51-8A7F-2F67EBA90E27}"/>
    <cellStyle name="Normální 4 2 2 3 7" xfId="6328" xr:uid="{912E5ECA-905E-4127-9FD2-45FC95955FAB}"/>
    <cellStyle name="Normální 4 2 2 4" xfId="398" xr:uid="{25B363E0-E202-44B1-A1BD-8675A71CAA96}"/>
    <cellStyle name="Normální 4 2 2 4 2" xfId="902" xr:uid="{7061E71E-323A-4DD1-AD13-4C940B7F565A}"/>
    <cellStyle name="Normální 4 2 2 4 2 2" xfId="2414" xr:uid="{2075851F-8277-4A61-86B6-0FD110E1FCFA}"/>
    <cellStyle name="Normální 4 2 2 4 2 3" xfId="3926" xr:uid="{B8735958-B59E-4067-879D-1E182B702D73}"/>
    <cellStyle name="Normální 4 2 2 4 2 4" xfId="5438" xr:uid="{EF9B9F9E-BB43-4372-8897-6C9A43549426}"/>
    <cellStyle name="Normální 4 2 2 4 2 5" xfId="6950" xr:uid="{AC810CCA-7E5D-4E28-A155-F5AE6D17588A}"/>
    <cellStyle name="Normální 4 2 2 4 3" xfId="1406" xr:uid="{BB57B9B4-F655-4138-8DED-4D8C10614B06}"/>
    <cellStyle name="Normální 4 2 2 4 3 2" xfId="2918" xr:uid="{16E6E2E2-0325-4BF2-B218-4A8D6DBAEC93}"/>
    <cellStyle name="Normální 4 2 2 4 3 3" xfId="4430" xr:uid="{1FC4A809-ABFD-439D-B66A-BA083BA96ADD}"/>
    <cellStyle name="Normální 4 2 2 4 3 4" xfId="5942" xr:uid="{91ECB5B4-9BCF-4C40-82A1-567D2A61F164}"/>
    <cellStyle name="Normální 4 2 2 4 3 5" xfId="7454" xr:uid="{6725C5C2-182B-4BF5-B561-017C6302DEDA}"/>
    <cellStyle name="Normální 4 2 2 4 4" xfId="1910" xr:uid="{3A58C81C-8EE6-4BA7-8F84-8EDCB33F3F2E}"/>
    <cellStyle name="Normální 4 2 2 4 5" xfId="3422" xr:uid="{F4C10CE9-052F-4391-8F5D-9E8FE0FAD8B7}"/>
    <cellStyle name="Normální 4 2 2 4 6" xfId="4934" xr:uid="{41CA08C2-7E9C-4A1F-B090-C3DA05EA6301}"/>
    <cellStyle name="Normální 4 2 2 4 7" xfId="6446" xr:uid="{D37A04F9-71F3-417D-B1D8-2ED61E6A005F}"/>
    <cellStyle name="Normální 4 2 2 5" xfId="544" xr:uid="{3684AA05-7839-4F13-9B7C-9DB5F93DB975}"/>
    <cellStyle name="Normální 4 2 2 5 2" xfId="2056" xr:uid="{4A6B2EBF-0B14-444E-AF80-814B394C574B}"/>
    <cellStyle name="Normální 4 2 2 5 3" xfId="3568" xr:uid="{5C10B031-51D1-43F9-988B-D05B13797096}"/>
    <cellStyle name="Normální 4 2 2 5 4" xfId="5080" xr:uid="{6D4FE21B-BA18-48FD-BCD5-7FB303E019BE}"/>
    <cellStyle name="Normální 4 2 2 5 5" xfId="6592" xr:uid="{E222BBCB-5DAA-45E3-A4B7-6F1D51FC5ADF}"/>
    <cellStyle name="Normální 4 2 2 6" xfId="1048" xr:uid="{684D6510-60E1-4680-B00C-E488D1825129}"/>
    <cellStyle name="Normální 4 2 2 6 2" xfId="2560" xr:uid="{DCAA7CBC-FABE-4BAA-8A17-FBD13244E706}"/>
    <cellStyle name="Normální 4 2 2 6 3" xfId="4072" xr:uid="{578F0706-76E7-4719-9EC6-36797C274C71}"/>
    <cellStyle name="Normální 4 2 2 6 4" xfId="5584" xr:uid="{2C19BC41-BA8C-4B8E-8F00-BDAF954DAD50}"/>
    <cellStyle name="Normální 4 2 2 6 5" xfId="7096" xr:uid="{B254DDEB-E6A6-4DC7-BC9A-8DA54B6DDF3B}"/>
    <cellStyle name="Normální 4 2 2 7" xfId="1552" xr:uid="{B2B839FA-B89F-412B-8772-5A21FF44E0FE}"/>
    <cellStyle name="Normální 4 2 2 8" xfId="3064" xr:uid="{EA364554-215A-489D-9E85-EF1D8D51585E}"/>
    <cellStyle name="Normální 4 2 2 9" xfId="4576" xr:uid="{F5600DEB-A0BC-4E59-912A-A00AF9113C53}"/>
    <cellStyle name="Normální 4 2 3" xfId="64" xr:uid="{6D09DD73-F64D-465A-B74F-C598A7DC5827}"/>
    <cellStyle name="Normální 4 2 3 10" xfId="6112" xr:uid="{7A21EC89-604D-49EE-BDA8-8B283F38E413}"/>
    <cellStyle name="Normální 4 2 3 2" xfId="185" xr:uid="{541A264A-201E-449F-9799-8628586C4FF9}"/>
    <cellStyle name="Normální 4 2 3 2 2" xfId="689" xr:uid="{BFB80F98-BD66-44F7-A3AD-E3607B90D27E}"/>
    <cellStyle name="Normální 4 2 3 2 2 2" xfId="2201" xr:uid="{04AC28B3-A7D9-4262-8C27-6181D2697ADB}"/>
    <cellStyle name="Normální 4 2 3 2 2 3" xfId="3713" xr:uid="{96A602AC-106C-4E4C-A59E-4F95C5F1FD5E}"/>
    <cellStyle name="Normální 4 2 3 2 2 4" xfId="5225" xr:uid="{8962EE2B-3D82-460D-BEDE-F75A3DC1DAFF}"/>
    <cellStyle name="Normální 4 2 3 2 2 5" xfId="6737" xr:uid="{1A13DE47-F244-4FEC-B8E9-33C3F2F06672}"/>
    <cellStyle name="Normální 4 2 3 2 3" xfId="1193" xr:uid="{2F20FBA7-A1A2-4BBC-8F47-BD7185346B48}"/>
    <cellStyle name="Normální 4 2 3 2 3 2" xfId="2705" xr:uid="{2E581E1A-7849-46F3-B469-063C41929669}"/>
    <cellStyle name="Normální 4 2 3 2 3 3" xfId="4217" xr:uid="{461390FB-85A2-43C8-9031-371136E88182}"/>
    <cellStyle name="Normální 4 2 3 2 3 4" xfId="5729" xr:uid="{7715C6FB-47C1-4522-BF22-C0E7805DC2CA}"/>
    <cellStyle name="Normální 4 2 3 2 3 5" xfId="7241" xr:uid="{D57B7C5E-9CE0-4F55-87D9-C822794DF266}"/>
    <cellStyle name="Normální 4 2 3 2 4" xfId="1697" xr:uid="{53413B96-DA11-4185-ACD3-6B2FBF3F43EA}"/>
    <cellStyle name="Normální 4 2 3 2 5" xfId="3209" xr:uid="{C5033353-68AD-43FA-8750-5EDF6C8ADA28}"/>
    <cellStyle name="Normální 4 2 3 2 6" xfId="4721" xr:uid="{5DD20A36-326A-43EA-AF76-1304139B76CE}"/>
    <cellStyle name="Normální 4 2 3 2 7" xfId="6233" xr:uid="{16844A51-6E54-41C6-9014-E4DC2AD6F8D6}"/>
    <cellStyle name="Normální 4 2 3 3" xfId="303" xr:uid="{78B2DDC5-1FDE-4B63-9C23-59BB1E467E72}"/>
    <cellStyle name="Normální 4 2 3 3 2" xfId="807" xr:uid="{5847DADE-E84F-4122-8047-1E16C4766C75}"/>
    <cellStyle name="Normální 4 2 3 3 2 2" xfId="2319" xr:uid="{A5FF1D08-3D52-4362-BEB8-2F30DA223FD8}"/>
    <cellStyle name="Normální 4 2 3 3 2 3" xfId="3831" xr:uid="{4EE97E39-6F79-4173-AECB-E4E9E498A908}"/>
    <cellStyle name="Normální 4 2 3 3 2 4" xfId="5343" xr:uid="{8FFA8B2F-4974-4C5D-92AB-4A5BE56795D6}"/>
    <cellStyle name="Normální 4 2 3 3 2 5" xfId="6855" xr:uid="{60B4198A-D6D1-40FC-A624-37197CA6817B}"/>
    <cellStyle name="Normální 4 2 3 3 3" xfId="1311" xr:uid="{EB02A672-4BCB-43E5-A666-003824A02A2F}"/>
    <cellStyle name="Normální 4 2 3 3 3 2" xfId="2823" xr:uid="{1202DD8A-C7A0-427E-93C5-71E435B3E06B}"/>
    <cellStyle name="Normální 4 2 3 3 3 3" xfId="4335" xr:uid="{72661E74-7D2E-4279-836A-D64B97D29DEB}"/>
    <cellStyle name="Normální 4 2 3 3 3 4" xfId="5847" xr:uid="{7B5DFED6-2F14-4C00-B9F1-9ECFB1F5D089}"/>
    <cellStyle name="Normální 4 2 3 3 3 5" xfId="7359" xr:uid="{E75CDCAD-BF4A-42A4-BE9E-30E211F4901D}"/>
    <cellStyle name="Normální 4 2 3 3 4" xfId="1815" xr:uid="{AA6DB840-38A4-4219-9D5D-604FB35F091C}"/>
    <cellStyle name="Normální 4 2 3 3 5" xfId="3327" xr:uid="{DC94D378-6A59-4DC4-B15F-C0FE586E22F4}"/>
    <cellStyle name="Normální 4 2 3 3 6" xfId="4839" xr:uid="{85151396-D714-476E-8D50-580752AC77FD}"/>
    <cellStyle name="Normální 4 2 3 3 7" xfId="6351" xr:uid="{FFAFC43A-2002-47EE-8F08-CAF2C666D6F0}"/>
    <cellStyle name="Normální 4 2 3 4" xfId="422" xr:uid="{4BC47C20-D7C5-4227-9B7E-9B1955EB1DD4}"/>
    <cellStyle name="Normální 4 2 3 4 2" xfId="926" xr:uid="{791611CA-08F1-4222-AADD-D9BB00AEE5B1}"/>
    <cellStyle name="Normální 4 2 3 4 2 2" xfId="2438" xr:uid="{83B00941-E0E7-499A-AFA3-D6B9ED72FA50}"/>
    <cellStyle name="Normální 4 2 3 4 2 3" xfId="3950" xr:uid="{5D43ED46-42C0-4561-AA19-C24F08AA33B0}"/>
    <cellStyle name="Normální 4 2 3 4 2 4" xfId="5462" xr:uid="{C1DED35D-46EA-47F9-B292-1762DFF88B1B}"/>
    <cellStyle name="Normální 4 2 3 4 2 5" xfId="6974" xr:uid="{5259745E-66D8-4AE8-A22E-B90AC237C9C6}"/>
    <cellStyle name="Normální 4 2 3 4 3" xfId="1430" xr:uid="{F35F143C-3AD5-41F2-B143-27CF7FF06486}"/>
    <cellStyle name="Normální 4 2 3 4 3 2" xfId="2942" xr:uid="{97555E92-75C2-49CC-A1DA-2D4FFA7927EB}"/>
    <cellStyle name="Normální 4 2 3 4 3 3" xfId="4454" xr:uid="{7B72D3F6-AC51-4B27-8B99-76AF983CB966}"/>
    <cellStyle name="Normální 4 2 3 4 3 4" xfId="5966" xr:uid="{3A1BEEA5-4C5A-4950-85BA-A66FDDCC36A7}"/>
    <cellStyle name="Normální 4 2 3 4 3 5" xfId="7478" xr:uid="{D37A3DAD-8287-4E6C-9D74-3FCFFDADB4FC}"/>
    <cellStyle name="Normální 4 2 3 4 4" xfId="1934" xr:uid="{BC30014C-527A-48A0-BF07-C43839DCCD2E}"/>
    <cellStyle name="Normální 4 2 3 4 5" xfId="3446" xr:uid="{04A3AEF8-C801-4D44-9307-874AF577C0BF}"/>
    <cellStyle name="Normální 4 2 3 4 6" xfId="4958" xr:uid="{163E2D54-E38B-444B-9C33-4FA2E46FBD19}"/>
    <cellStyle name="Normální 4 2 3 4 7" xfId="6470" xr:uid="{4E367BF5-29B9-4F77-8CE0-3049889ED25E}"/>
    <cellStyle name="Normální 4 2 3 5" xfId="568" xr:uid="{FF2AFD62-C191-4E83-9140-F4229D9D5714}"/>
    <cellStyle name="Normální 4 2 3 5 2" xfId="2080" xr:uid="{C8F90BC8-4274-472E-AA73-EFFD0DE617A2}"/>
    <cellStyle name="Normální 4 2 3 5 3" xfId="3592" xr:uid="{5B4EAED1-AFFD-4896-8835-17893E9A4373}"/>
    <cellStyle name="Normální 4 2 3 5 4" xfId="5104" xr:uid="{E0ED8AEF-3D28-4051-AECA-0B92849717F0}"/>
    <cellStyle name="Normální 4 2 3 5 5" xfId="6616" xr:uid="{D75257B4-A91C-4213-8F60-158B776BCA49}"/>
    <cellStyle name="Normální 4 2 3 6" xfId="1072" xr:uid="{C9A587BE-1944-444C-B558-0EF65FCF40C2}"/>
    <cellStyle name="Normální 4 2 3 6 2" xfId="2584" xr:uid="{A35F5AB9-4594-4B38-8AB6-662BC264EC99}"/>
    <cellStyle name="Normální 4 2 3 6 3" xfId="4096" xr:uid="{E3D47A0C-259B-4466-AF0F-E0C68B9E52B0}"/>
    <cellStyle name="Normální 4 2 3 6 4" xfId="5608" xr:uid="{002ABA8B-8AEB-4799-97DB-CCE819FE0223}"/>
    <cellStyle name="Normální 4 2 3 6 5" xfId="7120" xr:uid="{B89C16A8-E6F1-4766-BA0C-DF424EEE9D40}"/>
    <cellStyle name="Normální 4 2 3 7" xfId="1576" xr:uid="{AF153E6A-CC73-41A4-85BE-F398506612C9}"/>
    <cellStyle name="Normální 4 2 3 8" xfId="3088" xr:uid="{79BA4609-7233-475C-AEB7-D8E30F5DACA4}"/>
    <cellStyle name="Normální 4 2 3 9" xfId="4600" xr:uid="{703BF1BA-8A1F-4C98-9FDC-D0CE149ACCF4}"/>
    <cellStyle name="Normální 4 2 4" xfId="88" xr:uid="{59320C70-0B9B-437B-BF85-991B04EEE001}"/>
    <cellStyle name="Normální 4 2 4 10" xfId="6136" xr:uid="{697A1DEB-C00D-450F-90A9-CEED1FEEE511}"/>
    <cellStyle name="Normální 4 2 4 2" xfId="209" xr:uid="{E0B1E3DB-D377-4BCE-BB5C-8C3CE0C27105}"/>
    <cellStyle name="Normální 4 2 4 2 2" xfId="713" xr:uid="{5525E52D-E093-4A06-B74A-B6AFC85A8B22}"/>
    <cellStyle name="Normální 4 2 4 2 2 2" xfId="2225" xr:uid="{D3A88EE9-2C2E-4EC4-BC9F-FDB722EE9368}"/>
    <cellStyle name="Normální 4 2 4 2 2 3" xfId="3737" xr:uid="{901D8C12-4563-44E2-84D0-306C02F8FFC7}"/>
    <cellStyle name="Normální 4 2 4 2 2 4" xfId="5249" xr:uid="{173DEB72-4358-4628-A143-4C018AE0805E}"/>
    <cellStyle name="Normální 4 2 4 2 2 5" xfId="6761" xr:uid="{2743ADC9-2CAB-4FED-87D3-8D7ED2930BB4}"/>
    <cellStyle name="Normální 4 2 4 2 3" xfId="1217" xr:uid="{6A06082B-E5EA-45BA-82F7-F8AA4D631BF5}"/>
    <cellStyle name="Normální 4 2 4 2 3 2" xfId="2729" xr:uid="{ECEC2463-7DE3-4E1C-80E9-4B0663E52B78}"/>
    <cellStyle name="Normální 4 2 4 2 3 3" xfId="4241" xr:uid="{7551F2BE-B2BE-48AC-AC23-F5C48F9CBF1D}"/>
    <cellStyle name="Normální 4 2 4 2 3 4" xfId="5753" xr:uid="{6C56827B-1950-4FB4-BF18-FDABC758608B}"/>
    <cellStyle name="Normální 4 2 4 2 3 5" xfId="7265" xr:uid="{04D738B3-506C-4A9F-8EA2-D01FE0BAA7EA}"/>
    <cellStyle name="Normální 4 2 4 2 4" xfId="1721" xr:uid="{6A1E389A-B916-4CDE-8ACD-95B2D10CBC2B}"/>
    <cellStyle name="Normální 4 2 4 2 5" xfId="3233" xr:uid="{E6DA1B33-DC76-42A3-BBE4-46400F057BDA}"/>
    <cellStyle name="Normální 4 2 4 2 6" xfId="4745" xr:uid="{C34C75D3-F665-4635-A97E-F32A4191ED25}"/>
    <cellStyle name="Normální 4 2 4 2 7" xfId="6257" xr:uid="{61637572-42C4-42D7-A689-E040D56FAF0A}"/>
    <cellStyle name="Normální 4 2 4 3" xfId="326" xr:uid="{B841D80F-AC2B-417A-8922-79F202AA5271}"/>
    <cellStyle name="Normální 4 2 4 3 2" xfId="830" xr:uid="{D4F880C9-C672-4A7F-9CBA-D72C0A5C8FA1}"/>
    <cellStyle name="Normální 4 2 4 3 2 2" xfId="2342" xr:uid="{4ABE113B-8EDF-4A58-8077-F7EA4BAAF345}"/>
    <cellStyle name="Normální 4 2 4 3 2 3" xfId="3854" xr:uid="{1F0DFEA0-1E93-43CC-8AD2-BF714618FAC2}"/>
    <cellStyle name="Normální 4 2 4 3 2 4" xfId="5366" xr:uid="{E2C9E5A0-897E-40C3-8234-F444F75E2943}"/>
    <cellStyle name="Normální 4 2 4 3 2 5" xfId="6878" xr:uid="{F85C1CA0-DEBD-4F65-8298-58C47B549788}"/>
    <cellStyle name="Normální 4 2 4 3 3" xfId="1334" xr:uid="{26B7430F-525C-458A-BBCD-F4E137084F1E}"/>
    <cellStyle name="Normální 4 2 4 3 3 2" xfId="2846" xr:uid="{02D21EE3-AD0B-4F3B-A102-9997F75C17B0}"/>
    <cellStyle name="Normální 4 2 4 3 3 3" xfId="4358" xr:uid="{95EA3043-00E6-46ED-84EE-9F506BDF1E41}"/>
    <cellStyle name="Normální 4 2 4 3 3 4" xfId="5870" xr:uid="{6120EEA3-D3EC-408A-B072-59BB02C4FE82}"/>
    <cellStyle name="Normální 4 2 4 3 3 5" xfId="7382" xr:uid="{A3F4E5D7-932E-477F-BD52-8C08B291978A}"/>
    <cellStyle name="Normální 4 2 4 3 4" xfId="1838" xr:uid="{5ADD8101-76B7-44A6-AED6-D269F1ECC9FA}"/>
    <cellStyle name="Normální 4 2 4 3 5" xfId="3350" xr:uid="{9F999591-1F44-4C1E-B12F-B31A44F9C213}"/>
    <cellStyle name="Normální 4 2 4 3 6" xfId="4862" xr:uid="{18C0E31F-C6A7-404A-851F-C52F8E554B3E}"/>
    <cellStyle name="Normální 4 2 4 3 7" xfId="6374" xr:uid="{EEBC2589-07C6-4356-8202-AB775D1A76A5}"/>
    <cellStyle name="Normální 4 2 4 4" xfId="446" xr:uid="{AAA38C46-1A8A-4E44-9A6F-3DFA1AA202A7}"/>
    <cellStyle name="Normální 4 2 4 4 2" xfId="950" xr:uid="{8A864A5F-28BC-4A4B-98F9-B9154CDA3BD6}"/>
    <cellStyle name="Normální 4 2 4 4 2 2" xfId="2462" xr:uid="{E9F01B51-58C4-4539-86A2-96E695D4B8B7}"/>
    <cellStyle name="Normální 4 2 4 4 2 3" xfId="3974" xr:uid="{1483D3DF-80F6-48DA-B3A3-027AC4BC6653}"/>
    <cellStyle name="Normální 4 2 4 4 2 4" xfId="5486" xr:uid="{7200AA6F-2567-4659-BCC4-3B9F6975C0EB}"/>
    <cellStyle name="Normální 4 2 4 4 2 5" xfId="6998" xr:uid="{90E1C59F-ACF8-4C50-838C-3016A6A4C036}"/>
    <cellStyle name="Normální 4 2 4 4 3" xfId="1454" xr:uid="{8E6A6202-54F2-4E36-A331-2060489D6E0D}"/>
    <cellStyle name="Normální 4 2 4 4 3 2" xfId="2966" xr:uid="{5386C6A4-7FC5-4163-9D83-4E4647B5FD50}"/>
    <cellStyle name="Normální 4 2 4 4 3 3" xfId="4478" xr:uid="{DF59B734-E1B3-4698-B53F-5CE406BF3BE4}"/>
    <cellStyle name="Normální 4 2 4 4 3 4" xfId="5990" xr:uid="{1E93BCED-D081-453C-BF6F-17079ECA2C52}"/>
    <cellStyle name="Normální 4 2 4 4 3 5" xfId="7502" xr:uid="{70BD177A-0F85-4972-B8A5-F8CD50ED40DD}"/>
    <cellStyle name="Normální 4 2 4 4 4" xfId="1958" xr:uid="{0124126C-681D-4C1E-B7C9-239EF50A660C}"/>
    <cellStyle name="Normální 4 2 4 4 5" xfId="3470" xr:uid="{AD205482-2301-483A-AEA5-B425EFFB0A88}"/>
    <cellStyle name="Normální 4 2 4 4 6" xfId="4982" xr:uid="{CD91D4BA-B9AB-44E0-BBBB-3346612752F8}"/>
    <cellStyle name="Normální 4 2 4 4 7" xfId="6494" xr:uid="{59792C57-E003-4BAC-B5D2-0987D1F4FFD0}"/>
    <cellStyle name="Normální 4 2 4 5" xfId="592" xr:uid="{661086E2-A40D-4C76-876B-DEBD2F0956A0}"/>
    <cellStyle name="Normální 4 2 4 5 2" xfId="2104" xr:uid="{EA7DB880-DD47-47BF-AEEC-A85805A231BD}"/>
    <cellStyle name="Normální 4 2 4 5 3" xfId="3616" xr:uid="{2153BD2E-E343-4DAB-86B1-301C0DDF3B5A}"/>
    <cellStyle name="Normální 4 2 4 5 4" xfId="5128" xr:uid="{740BBD36-A299-48E1-B5C8-EF9351657C04}"/>
    <cellStyle name="Normální 4 2 4 5 5" xfId="6640" xr:uid="{4A34F83F-DC37-4292-B370-15B4451585E3}"/>
    <cellStyle name="Normální 4 2 4 6" xfId="1096" xr:uid="{9ADCD7C4-7C03-4FDA-8A07-FDDADCA5DA70}"/>
    <cellStyle name="Normální 4 2 4 6 2" xfId="2608" xr:uid="{996D80C3-2893-49E7-8EC4-1172D3F6FCE7}"/>
    <cellStyle name="Normální 4 2 4 6 3" xfId="4120" xr:uid="{A6F9354E-94C6-44C0-8966-BD1A25234CF1}"/>
    <cellStyle name="Normální 4 2 4 6 4" xfId="5632" xr:uid="{5FE37716-BC12-47F1-8461-C3D601DA3BAE}"/>
    <cellStyle name="Normální 4 2 4 6 5" xfId="7144" xr:uid="{B1B3DC6E-AD86-4CCF-92CE-28369BD6A886}"/>
    <cellStyle name="Normální 4 2 4 7" xfId="1600" xr:uid="{57C54AD5-8ECA-4658-BFF2-7EB9E9C216C2}"/>
    <cellStyle name="Normální 4 2 4 8" xfId="3112" xr:uid="{758325ED-1C82-459B-AAA3-64FEADFD3681}"/>
    <cellStyle name="Normální 4 2 4 9" xfId="4624" xr:uid="{91180050-D1CB-4103-8D5A-2B1700BA66D0}"/>
    <cellStyle name="Normální 4 2 5" xfId="112" xr:uid="{36FC4143-723F-4AA0-838C-55BB28804889}"/>
    <cellStyle name="Normální 4 2 5 10" xfId="6160" xr:uid="{D2DEB04D-A8F2-48FC-9793-0A3D1F2ED3A4}"/>
    <cellStyle name="Normální 4 2 5 2" xfId="233" xr:uid="{6FA12B12-424F-4CFF-A3A8-9F15EA18C0BF}"/>
    <cellStyle name="Normální 4 2 5 2 2" xfId="737" xr:uid="{7C18EB22-113B-4758-B717-F392634CD4DE}"/>
    <cellStyle name="Normální 4 2 5 2 2 2" xfId="2249" xr:uid="{F55BCE4A-1A35-4D3B-91CF-1BC8CB42B858}"/>
    <cellStyle name="Normální 4 2 5 2 2 3" xfId="3761" xr:uid="{C96284DF-DE5D-422A-920F-84AE656C0BEA}"/>
    <cellStyle name="Normální 4 2 5 2 2 4" xfId="5273" xr:uid="{CAE887FF-796C-40E8-8A99-F7A74FE1357F}"/>
    <cellStyle name="Normální 4 2 5 2 2 5" xfId="6785" xr:uid="{03D9FB8A-E6F1-48F9-8C81-2FF60F84811C}"/>
    <cellStyle name="Normální 4 2 5 2 3" xfId="1241" xr:uid="{D0E71AC6-24E8-4A9D-87EF-E8BC14665E31}"/>
    <cellStyle name="Normální 4 2 5 2 3 2" xfId="2753" xr:uid="{6F243A37-98FD-45FC-8736-D7CECFA63DE9}"/>
    <cellStyle name="Normální 4 2 5 2 3 3" xfId="4265" xr:uid="{E1BBFB8F-A11E-467D-B0A8-3DA899D4EABB}"/>
    <cellStyle name="Normální 4 2 5 2 3 4" xfId="5777" xr:uid="{559347A3-F8F2-4E17-8ED7-52D0562A682D}"/>
    <cellStyle name="Normální 4 2 5 2 3 5" xfId="7289" xr:uid="{5BD7A83E-9CCF-49EA-9428-DBE26BA02E32}"/>
    <cellStyle name="Normální 4 2 5 2 4" xfId="1745" xr:uid="{282E6804-F611-432A-88F1-9C37D8007FC8}"/>
    <cellStyle name="Normální 4 2 5 2 5" xfId="3257" xr:uid="{5D1A55A7-AE20-41D3-B22E-5E0FFA974C46}"/>
    <cellStyle name="Normální 4 2 5 2 6" xfId="4769" xr:uid="{D42FA1EB-CEB7-4F75-8F28-B00486B41FD5}"/>
    <cellStyle name="Normální 4 2 5 2 7" xfId="6281" xr:uid="{3FE5FE0C-9B28-434B-8578-0D22E69BE7A3}"/>
    <cellStyle name="Normální 4 2 5 3" xfId="349" xr:uid="{6F989750-DD12-49FE-82EC-BBD8AE12355E}"/>
    <cellStyle name="Normální 4 2 5 3 2" xfId="853" xr:uid="{2AC76395-4947-405B-9948-819AE4390482}"/>
    <cellStyle name="Normální 4 2 5 3 2 2" xfId="2365" xr:uid="{4B7A55D0-BE05-4FA1-B45D-C2781F849091}"/>
    <cellStyle name="Normální 4 2 5 3 2 3" xfId="3877" xr:uid="{3E5E868B-3EF2-477B-8AB9-1E50D3DD5FA7}"/>
    <cellStyle name="Normální 4 2 5 3 2 4" xfId="5389" xr:uid="{1768F1BD-3013-402E-932B-AE56B5B262CF}"/>
    <cellStyle name="Normální 4 2 5 3 2 5" xfId="6901" xr:uid="{2926EFC1-B783-4D99-87A5-52A700B133BE}"/>
    <cellStyle name="Normální 4 2 5 3 3" xfId="1357" xr:uid="{737D84C7-3D14-40D4-8B1C-FE18900B2331}"/>
    <cellStyle name="Normální 4 2 5 3 3 2" xfId="2869" xr:uid="{DF8B55D0-61C8-4937-8509-73B857D1E4F1}"/>
    <cellStyle name="Normální 4 2 5 3 3 3" xfId="4381" xr:uid="{727ED4E8-8404-4B3D-950C-768FDDA717FE}"/>
    <cellStyle name="Normální 4 2 5 3 3 4" xfId="5893" xr:uid="{8714E93C-3EB4-4815-85B5-531C958161EB}"/>
    <cellStyle name="Normální 4 2 5 3 3 5" xfId="7405" xr:uid="{9AF09965-E01A-4107-9E59-A8C502153E2B}"/>
    <cellStyle name="Normální 4 2 5 3 4" xfId="1861" xr:uid="{D4ECB0AD-DA70-4969-9154-7BF149CCAF14}"/>
    <cellStyle name="Normální 4 2 5 3 5" xfId="3373" xr:uid="{270C42F5-5640-4C2D-930D-B1A7E9F6E1F7}"/>
    <cellStyle name="Normální 4 2 5 3 6" xfId="4885" xr:uid="{9C876E86-95BB-4065-9D3C-3D0BD1677D66}"/>
    <cellStyle name="Normální 4 2 5 3 7" xfId="6397" xr:uid="{9EEEFB52-F828-4CFB-8099-67A446C601E9}"/>
    <cellStyle name="Normální 4 2 5 4" xfId="470" xr:uid="{9D28DF67-81D2-4361-B005-E9C8302DCCBC}"/>
    <cellStyle name="Normální 4 2 5 4 2" xfId="974" xr:uid="{414E46C2-C9E2-49A0-BEED-1CC99C0423CD}"/>
    <cellStyle name="Normální 4 2 5 4 2 2" xfId="2486" xr:uid="{D350850F-05C9-46FA-8490-3B646272DF17}"/>
    <cellStyle name="Normální 4 2 5 4 2 3" xfId="3998" xr:uid="{1CB3CBCF-FE23-4621-BA26-78389A19C127}"/>
    <cellStyle name="Normální 4 2 5 4 2 4" xfId="5510" xr:uid="{E07055A7-6D1E-4329-ADCC-20FAAF87DC69}"/>
    <cellStyle name="Normální 4 2 5 4 2 5" xfId="7022" xr:uid="{4FF8C497-6A1F-47A9-ADE2-10FBCE8866BB}"/>
    <cellStyle name="Normální 4 2 5 4 3" xfId="1478" xr:uid="{42237142-D8FF-4DEE-A06B-8ABF32B3A951}"/>
    <cellStyle name="Normální 4 2 5 4 3 2" xfId="2990" xr:uid="{CF5B5583-C22F-49C5-AFEC-75D00047B66A}"/>
    <cellStyle name="Normální 4 2 5 4 3 3" xfId="4502" xr:uid="{031A976E-BA87-4254-8D2F-E74FBD55A8B8}"/>
    <cellStyle name="Normální 4 2 5 4 3 4" xfId="6014" xr:uid="{8C5F645E-183D-435D-A010-9E55019B3930}"/>
    <cellStyle name="Normální 4 2 5 4 3 5" xfId="7526" xr:uid="{83C6012C-458C-41FA-8559-2E18EC2E4E9A}"/>
    <cellStyle name="Normální 4 2 5 4 4" xfId="1982" xr:uid="{CB24C4EC-A4C4-4326-A2D8-0DEC2D08E98B}"/>
    <cellStyle name="Normální 4 2 5 4 5" xfId="3494" xr:uid="{891AE9A1-E20F-4265-8CE7-8E941A5BF97C}"/>
    <cellStyle name="Normální 4 2 5 4 6" xfId="5006" xr:uid="{6EA8F918-69A9-44E8-B57F-748823CC5B19}"/>
    <cellStyle name="Normální 4 2 5 4 7" xfId="6518" xr:uid="{350DD81E-E78C-430B-8069-984531869B48}"/>
    <cellStyle name="Normální 4 2 5 5" xfId="616" xr:uid="{63FE10B1-7611-402E-B599-0181859BA847}"/>
    <cellStyle name="Normální 4 2 5 5 2" xfId="2128" xr:uid="{254E81EE-DF42-4A5C-A491-3D6D0D329793}"/>
    <cellStyle name="Normální 4 2 5 5 3" xfId="3640" xr:uid="{E5F8C14D-980A-458B-BA02-380416D3AC37}"/>
    <cellStyle name="Normální 4 2 5 5 4" xfId="5152" xr:uid="{E1615967-8446-452D-9DA0-F6150F520F30}"/>
    <cellStyle name="Normální 4 2 5 5 5" xfId="6664" xr:uid="{7B82C4E5-0F8F-47EA-B974-C5CFECD93DE4}"/>
    <cellStyle name="Normální 4 2 5 6" xfId="1120" xr:uid="{5750CE43-D316-4DAF-900D-857CF00FCF82}"/>
    <cellStyle name="Normální 4 2 5 6 2" xfId="2632" xr:uid="{52274A88-53C8-4417-9450-E53D3D1FE4B0}"/>
    <cellStyle name="Normální 4 2 5 6 3" xfId="4144" xr:uid="{4DD43A48-7C74-4AF9-BD51-D7D211BD142D}"/>
    <cellStyle name="Normální 4 2 5 6 4" xfId="5656" xr:uid="{C9B9D1F2-142C-40FB-B87F-E6CB16CB9BD7}"/>
    <cellStyle name="Normální 4 2 5 6 5" xfId="7168" xr:uid="{829074DC-089C-4B0A-AE19-40A07B3151B4}"/>
    <cellStyle name="Normální 4 2 5 7" xfId="1624" xr:uid="{F939FDB9-40D9-4CB2-9FFA-ED85534AB258}"/>
    <cellStyle name="Normální 4 2 5 8" xfId="3136" xr:uid="{56F3E0AD-7F02-4453-A95A-8C5450DF5541}"/>
    <cellStyle name="Normální 4 2 5 9" xfId="4648" xr:uid="{47AE1972-814B-4D3F-9C39-29EE22F79C7B}"/>
    <cellStyle name="Normální 4 2 6" xfId="136" xr:uid="{0BF72819-3AC0-45CD-852D-9ACBBF55535A}"/>
    <cellStyle name="Normální 4 2 6 2" xfId="640" xr:uid="{4BD00DA5-9327-4E0B-8A19-353CC43243B0}"/>
    <cellStyle name="Normální 4 2 6 2 2" xfId="2152" xr:uid="{0051E214-C70C-4020-8589-634CB6441F6F}"/>
    <cellStyle name="Normální 4 2 6 2 3" xfId="3664" xr:uid="{C4BB79FA-BB20-43F5-AACE-27F386110366}"/>
    <cellStyle name="Normální 4 2 6 2 4" xfId="5176" xr:uid="{8C775AFF-8F69-4276-97BA-F4FADBFEC79B}"/>
    <cellStyle name="Normální 4 2 6 2 5" xfId="6688" xr:uid="{D43667C6-47BF-46F3-89F9-F1633BD2B86F}"/>
    <cellStyle name="Normální 4 2 6 3" xfId="1144" xr:uid="{34D53E17-422A-4741-BEFF-F281ABBC62DD}"/>
    <cellStyle name="Normální 4 2 6 3 2" xfId="2656" xr:uid="{088F4DAA-9FA0-4ABD-BB6F-C781CA77FE9E}"/>
    <cellStyle name="Normální 4 2 6 3 3" xfId="4168" xr:uid="{A50F55F6-4707-4FC3-82E1-D7D9527BE313}"/>
    <cellStyle name="Normální 4 2 6 3 4" xfId="5680" xr:uid="{9FAA6D56-A1E5-4644-BF47-202589AB93DF}"/>
    <cellStyle name="Normální 4 2 6 3 5" xfId="7192" xr:uid="{1600DE95-5D1E-4CDE-A319-C54FB409FDC4}"/>
    <cellStyle name="Normální 4 2 6 4" xfId="1648" xr:uid="{C7C2F189-EFD0-4279-9BFE-811AF98E5114}"/>
    <cellStyle name="Normální 4 2 6 5" xfId="3160" xr:uid="{52B79ED2-F883-4548-A8A9-6D7D08D6DF0D}"/>
    <cellStyle name="Normální 4 2 6 6" xfId="4672" xr:uid="{39B59546-B69F-40E7-9EA8-54022D3D015D}"/>
    <cellStyle name="Normální 4 2 6 7" xfId="6184" xr:uid="{E13AE830-36D9-400A-9D83-438C93EA0966}"/>
    <cellStyle name="Normální 4 2 7" xfId="257" xr:uid="{31C06D3D-5479-447A-98C3-8256C5FCBE33}"/>
    <cellStyle name="Normální 4 2 7 2" xfId="761" xr:uid="{BF6BCCC8-5E9D-445E-8350-4BDB8441FC39}"/>
    <cellStyle name="Normální 4 2 7 2 2" xfId="2273" xr:uid="{DCB1E291-497A-40E3-A95D-A4307EA9DFB9}"/>
    <cellStyle name="Normální 4 2 7 2 3" xfId="3785" xr:uid="{0D0ED2B3-E55E-4674-AEA0-7C27BB435CF3}"/>
    <cellStyle name="Normální 4 2 7 2 4" xfId="5297" xr:uid="{4B2499E3-2B05-49E0-9767-197A2B67CF51}"/>
    <cellStyle name="Normální 4 2 7 2 5" xfId="6809" xr:uid="{F4D4C012-C05A-4DBA-9F6C-5690FC080B33}"/>
    <cellStyle name="Normální 4 2 7 3" xfId="1265" xr:uid="{ED703559-040B-4540-BE2C-8FD6EEE49866}"/>
    <cellStyle name="Normální 4 2 7 3 2" xfId="2777" xr:uid="{EFD17325-8B6C-4358-AF85-1EADE03CAE59}"/>
    <cellStyle name="Normální 4 2 7 3 3" xfId="4289" xr:uid="{A292CAB2-E357-4156-9B74-05C3B77AFBB2}"/>
    <cellStyle name="Normální 4 2 7 3 4" xfId="5801" xr:uid="{0EBDC2A2-EEC2-4FB9-BB32-F7EE4B4B1D17}"/>
    <cellStyle name="Normální 4 2 7 3 5" xfId="7313" xr:uid="{2E938BA1-740A-40AF-B225-3FA232EA7850}"/>
    <cellStyle name="Normální 4 2 7 4" xfId="1769" xr:uid="{ADF33182-5BA3-44CC-A39A-EA692345F4CA}"/>
    <cellStyle name="Normální 4 2 7 5" xfId="3281" xr:uid="{5BA46070-60AE-464D-A13E-26D823C4DD0D}"/>
    <cellStyle name="Normální 4 2 7 6" xfId="4793" xr:uid="{1FFCB9CA-A1DC-4947-84A0-CCB7E0C4E170}"/>
    <cellStyle name="Normální 4 2 7 7" xfId="6305" xr:uid="{59A284C9-0717-409F-B18C-0BC4210DB589}"/>
    <cellStyle name="Normální 4 2 8" xfId="373" xr:uid="{C6664930-E842-497F-A6D9-8F5B99623BA9}"/>
    <cellStyle name="Normální 4 2 8 2" xfId="877" xr:uid="{21E4FC2C-DD1E-4883-A5DF-EF5106974F58}"/>
    <cellStyle name="Normální 4 2 8 2 2" xfId="2389" xr:uid="{F80AE3FB-718B-45B7-82A5-DC3328CD2DC0}"/>
    <cellStyle name="Normální 4 2 8 2 3" xfId="3901" xr:uid="{37C425D8-9B68-4BF3-95F9-AF0A17630C47}"/>
    <cellStyle name="Normální 4 2 8 2 4" xfId="5413" xr:uid="{19FB83A7-3127-42D6-A415-A7DA7AEAD7B4}"/>
    <cellStyle name="Normální 4 2 8 2 5" xfId="6925" xr:uid="{5B851EC5-9E03-48ED-ABA4-817974A52CA8}"/>
    <cellStyle name="Normální 4 2 8 3" xfId="1381" xr:uid="{5D9EF6F9-B059-4971-B1D3-5EE6C6CBC45F}"/>
    <cellStyle name="Normální 4 2 8 3 2" xfId="2893" xr:uid="{F5FC7D6A-72F8-492E-A08B-092AEB05ECF4}"/>
    <cellStyle name="Normální 4 2 8 3 3" xfId="4405" xr:uid="{3E7E96A5-57F4-4336-B16B-CE3B7D108CAE}"/>
    <cellStyle name="Normální 4 2 8 3 4" xfId="5917" xr:uid="{2E1F9B55-AB58-470D-BE3D-9186EB45F849}"/>
    <cellStyle name="Normální 4 2 8 3 5" xfId="7429" xr:uid="{D9BD9FC6-671D-4A5E-8ABC-C700CD8296B2}"/>
    <cellStyle name="Normální 4 2 8 4" xfId="1885" xr:uid="{97723EC2-9C26-4C19-8A16-159BF47922A8}"/>
    <cellStyle name="Normální 4 2 8 5" xfId="3397" xr:uid="{DC7E0B61-FA2C-4D0E-9B36-E135266666ED}"/>
    <cellStyle name="Normální 4 2 8 6" xfId="4909" xr:uid="{DC34A813-0C3E-48E3-B50D-C2B180DD783B}"/>
    <cellStyle name="Normální 4 2 8 7" xfId="6421" xr:uid="{0F17257E-D3A0-4E60-8348-CBBAA90C929B}"/>
    <cellStyle name="Normální 4 2 9" xfId="495" xr:uid="{C8C7D467-2B70-451D-8C46-A47CCF445260}"/>
    <cellStyle name="Normální 4 2 9 2" xfId="999" xr:uid="{17BD978C-CA5E-4217-B54D-C3A5AEBC599B}"/>
    <cellStyle name="Normální 4 2 9 2 2" xfId="2511" xr:uid="{9F37954E-D8F8-4CE6-B0B8-AE8E24EC4B5C}"/>
    <cellStyle name="Normální 4 2 9 2 3" xfId="4023" xr:uid="{9897043A-0229-40CC-9022-8863E58F77B7}"/>
    <cellStyle name="Normální 4 2 9 2 4" xfId="5535" xr:uid="{E3B71A42-C74C-439E-80C1-C5658BCFC32B}"/>
    <cellStyle name="Normální 4 2 9 2 5" xfId="7047" xr:uid="{089372A2-755C-4ECD-BA89-4E91795F17FA}"/>
    <cellStyle name="Normální 4 2 9 3" xfId="1503" xr:uid="{0DEFE2A6-E3BC-4F86-BB79-E8CB8D476B56}"/>
    <cellStyle name="Normální 4 2 9 3 2" xfId="3015" xr:uid="{17FD4087-24C1-4A73-9A8B-259E6F17F5DB}"/>
    <cellStyle name="Normální 4 2 9 3 3" xfId="4527" xr:uid="{05E2572C-F6A7-4B5C-9777-990605A71786}"/>
    <cellStyle name="Normální 4 2 9 3 4" xfId="6039" xr:uid="{D43086CA-87E1-4E58-9043-EA6FABAA5D88}"/>
    <cellStyle name="Normální 4 2 9 3 5" xfId="7551" xr:uid="{DEC1BD42-1BE5-4CDE-8238-3257F87927CD}"/>
    <cellStyle name="Normální 4 2 9 4" xfId="2007" xr:uid="{2E8FE167-45A6-4C43-B448-BB2B9444A913}"/>
    <cellStyle name="Normální 4 2 9 5" xfId="3519" xr:uid="{6D3F573A-1FC3-47DD-9EB3-4A90C8626555}"/>
    <cellStyle name="Normální 4 2 9 6" xfId="5031" xr:uid="{6B66C226-6553-4515-988A-A407C654BD48}"/>
    <cellStyle name="Normální 4 2 9 7" xfId="6543" xr:uid="{6387D02B-2DE7-4D4B-A9A9-3E39A324A5E7}"/>
    <cellStyle name="Normální 4 3" xfId="23" xr:uid="{93C1640C-D86D-47CC-98E3-A027BA9F2638}"/>
    <cellStyle name="Normální 4 3 10" xfId="527" xr:uid="{DA0F022D-E1A3-45F0-A9F2-61DD4030CA99}"/>
    <cellStyle name="Normální 4 3 10 2" xfId="2039" xr:uid="{349B6AD7-CD31-44C8-B593-D24DF6DB023B}"/>
    <cellStyle name="Normální 4 3 10 3" xfId="3551" xr:uid="{2F10D63E-5C74-40B8-8FF0-B33BEBA9EBDE}"/>
    <cellStyle name="Normální 4 3 10 4" xfId="5063" xr:uid="{B86D94E1-E9D0-42E4-84A9-B6ADE97B130B}"/>
    <cellStyle name="Normální 4 3 10 5" xfId="6575" xr:uid="{879EFE57-2328-4D1B-BD46-8FE2E14C6ED0}"/>
    <cellStyle name="Normální 4 3 11" xfId="1031" xr:uid="{2D958FCF-4E65-441A-B18F-0EEBA13616E3}"/>
    <cellStyle name="Normální 4 3 11 2" xfId="2543" xr:uid="{411A39B6-B83F-4727-845A-65554CFC2852}"/>
    <cellStyle name="Normální 4 3 11 3" xfId="4055" xr:uid="{95314D40-D69F-4767-BD4E-FE6C072DC4E6}"/>
    <cellStyle name="Normální 4 3 11 4" xfId="5567" xr:uid="{BCFC02BE-1B2F-403D-826A-823E756C0838}"/>
    <cellStyle name="Normální 4 3 11 5" xfId="7079" xr:uid="{3A8EB8D4-B443-4208-BBAB-D9D35AF4B979}"/>
    <cellStyle name="Normální 4 3 12" xfId="1535" xr:uid="{D17E1313-75C5-42F4-8691-270F5648F1A4}"/>
    <cellStyle name="Normální 4 3 13" xfId="3047" xr:uid="{926AF7F7-DD69-4EC6-9809-694DA089BD84}"/>
    <cellStyle name="Normální 4 3 14" xfId="4559" xr:uid="{3707E52A-700D-49E1-89F9-4FF7D96D5514}"/>
    <cellStyle name="Normální 4 3 15" xfId="6071" xr:uid="{CAD86EAB-B04B-4711-8016-26B002E64584}"/>
    <cellStyle name="Normální 4 3 2" xfId="48" xr:uid="{5992DA59-CC93-46DA-9B8B-8AA15A0402CD}"/>
    <cellStyle name="Normální 4 3 2 10" xfId="6096" xr:uid="{0F112480-22AF-4CEF-B451-038CE1A56885}"/>
    <cellStyle name="Normální 4 3 2 2" xfId="169" xr:uid="{772F2F9B-2713-4810-B484-1CC515C5BAF3}"/>
    <cellStyle name="Normální 4 3 2 2 2" xfId="673" xr:uid="{7CFA54D0-28BD-4EC7-8F7D-D084A5A95FF7}"/>
    <cellStyle name="Normální 4 3 2 2 2 2" xfId="2185" xr:uid="{D436AC5B-E0D5-4033-A762-678066344328}"/>
    <cellStyle name="Normální 4 3 2 2 2 3" xfId="3697" xr:uid="{B2E7AD37-0BDE-4C1F-9A36-D3DFE8ED8317}"/>
    <cellStyle name="Normální 4 3 2 2 2 4" xfId="5209" xr:uid="{B6356404-41C2-4CC7-84D5-F8B5B0DEFBB7}"/>
    <cellStyle name="Normální 4 3 2 2 2 5" xfId="6721" xr:uid="{5D36A806-01FD-4670-9685-25ED340D4BDF}"/>
    <cellStyle name="Normální 4 3 2 2 3" xfId="1177" xr:uid="{D49BADAB-F14C-44AF-A1EF-D224F7B4B7C0}"/>
    <cellStyle name="Normální 4 3 2 2 3 2" xfId="2689" xr:uid="{9CBDB68F-B8E5-4A56-B836-2EF1E04C1401}"/>
    <cellStyle name="Normální 4 3 2 2 3 3" xfId="4201" xr:uid="{6731CC1E-9BEF-433D-B384-8938D8CFF9DC}"/>
    <cellStyle name="Normální 4 3 2 2 3 4" xfId="5713" xr:uid="{9CE5902B-5835-462D-ADA8-765F6077DD8B}"/>
    <cellStyle name="Normální 4 3 2 2 3 5" xfId="7225" xr:uid="{C3059D4C-1E7B-4AD2-9F7B-2B5193CDF129}"/>
    <cellStyle name="Normální 4 3 2 2 4" xfId="1681" xr:uid="{5FB396C8-3FB7-475F-9A13-7F47E1D847CE}"/>
    <cellStyle name="Normální 4 3 2 2 5" xfId="3193" xr:uid="{D58486F6-D4DB-4055-9202-F49AE7FB983E}"/>
    <cellStyle name="Normální 4 3 2 2 6" xfId="4705" xr:uid="{8AAD914A-DC3A-45F3-B410-A688E37B9A5C}"/>
    <cellStyle name="Normální 4 3 2 2 7" xfId="6217" xr:uid="{BDA5DC9E-492B-4AE6-8E73-52AB6C565438}"/>
    <cellStyle name="Normální 4 3 2 3" xfId="288" xr:uid="{B558CC13-0D69-47E1-AB82-856A5A9EFB8C}"/>
    <cellStyle name="Normální 4 3 2 3 2" xfId="792" xr:uid="{3797AAF1-8042-4984-A040-D06B55881D8A}"/>
    <cellStyle name="Normální 4 3 2 3 2 2" xfId="2304" xr:uid="{149AD2F5-85D1-4356-AD9A-A31EBFE320AA}"/>
    <cellStyle name="Normální 4 3 2 3 2 3" xfId="3816" xr:uid="{26CD56F3-4B1D-4BFB-8168-3E24B64D9472}"/>
    <cellStyle name="Normální 4 3 2 3 2 4" xfId="5328" xr:uid="{72304EE5-EC33-4A5F-8884-431208039193}"/>
    <cellStyle name="Normální 4 3 2 3 2 5" xfId="6840" xr:uid="{A3405C9B-1FD6-4F49-9D7F-6A43F6A05798}"/>
    <cellStyle name="Normální 4 3 2 3 3" xfId="1296" xr:uid="{F3D7EA5A-44FD-423F-9481-29417ED69EC8}"/>
    <cellStyle name="Normální 4 3 2 3 3 2" xfId="2808" xr:uid="{E8C9202E-C6A2-4D02-A6F8-A9E23B1A074A}"/>
    <cellStyle name="Normální 4 3 2 3 3 3" xfId="4320" xr:uid="{C7DE420D-D203-427A-8506-5179FAC07F7D}"/>
    <cellStyle name="Normální 4 3 2 3 3 4" xfId="5832" xr:uid="{D2C87960-61AD-4701-B5B2-1F90D267F024}"/>
    <cellStyle name="Normální 4 3 2 3 3 5" xfId="7344" xr:uid="{F2D4A2B4-683D-401B-98C4-2891B52037D1}"/>
    <cellStyle name="Normální 4 3 2 3 4" xfId="1800" xr:uid="{3F47432F-0131-4DF8-8CEC-7CFFD63216C0}"/>
    <cellStyle name="Normální 4 3 2 3 5" xfId="3312" xr:uid="{6B886239-1FF4-4CDA-8A4E-C03948470AA8}"/>
    <cellStyle name="Normální 4 3 2 3 6" xfId="4824" xr:uid="{5593771E-1FD5-48F2-9D54-CD5FFFE02DF5}"/>
    <cellStyle name="Normální 4 3 2 3 7" xfId="6336" xr:uid="{ED726B30-EDE6-4752-98B5-2D487A29D7AA}"/>
    <cellStyle name="Normální 4 3 2 4" xfId="406" xr:uid="{8677C153-537D-420A-B93B-754E68BF2F68}"/>
    <cellStyle name="Normální 4 3 2 4 2" xfId="910" xr:uid="{4373414F-0AAA-4CE5-9234-2821D524ECEA}"/>
    <cellStyle name="Normální 4 3 2 4 2 2" xfId="2422" xr:uid="{BBD1EF3A-AD1A-48CC-BC2E-0656779D9C43}"/>
    <cellStyle name="Normální 4 3 2 4 2 3" xfId="3934" xr:uid="{162DA48B-8708-4F4D-8842-D1F414C3A2D1}"/>
    <cellStyle name="Normální 4 3 2 4 2 4" xfId="5446" xr:uid="{4F58953A-DA58-4E7A-8A43-1CB216D8AF1D}"/>
    <cellStyle name="Normální 4 3 2 4 2 5" xfId="6958" xr:uid="{CFF5D047-E589-4B4E-A912-0C52E9E8FA51}"/>
    <cellStyle name="Normální 4 3 2 4 3" xfId="1414" xr:uid="{A3266D1F-6D8D-4D5A-9BDC-467C03A4BEDE}"/>
    <cellStyle name="Normální 4 3 2 4 3 2" xfId="2926" xr:uid="{22FD656D-FECC-401F-BBAA-6E32DE77FCDE}"/>
    <cellStyle name="Normální 4 3 2 4 3 3" xfId="4438" xr:uid="{E0A1FA0A-01FC-4AC4-9886-FD7E35D3ABA1}"/>
    <cellStyle name="Normální 4 3 2 4 3 4" xfId="5950" xr:uid="{4B56BA3A-61C7-4FFB-BACD-C77573CB47C4}"/>
    <cellStyle name="Normální 4 3 2 4 3 5" xfId="7462" xr:uid="{4F5248DA-8DB3-420E-BA4B-5345A3FABB00}"/>
    <cellStyle name="Normální 4 3 2 4 4" xfId="1918" xr:uid="{6EAF07E7-D377-4653-A7D8-23A564E72B0C}"/>
    <cellStyle name="Normální 4 3 2 4 5" xfId="3430" xr:uid="{7B2DE40D-371B-4910-AFFB-DCCED405D921}"/>
    <cellStyle name="Normální 4 3 2 4 6" xfId="4942" xr:uid="{6A80C837-3458-432A-B916-40F7FA2B0BD2}"/>
    <cellStyle name="Normální 4 3 2 4 7" xfId="6454" xr:uid="{626AEC8F-A90E-4A88-94C3-6049B4DE9DF7}"/>
    <cellStyle name="Normální 4 3 2 5" xfId="552" xr:uid="{72A399C2-3AA3-439F-9135-B6B67B9DF897}"/>
    <cellStyle name="Normální 4 3 2 5 2" xfId="2064" xr:uid="{6D1BD9B0-6331-47C1-AA9D-EDE45F1881EF}"/>
    <cellStyle name="Normální 4 3 2 5 3" xfId="3576" xr:uid="{FE61C142-7BC8-4C46-87FA-E90F8E3245E0}"/>
    <cellStyle name="Normální 4 3 2 5 4" xfId="5088" xr:uid="{77FEF460-6C44-416B-BAB8-B8A924FB62FE}"/>
    <cellStyle name="Normální 4 3 2 5 5" xfId="6600" xr:uid="{54F6BF36-20EA-4492-AB60-966A1198A251}"/>
    <cellStyle name="Normální 4 3 2 6" xfId="1056" xr:uid="{6C434AEC-2575-4F09-A3B8-7442972F688A}"/>
    <cellStyle name="Normální 4 3 2 6 2" xfId="2568" xr:uid="{99CCA3A6-9315-434A-B39D-190DE950AF89}"/>
    <cellStyle name="Normální 4 3 2 6 3" xfId="4080" xr:uid="{CDC209D6-6113-4FE2-8987-9B2549EF4BDC}"/>
    <cellStyle name="Normální 4 3 2 6 4" xfId="5592" xr:uid="{676DD759-078E-40FA-BCE1-B9FFD5E65583}"/>
    <cellStyle name="Normální 4 3 2 6 5" xfId="7104" xr:uid="{4A0F37A5-C1D0-4CE8-B67B-88921F3AF374}"/>
    <cellStyle name="Normální 4 3 2 7" xfId="1560" xr:uid="{B2E9DC08-B956-481E-802F-E3DE41DF7504}"/>
    <cellStyle name="Normální 4 3 2 8" xfId="3072" xr:uid="{8F6042E4-609E-44C4-BA24-F401188778E3}"/>
    <cellStyle name="Normální 4 3 2 9" xfId="4584" xr:uid="{9589CCED-8BB4-47B1-BB54-79CD11A4A210}"/>
    <cellStyle name="Normální 4 3 3" xfId="72" xr:uid="{A0A090BF-4001-478B-922C-AA3D567040AB}"/>
    <cellStyle name="Normální 4 3 3 10" xfId="6120" xr:uid="{30CD324E-57CC-48F1-8493-3AF7F52009DD}"/>
    <cellStyle name="Normální 4 3 3 2" xfId="193" xr:uid="{17C8A5C7-7AC3-43B5-96D4-3DB92213A83A}"/>
    <cellStyle name="Normální 4 3 3 2 2" xfId="697" xr:uid="{7223F92A-4C14-4111-9354-62B5713F7B7E}"/>
    <cellStyle name="Normální 4 3 3 2 2 2" xfId="2209" xr:uid="{6B5149DB-15E5-4227-86D7-078C77D1C2E7}"/>
    <cellStyle name="Normální 4 3 3 2 2 3" xfId="3721" xr:uid="{C68D510F-DD02-47F5-AA4D-BF36065A1F27}"/>
    <cellStyle name="Normální 4 3 3 2 2 4" xfId="5233" xr:uid="{72B64095-106E-4C98-A00F-619DBD6A898E}"/>
    <cellStyle name="Normální 4 3 3 2 2 5" xfId="6745" xr:uid="{AC345E02-26A9-4AF0-B16A-49AF185A88DF}"/>
    <cellStyle name="Normální 4 3 3 2 3" xfId="1201" xr:uid="{0C2BA135-E28D-4D37-B46C-13BABEF16962}"/>
    <cellStyle name="Normální 4 3 3 2 3 2" xfId="2713" xr:uid="{8717B534-BD0B-4CB3-A4A2-BF0DBC8C3681}"/>
    <cellStyle name="Normální 4 3 3 2 3 3" xfId="4225" xr:uid="{2C2D67AD-CC75-480E-B78E-B1EF96EC1E64}"/>
    <cellStyle name="Normální 4 3 3 2 3 4" xfId="5737" xr:uid="{C20B4592-B91E-4FDA-AB2A-160CEAEE399B}"/>
    <cellStyle name="Normální 4 3 3 2 3 5" xfId="7249" xr:uid="{46267296-7C84-4A15-9D99-A9DF25DEC016}"/>
    <cellStyle name="Normální 4 3 3 2 4" xfId="1705" xr:uid="{36BF7BD3-78BD-4801-974E-9AF73B2041A4}"/>
    <cellStyle name="Normální 4 3 3 2 5" xfId="3217" xr:uid="{286FE7D1-54C7-447F-856A-7C325BC24BE4}"/>
    <cellStyle name="Normální 4 3 3 2 6" xfId="4729" xr:uid="{809EDDC4-9B68-42B9-90A4-72893E3B4FF3}"/>
    <cellStyle name="Normální 4 3 3 2 7" xfId="6241" xr:uid="{7EF0531C-C7E3-4822-A360-447E23BFEBFC}"/>
    <cellStyle name="Normální 4 3 3 3" xfId="311" xr:uid="{1351BD94-4ACD-4B04-B61D-8123E5F97D6E}"/>
    <cellStyle name="Normální 4 3 3 3 2" xfId="815" xr:uid="{AE7EAD3D-88F5-4C39-8474-273F256FDE51}"/>
    <cellStyle name="Normální 4 3 3 3 2 2" xfId="2327" xr:uid="{7E63B5D8-FAA1-45FF-9232-E97CE2CE72F6}"/>
    <cellStyle name="Normální 4 3 3 3 2 3" xfId="3839" xr:uid="{9E9DCEF2-21B7-4B8C-AA12-DF6C0916DA10}"/>
    <cellStyle name="Normální 4 3 3 3 2 4" xfId="5351" xr:uid="{DC5EF296-72AD-4C33-B8C8-F1FEFCA7D4FD}"/>
    <cellStyle name="Normální 4 3 3 3 2 5" xfId="6863" xr:uid="{B6EDE0B8-ED17-4158-BDD7-D50178B42C1C}"/>
    <cellStyle name="Normální 4 3 3 3 3" xfId="1319" xr:uid="{ED2227A9-8611-4CC9-BDDA-48FE158CD3CA}"/>
    <cellStyle name="Normální 4 3 3 3 3 2" xfId="2831" xr:uid="{1DC7D224-3B8F-4703-9E67-1595517779A6}"/>
    <cellStyle name="Normální 4 3 3 3 3 3" xfId="4343" xr:uid="{91067FB2-1F39-4AF6-B69A-1740F5EC9140}"/>
    <cellStyle name="Normální 4 3 3 3 3 4" xfId="5855" xr:uid="{2277D379-36C1-4B21-8D70-2969E98A0360}"/>
    <cellStyle name="Normální 4 3 3 3 3 5" xfId="7367" xr:uid="{7FE3546E-792E-4D61-A6EC-C0E08B6B2C64}"/>
    <cellStyle name="Normální 4 3 3 3 4" xfId="1823" xr:uid="{B46B7B30-11D7-4F95-8EC5-8D6C63C36830}"/>
    <cellStyle name="Normální 4 3 3 3 5" xfId="3335" xr:uid="{E80EE41B-4E6E-4929-99C3-E23F3BD2A1A7}"/>
    <cellStyle name="Normální 4 3 3 3 6" xfId="4847" xr:uid="{C3FF4BF9-A2AB-4106-BB27-BFE674E473F7}"/>
    <cellStyle name="Normální 4 3 3 3 7" xfId="6359" xr:uid="{8DC7682B-63A1-452C-A2D8-69828DB89447}"/>
    <cellStyle name="Normální 4 3 3 4" xfId="430" xr:uid="{E37757D9-052E-4983-BE1A-D1A4D01B894E}"/>
    <cellStyle name="Normální 4 3 3 4 2" xfId="934" xr:uid="{28C8DFA1-CC1D-4D33-B80F-06F8A4537FFD}"/>
    <cellStyle name="Normální 4 3 3 4 2 2" xfId="2446" xr:uid="{4F54EA1D-CA37-45DF-AD98-C32CF8F827D6}"/>
    <cellStyle name="Normální 4 3 3 4 2 3" xfId="3958" xr:uid="{E895D5B0-C189-466E-8B5A-7362B54255F8}"/>
    <cellStyle name="Normální 4 3 3 4 2 4" xfId="5470" xr:uid="{0EFE6853-DB62-4403-9F9E-E2D9733676D3}"/>
    <cellStyle name="Normální 4 3 3 4 2 5" xfId="6982" xr:uid="{A456B55B-B4F1-4A52-AC8F-60A8E59600F8}"/>
    <cellStyle name="Normální 4 3 3 4 3" xfId="1438" xr:uid="{1E752668-36C6-46C5-8CC5-AE6D5D84353F}"/>
    <cellStyle name="Normální 4 3 3 4 3 2" xfId="2950" xr:uid="{A042061E-1925-4740-A649-A789052EAADC}"/>
    <cellStyle name="Normální 4 3 3 4 3 3" xfId="4462" xr:uid="{2FBDFCF6-A692-412B-B447-2711FE3AD3CD}"/>
    <cellStyle name="Normální 4 3 3 4 3 4" xfId="5974" xr:uid="{72922AB7-800E-4EDF-8781-FB831767931A}"/>
    <cellStyle name="Normální 4 3 3 4 3 5" xfId="7486" xr:uid="{1A8DC8ED-009D-4A91-8DAE-DD3C584871C0}"/>
    <cellStyle name="Normální 4 3 3 4 4" xfId="1942" xr:uid="{691E27D8-B012-4AE2-8B16-A4AFF885E316}"/>
    <cellStyle name="Normální 4 3 3 4 5" xfId="3454" xr:uid="{B74C47F3-27AA-48C0-ADFE-A13E4ABE90E0}"/>
    <cellStyle name="Normální 4 3 3 4 6" xfId="4966" xr:uid="{A8B59809-AA89-4AE3-A4F5-E96AFC338F70}"/>
    <cellStyle name="Normální 4 3 3 4 7" xfId="6478" xr:uid="{832B41EE-06D1-4AD0-9352-917409D5BEEA}"/>
    <cellStyle name="Normální 4 3 3 5" xfId="576" xr:uid="{72E0A70F-EF29-4C4E-9BE7-7CD697C9B1B0}"/>
    <cellStyle name="Normální 4 3 3 5 2" xfId="2088" xr:uid="{50F6FCC7-932B-4C90-B52F-E4B2BAFC63EB}"/>
    <cellStyle name="Normální 4 3 3 5 3" xfId="3600" xr:uid="{87CAFE66-1CE1-4E0F-A326-44FED5656886}"/>
    <cellStyle name="Normální 4 3 3 5 4" xfId="5112" xr:uid="{33E30834-ECA5-4051-911A-0E942E3C6D26}"/>
    <cellStyle name="Normální 4 3 3 5 5" xfId="6624" xr:uid="{51388B2C-6FA1-4B79-B254-E37394AF9BC8}"/>
    <cellStyle name="Normální 4 3 3 6" xfId="1080" xr:uid="{6A9906C6-5C1A-463B-AC9D-243A8BE59369}"/>
    <cellStyle name="Normální 4 3 3 6 2" xfId="2592" xr:uid="{88EF0AC9-43A4-488D-812D-3B1D4800BBCB}"/>
    <cellStyle name="Normální 4 3 3 6 3" xfId="4104" xr:uid="{887C8303-847E-423D-A88D-35EDDB1101CD}"/>
    <cellStyle name="Normální 4 3 3 6 4" xfId="5616" xr:uid="{91357B42-1C6D-42E4-8B17-FEBED6B3DA66}"/>
    <cellStyle name="Normální 4 3 3 6 5" xfId="7128" xr:uid="{412CC64D-ADC2-4732-BF6B-670FE758B2F9}"/>
    <cellStyle name="Normální 4 3 3 7" xfId="1584" xr:uid="{FFDD4873-A00F-4BB2-844C-264D7F3CBCFE}"/>
    <cellStyle name="Normální 4 3 3 8" xfId="3096" xr:uid="{D5A3B127-4EF9-40F1-8C4A-3069C401DB58}"/>
    <cellStyle name="Normální 4 3 3 9" xfId="4608" xr:uid="{3CAECD57-0510-4914-BA86-17F2F3763268}"/>
    <cellStyle name="Normální 4 3 4" xfId="96" xr:uid="{8DF5AF26-FE4D-476E-A3A4-3C08A5D83343}"/>
    <cellStyle name="Normální 4 3 4 10" xfId="6144" xr:uid="{10D56DBC-1A33-4550-B2EC-5EE08AFFBE75}"/>
    <cellStyle name="Normální 4 3 4 2" xfId="217" xr:uid="{2A876671-F9E2-4CB2-A9EB-22046EE1BBFA}"/>
    <cellStyle name="Normální 4 3 4 2 2" xfId="721" xr:uid="{C03473A1-D1C5-4DD3-BBD2-05F23589CC00}"/>
    <cellStyle name="Normální 4 3 4 2 2 2" xfId="2233" xr:uid="{E08C1CD2-012E-4BCF-836D-CA8E2CC5B606}"/>
    <cellStyle name="Normální 4 3 4 2 2 3" xfId="3745" xr:uid="{DF72724A-1745-4F97-A25F-FAFFB52D0D3A}"/>
    <cellStyle name="Normální 4 3 4 2 2 4" xfId="5257" xr:uid="{281D6F70-FFED-47C9-B920-12C56979D31A}"/>
    <cellStyle name="Normální 4 3 4 2 2 5" xfId="6769" xr:uid="{342DE09D-8237-409A-9663-15799307FE2D}"/>
    <cellStyle name="Normální 4 3 4 2 3" xfId="1225" xr:uid="{4B99916B-5EA7-4370-B057-B843CD98FD7A}"/>
    <cellStyle name="Normální 4 3 4 2 3 2" xfId="2737" xr:uid="{AAB5E217-D949-4756-B1FF-66426EA26584}"/>
    <cellStyle name="Normální 4 3 4 2 3 3" xfId="4249" xr:uid="{6BE1E6B2-628B-445D-ACA5-F153BF00B916}"/>
    <cellStyle name="Normální 4 3 4 2 3 4" xfId="5761" xr:uid="{399AA610-B7B0-4499-B90F-D9E7614381C5}"/>
    <cellStyle name="Normální 4 3 4 2 3 5" xfId="7273" xr:uid="{AD46588E-C281-48FE-B604-AA196656EB74}"/>
    <cellStyle name="Normální 4 3 4 2 4" xfId="1729" xr:uid="{3FA8BEFF-76A6-46FC-AEBC-2386366C875A}"/>
    <cellStyle name="Normální 4 3 4 2 5" xfId="3241" xr:uid="{CE4E0204-4906-4C9F-9D27-0817D5F7267C}"/>
    <cellStyle name="Normální 4 3 4 2 6" xfId="4753" xr:uid="{9447B928-F25F-4B1F-9AF1-7DFF9CB1FCA1}"/>
    <cellStyle name="Normální 4 3 4 2 7" xfId="6265" xr:uid="{DA36D6BD-0E19-48AA-B5F8-C85D0692875A}"/>
    <cellStyle name="Normální 4 3 4 3" xfId="334" xr:uid="{F7D222A7-D30F-4517-964E-27F1C64116E1}"/>
    <cellStyle name="Normální 4 3 4 3 2" xfId="838" xr:uid="{E404F5A6-1355-4A74-B657-B4125FB8A320}"/>
    <cellStyle name="Normální 4 3 4 3 2 2" xfId="2350" xr:uid="{638CF891-00C3-42C2-B632-65E1C9EA935A}"/>
    <cellStyle name="Normální 4 3 4 3 2 3" xfId="3862" xr:uid="{A67B2C16-A4DB-4A8F-A8CC-3F21A4862C60}"/>
    <cellStyle name="Normální 4 3 4 3 2 4" xfId="5374" xr:uid="{366BC947-48A8-4487-9C5E-09ED88397CEF}"/>
    <cellStyle name="Normální 4 3 4 3 2 5" xfId="6886" xr:uid="{4FF24834-23D8-40B4-A90F-39624065A06B}"/>
    <cellStyle name="Normální 4 3 4 3 3" xfId="1342" xr:uid="{07ACFA60-F295-4886-B42D-6777401C379E}"/>
    <cellStyle name="Normální 4 3 4 3 3 2" xfId="2854" xr:uid="{F789F1BC-35B0-4735-8E44-AA08D1C85EF0}"/>
    <cellStyle name="Normální 4 3 4 3 3 3" xfId="4366" xr:uid="{5CC9B38E-9224-4D6E-A9BF-C51143B02F27}"/>
    <cellStyle name="Normální 4 3 4 3 3 4" xfId="5878" xr:uid="{3DE79051-3975-40AB-B2D4-D30AAB73F3BF}"/>
    <cellStyle name="Normální 4 3 4 3 3 5" xfId="7390" xr:uid="{52564D4A-45EF-407E-8308-5813BE1AE569}"/>
    <cellStyle name="Normální 4 3 4 3 4" xfId="1846" xr:uid="{5E04EEA2-887E-4A39-A912-D1CC1A4CE255}"/>
    <cellStyle name="Normální 4 3 4 3 5" xfId="3358" xr:uid="{C38C0609-A5FC-4DA1-8B11-0AFA7FB9AA06}"/>
    <cellStyle name="Normální 4 3 4 3 6" xfId="4870" xr:uid="{3923D33C-0806-4F8F-9615-90A42BEF49F6}"/>
    <cellStyle name="Normální 4 3 4 3 7" xfId="6382" xr:uid="{346E8ACE-8A73-48A2-91BC-42C2A3745B57}"/>
    <cellStyle name="Normální 4 3 4 4" xfId="454" xr:uid="{AF92ED90-8CCB-4322-94A6-F883A0CB937A}"/>
    <cellStyle name="Normální 4 3 4 4 2" xfId="958" xr:uid="{B62DBC1D-E40E-4720-B8B7-E8E931BD48E1}"/>
    <cellStyle name="Normální 4 3 4 4 2 2" xfId="2470" xr:uid="{2680B147-C67D-4FD1-BDC8-CF0A9591B00D}"/>
    <cellStyle name="Normální 4 3 4 4 2 3" xfId="3982" xr:uid="{2CDC7A49-F7FB-4229-B2DC-DF1BD97CF8F0}"/>
    <cellStyle name="Normální 4 3 4 4 2 4" xfId="5494" xr:uid="{01F44CF4-A0EC-4AA2-B261-ADC87D6A9D9A}"/>
    <cellStyle name="Normální 4 3 4 4 2 5" xfId="7006" xr:uid="{404D0B02-551F-4112-ACDF-6A5F2115A2CF}"/>
    <cellStyle name="Normální 4 3 4 4 3" xfId="1462" xr:uid="{3FB14888-DC9C-4E08-9BB0-B6F63F93B501}"/>
    <cellStyle name="Normální 4 3 4 4 3 2" xfId="2974" xr:uid="{F4B5E14A-45B8-4D13-B389-608B58D84BE1}"/>
    <cellStyle name="Normální 4 3 4 4 3 3" xfId="4486" xr:uid="{296F6971-E375-41CC-B56C-D1E894E9428C}"/>
    <cellStyle name="Normální 4 3 4 4 3 4" xfId="5998" xr:uid="{87424BB3-4DA4-4608-8D47-3EFD009D9459}"/>
    <cellStyle name="Normální 4 3 4 4 3 5" xfId="7510" xr:uid="{720C319B-86FE-423C-B3C0-AD54A6BBA0B9}"/>
    <cellStyle name="Normální 4 3 4 4 4" xfId="1966" xr:uid="{8545061F-60A2-4E06-BABC-A1C14BBDDB35}"/>
    <cellStyle name="Normální 4 3 4 4 5" xfId="3478" xr:uid="{BEF0C5EB-03EF-4242-8C75-74881282A422}"/>
    <cellStyle name="Normální 4 3 4 4 6" xfId="4990" xr:uid="{B07A2BF8-FBAE-4AC1-8220-9CCDA4DC848A}"/>
    <cellStyle name="Normální 4 3 4 4 7" xfId="6502" xr:uid="{5617BCE8-ABB9-4EB2-BA16-65EC49B7A87D}"/>
    <cellStyle name="Normální 4 3 4 5" xfId="600" xr:uid="{660678CF-FD8A-46CF-8632-4B6EC97DBA44}"/>
    <cellStyle name="Normální 4 3 4 5 2" xfId="2112" xr:uid="{6B99776B-15EE-4A69-BC0A-E46DFF7AFC3E}"/>
    <cellStyle name="Normální 4 3 4 5 3" xfId="3624" xr:uid="{DFE3F0D4-7B50-4887-92C3-851124DAE9F8}"/>
    <cellStyle name="Normální 4 3 4 5 4" xfId="5136" xr:uid="{E1503CE3-2E31-480B-B63D-A5A8F2F454C1}"/>
    <cellStyle name="Normální 4 3 4 5 5" xfId="6648" xr:uid="{F30BD32F-2ED1-473D-8C21-4E4916561E11}"/>
    <cellStyle name="Normální 4 3 4 6" xfId="1104" xr:uid="{31808B91-BDED-42AF-8ACF-7E9CDE219BC1}"/>
    <cellStyle name="Normální 4 3 4 6 2" xfId="2616" xr:uid="{7E9AE0EF-19C3-430F-832C-300DE85F5206}"/>
    <cellStyle name="Normální 4 3 4 6 3" xfId="4128" xr:uid="{3D36B899-FA9C-4861-908E-5656E23542E3}"/>
    <cellStyle name="Normální 4 3 4 6 4" xfId="5640" xr:uid="{E0495566-689C-4BD5-A3E0-3DF596167772}"/>
    <cellStyle name="Normální 4 3 4 6 5" xfId="7152" xr:uid="{6538B2E3-0F01-43F9-9183-26A03BA0218B}"/>
    <cellStyle name="Normální 4 3 4 7" xfId="1608" xr:uid="{708DF9F1-42BD-45FD-803F-3E7C442D310A}"/>
    <cellStyle name="Normální 4 3 4 8" xfId="3120" xr:uid="{73A34034-F590-4808-8C08-F410BE9238C4}"/>
    <cellStyle name="Normální 4 3 4 9" xfId="4632" xr:uid="{A1E88C70-4F02-4F50-A1C8-AEB6E4D21CD1}"/>
    <cellStyle name="Normální 4 3 5" xfId="120" xr:uid="{4BF8EE36-ECFF-4530-BCA4-13D31BB51F76}"/>
    <cellStyle name="Normální 4 3 5 10" xfId="6168" xr:uid="{B401AC3A-AC0D-4E2A-BA47-57F05313C4DA}"/>
    <cellStyle name="Normální 4 3 5 2" xfId="241" xr:uid="{8DE6E4E1-3D3F-46F1-BC2B-B61FE10E815B}"/>
    <cellStyle name="Normální 4 3 5 2 2" xfId="745" xr:uid="{27E5A428-98AA-4DBB-A0FF-09F2E6309F00}"/>
    <cellStyle name="Normální 4 3 5 2 2 2" xfId="2257" xr:uid="{EDF03A3B-4E6B-4E21-84D0-D92C98D4FBFD}"/>
    <cellStyle name="Normální 4 3 5 2 2 3" xfId="3769" xr:uid="{4BAABACB-D034-4E3B-9C51-96E5A454C9BD}"/>
    <cellStyle name="Normální 4 3 5 2 2 4" xfId="5281" xr:uid="{1893B7BE-A053-42FA-9BA9-6A1652A15611}"/>
    <cellStyle name="Normální 4 3 5 2 2 5" xfId="6793" xr:uid="{BF8559B0-1299-4C4A-B6AE-1D26EA68F865}"/>
    <cellStyle name="Normální 4 3 5 2 3" xfId="1249" xr:uid="{4DA7C039-EDFA-456F-A1E7-76F6D5815B5F}"/>
    <cellStyle name="Normální 4 3 5 2 3 2" xfId="2761" xr:uid="{0EADFCE8-0F85-4F89-97AE-8690B289A4B6}"/>
    <cellStyle name="Normální 4 3 5 2 3 3" xfId="4273" xr:uid="{B3C5F9BF-10ED-47E1-9111-1704F18AAA1C}"/>
    <cellStyle name="Normální 4 3 5 2 3 4" xfId="5785" xr:uid="{54790C9A-273C-4FC9-BAEF-D7A52A760A7A}"/>
    <cellStyle name="Normální 4 3 5 2 3 5" xfId="7297" xr:uid="{A863BC86-032E-4A53-93E2-696FD23226F8}"/>
    <cellStyle name="Normální 4 3 5 2 4" xfId="1753" xr:uid="{F8A7F27B-D5A7-4127-89C8-0496F2D09E3B}"/>
    <cellStyle name="Normální 4 3 5 2 5" xfId="3265" xr:uid="{05F58349-5ED1-4900-A7C4-49799EF05E1E}"/>
    <cellStyle name="Normální 4 3 5 2 6" xfId="4777" xr:uid="{E951E5E4-2A84-4453-A9D7-078899FCB6D4}"/>
    <cellStyle name="Normální 4 3 5 2 7" xfId="6289" xr:uid="{B4978762-5205-414D-8762-31BED23FA258}"/>
    <cellStyle name="Normální 4 3 5 3" xfId="357" xr:uid="{98CD953E-4C40-4CCF-B2AA-C96CF52C4187}"/>
    <cellStyle name="Normální 4 3 5 3 2" xfId="861" xr:uid="{ABB7FE71-9C17-4AEA-A103-F0A3B1A313A3}"/>
    <cellStyle name="Normální 4 3 5 3 2 2" xfId="2373" xr:uid="{340C58B4-2561-41E5-903C-0212AC51181C}"/>
    <cellStyle name="Normální 4 3 5 3 2 3" xfId="3885" xr:uid="{246829EF-B8CD-4048-865F-2FD7D756E673}"/>
    <cellStyle name="Normální 4 3 5 3 2 4" xfId="5397" xr:uid="{453E057B-0A0C-480D-97C7-CACEDD94B9DF}"/>
    <cellStyle name="Normální 4 3 5 3 2 5" xfId="6909" xr:uid="{DA54592F-B219-41D7-BAFF-7F934876E97E}"/>
    <cellStyle name="Normální 4 3 5 3 3" xfId="1365" xr:uid="{416BF3A2-2669-4881-B644-E5E26736385D}"/>
    <cellStyle name="Normální 4 3 5 3 3 2" xfId="2877" xr:uid="{72379276-A3EF-47C8-BB52-F044AAEBFDC9}"/>
    <cellStyle name="Normální 4 3 5 3 3 3" xfId="4389" xr:uid="{387A8ECA-2B4E-48B8-B381-E0503F0E114B}"/>
    <cellStyle name="Normální 4 3 5 3 3 4" xfId="5901" xr:uid="{2EFBBFC4-1842-442A-95A5-219B7EC0999B}"/>
    <cellStyle name="Normální 4 3 5 3 3 5" xfId="7413" xr:uid="{2370DC5F-0ECE-4ABA-AF79-366BCCDCFC04}"/>
    <cellStyle name="Normální 4 3 5 3 4" xfId="1869" xr:uid="{0ECD7AB1-B82F-4748-99B2-2FFA3C99A781}"/>
    <cellStyle name="Normální 4 3 5 3 5" xfId="3381" xr:uid="{AB00516D-D8F6-4308-A04F-F7126FB8D49A}"/>
    <cellStyle name="Normální 4 3 5 3 6" xfId="4893" xr:uid="{0B961220-5554-4812-86D6-AC2D9AC3EB66}"/>
    <cellStyle name="Normální 4 3 5 3 7" xfId="6405" xr:uid="{C3F8C764-538E-4860-944F-667064E6C4B3}"/>
    <cellStyle name="Normální 4 3 5 4" xfId="478" xr:uid="{C45520FF-5770-4EB2-B1F7-4CB940CC1D96}"/>
    <cellStyle name="Normální 4 3 5 4 2" xfId="982" xr:uid="{49C9FCD8-FBEA-4CFB-AD8F-376CCDA32FE5}"/>
    <cellStyle name="Normální 4 3 5 4 2 2" xfId="2494" xr:uid="{D8084C9A-09F6-419D-B2D2-34888C3C3EEF}"/>
    <cellStyle name="Normální 4 3 5 4 2 3" xfId="4006" xr:uid="{EE57D384-B0E1-453E-8ECE-AF29DA714AFB}"/>
    <cellStyle name="Normální 4 3 5 4 2 4" xfId="5518" xr:uid="{969C06B3-802A-48AF-936E-C2591C7DEA87}"/>
    <cellStyle name="Normální 4 3 5 4 2 5" xfId="7030" xr:uid="{ADAA2B48-AA1C-4C87-B20A-A954C9DE7E68}"/>
    <cellStyle name="Normální 4 3 5 4 3" xfId="1486" xr:uid="{6C85FC5C-25F5-47DF-8021-9921433D7165}"/>
    <cellStyle name="Normální 4 3 5 4 3 2" xfId="2998" xr:uid="{751F6D05-1ADD-45FB-9433-51AAD6D538D9}"/>
    <cellStyle name="Normální 4 3 5 4 3 3" xfId="4510" xr:uid="{D8B825F4-7C68-4438-8646-07239C0910F8}"/>
    <cellStyle name="Normální 4 3 5 4 3 4" xfId="6022" xr:uid="{0CDA7A5A-427F-4F8C-B316-CB3DE258538A}"/>
    <cellStyle name="Normální 4 3 5 4 3 5" xfId="7534" xr:uid="{6B43CECD-99F2-4EEC-9FD9-E956CCC3F1D1}"/>
    <cellStyle name="Normální 4 3 5 4 4" xfId="1990" xr:uid="{0F2D7F3A-8004-403C-AEFB-4504E755D563}"/>
    <cellStyle name="Normální 4 3 5 4 5" xfId="3502" xr:uid="{67556E4C-8E08-4080-933D-C8BA2F2119FE}"/>
    <cellStyle name="Normální 4 3 5 4 6" xfId="5014" xr:uid="{A54162D1-3D66-4F1F-99C1-A968F8D2793E}"/>
    <cellStyle name="Normální 4 3 5 4 7" xfId="6526" xr:uid="{8A0159D9-DF46-43D7-A4D6-E6816D7F2176}"/>
    <cellStyle name="Normální 4 3 5 5" xfId="624" xr:uid="{19CE0E1F-AEA6-44F2-BB29-019688AD979D}"/>
    <cellStyle name="Normální 4 3 5 5 2" xfId="2136" xr:uid="{CEE33165-D7F5-44CA-8F18-E5B8499798B5}"/>
    <cellStyle name="Normální 4 3 5 5 3" xfId="3648" xr:uid="{3D51BD69-EE96-4638-A4F7-4BF74924EC80}"/>
    <cellStyle name="Normální 4 3 5 5 4" xfId="5160" xr:uid="{5AEC0C9E-309A-443A-9EB2-636E4E99B423}"/>
    <cellStyle name="Normální 4 3 5 5 5" xfId="6672" xr:uid="{46E3B7F1-2FF5-4567-88D7-26D84C613495}"/>
    <cellStyle name="Normální 4 3 5 6" xfId="1128" xr:uid="{954832A5-005F-4C2F-8F16-FDBEEC9028B4}"/>
    <cellStyle name="Normální 4 3 5 6 2" xfId="2640" xr:uid="{A8A0C956-BABC-4970-9180-B8762E575A00}"/>
    <cellStyle name="Normální 4 3 5 6 3" xfId="4152" xr:uid="{5BBD7AC1-0E5B-4D46-9405-B081CFB3A5CC}"/>
    <cellStyle name="Normální 4 3 5 6 4" xfId="5664" xr:uid="{8FD0880C-0802-495A-90F7-146137B05511}"/>
    <cellStyle name="Normální 4 3 5 6 5" xfId="7176" xr:uid="{3B5064BF-A63C-4716-8EDA-08475CD5823A}"/>
    <cellStyle name="Normální 4 3 5 7" xfId="1632" xr:uid="{B1682CA0-73A2-4340-B72C-8E1C61411A6B}"/>
    <cellStyle name="Normální 4 3 5 8" xfId="3144" xr:uid="{C802A6EE-A930-4321-9D36-C36B200A5AAF}"/>
    <cellStyle name="Normální 4 3 5 9" xfId="4656" xr:uid="{2F03ADE8-89FC-4248-B581-A14683139E90}"/>
    <cellStyle name="Normální 4 3 6" xfId="144" xr:uid="{CD68BCAC-091A-47F1-8172-2456499DB2E9}"/>
    <cellStyle name="Normální 4 3 6 2" xfId="648" xr:uid="{8D458A65-592F-431F-A7B9-A17B65905578}"/>
    <cellStyle name="Normální 4 3 6 2 2" xfId="2160" xr:uid="{A43576D4-9FA5-46A6-AF46-1432D8BC915A}"/>
    <cellStyle name="Normální 4 3 6 2 3" xfId="3672" xr:uid="{7D8EB88B-572A-48E0-B547-12B660C00799}"/>
    <cellStyle name="Normální 4 3 6 2 4" xfId="5184" xr:uid="{DD294FE1-94CE-46C0-8E74-5B2D158E80E9}"/>
    <cellStyle name="Normální 4 3 6 2 5" xfId="6696" xr:uid="{88BF86CD-B285-4B2C-87B7-EE5B5023007F}"/>
    <cellStyle name="Normální 4 3 6 3" xfId="1152" xr:uid="{CE34F4EF-04EB-47EE-9629-1CDF64AC2EB4}"/>
    <cellStyle name="Normální 4 3 6 3 2" xfId="2664" xr:uid="{A978DC05-F230-4B63-A68D-7E0C4A12214C}"/>
    <cellStyle name="Normální 4 3 6 3 3" xfId="4176" xr:uid="{55F572FC-4403-48EB-9504-36C634645BD9}"/>
    <cellStyle name="Normální 4 3 6 3 4" xfId="5688" xr:uid="{357BE939-0CD1-464A-9538-3DE522EAECB8}"/>
    <cellStyle name="Normální 4 3 6 3 5" xfId="7200" xr:uid="{EB0C6391-9C57-420E-94C9-880939C61522}"/>
    <cellStyle name="Normální 4 3 6 4" xfId="1656" xr:uid="{80D435DC-7F82-471C-ADCE-F3C615295DF4}"/>
    <cellStyle name="Normální 4 3 6 5" xfId="3168" xr:uid="{E71E198B-DCE7-4425-BE30-8CAB50C5C158}"/>
    <cellStyle name="Normální 4 3 6 6" xfId="4680" xr:uid="{3369062E-7FDF-42EC-8015-9FB5EACF4495}"/>
    <cellStyle name="Normální 4 3 6 7" xfId="6192" xr:uid="{59F45E49-F58D-4F32-9F76-2B36675AB76B}"/>
    <cellStyle name="Normální 4 3 7" xfId="265" xr:uid="{372BB5E7-58F9-4D80-9689-4D2A843A796E}"/>
    <cellStyle name="Normální 4 3 7 2" xfId="769" xr:uid="{3BC11ECA-D132-4763-9D52-6AEE18F2E09B}"/>
    <cellStyle name="Normální 4 3 7 2 2" xfId="2281" xr:uid="{77797F12-9764-4FE2-9910-D280739CF06B}"/>
    <cellStyle name="Normální 4 3 7 2 3" xfId="3793" xr:uid="{EEB52C5C-3FB2-4D93-ACCE-467F33CB519D}"/>
    <cellStyle name="Normální 4 3 7 2 4" xfId="5305" xr:uid="{0807843F-4FCA-4725-B18F-DFE1705CE18B}"/>
    <cellStyle name="Normální 4 3 7 2 5" xfId="6817" xr:uid="{C9706D8E-B035-4360-A9D8-6786621D1518}"/>
    <cellStyle name="Normální 4 3 7 3" xfId="1273" xr:uid="{251BA405-C945-4A8F-8530-4D913E011B3B}"/>
    <cellStyle name="Normální 4 3 7 3 2" xfId="2785" xr:uid="{FBC069EC-30BD-4CB7-B738-E031BD4CBDEE}"/>
    <cellStyle name="Normální 4 3 7 3 3" xfId="4297" xr:uid="{570F60F9-CE43-4DAB-84AC-F3E53B817C67}"/>
    <cellStyle name="Normální 4 3 7 3 4" xfId="5809" xr:uid="{6B2D073F-CF0D-4CF1-95B0-793154B380D9}"/>
    <cellStyle name="Normální 4 3 7 3 5" xfId="7321" xr:uid="{3F63C850-D2A2-4CFE-B794-C97B762D5BF3}"/>
    <cellStyle name="Normální 4 3 7 4" xfId="1777" xr:uid="{501A177F-2350-4549-B974-30273067B01D}"/>
    <cellStyle name="Normální 4 3 7 5" xfId="3289" xr:uid="{D10E3FE6-2EA4-4A69-9EC3-7DCF7900A170}"/>
    <cellStyle name="Normální 4 3 7 6" xfId="4801" xr:uid="{50B15792-8174-45E8-A518-D5292A746EEE}"/>
    <cellStyle name="Normální 4 3 7 7" xfId="6313" xr:uid="{02D75111-29CF-49ED-9F2E-6066290A9524}"/>
    <cellStyle name="Normální 4 3 8" xfId="381" xr:uid="{6363F24E-A1EC-45C9-9FEB-ADDBA8F86479}"/>
    <cellStyle name="Normální 4 3 8 2" xfId="885" xr:uid="{B32DC62B-3246-4717-B060-23474EAD80BC}"/>
    <cellStyle name="Normální 4 3 8 2 2" xfId="2397" xr:uid="{7E4BA131-5B0B-489F-8B55-DCD4F1F68244}"/>
    <cellStyle name="Normální 4 3 8 2 3" xfId="3909" xr:uid="{EA489268-4D42-41B8-A47E-1C8461AB57DE}"/>
    <cellStyle name="Normální 4 3 8 2 4" xfId="5421" xr:uid="{E4712DAB-E276-4335-8760-FB9969258F19}"/>
    <cellStyle name="Normální 4 3 8 2 5" xfId="6933" xr:uid="{33165330-CEE3-4915-B5A6-B04883AA8CEB}"/>
    <cellStyle name="Normální 4 3 8 3" xfId="1389" xr:uid="{24E06459-763A-4B1F-9B36-F3E4660449DD}"/>
    <cellStyle name="Normální 4 3 8 3 2" xfId="2901" xr:uid="{04D6ADAD-EC03-45FE-8416-B40A9647F76E}"/>
    <cellStyle name="Normální 4 3 8 3 3" xfId="4413" xr:uid="{35AA2FF0-5B0B-41F9-85FB-AF19D72E1AF3}"/>
    <cellStyle name="Normální 4 3 8 3 4" xfId="5925" xr:uid="{CF587C6E-9C9C-4D91-A75B-BBD0FB76FD4C}"/>
    <cellStyle name="Normální 4 3 8 3 5" xfId="7437" xr:uid="{2DC29B56-CB27-40B5-8A6F-17688CEC450C}"/>
    <cellStyle name="Normální 4 3 8 4" xfId="1893" xr:uid="{323BC758-557A-49B3-A772-65D5F6D035EB}"/>
    <cellStyle name="Normální 4 3 8 5" xfId="3405" xr:uid="{A7C79F96-3AE0-4A9E-861B-06B050DB5662}"/>
    <cellStyle name="Normální 4 3 8 6" xfId="4917" xr:uid="{661328D7-9E0E-48F8-89EA-35BDAC14CA87}"/>
    <cellStyle name="Normální 4 3 8 7" xfId="6429" xr:uid="{9C4D2DB7-AA5A-4320-A8CE-06577D83391F}"/>
    <cellStyle name="Normální 4 3 9" xfId="503" xr:uid="{1A203CDA-E8B0-4E6C-AAF4-6CF30D76B449}"/>
    <cellStyle name="Normální 4 3 9 2" xfId="1007" xr:uid="{79F941D2-2C87-41F3-8BE9-1A6989FDB8D0}"/>
    <cellStyle name="Normální 4 3 9 2 2" xfId="2519" xr:uid="{C444C1E2-8F58-49C7-AF81-A4DC9D91C72A}"/>
    <cellStyle name="Normální 4 3 9 2 3" xfId="4031" xr:uid="{DFAAB454-E8E8-4F3F-A8A6-B293101183BC}"/>
    <cellStyle name="Normální 4 3 9 2 4" xfId="5543" xr:uid="{64E18AB1-A4F2-4AF8-8B48-547E97A21BB7}"/>
    <cellStyle name="Normální 4 3 9 2 5" xfId="7055" xr:uid="{BE39660D-0A97-4729-8D50-EADC123FBC65}"/>
    <cellStyle name="Normální 4 3 9 3" xfId="1511" xr:uid="{EDA4CE17-610B-432A-9A12-E5D6166C56DA}"/>
    <cellStyle name="Normální 4 3 9 3 2" xfId="3023" xr:uid="{DF4CE37D-0EC8-47D5-A511-DAA2403424CF}"/>
    <cellStyle name="Normální 4 3 9 3 3" xfId="4535" xr:uid="{815224D8-2029-4EBA-AF72-11A396298E03}"/>
    <cellStyle name="Normální 4 3 9 3 4" xfId="6047" xr:uid="{A138A884-A6BB-4BB2-872E-340AA93902A3}"/>
    <cellStyle name="Normální 4 3 9 3 5" xfId="7559" xr:uid="{851915FD-30EC-4729-9F98-26820588A043}"/>
    <cellStyle name="Normální 4 3 9 4" xfId="2015" xr:uid="{A82F885D-9BBB-4611-8172-1C50010FB7B6}"/>
    <cellStyle name="Normální 4 3 9 5" xfId="3527" xr:uid="{1F32236C-93B6-4987-8932-E34045A6721F}"/>
    <cellStyle name="Normální 4 3 9 6" xfId="5039" xr:uid="{63063968-0641-492E-959A-DC703CD68CE7}"/>
    <cellStyle name="Normální 4 3 9 7" xfId="6551" xr:uid="{DC70B38F-E9DF-47AD-BE55-75A482EB1E20}"/>
    <cellStyle name="Normální 4 4" xfId="32" xr:uid="{DA74AFB2-7108-4ECE-B89B-8745FBFDFCB2}"/>
    <cellStyle name="Normální 4 4 10" xfId="6080" xr:uid="{CCBBBBAC-45AE-4C64-BC48-4E9509A9BD4B}"/>
    <cellStyle name="Normální 4 4 2" xfId="153" xr:uid="{F23D4A8A-1369-48BE-A538-36572B5CC32A}"/>
    <cellStyle name="Normální 4 4 2 2" xfId="657" xr:uid="{3FCBC050-FB8F-46AF-9E2D-6E08592FCC07}"/>
    <cellStyle name="Normální 4 4 2 2 2" xfId="2169" xr:uid="{85193224-AB92-4803-A489-78048955C9E2}"/>
    <cellStyle name="Normální 4 4 2 2 3" xfId="3681" xr:uid="{81601593-B767-4241-8904-1EDB7ADACF42}"/>
    <cellStyle name="Normální 4 4 2 2 4" xfId="5193" xr:uid="{68F3CB88-DCEF-4F49-A367-04572B56A116}"/>
    <cellStyle name="Normální 4 4 2 2 5" xfId="6705" xr:uid="{2E16894C-64FA-499C-9CE5-CC38D4A32617}"/>
    <cellStyle name="Normální 4 4 2 3" xfId="1161" xr:uid="{3908FDB8-E71B-454D-B025-4E313109A778}"/>
    <cellStyle name="Normální 4 4 2 3 2" xfId="2673" xr:uid="{91DA17A2-B40B-4A54-9296-105EE3C7BEA8}"/>
    <cellStyle name="Normální 4 4 2 3 3" xfId="4185" xr:uid="{A2210408-4725-4F6E-9771-4DF1044D2664}"/>
    <cellStyle name="Normální 4 4 2 3 4" xfId="5697" xr:uid="{FEEE5A40-85BC-4FA5-BD8E-16F0A29CA336}"/>
    <cellStyle name="Normální 4 4 2 3 5" xfId="7209" xr:uid="{A3844D9C-D099-4BBA-AE83-7CD3E3696BB3}"/>
    <cellStyle name="Normální 4 4 2 4" xfId="1665" xr:uid="{070704E4-3251-433B-969F-E98222FAEF52}"/>
    <cellStyle name="Normální 4 4 2 5" xfId="3177" xr:uid="{4BFD5B66-F3BE-4130-96AD-80C11D1CFC6C}"/>
    <cellStyle name="Normální 4 4 2 6" xfId="4689" xr:uid="{774879B2-7CCD-40F1-9F90-C455DB43B905}"/>
    <cellStyle name="Normální 4 4 2 7" xfId="6201" xr:uid="{EDB7D364-B879-47BF-B4E1-860F22B40A03}"/>
    <cellStyle name="Normální 4 4 3" xfId="272" xr:uid="{F8315C59-5FC7-40BE-8778-36D6FE40C8ED}"/>
    <cellStyle name="Normální 4 4 3 2" xfId="776" xr:uid="{AE470559-D1AF-4A55-9D55-8659DC5E11B7}"/>
    <cellStyle name="Normální 4 4 3 2 2" xfId="2288" xr:uid="{A57B098A-E978-4747-8A55-31DB1822A051}"/>
    <cellStyle name="Normální 4 4 3 2 3" xfId="3800" xr:uid="{A8D5209A-E41A-444F-BB71-C4C6D6E92F45}"/>
    <cellStyle name="Normální 4 4 3 2 4" xfId="5312" xr:uid="{782D4661-2BB6-4D0C-BF99-2808B0FDFF54}"/>
    <cellStyle name="Normální 4 4 3 2 5" xfId="6824" xr:uid="{C75FAE0B-992A-4A4F-A893-C19B35217379}"/>
    <cellStyle name="Normální 4 4 3 3" xfId="1280" xr:uid="{89A2D2E0-F255-4DD7-9E4D-BB40E7247C8B}"/>
    <cellStyle name="Normální 4 4 3 3 2" xfId="2792" xr:uid="{47563813-F305-40BB-AB1B-C678DAC52D49}"/>
    <cellStyle name="Normální 4 4 3 3 3" xfId="4304" xr:uid="{560F5EF8-07EA-4A1B-BB18-6D4D17918678}"/>
    <cellStyle name="Normální 4 4 3 3 4" xfId="5816" xr:uid="{5B84E130-37BF-4112-BB9C-5955884F5013}"/>
    <cellStyle name="Normální 4 4 3 3 5" xfId="7328" xr:uid="{350DEF08-A227-48DA-82B6-63CE41E6E0FC}"/>
    <cellStyle name="Normální 4 4 3 4" xfId="1784" xr:uid="{C53D4C52-BF26-49DD-8F98-8108D1F4B1DB}"/>
    <cellStyle name="Normální 4 4 3 5" xfId="3296" xr:uid="{FCDD2BB7-1994-4AE9-BB94-452E22548AA6}"/>
    <cellStyle name="Normální 4 4 3 6" xfId="4808" xr:uid="{9ADD7185-AC34-47EB-B7B3-2E37DB1E0065}"/>
    <cellStyle name="Normální 4 4 3 7" xfId="6320" xr:uid="{4F95C9BE-1B67-4626-B3BF-4EAD01478E12}"/>
    <cellStyle name="Normální 4 4 4" xfId="390" xr:uid="{321EF2FB-E30E-44FA-819B-5F4BCE39878F}"/>
    <cellStyle name="Normální 4 4 4 2" xfId="894" xr:uid="{6026BDAE-EBA4-44BB-84BC-AC4AB2D31C75}"/>
    <cellStyle name="Normální 4 4 4 2 2" xfId="2406" xr:uid="{DB81958C-C6D6-4F10-867C-0DCE16B09319}"/>
    <cellStyle name="Normální 4 4 4 2 3" xfId="3918" xr:uid="{D42A3AA5-73EC-4EC4-99DC-DE07C36C971F}"/>
    <cellStyle name="Normální 4 4 4 2 4" xfId="5430" xr:uid="{32D3F469-38FA-4C17-A663-4AB62C809671}"/>
    <cellStyle name="Normální 4 4 4 2 5" xfId="6942" xr:uid="{90B4141D-5AFD-4660-A27F-B94965525808}"/>
    <cellStyle name="Normální 4 4 4 3" xfId="1398" xr:uid="{837F786F-9CF5-4B6C-AA38-0DA5E66C217B}"/>
    <cellStyle name="Normální 4 4 4 3 2" xfId="2910" xr:uid="{A29F9A41-19F3-4690-A44D-DEA96CD4D418}"/>
    <cellStyle name="Normální 4 4 4 3 3" xfId="4422" xr:uid="{28CABDAA-CF66-49F6-A429-4D2F81CEC1F8}"/>
    <cellStyle name="Normální 4 4 4 3 4" xfId="5934" xr:uid="{1C8C074D-C447-41F5-8043-A3F5CA3B3A5D}"/>
    <cellStyle name="Normální 4 4 4 3 5" xfId="7446" xr:uid="{CE4A8296-C830-41F4-885A-E9A585AA005A}"/>
    <cellStyle name="Normální 4 4 4 4" xfId="1902" xr:uid="{2A18C0C9-C2D6-4B4A-AF7C-FE00C10B0F5B}"/>
    <cellStyle name="Normální 4 4 4 5" xfId="3414" xr:uid="{B3F7165E-B431-4FD4-8642-15CEDA17C436}"/>
    <cellStyle name="Normální 4 4 4 6" xfId="4926" xr:uid="{63EE5451-517A-471E-92A8-0D4EDB4C3FEA}"/>
    <cellStyle name="Normální 4 4 4 7" xfId="6438" xr:uid="{C2720C64-24D2-4828-9756-3F4FB8B96F69}"/>
    <cellStyle name="Normální 4 4 5" xfId="536" xr:uid="{A0152092-AF96-44AA-9494-D5F1656DE5D5}"/>
    <cellStyle name="Normální 4 4 5 2" xfId="2048" xr:uid="{01ABF196-80B0-408F-8229-6F37A207A657}"/>
    <cellStyle name="Normální 4 4 5 3" xfId="3560" xr:uid="{6AB8727A-C37E-45E5-8483-A339E0137BD3}"/>
    <cellStyle name="Normální 4 4 5 4" xfId="5072" xr:uid="{8290CAFB-23C5-482A-B338-E5E7C0C759E3}"/>
    <cellStyle name="Normální 4 4 5 5" xfId="6584" xr:uid="{17032152-C347-4B6D-86B6-3E21E4F1AF21}"/>
    <cellStyle name="Normální 4 4 6" xfId="1040" xr:uid="{014CB3E5-DC4D-4565-BE86-026662B4F9F7}"/>
    <cellStyle name="Normální 4 4 6 2" xfId="2552" xr:uid="{C3E7000C-2853-456F-8FF0-9EB42B4C328B}"/>
    <cellStyle name="Normální 4 4 6 3" xfId="4064" xr:uid="{B08497D4-4DB9-4224-90AC-119438DD5892}"/>
    <cellStyle name="Normální 4 4 6 4" xfId="5576" xr:uid="{658BEBA4-3E79-4043-BB46-5C4E7381B652}"/>
    <cellStyle name="Normální 4 4 6 5" xfId="7088" xr:uid="{D0089E49-CD30-4A08-9F8A-8AD2B3505B9D}"/>
    <cellStyle name="Normální 4 4 7" xfId="1544" xr:uid="{1D63BB52-0CD9-467E-85B4-885814FB297E}"/>
    <cellStyle name="Normální 4 4 8" xfId="3056" xr:uid="{63F337E7-F3F2-41CB-8BE7-37B6B646FA32}"/>
    <cellStyle name="Normální 4 4 9" xfId="4568" xr:uid="{786171DD-2AEB-43DF-A713-CA93ACC27CBD}"/>
    <cellStyle name="Normální 4 5" xfId="56" xr:uid="{CE8C02E7-8B93-45B4-B4EC-A1982CEC6F69}"/>
    <cellStyle name="Normální 4 5 10" xfId="6104" xr:uid="{0FF031E7-B789-45AA-9C40-0965B6C95859}"/>
    <cellStyle name="Normální 4 5 2" xfId="177" xr:uid="{133F1BE5-F3A2-4FE8-9781-A7DBD8D60333}"/>
    <cellStyle name="Normální 4 5 2 2" xfId="681" xr:uid="{B2B06C0D-EACB-490B-B2A8-1033CC354698}"/>
    <cellStyle name="Normální 4 5 2 2 2" xfId="2193" xr:uid="{77C0D1AC-D45E-4A56-9125-C7FBDB5D7FDE}"/>
    <cellStyle name="Normální 4 5 2 2 3" xfId="3705" xr:uid="{6A9E24CE-5FC9-44B2-813A-C76B021B4D61}"/>
    <cellStyle name="Normální 4 5 2 2 4" xfId="5217" xr:uid="{56040342-3DCB-42FF-B1D0-0A71023ABA8C}"/>
    <cellStyle name="Normální 4 5 2 2 5" xfId="6729" xr:uid="{5B952B8E-0075-4018-A733-3B41CE4BF1A4}"/>
    <cellStyle name="Normální 4 5 2 3" xfId="1185" xr:uid="{6D8354E3-E299-4B88-8375-E23527065E44}"/>
    <cellStyle name="Normální 4 5 2 3 2" xfId="2697" xr:uid="{F9D33709-8839-4E6C-A0E1-126DC14D7C60}"/>
    <cellStyle name="Normální 4 5 2 3 3" xfId="4209" xr:uid="{34100169-3D71-439E-B045-7DA5E7D6970C}"/>
    <cellStyle name="Normální 4 5 2 3 4" xfId="5721" xr:uid="{B34C75E9-3F2D-49B9-BB45-A42F2F47784E}"/>
    <cellStyle name="Normální 4 5 2 3 5" xfId="7233" xr:uid="{194BEC2B-541D-47C3-B2A1-99CD40DF2007}"/>
    <cellStyle name="Normální 4 5 2 4" xfId="1689" xr:uid="{53D70742-6905-4F6B-8963-8D5393C1C134}"/>
    <cellStyle name="Normální 4 5 2 5" xfId="3201" xr:uid="{33A737B1-D229-4A49-ADE0-AC385A6E8289}"/>
    <cellStyle name="Normální 4 5 2 6" xfId="4713" xr:uid="{1DB9572A-7C47-4CC0-8E4D-9EB2DB7ADD17}"/>
    <cellStyle name="Normální 4 5 2 7" xfId="6225" xr:uid="{E67ADAC0-0F04-4C4E-BBDE-01A95D59D956}"/>
    <cellStyle name="Normální 4 5 3" xfId="295" xr:uid="{3AF7C3A1-3314-4676-85A7-0F6B5F527D40}"/>
    <cellStyle name="Normální 4 5 3 2" xfId="799" xr:uid="{5A00DC45-CB4F-43DA-AD79-22FF59DA041B}"/>
    <cellStyle name="Normální 4 5 3 2 2" xfId="2311" xr:uid="{A679C77A-6990-4CC0-8DF6-A3189A933A07}"/>
    <cellStyle name="Normální 4 5 3 2 3" xfId="3823" xr:uid="{E85786E4-FFD9-4283-B9E2-04BD9290D19E}"/>
    <cellStyle name="Normální 4 5 3 2 4" xfId="5335" xr:uid="{CD93C48D-667E-409C-BD35-4B57340008AA}"/>
    <cellStyle name="Normální 4 5 3 2 5" xfId="6847" xr:uid="{5B23BF24-EC70-44F0-9438-CFCA4C037480}"/>
    <cellStyle name="Normální 4 5 3 3" xfId="1303" xr:uid="{2BD64E8E-220D-48A7-AFDA-8C5F8DBBD66B}"/>
    <cellStyle name="Normální 4 5 3 3 2" xfId="2815" xr:uid="{67E9FE10-F4EB-4A71-8BEA-A3DE94B17EC8}"/>
    <cellStyle name="Normální 4 5 3 3 3" xfId="4327" xr:uid="{722DB525-107F-4960-9C2F-6FDE3DAADFCC}"/>
    <cellStyle name="Normální 4 5 3 3 4" xfId="5839" xr:uid="{9355AF16-B666-4AAC-B50C-1BCC70AF95CC}"/>
    <cellStyle name="Normální 4 5 3 3 5" xfId="7351" xr:uid="{EDA439B2-C2FD-4F82-B04C-1BCCA85B91CB}"/>
    <cellStyle name="Normální 4 5 3 4" xfId="1807" xr:uid="{13DD2753-1405-4815-9A8A-1647ED04E6C0}"/>
    <cellStyle name="Normální 4 5 3 5" xfId="3319" xr:uid="{D701B5B7-325A-4B0D-B8A6-939EB70B548A}"/>
    <cellStyle name="Normální 4 5 3 6" xfId="4831" xr:uid="{8B3D8307-5E12-4B07-9C59-247429B1F432}"/>
    <cellStyle name="Normální 4 5 3 7" xfId="6343" xr:uid="{47313747-5ED0-438E-846D-CC061E4F2156}"/>
    <cellStyle name="Normální 4 5 4" xfId="414" xr:uid="{FA2CD252-FBA4-4966-9B73-E111E8299DF9}"/>
    <cellStyle name="Normální 4 5 4 2" xfId="918" xr:uid="{A1198B92-4600-46C3-A179-13BAAD8B8E79}"/>
    <cellStyle name="Normální 4 5 4 2 2" xfId="2430" xr:uid="{56978758-9DA0-4747-9486-49A79E6320DA}"/>
    <cellStyle name="Normální 4 5 4 2 3" xfId="3942" xr:uid="{175B8AB4-1DEB-4D9D-8718-0452A826A2F0}"/>
    <cellStyle name="Normální 4 5 4 2 4" xfId="5454" xr:uid="{CC7E14B3-6C3E-44FD-A311-DB768C198E5D}"/>
    <cellStyle name="Normální 4 5 4 2 5" xfId="6966" xr:uid="{444A339A-FFFF-4C57-AE7D-BE08D1C45D09}"/>
    <cellStyle name="Normální 4 5 4 3" xfId="1422" xr:uid="{F855C3F0-8874-4F54-954B-06D4826D694A}"/>
    <cellStyle name="Normální 4 5 4 3 2" xfId="2934" xr:uid="{B50D6740-0E3B-4FCE-9E87-77500528B8C7}"/>
    <cellStyle name="Normální 4 5 4 3 3" xfId="4446" xr:uid="{19321A57-9A08-4BAD-BF09-8E08CEBB1F9F}"/>
    <cellStyle name="Normální 4 5 4 3 4" xfId="5958" xr:uid="{F8507D32-A3BA-4026-A5B0-9E1A6E08D28B}"/>
    <cellStyle name="Normální 4 5 4 3 5" xfId="7470" xr:uid="{16E1E851-9932-40EF-AEDB-AABA8F37DEA1}"/>
    <cellStyle name="Normální 4 5 4 4" xfId="1926" xr:uid="{387C6B76-0AEC-444B-9D55-9DD8CDA73EC3}"/>
    <cellStyle name="Normální 4 5 4 5" xfId="3438" xr:uid="{514C5BE5-BFC5-4F48-B832-35BF0A08B41E}"/>
    <cellStyle name="Normální 4 5 4 6" xfId="4950" xr:uid="{D56FEDDB-765A-4099-A346-3DC5E1A27317}"/>
    <cellStyle name="Normální 4 5 4 7" xfId="6462" xr:uid="{0D8D1F82-C775-470F-8CB4-42A43E949876}"/>
    <cellStyle name="Normální 4 5 5" xfId="560" xr:uid="{2157D418-7CC5-43EA-8EAB-FD8B257EA0E7}"/>
    <cellStyle name="Normální 4 5 5 2" xfId="2072" xr:uid="{587D49A7-D711-43A3-BE43-432D16C6864C}"/>
    <cellStyle name="Normální 4 5 5 3" xfId="3584" xr:uid="{68FFDC02-F94E-494D-B99A-A5F54E2FE733}"/>
    <cellStyle name="Normální 4 5 5 4" xfId="5096" xr:uid="{E577E67C-1CA4-471F-A85B-21A4782991B6}"/>
    <cellStyle name="Normální 4 5 5 5" xfId="6608" xr:uid="{816DAA2E-7C17-4DB2-A5C9-CF0652F79BB7}"/>
    <cellStyle name="Normální 4 5 6" xfId="1064" xr:uid="{AAF7FC40-2945-4577-96DC-21EFA8605133}"/>
    <cellStyle name="Normální 4 5 6 2" xfId="2576" xr:uid="{E8694BBC-5C9A-4FCE-8A91-E41ECD107263}"/>
    <cellStyle name="Normální 4 5 6 3" xfId="4088" xr:uid="{1DA04A6C-CF9F-4CC6-9F50-F80A3EA80313}"/>
    <cellStyle name="Normální 4 5 6 4" xfId="5600" xr:uid="{9A5A5FDC-458C-4C31-A38B-551FCD06B345}"/>
    <cellStyle name="Normální 4 5 6 5" xfId="7112" xr:uid="{8030CE99-9FDB-4C68-B3C2-A17106A3089E}"/>
    <cellStyle name="Normální 4 5 7" xfId="1568" xr:uid="{5970CBE0-DEB1-4C82-86E2-266094D7171F}"/>
    <cellStyle name="Normální 4 5 8" xfId="3080" xr:uid="{1E6ACFB4-71A2-4BAC-B655-E04703A2E882}"/>
    <cellStyle name="Normální 4 5 9" xfId="4592" xr:uid="{73C11204-8CCE-4E7D-A37B-DBA77752798A}"/>
    <cellStyle name="Normální 4 6" xfId="80" xr:uid="{28A23ECD-EEDB-41EF-A7E0-C9DDD7CA9194}"/>
    <cellStyle name="Normální 4 6 10" xfId="6128" xr:uid="{6C2AC0B1-5D92-4E1E-B3FD-D7EADD9264B3}"/>
    <cellStyle name="Normální 4 6 2" xfId="201" xr:uid="{75180B6E-E5FA-4933-A655-86AB3C96121C}"/>
    <cellStyle name="Normální 4 6 2 2" xfId="705" xr:uid="{138730A3-A982-4626-ABFF-D1481E385409}"/>
    <cellStyle name="Normální 4 6 2 2 2" xfId="2217" xr:uid="{DD658415-1ADD-45CF-8A9E-E94C6EC3F074}"/>
    <cellStyle name="Normální 4 6 2 2 3" xfId="3729" xr:uid="{5A052C22-43D7-4D13-90A9-8DB117FA7A11}"/>
    <cellStyle name="Normální 4 6 2 2 4" xfId="5241" xr:uid="{7A4AA381-3670-4424-A807-C05F707598BC}"/>
    <cellStyle name="Normální 4 6 2 2 5" xfId="6753" xr:uid="{5531A273-AF3F-4237-98F4-CA204D1B4199}"/>
    <cellStyle name="Normální 4 6 2 3" xfId="1209" xr:uid="{3A0A610B-ED7B-4A88-8920-C36956DC7F42}"/>
    <cellStyle name="Normální 4 6 2 3 2" xfId="2721" xr:uid="{DCD409B2-7A4D-4F81-8335-B678BA7208C5}"/>
    <cellStyle name="Normální 4 6 2 3 3" xfId="4233" xr:uid="{B1DB5721-AAE5-4DB9-9958-EB689D9AA633}"/>
    <cellStyle name="Normální 4 6 2 3 4" xfId="5745" xr:uid="{5F904A40-ACC1-410B-B63D-7DBCF0CDD904}"/>
    <cellStyle name="Normální 4 6 2 3 5" xfId="7257" xr:uid="{E0E3239F-6E8B-45BA-B7E9-0C231D91AC4C}"/>
    <cellStyle name="Normální 4 6 2 4" xfId="1713" xr:uid="{72C37909-5F3E-4ECE-8D6E-926DF2A5A5B2}"/>
    <cellStyle name="Normální 4 6 2 5" xfId="3225" xr:uid="{BBBF8C13-650E-4F99-99FE-5B8EFB34D591}"/>
    <cellStyle name="Normální 4 6 2 6" xfId="4737" xr:uid="{43C02718-A604-47C7-A4FE-280170A38FB7}"/>
    <cellStyle name="Normální 4 6 2 7" xfId="6249" xr:uid="{58A6CA61-6994-45A9-8F0F-E7A8F7B75638}"/>
    <cellStyle name="Normální 4 6 3" xfId="318" xr:uid="{5A64B717-43B7-4524-9B79-2B869BC6F10D}"/>
    <cellStyle name="Normální 4 6 3 2" xfId="822" xr:uid="{AEFCE31C-8328-42C7-99E1-EBE91B3E790B}"/>
    <cellStyle name="Normální 4 6 3 2 2" xfId="2334" xr:uid="{23D6BBAC-F389-4D14-BB98-4DCE261A5D71}"/>
    <cellStyle name="Normální 4 6 3 2 3" xfId="3846" xr:uid="{8CAD4F90-4CC5-4FC6-AB52-0A9F88975A3B}"/>
    <cellStyle name="Normální 4 6 3 2 4" xfId="5358" xr:uid="{24E6DC3A-E743-4D10-BC0D-9DD1F78961D4}"/>
    <cellStyle name="Normální 4 6 3 2 5" xfId="6870" xr:uid="{A3A90879-62C1-491C-A4A7-C0E39C701D60}"/>
    <cellStyle name="Normální 4 6 3 3" xfId="1326" xr:uid="{1AF20671-4791-47E5-AE72-6D0161CDBA2F}"/>
    <cellStyle name="Normální 4 6 3 3 2" xfId="2838" xr:uid="{B5D691E6-9B29-4A5C-BC1E-7B6E5B957288}"/>
    <cellStyle name="Normální 4 6 3 3 3" xfId="4350" xr:uid="{00DDEFBB-F882-4AA5-A05B-E67179CB1BAC}"/>
    <cellStyle name="Normální 4 6 3 3 4" xfId="5862" xr:uid="{BBE0D94C-0DE3-43DE-915D-E4435B47164C}"/>
    <cellStyle name="Normální 4 6 3 3 5" xfId="7374" xr:uid="{C41D5BEE-DEB3-4A00-BAAE-29A7E0ABA506}"/>
    <cellStyle name="Normální 4 6 3 4" xfId="1830" xr:uid="{0E8EF49C-88B2-41A6-9939-85935FCFAF77}"/>
    <cellStyle name="Normální 4 6 3 5" xfId="3342" xr:uid="{FC5B3307-D2EE-443D-B5F7-B589C1756200}"/>
    <cellStyle name="Normální 4 6 3 6" xfId="4854" xr:uid="{D43B746E-165C-44C5-8348-0A6DA768DEB4}"/>
    <cellStyle name="Normální 4 6 3 7" xfId="6366" xr:uid="{8E219B0E-CE08-4D54-B8AE-AC128371948F}"/>
    <cellStyle name="Normální 4 6 4" xfId="438" xr:uid="{C04C71B8-9546-44EB-8FC9-FB01E3114E9F}"/>
    <cellStyle name="Normální 4 6 4 2" xfId="942" xr:uid="{742246F5-62A5-4093-81EE-8AD6A2772DC0}"/>
    <cellStyle name="Normální 4 6 4 2 2" xfId="2454" xr:uid="{49CB0732-E636-49DC-92E1-FFC02A7C5609}"/>
    <cellStyle name="Normální 4 6 4 2 3" xfId="3966" xr:uid="{B91FBB9C-ACCA-4424-8093-6602519B97B6}"/>
    <cellStyle name="Normální 4 6 4 2 4" xfId="5478" xr:uid="{A302B6DC-1F87-4853-B8D2-6A76032A77EB}"/>
    <cellStyle name="Normální 4 6 4 2 5" xfId="6990" xr:uid="{204C7117-C619-4D63-8FF0-4B7F81E7822D}"/>
    <cellStyle name="Normální 4 6 4 3" xfId="1446" xr:uid="{164F369C-2110-4772-AA82-BA1FE72B8131}"/>
    <cellStyle name="Normální 4 6 4 3 2" xfId="2958" xr:uid="{CBB814B6-58A5-4C88-9B9A-924A743B787E}"/>
    <cellStyle name="Normální 4 6 4 3 3" xfId="4470" xr:uid="{0DE06AB9-B46F-4290-A74E-A3175BFCF484}"/>
    <cellStyle name="Normální 4 6 4 3 4" xfId="5982" xr:uid="{2DBEA278-99F9-46F3-B518-3463915468C5}"/>
    <cellStyle name="Normální 4 6 4 3 5" xfId="7494" xr:uid="{D1EDE91A-CF8E-4188-8C7F-398478BEF08B}"/>
    <cellStyle name="Normální 4 6 4 4" xfId="1950" xr:uid="{7BF01F1D-9E17-4059-88DA-7C178CD51C94}"/>
    <cellStyle name="Normální 4 6 4 5" xfId="3462" xr:uid="{9D83E306-377D-4AE5-A4BC-BD2D084A6C7D}"/>
    <cellStyle name="Normální 4 6 4 6" xfId="4974" xr:uid="{087D32F2-9857-47A9-BDA7-98AC57D44F1B}"/>
    <cellStyle name="Normální 4 6 4 7" xfId="6486" xr:uid="{13806119-2F7D-4FAC-A57B-0E2C92E8FE17}"/>
    <cellStyle name="Normální 4 6 5" xfId="584" xr:uid="{E6A5CE89-4517-43DD-97C0-37D76BB4C73B}"/>
    <cellStyle name="Normální 4 6 5 2" xfId="2096" xr:uid="{22C4327F-9180-4A62-8F26-AE663630477F}"/>
    <cellStyle name="Normální 4 6 5 3" xfId="3608" xr:uid="{70B0228E-DB59-4973-93BD-FEBBACF0B6D2}"/>
    <cellStyle name="Normální 4 6 5 4" xfId="5120" xr:uid="{AB81CEDB-D9AB-4152-B06C-77ECC06FF414}"/>
    <cellStyle name="Normální 4 6 5 5" xfId="6632" xr:uid="{1374A8A7-116E-4411-9891-AD41E97FF86C}"/>
    <cellStyle name="Normální 4 6 6" xfId="1088" xr:uid="{F33F260B-6836-4EDB-A6F7-79C4232615B3}"/>
    <cellStyle name="Normální 4 6 6 2" xfId="2600" xr:uid="{D86CDEBE-81FC-473F-B9A7-76B378EA9DC9}"/>
    <cellStyle name="Normální 4 6 6 3" xfId="4112" xr:uid="{925AC510-75E8-47E0-8E13-29E64F83C67E}"/>
    <cellStyle name="Normální 4 6 6 4" xfId="5624" xr:uid="{58BC3AA6-505D-4165-8694-1443EFE0E33D}"/>
    <cellStyle name="Normální 4 6 6 5" xfId="7136" xr:uid="{286235EC-6F2F-4159-8C21-11888CACC388}"/>
    <cellStyle name="Normální 4 6 7" xfId="1592" xr:uid="{1DFFCFD8-C2CB-4ED1-9DD3-2C9013CD7A13}"/>
    <cellStyle name="Normální 4 6 8" xfId="3104" xr:uid="{566B1E74-6557-43FC-8137-A5D5CDC0F8F5}"/>
    <cellStyle name="Normální 4 6 9" xfId="4616" xr:uid="{0D686A0D-95A5-4B1B-B777-10B3A7135B8B}"/>
    <cellStyle name="Normální 4 7" xfId="104" xr:uid="{3D103C4A-8384-46DB-A378-E9722C1A7182}"/>
    <cellStyle name="Normální 4 7 10" xfId="6152" xr:uid="{F41AB1B6-389E-4AD2-B180-08AC7E794672}"/>
    <cellStyle name="Normální 4 7 2" xfId="225" xr:uid="{E8630323-8E47-4785-A817-2AF184DD20DB}"/>
    <cellStyle name="Normální 4 7 2 2" xfId="729" xr:uid="{D46B712D-100D-4887-B6AB-41F2ECB726F5}"/>
    <cellStyle name="Normální 4 7 2 2 2" xfId="2241" xr:uid="{7B03E79D-1A69-478F-87ED-A3B1D572AFD2}"/>
    <cellStyle name="Normální 4 7 2 2 3" xfId="3753" xr:uid="{6C25B29C-E6E5-43D3-A733-759238D6258E}"/>
    <cellStyle name="Normální 4 7 2 2 4" xfId="5265" xr:uid="{F353B4E6-1F33-4120-B589-72F40DAA23A0}"/>
    <cellStyle name="Normální 4 7 2 2 5" xfId="6777" xr:uid="{5F6300E0-9AA7-45D6-8715-1F85C9A4ED98}"/>
    <cellStyle name="Normální 4 7 2 3" xfId="1233" xr:uid="{0FE2068E-C1C0-4E47-BBC5-67B01808B53D}"/>
    <cellStyle name="Normální 4 7 2 3 2" xfId="2745" xr:uid="{452AA811-8326-4DC8-88BE-C545FFCC29C9}"/>
    <cellStyle name="Normální 4 7 2 3 3" xfId="4257" xr:uid="{F9A73FA8-35CF-4E1B-898E-9DD03D449386}"/>
    <cellStyle name="Normální 4 7 2 3 4" xfId="5769" xr:uid="{1BF2906E-E0F9-4E74-B8ED-5DBB2FE8AA70}"/>
    <cellStyle name="Normální 4 7 2 3 5" xfId="7281" xr:uid="{CEB53D0D-A746-4640-8C17-B687AA0F8899}"/>
    <cellStyle name="Normální 4 7 2 4" xfId="1737" xr:uid="{6D5EA678-A567-4972-A8AB-AAB4EA14DD68}"/>
    <cellStyle name="Normální 4 7 2 5" xfId="3249" xr:uid="{6F645646-E4DA-4634-805E-56713EFC7CD9}"/>
    <cellStyle name="Normální 4 7 2 6" xfId="4761" xr:uid="{8076F26E-D77E-4226-AE70-377BF6EDA979}"/>
    <cellStyle name="Normální 4 7 2 7" xfId="6273" xr:uid="{959E9398-A10F-4089-B2CD-1DCDE89935E7}"/>
    <cellStyle name="Normální 4 7 3" xfId="341" xr:uid="{AF89A412-77A1-4DAD-A659-50487CD9C5FD}"/>
    <cellStyle name="Normální 4 7 3 2" xfId="845" xr:uid="{CB2290C1-279A-4D1D-9489-E4824B7FD370}"/>
    <cellStyle name="Normální 4 7 3 2 2" xfId="2357" xr:uid="{29EDA5AD-8063-4E0A-BD2D-4F92BDFEF974}"/>
    <cellStyle name="Normální 4 7 3 2 3" xfId="3869" xr:uid="{9F2DBDA9-5AD7-4252-AAE0-FC6F96A1FE7F}"/>
    <cellStyle name="Normální 4 7 3 2 4" xfId="5381" xr:uid="{56378811-ACBB-4A1A-AD5B-6984F1FCBCE6}"/>
    <cellStyle name="Normální 4 7 3 2 5" xfId="6893" xr:uid="{B2E28C4B-2C66-4985-BB21-3C4C04170E68}"/>
    <cellStyle name="Normální 4 7 3 3" xfId="1349" xr:uid="{75D6C687-38A4-436C-821A-43F1EEE3FE64}"/>
    <cellStyle name="Normální 4 7 3 3 2" xfId="2861" xr:uid="{8F359C46-397C-45E7-B099-13452ED77155}"/>
    <cellStyle name="Normální 4 7 3 3 3" xfId="4373" xr:uid="{2F6C06B7-96FB-4D22-89DE-C550673E4FEB}"/>
    <cellStyle name="Normální 4 7 3 3 4" xfId="5885" xr:uid="{A1123F07-76D8-476D-B710-0C8A220A49FE}"/>
    <cellStyle name="Normální 4 7 3 3 5" xfId="7397" xr:uid="{2AD3DF6A-CA3F-48F7-897D-2408678FC01B}"/>
    <cellStyle name="Normální 4 7 3 4" xfId="1853" xr:uid="{A9896DC2-FF0D-4CFA-B63D-DDE5E4D668DF}"/>
    <cellStyle name="Normální 4 7 3 5" xfId="3365" xr:uid="{5BC6A5D2-CD5F-4B54-B1AB-D630514E2C9F}"/>
    <cellStyle name="Normální 4 7 3 6" xfId="4877" xr:uid="{7C42BF1C-6A3C-4EEE-965E-EF99B5FFB134}"/>
    <cellStyle name="Normální 4 7 3 7" xfId="6389" xr:uid="{A16DF8FE-ECCF-4826-AF68-D640AC56EAC0}"/>
    <cellStyle name="Normální 4 7 4" xfId="462" xr:uid="{7F4FA7C9-38ED-491E-9B31-A0547569D747}"/>
    <cellStyle name="Normální 4 7 4 2" xfId="966" xr:uid="{7AAE44B8-8A67-44CA-935F-652CF738B4BE}"/>
    <cellStyle name="Normální 4 7 4 2 2" xfId="2478" xr:uid="{A1D57EC2-1488-4086-A10A-3E9C32FB7CA0}"/>
    <cellStyle name="Normální 4 7 4 2 3" xfId="3990" xr:uid="{636D8A85-929A-4A61-80D7-6606BB3C1A5A}"/>
    <cellStyle name="Normální 4 7 4 2 4" xfId="5502" xr:uid="{4DF2D464-9020-406B-AFD2-E64BCA08E3AA}"/>
    <cellStyle name="Normální 4 7 4 2 5" xfId="7014" xr:uid="{0D1D846D-100D-40FA-B44E-11F3AF00C9EC}"/>
    <cellStyle name="Normální 4 7 4 3" xfId="1470" xr:uid="{A08C7F80-CE09-4443-B5E6-A82E027FA06A}"/>
    <cellStyle name="Normální 4 7 4 3 2" xfId="2982" xr:uid="{3FF90D13-B40F-470C-9940-C1EFC4073877}"/>
    <cellStyle name="Normální 4 7 4 3 3" xfId="4494" xr:uid="{3FD99FDB-DD96-42DB-AF48-2AAEC8B587E4}"/>
    <cellStyle name="Normální 4 7 4 3 4" xfId="6006" xr:uid="{4361566B-2B7E-40F9-BCD7-0F3D1750DF1A}"/>
    <cellStyle name="Normální 4 7 4 3 5" xfId="7518" xr:uid="{0AC8CA48-6953-4DD8-8BBE-98F760378756}"/>
    <cellStyle name="Normální 4 7 4 4" xfId="1974" xr:uid="{A5462DE2-F18B-497F-946E-2360D1D57129}"/>
    <cellStyle name="Normální 4 7 4 5" xfId="3486" xr:uid="{75B8C8EE-1E8D-4C08-AFCD-2442130BD15D}"/>
    <cellStyle name="Normální 4 7 4 6" xfId="4998" xr:uid="{AEB44949-F0A4-44E0-8144-5ACC23EC2982}"/>
    <cellStyle name="Normální 4 7 4 7" xfId="6510" xr:uid="{5D56F277-987D-47E1-983A-86F5DB02F09C}"/>
    <cellStyle name="Normální 4 7 5" xfId="608" xr:uid="{933E0CEA-C3CF-40CB-AE1F-8C96023FA24F}"/>
    <cellStyle name="Normální 4 7 5 2" xfId="2120" xr:uid="{8A6CECC0-6F1B-4B5D-BC8D-D6FDF045993B}"/>
    <cellStyle name="Normální 4 7 5 3" xfId="3632" xr:uid="{383A365D-6F73-4B89-BDB5-E0E57E445292}"/>
    <cellStyle name="Normální 4 7 5 4" xfId="5144" xr:uid="{5EDDA710-8DA2-4473-AC5B-7C4822E26C7A}"/>
    <cellStyle name="Normální 4 7 5 5" xfId="6656" xr:uid="{F73C351E-E475-4338-92BE-4CBFF6129400}"/>
    <cellStyle name="Normální 4 7 6" xfId="1112" xr:uid="{37D19E90-C153-40EA-95AC-D9AB9575E2C0}"/>
    <cellStyle name="Normální 4 7 6 2" xfId="2624" xr:uid="{368D4EF5-5C0F-417C-AF28-799D3240D439}"/>
    <cellStyle name="Normální 4 7 6 3" xfId="4136" xr:uid="{C2E4AD07-9BD9-40EA-A257-E3CA06D094B5}"/>
    <cellStyle name="Normální 4 7 6 4" xfId="5648" xr:uid="{8624B6F1-1467-4A76-868C-64DE4DE9C91E}"/>
    <cellStyle name="Normální 4 7 6 5" xfId="7160" xr:uid="{CFA6F50A-B866-4C5A-9C3C-343E30C3A233}"/>
    <cellStyle name="Normální 4 7 7" xfId="1616" xr:uid="{8801F8BD-6C0D-467F-A57E-17D6F4706365}"/>
    <cellStyle name="Normální 4 7 8" xfId="3128" xr:uid="{27FB60DD-2EF7-489E-A766-1FBBC606F986}"/>
    <cellStyle name="Normální 4 7 9" xfId="4640" xr:uid="{A8EA9EEA-0ACB-42EB-BE1A-E1287BE02436}"/>
    <cellStyle name="Normální 4 8" xfId="128" xr:uid="{7436A8B7-B463-455A-8C4B-F65705305F90}"/>
    <cellStyle name="Normální 4 8 2" xfId="632" xr:uid="{6E965ED7-ED8D-4692-8A96-07980234E947}"/>
    <cellStyle name="Normální 4 8 2 2" xfId="2144" xr:uid="{51D94092-6C4D-4016-9D88-6D45CEEAE58B}"/>
    <cellStyle name="Normální 4 8 2 3" xfId="3656" xr:uid="{53B4E89E-52AB-4BA9-BDD4-39E1F00ABABE}"/>
    <cellStyle name="Normální 4 8 2 4" xfId="5168" xr:uid="{4427C6F5-FC89-4312-BAC8-495370AA6430}"/>
    <cellStyle name="Normální 4 8 2 5" xfId="6680" xr:uid="{14073D1C-5771-4D34-925C-4E6A6E0B7B1C}"/>
    <cellStyle name="Normální 4 8 3" xfId="1136" xr:uid="{7303141E-1E0B-4524-B484-B5837D7D68DB}"/>
    <cellStyle name="Normální 4 8 3 2" xfId="2648" xr:uid="{912131CE-80B0-4665-AF43-A80AE7666314}"/>
    <cellStyle name="Normální 4 8 3 3" xfId="4160" xr:uid="{C1D96845-A2EF-423D-9B53-66D18ADB951B}"/>
    <cellStyle name="Normální 4 8 3 4" xfId="5672" xr:uid="{9654DA25-90D6-40BC-91EA-9B3CCD3C6199}"/>
    <cellStyle name="Normální 4 8 3 5" xfId="7184" xr:uid="{0CDA3EC4-E47E-4134-B0AA-A284DAEA1D9F}"/>
    <cellStyle name="Normální 4 8 4" xfId="1640" xr:uid="{4893C56D-2059-496E-8955-0D73F805FB71}"/>
    <cellStyle name="Normální 4 8 5" xfId="3152" xr:uid="{241B6B63-05FE-4409-BF1F-6BD1582D31C9}"/>
    <cellStyle name="Normální 4 8 6" xfId="4664" xr:uid="{21405745-77F1-4275-B7A8-D200505FC6D8}"/>
    <cellStyle name="Normální 4 8 7" xfId="6176" xr:uid="{4D3FD39E-36D7-4765-BA20-A0B7E78BD3E6}"/>
    <cellStyle name="Normální 4 9" xfId="249" xr:uid="{374F8071-41BF-4669-BE23-18AC861DB84D}"/>
    <cellStyle name="Normální 4 9 2" xfId="753" xr:uid="{73C87E4E-F73C-4E13-BC2D-999303B544FE}"/>
    <cellStyle name="Normální 4 9 2 2" xfId="2265" xr:uid="{AF26E79D-4291-4131-8224-DE94FF985B13}"/>
    <cellStyle name="Normální 4 9 2 3" xfId="3777" xr:uid="{F3B64B5B-048B-4329-BDC1-6CB17DC1CCB9}"/>
    <cellStyle name="Normální 4 9 2 4" xfId="5289" xr:uid="{FC26863A-7270-489B-A7E0-3A2CCEA1F211}"/>
    <cellStyle name="Normální 4 9 2 5" xfId="6801" xr:uid="{6193F82C-304A-42F4-9BA5-5AEC4EF9CF7F}"/>
    <cellStyle name="Normální 4 9 3" xfId="1257" xr:uid="{D6EFB97F-8B00-45BD-A53D-71BE5BFFD3A0}"/>
    <cellStyle name="Normální 4 9 3 2" xfId="2769" xr:uid="{A06B4972-A1CE-40AD-A89B-41F17D708C94}"/>
    <cellStyle name="Normální 4 9 3 3" xfId="4281" xr:uid="{AF7FD9DA-6650-4D43-A10B-234615C9F7B7}"/>
    <cellStyle name="Normální 4 9 3 4" xfId="5793" xr:uid="{6CA8FB1B-33A4-4058-A8CF-3820F5574549}"/>
    <cellStyle name="Normální 4 9 3 5" xfId="7305" xr:uid="{0290BEFA-DB80-4A2C-80F9-7FB081E8B577}"/>
    <cellStyle name="Normální 4 9 4" xfId="1761" xr:uid="{126C1555-71F8-4981-84E5-4F9AD0D46EE9}"/>
    <cellStyle name="Normální 4 9 5" xfId="3273" xr:uid="{48D377A1-0118-4BC9-B3F1-B6900060B38F}"/>
    <cellStyle name="Normální 4 9 6" xfId="4785" xr:uid="{C813F58F-8D7A-409B-8E75-30D0AF249957}"/>
    <cellStyle name="Normální 4 9 7" xfId="6297" xr:uid="{2B6802B0-5159-4FF2-A9D8-E3CD31B9FAC1}"/>
    <cellStyle name="Normální 5" xfId="9" xr:uid="{23EDF6F8-E7D7-46C0-AB75-182FA8DAD91E}"/>
    <cellStyle name="Normální 5 10" xfId="513" xr:uid="{DD1232F0-4FBF-4880-9BF0-80A96DDB1B92}"/>
    <cellStyle name="Normální 5 10 2" xfId="2025" xr:uid="{DCCEB52A-61D4-49D9-A3B0-B11DDE0B5C29}"/>
    <cellStyle name="Normální 5 10 3" xfId="3537" xr:uid="{5D78E5CF-2F81-4EEA-9F1A-BAB63F622AA6}"/>
    <cellStyle name="Normální 5 10 4" xfId="5049" xr:uid="{B5D13968-5202-4F97-98E6-76EBAEB2B629}"/>
    <cellStyle name="Normální 5 10 5" xfId="6561" xr:uid="{123EB3CF-3C91-4719-92D9-F40470ADF8C7}"/>
    <cellStyle name="Normální 5 11" xfId="1017" xr:uid="{C490FFDC-5B81-4BC2-80D9-2AB189AE5E55}"/>
    <cellStyle name="Normální 5 11 2" xfId="2529" xr:uid="{18B0BD9B-48D5-4882-AC4C-5866E72862A4}"/>
    <cellStyle name="Normální 5 11 3" xfId="4041" xr:uid="{78A49A78-6C38-4EE2-B7A7-C686B0A9CF4B}"/>
    <cellStyle name="Normální 5 11 4" xfId="5553" xr:uid="{6A1D072E-37D0-41E0-B98B-C61C364460C2}"/>
    <cellStyle name="Normální 5 11 5" xfId="7065" xr:uid="{6289EB54-62C6-4C4C-B72A-BFA2F10B212A}"/>
    <cellStyle name="Normální 5 12" xfId="1521" xr:uid="{B0D7CEA0-9F17-4CEA-B6F9-584489A2553A}"/>
    <cellStyle name="Normální 5 13" xfId="3033" xr:uid="{AF636544-B11F-4F51-90DA-225AAAFD8208}"/>
    <cellStyle name="Normální 5 14" xfId="4545" xr:uid="{9A23DD1C-A768-43F2-B24B-699DADC8FC62}"/>
    <cellStyle name="Normální 5 15" xfId="6057" xr:uid="{0FE8ACEF-E664-4967-9894-E10620363664}"/>
    <cellStyle name="Normální 5 2" xfId="34" xr:uid="{56DEC217-2DBA-41C5-8708-861872CF20A4}"/>
    <cellStyle name="Normální 5 2 10" xfId="6082" xr:uid="{950D1DE1-5CA3-4479-B56A-F63618E8CF47}"/>
    <cellStyle name="Normální 5 2 2" xfId="155" xr:uid="{9283FCEE-CF8E-415F-8EF3-62F6F7CF828C}"/>
    <cellStyle name="Normální 5 2 2 2" xfId="659" xr:uid="{A797AAF1-AD08-49DE-BC8E-A59D3F552383}"/>
    <cellStyle name="Normální 5 2 2 2 2" xfId="2171" xr:uid="{464137CB-23F8-4612-8471-2BD7966D95E5}"/>
    <cellStyle name="Normální 5 2 2 2 3" xfId="3683" xr:uid="{AD73DBAA-B581-4A7B-AF69-6311EAC3D552}"/>
    <cellStyle name="Normální 5 2 2 2 4" xfId="5195" xr:uid="{2E58E9D9-C44A-453D-A2D8-F8233913BEC2}"/>
    <cellStyle name="Normální 5 2 2 2 5" xfId="6707" xr:uid="{2E896A84-BA95-4263-93DE-3020C45B4A66}"/>
    <cellStyle name="Normální 5 2 2 3" xfId="1163" xr:uid="{3F8BF7E4-51E1-4D2F-BA4C-795EC044DF78}"/>
    <cellStyle name="Normální 5 2 2 3 2" xfId="2675" xr:uid="{71974FD1-6963-4B73-844E-7044DA5CD729}"/>
    <cellStyle name="Normální 5 2 2 3 3" xfId="4187" xr:uid="{A9C9EEFF-0C28-41C3-B164-A50F2F2C6E06}"/>
    <cellStyle name="Normální 5 2 2 3 4" xfId="5699" xr:uid="{C6A13C6D-1B1F-446F-9B7D-9DF0C4C7163B}"/>
    <cellStyle name="Normální 5 2 2 3 5" xfId="7211" xr:uid="{BD7437C2-3436-44B2-9D1D-7EDA8FC1F84B}"/>
    <cellStyle name="Normální 5 2 2 4" xfId="1667" xr:uid="{1C63A306-FB74-44E5-97A8-723D8FD88B59}"/>
    <cellStyle name="Normální 5 2 2 5" xfId="3179" xr:uid="{A7E650DA-3EA2-4BDB-9597-C455310FCD07}"/>
    <cellStyle name="Normální 5 2 2 6" xfId="4691" xr:uid="{A5E9B368-E752-435F-AEEE-8EC122B8BA29}"/>
    <cellStyle name="Normální 5 2 2 7" xfId="6203" xr:uid="{D5796E5D-B802-4906-9D0D-E43AD322CC23}"/>
    <cellStyle name="Normální 5 2 3" xfId="274" xr:uid="{CC96A718-49B6-4900-830E-A7E720AEFD29}"/>
    <cellStyle name="Normální 5 2 3 2" xfId="778" xr:uid="{7889BAD7-7DCB-409D-9EFC-E748E0E2C65B}"/>
    <cellStyle name="Normální 5 2 3 2 2" xfId="2290" xr:uid="{8243CFFB-118A-4B45-A435-97C7A4D697DB}"/>
    <cellStyle name="Normální 5 2 3 2 3" xfId="3802" xr:uid="{E75487A3-DBE9-44F8-A673-53751B10976E}"/>
    <cellStyle name="Normální 5 2 3 2 4" xfId="5314" xr:uid="{763C0B47-E97B-4550-9CDF-FC2D3437EF9F}"/>
    <cellStyle name="Normální 5 2 3 2 5" xfId="6826" xr:uid="{3D976360-176E-41B8-9661-F650C3727CF3}"/>
    <cellStyle name="Normální 5 2 3 3" xfId="1282" xr:uid="{0DBFB867-2814-459F-9230-320647895244}"/>
    <cellStyle name="Normální 5 2 3 3 2" xfId="2794" xr:uid="{2323CE97-6890-47BC-A219-AF206E8FA301}"/>
    <cellStyle name="Normální 5 2 3 3 3" xfId="4306" xr:uid="{7FC88959-147D-4BCB-9B75-4538ACDBDC61}"/>
    <cellStyle name="Normální 5 2 3 3 4" xfId="5818" xr:uid="{40C02468-2B5F-407B-B47C-20F7C4471D49}"/>
    <cellStyle name="Normální 5 2 3 3 5" xfId="7330" xr:uid="{5852A7AE-8E7C-4B08-B8CF-D964904A9DC2}"/>
    <cellStyle name="Normální 5 2 3 4" xfId="1786" xr:uid="{DCD5207E-DDAD-4965-A300-346F378D8118}"/>
    <cellStyle name="Normální 5 2 3 5" xfId="3298" xr:uid="{F2EBF872-9D8E-4509-A043-1F33E875B809}"/>
    <cellStyle name="Normální 5 2 3 6" xfId="4810" xr:uid="{5C126242-8128-4772-BB6B-6849D1E902DB}"/>
    <cellStyle name="Normální 5 2 3 7" xfId="6322" xr:uid="{70097066-5DBE-4055-8251-C6EFCED58B93}"/>
    <cellStyle name="Normální 5 2 4" xfId="392" xr:uid="{B5752CCF-C0E7-4774-B52B-A74233EBE0C5}"/>
    <cellStyle name="Normální 5 2 4 2" xfId="896" xr:uid="{198C1AEB-8752-4900-8A6D-7CEE1A9EA3ED}"/>
    <cellStyle name="Normální 5 2 4 2 2" xfId="2408" xr:uid="{F39F9F3F-9B83-4386-8670-A86F36C92B54}"/>
    <cellStyle name="Normální 5 2 4 2 3" xfId="3920" xr:uid="{1D8E1AD6-0F90-475C-996D-380CC2587586}"/>
    <cellStyle name="Normální 5 2 4 2 4" xfId="5432" xr:uid="{A56429F9-8C54-48BD-8913-0F961E44D275}"/>
    <cellStyle name="Normální 5 2 4 2 5" xfId="6944" xr:uid="{0A41CD5B-08EC-466C-96D6-6BF5AE61862C}"/>
    <cellStyle name="Normální 5 2 4 3" xfId="1400" xr:uid="{E1F7295D-D9BD-4C7C-B687-994A4506F558}"/>
    <cellStyle name="Normální 5 2 4 3 2" xfId="2912" xr:uid="{B0585B41-AD73-424C-9ED1-8B60DDE89512}"/>
    <cellStyle name="Normální 5 2 4 3 3" xfId="4424" xr:uid="{6D21BDEB-DF2B-4838-B6C9-F3C2A1EBCCE6}"/>
    <cellStyle name="Normální 5 2 4 3 4" xfId="5936" xr:uid="{ED7CDF2A-CEE3-4123-8AE6-A3C22B58B159}"/>
    <cellStyle name="Normální 5 2 4 3 5" xfId="7448" xr:uid="{9D174BCC-DAC0-47D1-9647-1D83DC9C9913}"/>
    <cellStyle name="Normální 5 2 4 4" xfId="1904" xr:uid="{0BEE7A33-E69C-4F86-ABFA-D776BC7247AC}"/>
    <cellStyle name="Normální 5 2 4 5" xfId="3416" xr:uid="{7A4B99A1-EA68-4E10-93FB-33E0497741E4}"/>
    <cellStyle name="Normální 5 2 4 6" xfId="4928" xr:uid="{3055EFB5-5C21-4D49-812C-A6C6EFBF2DD2}"/>
    <cellStyle name="Normální 5 2 4 7" xfId="6440" xr:uid="{D081A1C4-13FB-41C2-B526-DCF725EBFA86}"/>
    <cellStyle name="Normální 5 2 5" xfId="538" xr:uid="{87FB5E58-DCD2-439A-9B0F-9744E3BCAA6C}"/>
    <cellStyle name="Normální 5 2 5 2" xfId="2050" xr:uid="{E2A79B6E-3E4E-4227-9CFE-419452F2F8B5}"/>
    <cellStyle name="Normální 5 2 5 3" xfId="3562" xr:uid="{7F95C13F-EB6F-4D66-8F3B-9E602D21A8E4}"/>
    <cellStyle name="Normální 5 2 5 4" xfId="5074" xr:uid="{9100D92B-A958-47D6-B0A9-2146C91482EB}"/>
    <cellStyle name="Normální 5 2 5 5" xfId="6586" xr:uid="{5E51CF03-9B03-435A-9827-6E9A410AA84F}"/>
    <cellStyle name="Normální 5 2 6" xfId="1042" xr:uid="{2306C1F5-05D1-4A81-A7B5-201F2535A30D}"/>
    <cellStyle name="Normální 5 2 6 2" xfId="2554" xr:uid="{0833509D-BE98-42C8-90A3-4C94BB3CA20E}"/>
    <cellStyle name="Normální 5 2 6 3" xfId="4066" xr:uid="{1E70DB3A-E653-4FD3-88EE-05D5F4CB6426}"/>
    <cellStyle name="Normální 5 2 6 4" xfId="5578" xr:uid="{FAD7F095-BDD4-4BCE-AE4F-05922139CCDD}"/>
    <cellStyle name="Normální 5 2 6 5" xfId="7090" xr:uid="{FAE43873-5BA8-4AFA-AB9E-0DC546639E2D}"/>
    <cellStyle name="Normální 5 2 7" xfId="1546" xr:uid="{AEDC2C9C-A2C6-4068-ADC6-453EDF812031}"/>
    <cellStyle name="Normální 5 2 8" xfId="3058" xr:uid="{BCCD89E1-54AD-458D-81D7-FDD73EBEB34A}"/>
    <cellStyle name="Normální 5 2 9" xfId="4570" xr:uid="{CEA88B44-BE7B-4105-A1A9-454558CC8997}"/>
    <cellStyle name="Normální 5 3" xfId="58" xr:uid="{3F7D19F5-4F31-4909-9E84-D54935BFC16F}"/>
    <cellStyle name="Normální 5 3 10" xfId="6106" xr:uid="{BE307E0F-659A-4CAE-88E4-C476BEA6C7A7}"/>
    <cellStyle name="Normální 5 3 2" xfId="179" xr:uid="{9D472032-1FBA-443E-B9E6-8DA3FD60FD21}"/>
    <cellStyle name="Normální 5 3 2 2" xfId="683" xr:uid="{A773BC98-62BF-4A29-8416-60E429090C05}"/>
    <cellStyle name="Normální 5 3 2 2 2" xfId="2195" xr:uid="{332D6A6D-9544-4A3B-BBA6-3FA2A71BEEE0}"/>
    <cellStyle name="Normální 5 3 2 2 3" xfId="3707" xr:uid="{15919104-7941-4F65-B2EC-B5733AD7CE9A}"/>
    <cellStyle name="Normální 5 3 2 2 4" xfId="5219" xr:uid="{6421CA99-26DF-4C5C-8EF8-F76C54764B55}"/>
    <cellStyle name="Normální 5 3 2 2 5" xfId="6731" xr:uid="{80FCD885-D69C-4B1F-AF9F-43D2805353C2}"/>
    <cellStyle name="Normální 5 3 2 3" xfId="1187" xr:uid="{FC24400F-BA58-462F-8461-BB063F0F3501}"/>
    <cellStyle name="Normální 5 3 2 3 2" xfId="2699" xr:uid="{3D3634BD-6BBC-4ABA-B663-B8856CD818ED}"/>
    <cellStyle name="Normální 5 3 2 3 3" xfId="4211" xr:uid="{F8252B24-BCA2-4529-A99D-5C9B8D688138}"/>
    <cellStyle name="Normální 5 3 2 3 4" xfId="5723" xr:uid="{84310146-DBF4-416A-A159-684C1E298905}"/>
    <cellStyle name="Normální 5 3 2 3 5" xfId="7235" xr:uid="{95553CF1-144B-460D-B8B3-EB4DD54393F6}"/>
    <cellStyle name="Normální 5 3 2 4" xfId="1691" xr:uid="{C27B03DE-AD13-4E69-A474-B59A73C89483}"/>
    <cellStyle name="Normální 5 3 2 5" xfId="3203" xr:uid="{ADB07F8B-4661-4023-9238-DD8F057926F3}"/>
    <cellStyle name="Normální 5 3 2 6" xfId="4715" xr:uid="{593D7636-4EF2-4157-AA6B-4A5F5BFB0614}"/>
    <cellStyle name="Normální 5 3 2 7" xfId="6227" xr:uid="{49FD4235-5176-41FE-825B-ED07D6A604A8}"/>
    <cellStyle name="Normální 5 3 3" xfId="297" xr:uid="{FE43503E-E09B-45BE-A4F9-4F5FCCD5E1BE}"/>
    <cellStyle name="Normální 5 3 3 2" xfId="801" xr:uid="{B0339ED4-CE54-42CE-9FB7-C945151F08E4}"/>
    <cellStyle name="Normální 5 3 3 2 2" xfId="2313" xr:uid="{8D02AC83-F629-481A-9827-5B1310854164}"/>
    <cellStyle name="Normální 5 3 3 2 3" xfId="3825" xr:uid="{1203CC7D-58BC-4CE7-99F8-9E5A6F41161D}"/>
    <cellStyle name="Normální 5 3 3 2 4" xfId="5337" xr:uid="{51F4D013-1193-4C9B-A237-C2C1AD842116}"/>
    <cellStyle name="Normální 5 3 3 2 5" xfId="6849" xr:uid="{8D55A62D-728A-48B1-B6B5-C0380FA0E458}"/>
    <cellStyle name="Normální 5 3 3 3" xfId="1305" xr:uid="{9E3CF273-B54D-42FA-BB48-AEDF8B9F08FC}"/>
    <cellStyle name="Normální 5 3 3 3 2" xfId="2817" xr:uid="{29184ED2-361C-43B0-9C22-F0F431843D4E}"/>
    <cellStyle name="Normální 5 3 3 3 3" xfId="4329" xr:uid="{21689301-E731-4DA8-9073-2A0195A0132D}"/>
    <cellStyle name="Normální 5 3 3 3 4" xfId="5841" xr:uid="{329DCAEF-388E-44CD-AB9F-36AFAD0515C2}"/>
    <cellStyle name="Normální 5 3 3 3 5" xfId="7353" xr:uid="{0DB86F0A-1351-4616-AB76-B34D405BC2F5}"/>
    <cellStyle name="Normální 5 3 3 4" xfId="1809" xr:uid="{575B44D2-F5AE-49B3-9E5C-27C7230301CA}"/>
    <cellStyle name="Normální 5 3 3 5" xfId="3321" xr:uid="{7060F75B-B6A5-4B3A-ACF5-D697CF87AB46}"/>
    <cellStyle name="Normální 5 3 3 6" xfId="4833" xr:uid="{95912E31-C4FF-4C82-8D2D-85D9241070E6}"/>
    <cellStyle name="Normální 5 3 3 7" xfId="6345" xr:uid="{774BC84F-6B01-4CDE-A487-2C09C51258D7}"/>
    <cellStyle name="Normální 5 3 4" xfId="416" xr:uid="{777A70AF-F3D1-4341-B039-39DD0324CC72}"/>
    <cellStyle name="Normální 5 3 4 2" xfId="920" xr:uid="{5CEAF804-3F3F-4B1E-BF81-B01500F41AEA}"/>
    <cellStyle name="Normální 5 3 4 2 2" xfId="2432" xr:uid="{1FDE8341-BEFB-4679-9090-F6073904C07F}"/>
    <cellStyle name="Normální 5 3 4 2 3" xfId="3944" xr:uid="{857CEB26-D843-48C9-B4B8-D74BAB43499C}"/>
    <cellStyle name="Normální 5 3 4 2 4" xfId="5456" xr:uid="{3C8246B6-F44B-4F6B-9E1B-CA5C65BE8719}"/>
    <cellStyle name="Normální 5 3 4 2 5" xfId="6968" xr:uid="{717EABC9-3FC1-42AC-88C1-C9EEDAA04B07}"/>
    <cellStyle name="Normální 5 3 4 3" xfId="1424" xr:uid="{33C2B6FA-CCD1-4D21-8BB0-9651E8BDC0E5}"/>
    <cellStyle name="Normální 5 3 4 3 2" xfId="2936" xr:uid="{2A49D7B5-049C-4C53-88D3-F26E76D7422F}"/>
    <cellStyle name="Normální 5 3 4 3 3" xfId="4448" xr:uid="{80D50E40-5B0F-492E-9766-BE677DFDF43A}"/>
    <cellStyle name="Normální 5 3 4 3 4" xfId="5960" xr:uid="{842762DA-EA2D-43AE-89DB-160C20551A09}"/>
    <cellStyle name="Normální 5 3 4 3 5" xfId="7472" xr:uid="{E9E55782-BA4B-4DF8-86C0-495F42AFCB4A}"/>
    <cellStyle name="Normální 5 3 4 4" xfId="1928" xr:uid="{48A60A40-B96B-46F5-8CD3-B180B1517C33}"/>
    <cellStyle name="Normální 5 3 4 5" xfId="3440" xr:uid="{D5CEF5BF-D54A-4C00-A3AF-34A226AB6277}"/>
    <cellStyle name="Normální 5 3 4 6" xfId="4952" xr:uid="{D3D35E48-6EF8-446C-8E6C-BE43BA12C7C7}"/>
    <cellStyle name="Normální 5 3 4 7" xfId="6464" xr:uid="{C090E04E-2F89-4A63-A1CB-9A875766D8AE}"/>
    <cellStyle name="Normální 5 3 5" xfId="562" xr:uid="{BFE45ABE-B478-48D7-9642-CD6D73226685}"/>
    <cellStyle name="Normální 5 3 5 2" xfId="2074" xr:uid="{FE19D1BA-1E10-4029-BC9C-4A1D47B171DC}"/>
    <cellStyle name="Normální 5 3 5 3" xfId="3586" xr:uid="{6EA6D4F6-4B3B-41EF-9ED5-1087C5076378}"/>
    <cellStyle name="Normální 5 3 5 4" xfId="5098" xr:uid="{BBD9F7A2-A4ED-404B-8750-D8131B196BC9}"/>
    <cellStyle name="Normální 5 3 5 5" xfId="6610" xr:uid="{81C86308-F732-4E28-AE80-0E6ECE970245}"/>
    <cellStyle name="Normální 5 3 6" xfId="1066" xr:uid="{3E6CC3C5-A158-49D1-913E-442C974F6B7D}"/>
    <cellStyle name="Normální 5 3 6 2" xfId="2578" xr:uid="{716DCF0F-96D5-494D-AF81-BEC4087BF891}"/>
    <cellStyle name="Normální 5 3 6 3" xfId="4090" xr:uid="{8122541A-13DD-42D8-B500-CAA391434724}"/>
    <cellStyle name="Normální 5 3 6 4" xfId="5602" xr:uid="{5B1A02EF-070C-40CB-B506-89302F937287}"/>
    <cellStyle name="Normální 5 3 6 5" xfId="7114" xr:uid="{66F6589C-85A4-4CFF-AF8E-BFB0E8E9D84D}"/>
    <cellStyle name="Normální 5 3 7" xfId="1570" xr:uid="{D9D82048-1D7C-4889-9B4E-F72C1773EF07}"/>
    <cellStyle name="Normální 5 3 8" xfId="3082" xr:uid="{29B2FADE-39E9-488A-8EF6-9D516DFC8BFC}"/>
    <cellStyle name="Normální 5 3 9" xfId="4594" xr:uid="{F498C6DA-38CC-41D1-8304-F3E43A3D214B}"/>
    <cellStyle name="Normální 5 4" xfId="82" xr:uid="{5F033B51-A2EA-4B11-AB7D-E91FF3EF4694}"/>
    <cellStyle name="Normální 5 4 10" xfId="6130" xr:uid="{C3110D07-9A38-4F21-8EA3-203B2F5D1311}"/>
    <cellStyle name="Normální 5 4 2" xfId="203" xr:uid="{43574DD5-F3E3-4BCD-B4A1-87A9D34F7567}"/>
    <cellStyle name="Normální 5 4 2 2" xfId="707" xr:uid="{FC1FFC31-C220-41CF-8C82-FAE518EC8AB1}"/>
    <cellStyle name="Normální 5 4 2 2 2" xfId="2219" xr:uid="{98E15783-6845-43C4-B12D-84B2C62BB21B}"/>
    <cellStyle name="Normální 5 4 2 2 3" xfId="3731" xr:uid="{D909E553-51C1-4861-AC45-34CF186EA9B2}"/>
    <cellStyle name="Normální 5 4 2 2 4" xfId="5243" xr:uid="{2388ADF8-63EF-4449-92CD-DAA74C6D7B50}"/>
    <cellStyle name="Normální 5 4 2 2 5" xfId="6755" xr:uid="{5F16C03B-FF70-4CC7-AA52-84A8DB0E3C49}"/>
    <cellStyle name="Normální 5 4 2 3" xfId="1211" xr:uid="{E3E4C0B8-385B-46D0-A273-7D6F08293820}"/>
    <cellStyle name="Normální 5 4 2 3 2" xfId="2723" xr:uid="{D168BCF8-795E-44D7-BC40-F93703F79E88}"/>
    <cellStyle name="Normální 5 4 2 3 3" xfId="4235" xr:uid="{C2AF07F4-5B02-4368-9351-8650A366E3A7}"/>
    <cellStyle name="Normální 5 4 2 3 4" xfId="5747" xr:uid="{3A76C0E7-5738-4817-82FD-E9F9743B039C}"/>
    <cellStyle name="Normální 5 4 2 3 5" xfId="7259" xr:uid="{E5FDC01D-3511-4AD1-BE98-A6CDDAD91E8B}"/>
    <cellStyle name="Normální 5 4 2 4" xfId="1715" xr:uid="{35C8AC45-2E4D-4ACF-924E-E52BC5C5A94A}"/>
    <cellStyle name="Normální 5 4 2 5" xfId="3227" xr:uid="{9E06C7BB-4F25-4697-BE09-BC77A418BC67}"/>
    <cellStyle name="Normální 5 4 2 6" xfId="4739" xr:uid="{A186F6CF-E046-49D6-A344-D1847CEBC088}"/>
    <cellStyle name="Normální 5 4 2 7" xfId="6251" xr:uid="{E850A94F-CA53-4F48-8CB4-F45E5B28A052}"/>
    <cellStyle name="Normální 5 4 3" xfId="320" xr:uid="{4919012D-C38C-44B3-A2D4-1AE4406753A5}"/>
    <cellStyle name="Normální 5 4 3 2" xfId="824" xr:uid="{9A630A23-33C6-440F-88BB-46654484B0CB}"/>
    <cellStyle name="Normální 5 4 3 2 2" xfId="2336" xr:uid="{52550EF1-378F-46D1-B94D-7F6F192F60A0}"/>
    <cellStyle name="Normální 5 4 3 2 3" xfId="3848" xr:uid="{7B3789B7-EE8C-4BC7-980D-B2B382588E69}"/>
    <cellStyle name="Normální 5 4 3 2 4" xfId="5360" xr:uid="{E8C4F019-1B75-4992-A236-170E74B5153D}"/>
    <cellStyle name="Normální 5 4 3 2 5" xfId="6872" xr:uid="{32A643E9-A8DC-4868-BE58-E7C60604E0AE}"/>
    <cellStyle name="Normální 5 4 3 3" xfId="1328" xr:uid="{E586D5CC-3F98-4780-9627-03EA1A039BF8}"/>
    <cellStyle name="Normální 5 4 3 3 2" xfId="2840" xr:uid="{0871C9FC-B94A-4271-8012-506D135D5AC7}"/>
    <cellStyle name="Normální 5 4 3 3 3" xfId="4352" xr:uid="{FFC72CE7-9AF4-48DE-9615-7CF10BE7D6D7}"/>
    <cellStyle name="Normální 5 4 3 3 4" xfId="5864" xr:uid="{C68E7F8C-754D-4684-91AB-1D7B081B5689}"/>
    <cellStyle name="Normální 5 4 3 3 5" xfId="7376" xr:uid="{24BFEC5E-5CA2-4CEB-8205-FCEB5788D583}"/>
    <cellStyle name="Normální 5 4 3 4" xfId="1832" xr:uid="{B6C589E2-B565-4573-9EB7-9C927063DC8A}"/>
    <cellStyle name="Normální 5 4 3 5" xfId="3344" xr:uid="{DDD86447-DCD9-4A6B-A4E3-21D2C2DF0912}"/>
    <cellStyle name="Normální 5 4 3 6" xfId="4856" xr:uid="{499DC80A-F51B-4619-B9B5-10F3A7201779}"/>
    <cellStyle name="Normální 5 4 3 7" xfId="6368" xr:uid="{38491049-02B9-49B2-9824-436F571132C1}"/>
    <cellStyle name="Normální 5 4 4" xfId="440" xr:uid="{B34E90B7-38C3-4241-BECA-397F2BC03F1E}"/>
    <cellStyle name="Normální 5 4 4 2" xfId="944" xr:uid="{E62311F1-2677-406C-9CAA-670763FEE8C1}"/>
    <cellStyle name="Normální 5 4 4 2 2" xfId="2456" xr:uid="{0BE8119F-BE14-4897-8163-28C4DA3C814E}"/>
    <cellStyle name="Normální 5 4 4 2 3" xfId="3968" xr:uid="{AF58804F-06FF-4D59-A027-E29CD252B008}"/>
    <cellStyle name="Normální 5 4 4 2 4" xfId="5480" xr:uid="{ADE29868-4528-4E27-A36C-7ECAC33AA1C5}"/>
    <cellStyle name="Normální 5 4 4 2 5" xfId="6992" xr:uid="{3E700632-72A1-452D-A949-DEECDFDCAF5D}"/>
    <cellStyle name="Normální 5 4 4 3" xfId="1448" xr:uid="{D87C08FB-1F51-4A03-A4AA-9300499B2F49}"/>
    <cellStyle name="Normální 5 4 4 3 2" xfId="2960" xr:uid="{F266FB9B-766B-4027-90D1-1BA4DB73DB3F}"/>
    <cellStyle name="Normální 5 4 4 3 3" xfId="4472" xr:uid="{91A29CC6-0AD1-4A56-BE7C-434423A715D9}"/>
    <cellStyle name="Normální 5 4 4 3 4" xfId="5984" xr:uid="{6722176F-4CA8-4668-B0D0-867B4813AA2F}"/>
    <cellStyle name="Normální 5 4 4 3 5" xfId="7496" xr:uid="{5E5DA5A6-8195-48DE-8B6D-6E283661DD25}"/>
    <cellStyle name="Normální 5 4 4 4" xfId="1952" xr:uid="{C6DA3EB7-8F0F-4F79-A509-587A673DE263}"/>
    <cellStyle name="Normální 5 4 4 5" xfId="3464" xr:uid="{D619C4F9-F338-44CB-A831-45F9B7533C68}"/>
    <cellStyle name="Normální 5 4 4 6" xfId="4976" xr:uid="{3AAF977D-E96A-4CED-B22D-608B17888054}"/>
    <cellStyle name="Normální 5 4 4 7" xfId="6488" xr:uid="{E8530CDD-1504-40BC-83DE-97424146E2D7}"/>
    <cellStyle name="Normální 5 4 5" xfId="586" xr:uid="{206381A8-A306-4D66-B58B-36A8761D1AFA}"/>
    <cellStyle name="Normální 5 4 5 2" xfId="2098" xr:uid="{16659BD5-6F2D-4FB0-8C78-C452C9D2A2F8}"/>
    <cellStyle name="Normální 5 4 5 3" xfId="3610" xr:uid="{5F4FFC07-973B-41FB-A08D-F34DBDDAB4EC}"/>
    <cellStyle name="Normální 5 4 5 4" xfId="5122" xr:uid="{3B0E94F9-6CC5-41ED-9813-8AD0C2B66D63}"/>
    <cellStyle name="Normální 5 4 5 5" xfId="6634" xr:uid="{A76BA6CC-5AEC-486B-80B8-32C048479509}"/>
    <cellStyle name="Normální 5 4 6" xfId="1090" xr:uid="{ABBFD2BA-FBDD-41D4-9CAC-B47D5AB6DC9E}"/>
    <cellStyle name="Normální 5 4 6 2" xfId="2602" xr:uid="{8F5198FF-52D6-4C2C-91FF-DE39C3A14871}"/>
    <cellStyle name="Normální 5 4 6 3" xfId="4114" xr:uid="{67D76584-CED3-4AE6-9A82-99796B5DF5FE}"/>
    <cellStyle name="Normální 5 4 6 4" xfId="5626" xr:uid="{BFC30EA3-04ED-4BC0-9304-B5FE897B89F8}"/>
    <cellStyle name="Normální 5 4 6 5" xfId="7138" xr:uid="{B0629607-1628-4FEB-AF39-1DE439F7F3E8}"/>
    <cellStyle name="Normální 5 4 7" xfId="1594" xr:uid="{EA80B2B4-612F-4DF5-A065-FEDA7578BE61}"/>
    <cellStyle name="Normální 5 4 8" xfId="3106" xr:uid="{E4580874-CE07-40F6-95BA-7344CB5B0AD7}"/>
    <cellStyle name="Normální 5 4 9" xfId="4618" xr:uid="{368D34B2-E71A-4621-8115-02C8BBE7F918}"/>
    <cellStyle name="Normální 5 5" xfId="106" xr:uid="{A128A7D6-EDA1-4556-81A4-FF1A10C3F15A}"/>
    <cellStyle name="Normální 5 5 10" xfId="6154" xr:uid="{747AECEA-D355-4B25-920F-F13F0DA8D91D}"/>
    <cellStyle name="Normální 5 5 2" xfId="227" xr:uid="{80996FC8-309D-4DF6-BF7F-62E786783D28}"/>
    <cellStyle name="Normální 5 5 2 2" xfId="731" xr:uid="{8A8C8327-6EB1-4080-A072-D32DAD1C7CB9}"/>
    <cellStyle name="Normální 5 5 2 2 2" xfId="2243" xr:uid="{41C755F3-82B0-484A-BC3E-149DE0FCED77}"/>
    <cellStyle name="Normální 5 5 2 2 3" xfId="3755" xr:uid="{F1E6C931-5F65-4FA5-8180-2DFD2F5474BB}"/>
    <cellStyle name="Normální 5 5 2 2 4" xfId="5267" xr:uid="{D143C6AF-EE89-405D-B4BB-7C4CF4B51149}"/>
    <cellStyle name="Normální 5 5 2 2 5" xfId="6779" xr:uid="{132BADAB-AD47-4B77-B76E-FE27E09A97DD}"/>
    <cellStyle name="Normální 5 5 2 3" xfId="1235" xr:uid="{18C680E4-CB44-4310-A1FA-D2FCCE4747A9}"/>
    <cellStyle name="Normální 5 5 2 3 2" xfId="2747" xr:uid="{41372C24-5D07-4479-8D1A-02D45FE65FC9}"/>
    <cellStyle name="Normální 5 5 2 3 3" xfId="4259" xr:uid="{FCED2D82-4B7B-4708-96D7-7DA7BDA70536}"/>
    <cellStyle name="Normální 5 5 2 3 4" xfId="5771" xr:uid="{851BBB38-3DF0-4D9C-96FA-4355B107A07C}"/>
    <cellStyle name="Normální 5 5 2 3 5" xfId="7283" xr:uid="{8F220827-C221-4F4C-976E-5CF30EC23685}"/>
    <cellStyle name="Normální 5 5 2 4" xfId="1739" xr:uid="{2BC6F8F3-47A8-4292-82F7-A891766336E2}"/>
    <cellStyle name="Normální 5 5 2 5" xfId="3251" xr:uid="{3A6AADA3-642D-4561-80FA-CD263DEA81C4}"/>
    <cellStyle name="Normální 5 5 2 6" xfId="4763" xr:uid="{76F6B887-FCF8-400C-ADEE-AE22EDD816A0}"/>
    <cellStyle name="Normální 5 5 2 7" xfId="6275" xr:uid="{9B28AEFB-4DD6-4F79-B313-CB560CDC8389}"/>
    <cellStyle name="Normální 5 5 3" xfId="343" xr:uid="{EE0D9FBA-031F-40BC-AC95-013EC3B3C38F}"/>
    <cellStyle name="Normální 5 5 3 2" xfId="847" xr:uid="{23CA8E8E-4DEE-4223-AD82-7F7A54879965}"/>
    <cellStyle name="Normální 5 5 3 2 2" xfId="2359" xr:uid="{687DDE37-DC88-453C-B97F-CADFF39D0B83}"/>
    <cellStyle name="Normální 5 5 3 2 3" xfId="3871" xr:uid="{BC321EE2-DD85-4A3E-BBB2-1E416CCFEB3C}"/>
    <cellStyle name="Normální 5 5 3 2 4" xfId="5383" xr:uid="{B76D21DF-C7F3-4793-BFA0-1A25E64D3075}"/>
    <cellStyle name="Normální 5 5 3 2 5" xfId="6895" xr:uid="{592CB4E9-B8CC-44F4-BD62-D6803C269399}"/>
    <cellStyle name="Normální 5 5 3 3" xfId="1351" xr:uid="{717A9DA6-F761-4D9C-8D4B-7C928D792D61}"/>
    <cellStyle name="Normální 5 5 3 3 2" xfId="2863" xr:uid="{68123B26-0D5D-4181-BC8F-B2004239CD8B}"/>
    <cellStyle name="Normální 5 5 3 3 3" xfId="4375" xr:uid="{419018AF-4963-4860-A5AD-068EC539C89F}"/>
    <cellStyle name="Normální 5 5 3 3 4" xfId="5887" xr:uid="{726C6EF0-48F2-4592-B1D9-82810391863D}"/>
    <cellStyle name="Normální 5 5 3 3 5" xfId="7399" xr:uid="{39EEEBE3-DD7E-4DA2-9B4D-3FEE3FFD14DE}"/>
    <cellStyle name="Normální 5 5 3 4" xfId="1855" xr:uid="{017B793F-69AB-4F4F-96A3-E8138AFFDFD5}"/>
    <cellStyle name="Normální 5 5 3 5" xfId="3367" xr:uid="{37668D67-8A08-40A8-8232-B2E788B04775}"/>
    <cellStyle name="Normální 5 5 3 6" xfId="4879" xr:uid="{10C48418-A5C4-42C5-8F05-EC325C2408CF}"/>
    <cellStyle name="Normální 5 5 3 7" xfId="6391" xr:uid="{AC82F940-40E7-4DCD-8203-2C71244075F4}"/>
    <cellStyle name="Normální 5 5 4" xfId="464" xr:uid="{4B2A5A2E-7E15-443B-88F1-033205164371}"/>
    <cellStyle name="Normální 5 5 4 2" xfId="968" xr:uid="{9BF8DB43-4D96-4A8C-9193-488AAA872E09}"/>
    <cellStyle name="Normální 5 5 4 2 2" xfId="2480" xr:uid="{C07CAA38-38A9-4367-83A5-9F823858DADD}"/>
    <cellStyle name="Normální 5 5 4 2 3" xfId="3992" xr:uid="{5BEBBD49-3A5B-4132-ACF6-B2AA0252F8F1}"/>
    <cellStyle name="Normální 5 5 4 2 4" xfId="5504" xr:uid="{C2526918-D5B5-470C-8EFE-1D4034AF16D4}"/>
    <cellStyle name="Normální 5 5 4 2 5" xfId="7016" xr:uid="{62F79049-A0FE-4FB8-99BD-9B52574CCBC6}"/>
    <cellStyle name="Normální 5 5 4 3" xfId="1472" xr:uid="{B08A443C-E1F0-496A-92E9-885A69255D44}"/>
    <cellStyle name="Normální 5 5 4 3 2" xfId="2984" xr:uid="{AC94BA15-2AA2-4C9F-A83B-46A6F77565D9}"/>
    <cellStyle name="Normální 5 5 4 3 3" xfId="4496" xr:uid="{DE61A540-DA0B-4FC8-BBC2-F06E57670D22}"/>
    <cellStyle name="Normální 5 5 4 3 4" xfId="6008" xr:uid="{A416A1E1-4415-45F5-8B56-03959EE5BDD0}"/>
    <cellStyle name="Normální 5 5 4 3 5" xfId="7520" xr:uid="{1061E26E-E334-45E1-9401-28417517EE49}"/>
    <cellStyle name="Normální 5 5 4 4" xfId="1976" xr:uid="{45E2AF0E-0645-4334-9D8F-8E8A5EB3212E}"/>
    <cellStyle name="Normální 5 5 4 5" xfId="3488" xr:uid="{2D7A6977-8CC6-4DB9-9521-EC9B1124A8DA}"/>
    <cellStyle name="Normální 5 5 4 6" xfId="5000" xr:uid="{41FF9DD0-4974-4F0C-984B-569B51B3A82A}"/>
    <cellStyle name="Normální 5 5 4 7" xfId="6512" xr:uid="{69DB18A1-1C06-4C3A-8C2E-93A50D917902}"/>
    <cellStyle name="Normální 5 5 5" xfId="610" xr:uid="{CD9F9CB0-DF89-4652-B106-507EDEE16D4F}"/>
    <cellStyle name="Normální 5 5 5 2" xfId="2122" xr:uid="{E304983E-F4C4-4437-A31F-AAAAE55CB322}"/>
    <cellStyle name="Normální 5 5 5 3" xfId="3634" xr:uid="{DC7591E1-4D44-4B1D-BBE2-D20E58B6D4D1}"/>
    <cellStyle name="Normální 5 5 5 4" xfId="5146" xr:uid="{C0C336F3-98F7-4A92-A29D-2BA6C9E5C4AF}"/>
    <cellStyle name="Normální 5 5 5 5" xfId="6658" xr:uid="{58A2AD73-986C-4799-9E93-296D510BE2C9}"/>
    <cellStyle name="Normální 5 5 6" xfId="1114" xr:uid="{937033B5-CC97-49DA-9DE7-F05A3EECD90A}"/>
    <cellStyle name="Normální 5 5 6 2" xfId="2626" xr:uid="{DFA78D66-6823-45F7-9F1C-74F07ED386BC}"/>
    <cellStyle name="Normální 5 5 6 3" xfId="4138" xr:uid="{492DABEF-E992-483B-BB7B-9E4533B262C8}"/>
    <cellStyle name="Normální 5 5 6 4" xfId="5650" xr:uid="{D8B99C99-D072-4504-9570-BABA97C8410C}"/>
    <cellStyle name="Normální 5 5 6 5" xfId="7162" xr:uid="{50E50227-D16D-417C-8EB8-CF245C7B304D}"/>
    <cellStyle name="Normální 5 5 7" xfId="1618" xr:uid="{3943C1BD-0DD9-48C2-9FE2-DF173B453BF0}"/>
    <cellStyle name="Normální 5 5 8" xfId="3130" xr:uid="{9CB310C4-0E5C-4013-A967-B3456E118BDC}"/>
    <cellStyle name="Normální 5 5 9" xfId="4642" xr:uid="{031236E6-F117-4A3E-BCC6-0756E25B4FCC}"/>
    <cellStyle name="Normální 5 6" xfId="130" xr:uid="{5ADAB48E-5552-4023-916A-D8EEC1D660FD}"/>
    <cellStyle name="Normální 5 6 2" xfId="634" xr:uid="{C52B65C6-A4E9-43BD-8BB9-817FDF18DB50}"/>
    <cellStyle name="Normální 5 6 2 2" xfId="2146" xr:uid="{696E138E-9D52-4D45-A67A-83AED8486A95}"/>
    <cellStyle name="Normální 5 6 2 3" xfId="3658" xr:uid="{20BFDE62-97B6-4D18-B612-4269319FCD82}"/>
    <cellStyle name="Normální 5 6 2 4" xfId="5170" xr:uid="{120106C7-7672-48C0-970E-3CEDB607C8B7}"/>
    <cellStyle name="Normální 5 6 2 5" xfId="6682" xr:uid="{A8B3A3E9-C57B-4289-95DD-1C19956E168A}"/>
    <cellStyle name="Normální 5 6 3" xfId="1138" xr:uid="{D0096CBD-19EC-4E35-999A-88CB04AE0FDB}"/>
    <cellStyle name="Normální 5 6 3 2" xfId="2650" xr:uid="{24F98853-C0A7-4230-9437-FF30B6A9142D}"/>
    <cellStyle name="Normální 5 6 3 3" xfId="4162" xr:uid="{17C99905-D21C-4FDF-8953-AA7740178174}"/>
    <cellStyle name="Normální 5 6 3 4" xfId="5674" xr:uid="{3D146E3B-7F2C-4918-95A4-7250D1843C44}"/>
    <cellStyle name="Normální 5 6 3 5" xfId="7186" xr:uid="{6597734E-403E-4464-8EC8-144593C5E816}"/>
    <cellStyle name="Normální 5 6 4" xfId="1642" xr:uid="{EAEB0F47-6A5A-489E-A37C-493121F33B4D}"/>
    <cellStyle name="Normální 5 6 5" xfId="3154" xr:uid="{E4F7A04C-3C12-4E31-A2B0-F154899A0919}"/>
    <cellStyle name="Normální 5 6 6" xfId="4666" xr:uid="{92BCCAD1-2F27-49C4-A3EB-04564233098E}"/>
    <cellStyle name="Normální 5 6 7" xfId="6178" xr:uid="{95CB81C3-C8D1-48E0-A4E8-1C71991F3515}"/>
    <cellStyle name="Normální 5 7" xfId="251" xr:uid="{2D6E0ED2-C059-48EC-8C14-BEC4A692719B}"/>
    <cellStyle name="Normální 5 7 2" xfId="755" xr:uid="{2FB64B95-73C3-46B3-B2F8-5B2A74D2F924}"/>
    <cellStyle name="Normální 5 7 2 2" xfId="2267" xr:uid="{6FA36E7F-BCC7-4D86-A0A4-0EB15998DE54}"/>
    <cellStyle name="Normální 5 7 2 3" xfId="3779" xr:uid="{6CB7829A-4D02-4AE3-BC28-45B6F352E24C}"/>
    <cellStyle name="Normální 5 7 2 4" xfId="5291" xr:uid="{FD70D0EF-25F5-42AC-A08D-A2F66E1DAFB8}"/>
    <cellStyle name="Normální 5 7 2 5" xfId="6803" xr:uid="{EB0FEC96-D402-4FC0-9EB5-AC409FB6C787}"/>
    <cellStyle name="Normální 5 7 3" xfId="1259" xr:uid="{F47225D3-A201-47F9-A0D1-259189F138E4}"/>
    <cellStyle name="Normální 5 7 3 2" xfId="2771" xr:uid="{266EDF91-12B0-4675-BE07-8CE514DD2359}"/>
    <cellStyle name="Normální 5 7 3 3" xfId="4283" xr:uid="{ED8E44BB-1882-44B1-A189-A681A0F479AA}"/>
    <cellStyle name="Normální 5 7 3 4" xfId="5795" xr:uid="{EB6B59EA-7799-4579-9F19-8B78AD3F197D}"/>
    <cellStyle name="Normální 5 7 3 5" xfId="7307" xr:uid="{E7974C89-57B8-4F95-B35D-669398294769}"/>
    <cellStyle name="Normální 5 7 4" xfId="1763" xr:uid="{C969D86F-0546-4671-B41E-BC97D490CD2A}"/>
    <cellStyle name="Normální 5 7 5" xfId="3275" xr:uid="{F42BBF9A-5EB4-4593-A9FC-A088383B8592}"/>
    <cellStyle name="Normální 5 7 6" xfId="4787" xr:uid="{779AEE8D-3CE6-4395-A95B-9FD94665AD9C}"/>
    <cellStyle name="Normální 5 7 7" xfId="6299" xr:uid="{ABDD8E45-FD6A-4DCA-AC1A-FD936F1872B7}"/>
    <cellStyle name="Normální 5 8" xfId="367" xr:uid="{8CF7BC8C-D70D-4F57-8DFB-1F0E2EA8A33C}"/>
    <cellStyle name="Normální 5 8 2" xfId="871" xr:uid="{E4423FBA-23DB-4675-A1B5-872601F5ACA2}"/>
    <cellStyle name="Normální 5 8 2 2" xfId="2383" xr:uid="{181289D9-3057-45F2-A7A9-358BCEE08832}"/>
    <cellStyle name="Normální 5 8 2 3" xfId="3895" xr:uid="{A7DE217F-9C11-4959-8854-B1B60B7885D6}"/>
    <cellStyle name="Normální 5 8 2 4" xfId="5407" xr:uid="{2F2CAA04-F304-485E-982E-C5D4FCFD0074}"/>
    <cellStyle name="Normální 5 8 2 5" xfId="6919" xr:uid="{F397DFC9-26E5-4B9D-9403-8688CE8FF5D8}"/>
    <cellStyle name="Normální 5 8 3" xfId="1375" xr:uid="{05A2BC26-20F6-450F-9218-5AAD04473CB1}"/>
    <cellStyle name="Normální 5 8 3 2" xfId="2887" xr:uid="{82B6669D-975D-44A0-8F72-0A1E0C3BE278}"/>
    <cellStyle name="Normální 5 8 3 3" xfId="4399" xr:uid="{F290F14B-C607-418E-AB5E-67041D81D89D}"/>
    <cellStyle name="Normální 5 8 3 4" xfId="5911" xr:uid="{08396779-3D63-4987-BF7C-3D889DA6C6D2}"/>
    <cellStyle name="Normální 5 8 3 5" xfId="7423" xr:uid="{45754795-5032-4990-86D1-3D227DED9321}"/>
    <cellStyle name="Normální 5 8 4" xfId="1879" xr:uid="{14EEABDF-1985-423C-BA5F-2065F2C63443}"/>
    <cellStyle name="Normální 5 8 5" xfId="3391" xr:uid="{C0791F1D-EA13-4ED2-8CD8-EE7BB9B474C2}"/>
    <cellStyle name="Normální 5 8 6" xfId="4903" xr:uid="{82C84E52-0B7F-4391-A09D-D9B95A8CC4BD}"/>
    <cellStyle name="Normální 5 8 7" xfId="6415" xr:uid="{5FA2043C-259C-4384-BBEF-BA3E89FFB865}"/>
    <cellStyle name="Normální 5 9" xfId="489" xr:uid="{3C0BB113-9741-4FBA-B76C-E5968A3C8E5A}"/>
    <cellStyle name="Normální 5 9 2" xfId="993" xr:uid="{B687C673-D6AE-4816-AD11-EA8F38E480C7}"/>
    <cellStyle name="Normální 5 9 2 2" xfId="2505" xr:uid="{0E37AD46-792B-45E7-908F-B4CA99CB8A59}"/>
    <cellStyle name="Normální 5 9 2 3" xfId="4017" xr:uid="{22BB917A-80BB-4003-AC57-719E90EEBEE6}"/>
    <cellStyle name="Normální 5 9 2 4" xfId="5529" xr:uid="{06CB75CD-E705-404A-9120-49D014E8D747}"/>
    <cellStyle name="Normální 5 9 2 5" xfId="7041" xr:uid="{5A221C9D-94C3-4ACD-AF4C-8ABC8AD131DC}"/>
    <cellStyle name="Normální 5 9 3" xfId="1497" xr:uid="{0B6B0524-1E46-40ED-9EC2-D3C90B961F5E}"/>
    <cellStyle name="Normální 5 9 3 2" xfId="3009" xr:uid="{2CEA689C-B6F7-4E56-9A75-5BF5420190C0}"/>
    <cellStyle name="Normální 5 9 3 3" xfId="4521" xr:uid="{C8B7D045-A35C-45C6-A9DA-CD4D352B4D47}"/>
    <cellStyle name="Normální 5 9 3 4" xfId="6033" xr:uid="{C9A95563-2882-48E5-B03C-0933DAB15DBB}"/>
    <cellStyle name="Normální 5 9 3 5" xfId="7545" xr:uid="{AA687DD6-BABB-48FC-89AF-88ED48C8AFE1}"/>
    <cellStyle name="Normální 5 9 4" xfId="2001" xr:uid="{AA8A20AD-DEBF-4F46-BCFD-3C317B50D368}"/>
    <cellStyle name="Normální 5 9 5" xfId="3513" xr:uid="{3462A8B4-6D72-4B07-B971-D2BDF9D3D2B5}"/>
    <cellStyle name="Normální 5 9 6" xfId="5025" xr:uid="{E630AD4D-5628-4E82-8F71-9DE6EA4FD616}"/>
    <cellStyle name="Normální 5 9 7" xfId="6537" xr:uid="{27CD4BBC-36A4-466C-A075-09D0A2055154}"/>
    <cellStyle name="Normální 6" xfId="17" xr:uid="{FD3138E2-4635-4C63-A7C5-B298BCCBA5DF}"/>
    <cellStyle name="Normální 6 10" xfId="521" xr:uid="{B0BC63CA-21DE-40A9-8E35-ECD9DD6424CA}"/>
    <cellStyle name="Normální 6 10 2" xfId="2033" xr:uid="{189ABDDE-E8F1-44E8-A903-2DAA162BACE0}"/>
    <cellStyle name="Normální 6 10 3" xfId="3545" xr:uid="{92CEDECA-5A6F-4DD8-B892-464EA52C37A1}"/>
    <cellStyle name="Normální 6 10 4" xfId="5057" xr:uid="{F18C32C9-0888-4111-8BF5-2A76E19AA9F1}"/>
    <cellStyle name="Normální 6 10 5" xfId="6569" xr:uid="{8887A422-9E08-4F26-9B0E-60BEE6BB2B2F}"/>
    <cellStyle name="Normální 6 11" xfId="1025" xr:uid="{0C27C361-E47D-4DCC-960E-C19CAD974913}"/>
    <cellStyle name="Normální 6 11 2" xfId="2537" xr:uid="{563BF0FA-6497-4790-A063-C702591C4989}"/>
    <cellStyle name="Normální 6 11 3" xfId="4049" xr:uid="{70A34A38-33E8-4E65-8392-44BE692A045A}"/>
    <cellStyle name="Normální 6 11 4" xfId="5561" xr:uid="{10B16051-518F-4A62-ADDE-C1FB4F9BE663}"/>
    <cellStyle name="Normální 6 11 5" xfId="7073" xr:uid="{46721041-440B-4EFB-95CA-8E80DD396D42}"/>
    <cellStyle name="Normální 6 12" xfId="1529" xr:uid="{5CD119C6-4C11-4A85-9F45-389943B78584}"/>
    <cellStyle name="Normální 6 13" xfId="3041" xr:uid="{F0AC719D-32AD-4231-8603-6A3A62DE9433}"/>
    <cellStyle name="Normální 6 14" xfId="4553" xr:uid="{A1510988-0E35-44C5-9EF1-16BC9F5D748B}"/>
    <cellStyle name="Normální 6 15" xfId="6065" xr:uid="{56F84632-8F37-4FAB-A4B7-6AFD9CA2F431}"/>
    <cellStyle name="Normální 6 2" xfId="42" xr:uid="{1CB696B7-7B13-49D1-9A18-A02470E69EB5}"/>
    <cellStyle name="Normální 6 2 10" xfId="6090" xr:uid="{AF502B91-47F2-4D24-9CD4-D616915FCC9F}"/>
    <cellStyle name="Normální 6 2 2" xfId="163" xr:uid="{095A82DD-BD77-419A-ADAC-A22AC50B64E4}"/>
    <cellStyle name="Normální 6 2 2 2" xfId="667" xr:uid="{74ECC636-7BA8-4FA6-A749-98F8D31C62AB}"/>
    <cellStyle name="Normální 6 2 2 2 2" xfId="2179" xr:uid="{277B89B8-EEBC-40B6-BE10-308D242862BE}"/>
    <cellStyle name="Normální 6 2 2 2 3" xfId="3691" xr:uid="{173E17C4-A76A-4B19-97DA-59D617F8DA42}"/>
    <cellStyle name="Normální 6 2 2 2 4" xfId="5203" xr:uid="{0AAE9C23-199E-492F-9E17-27192F02284D}"/>
    <cellStyle name="Normální 6 2 2 2 5" xfId="6715" xr:uid="{982ED5A1-FC1F-46E3-BF85-B5B62D39DC33}"/>
    <cellStyle name="Normální 6 2 2 3" xfId="1171" xr:uid="{C508E94E-E7C2-4416-B48B-76DCBE5BD44C}"/>
    <cellStyle name="Normální 6 2 2 3 2" xfId="2683" xr:uid="{EC1456A5-092D-4012-B8EF-17E8BB9C4860}"/>
    <cellStyle name="Normální 6 2 2 3 3" xfId="4195" xr:uid="{10E297A8-CA4B-42A8-8CAD-9B0B6CD64F53}"/>
    <cellStyle name="Normální 6 2 2 3 4" xfId="5707" xr:uid="{EF10BD5C-4548-4EB0-B460-EBA4EDC82D84}"/>
    <cellStyle name="Normální 6 2 2 3 5" xfId="7219" xr:uid="{BF54852D-C534-4379-B535-828E53A9B338}"/>
    <cellStyle name="Normální 6 2 2 4" xfId="1675" xr:uid="{7C3C429E-E1AB-431F-A6BB-11DDA924CF3E}"/>
    <cellStyle name="Normální 6 2 2 5" xfId="3187" xr:uid="{08298506-EE22-49C4-BCEA-B62F5521A692}"/>
    <cellStyle name="Normální 6 2 2 6" xfId="4699" xr:uid="{3BAB43E7-ADDA-4BF5-B2B7-4EF452DF2EEC}"/>
    <cellStyle name="Normální 6 2 2 7" xfId="6211" xr:uid="{4887E44C-F91D-448F-91C6-C6B1560C9C23}"/>
    <cellStyle name="Normální 6 2 3" xfId="282" xr:uid="{F95FA0F1-7CB9-4D89-83A9-A9853C561784}"/>
    <cellStyle name="Normální 6 2 3 2" xfId="786" xr:uid="{1EF89314-7EF5-4A3A-B96A-6D348D86D68A}"/>
    <cellStyle name="Normální 6 2 3 2 2" xfId="2298" xr:uid="{5BD4E046-F721-4543-91DF-6D070F51A495}"/>
    <cellStyle name="Normální 6 2 3 2 3" xfId="3810" xr:uid="{F49C9C6E-FB89-40F6-B98F-2A6F9483C059}"/>
    <cellStyle name="Normální 6 2 3 2 4" xfId="5322" xr:uid="{3058DC34-3368-4F54-8F3F-8B9DCBB12560}"/>
    <cellStyle name="Normální 6 2 3 2 5" xfId="6834" xr:uid="{4D6BBA7D-94A8-4869-A021-EC6B87278BE2}"/>
    <cellStyle name="Normální 6 2 3 3" xfId="1290" xr:uid="{A1357C42-F961-4506-954A-38422AAFD2CD}"/>
    <cellStyle name="Normální 6 2 3 3 2" xfId="2802" xr:uid="{12E1DD68-6F1D-4216-B3C7-4D585C56E91E}"/>
    <cellStyle name="Normální 6 2 3 3 3" xfId="4314" xr:uid="{721A20E2-3627-44CA-9674-25CDCD5A859D}"/>
    <cellStyle name="Normální 6 2 3 3 4" xfId="5826" xr:uid="{E8E50766-6F6B-44BD-8657-AC71BB55DEB0}"/>
    <cellStyle name="Normální 6 2 3 3 5" xfId="7338" xr:uid="{FFC9B3E7-E45A-4FD8-B2FA-C44CA6EEA8E2}"/>
    <cellStyle name="Normální 6 2 3 4" xfId="1794" xr:uid="{0756BC7F-48C6-45DE-826E-61E096C28C1B}"/>
    <cellStyle name="Normální 6 2 3 5" xfId="3306" xr:uid="{8D6C0493-CCD0-41B3-B6A4-8CCA61DBF2E2}"/>
    <cellStyle name="Normální 6 2 3 6" xfId="4818" xr:uid="{C7EFB9F3-57CC-4C92-A3C8-50E9A169C2A9}"/>
    <cellStyle name="Normální 6 2 3 7" xfId="6330" xr:uid="{6EE5B349-7741-4453-8760-B90F641D9EBB}"/>
    <cellStyle name="Normální 6 2 4" xfId="400" xr:uid="{B1372A81-49E2-4EDC-953B-B9D4ACA39B8A}"/>
    <cellStyle name="Normální 6 2 4 2" xfId="904" xr:uid="{46323D95-3C4A-45D1-9637-06FAE6AD3486}"/>
    <cellStyle name="Normální 6 2 4 2 2" xfId="2416" xr:uid="{43DB7742-3AC6-4AB1-8310-6BEBD21EFE13}"/>
    <cellStyle name="Normální 6 2 4 2 3" xfId="3928" xr:uid="{D7E358E8-1BE0-4116-B8EA-D2D551356EA3}"/>
    <cellStyle name="Normální 6 2 4 2 4" xfId="5440" xr:uid="{8385404E-F3E5-44DD-A932-3F3BABC322EF}"/>
    <cellStyle name="Normální 6 2 4 2 5" xfId="6952" xr:uid="{14D793B8-3889-41A9-B6E6-075FE9BE09D3}"/>
    <cellStyle name="Normální 6 2 4 3" xfId="1408" xr:uid="{499847F8-30F1-457C-B968-7EE2393477DA}"/>
    <cellStyle name="Normální 6 2 4 3 2" xfId="2920" xr:uid="{ACF6BB03-9048-48EF-8651-EC2C2336BAFA}"/>
    <cellStyle name="Normální 6 2 4 3 3" xfId="4432" xr:uid="{A4431D16-07CD-4ED6-B2BE-E4484A965BCF}"/>
    <cellStyle name="Normální 6 2 4 3 4" xfId="5944" xr:uid="{5E7FD0E4-D347-4591-8292-EC93184C6CB6}"/>
    <cellStyle name="Normální 6 2 4 3 5" xfId="7456" xr:uid="{EFADF5A0-38EB-4C33-A1F0-1EDB0EBD7323}"/>
    <cellStyle name="Normální 6 2 4 4" xfId="1912" xr:uid="{91E55133-3DF1-4A02-80EF-D9D00B2AFC77}"/>
    <cellStyle name="Normální 6 2 4 5" xfId="3424" xr:uid="{4EA853EA-6E26-4AA9-86EB-4B6BBD3FD8EE}"/>
    <cellStyle name="Normální 6 2 4 6" xfId="4936" xr:uid="{1DFBB8B7-6F28-4FD1-AAFE-693FA894912A}"/>
    <cellStyle name="Normální 6 2 4 7" xfId="6448" xr:uid="{1428B10B-2EF8-4EA5-88BD-7DA9D7123680}"/>
    <cellStyle name="Normální 6 2 5" xfId="546" xr:uid="{D4285C07-2398-43F6-8C40-BE938AAE81F7}"/>
    <cellStyle name="Normální 6 2 5 2" xfId="2058" xr:uid="{E7CFAC16-80D2-4D0C-865C-A10573744013}"/>
    <cellStyle name="Normální 6 2 5 3" xfId="3570" xr:uid="{5F83ABDF-F0D1-4538-BF91-06BC1283BC35}"/>
    <cellStyle name="Normální 6 2 5 4" xfId="5082" xr:uid="{33D98A63-BDB6-4AE6-B990-6294BE61C829}"/>
    <cellStyle name="Normální 6 2 5 5" xfId="6594" xr:uid="{82F29A20-7E79-431C-957A-6FEAD4DF0D15}"/>
    <cellStyle name="Normální 6 2 6" xfId="1050" xr:uid="{8ABF27CE-CE00-4454-AE76-1156EA49C571}"/>
    <cellStyle name="Normální 6 2 6 2" xfId="2562" xr:uid="{228FF184-DD3D-4E1A-A928-FC5BE69D0742}"/>
    <cellStyle name="Normální 6 2 6 3" xfId="4074" xr:uid="{C7373E2C-39B3-46BD-AE83-AC7988C302DA}"/>
    <cellStyle name="Normální 6 2 6 4" xfId="5586" xr:uid="{BA9CDB2A-9844-4BFF-ABAD-44AEDA0047B3}"/>
    <cellStyle name="Normální 6 2 6 5" xfId="7098" xr:uid="{6372319C-4A20-4F8F-A5E1-D43880534B8C}"/>
    <cellStyle name="Normální 6 2 7" xfId="1554" xr:uid="{65CBE8E4-30E7-4645-9BC7-C45255FFA731}"/>
    <cellStyle name="Normální 6 2 8" xfId="3066" xr:uid="{268D9635-8468-4341-B757-F05DFC8D46F9}"/>
    <cellStyle name="Normální 6 2 9" xfId="4578" xr:uid="{B39FD12D-A113-4F01-8B62-11545AAAA7F1}"/>
    <cellStyle name="Normální 6 3" xfId="66" xr:uid="{5B4ECE60-5D6F-4348-BFDF-E603DF7CA44D}"/>
    <cellStyle name="Normální 6 3 10" xfId="6114" xr:uid="{1C6958AD-7B1C-4336-8A9C-BA58D3644936}"/>
    <cellStyle name="Normální 6 3 2" xfId="187" xr:uid="{32603699-B60A-4454-8A8B-9CF3B8667E00}"/>
    <cellStyle name="Normální 6 3 2 2" xfId="691" xr:uid="{B9F2EC9B-1275-46D0-B8F1-6B26B2018AC2}"/>
    <cellStyle name="Normální 6 3 2 2 2" xfId="2203" xr:uid="{D80CAF83-C85F-4C08-AE90-EEAD3155DEC5}"/>
    <cellStyle name="Normální 6 3 2 2 3" xfId="3715" xr:uid="{D8ABFDB4-A182-4D7B-90E2-C10027B887BD}"/>
    <cellStyle name="Normální 6 3 2 2 4" xfId="5227" xr:uid="{521DC61E-B0CF-4BFE-B423-01A3EF4E4502}"/>
    <cellStyle name="Normální 6 3 2 2 5" xfId="6739" xr:uid="{958BC1E6-0B58-4AE4-A64C-3B63A89052B6}"/>
    <cellStyle name="Normální 6 3 2 3" xfId="1195" xr:uid="{B9100AC2-4F6D-4852-92E9-29D6D49FD978}"/>
    <cellStyle name="Normální 6 3 2 3 2" xfId="2707" xr:uid="{A26C1685-BBE5-4CD7-A569-0CC33C2D59F9}"/>
    <cellStyle name="Normální 6 3 2 3 3" xfId="4219" xr:uid="{4D9C242F-591F-496F-B2B4-E4CCD2AB9798}"/>
    <cellStyle name="Normální 6 3 2 3 4" xfId="5731" xr:uid="{29F657CD-5A34-4638-BC0F-AEA354019052}"/>
    <cellStyle name="Normální 6 3 2 3 5" xfId="7243" xr:uid="{2FA5DC18-F9AA-4855-8538-82586DF7AA82}"/>
    <cellStyle name="Normální 6 3 2 4" xfId="1699" xr:uid="{3D5A7E25-F15E-41AB-B4CC-DBF1F53DCC83}"/>
    <cellStyle name="Normální 6 3 2 5" xfId="3211" xr:uid="{34E84997-4501-4579-8A09-D3BAA141FEB0}"/>
    <cellStyle name="Normální 6 3 2 6" xfId="4723" xr:uid="{ED52EC9F-2D2F-4817-AE45-29DC32130151}"/>
    <cellStyle name="Normální 6 3 2 7" xfId="6235" xr:uid="{4F8486D2-E142-4C9D-8053-A1442553F5CA}"/>
    <cellStyle name="Normální 6 3 3" xfId="305" xr:uid="{F44A08FA-38C4-4CA8-90D5-FA2F051BE698}"/>
    <cellStyle name="Normální 6 3 3 2" xfId="809" xr:uid="{1E747E95-0E5F-408D-97D9-D21ED54571AC}"/>
    <cellStyle name="Normální 6 3 3 2 2" xfId="2321" xr:uid="{2B5B5938-2617-43D6-8CDF-6406C188F547}"/>
    <cellStyle name="Normální 6 3 3 2 3" xfId="3833" xr:uid="{8E903E23-49B7-4D94-8AED-8AB1CDF991B9}"/>
    <cellStyle name="Normální 6 3 3 2 4" xfId="5345" xr:uid="{0F99C2B2-9E06-474D-9C6A-1DBA83793E94}"/>
    <cellStyle name="Normální 6 3 3 2 5" xfId="6857" xr:uid="{A9728F1D-7D29-4B7B-A596-8CB38553AF66}"/>
    <cellStyle name="Normální 6 3 3 3" xfId="1313" xr:uid="{97792073-791D-4B8A-95F0-D6C0FADAF35C}"/>
    <cellStyle name="Normální 6 3 3 3 2" xfId="2825" xr:uid="{EFAE8018-A075-4E38-94BB-B5F0D1A2E954}"/>
    <cellStyle name="Normální 6 3 3 3 3" xfId="4337" xr:uid="{5A3189F4-09AC-42F3-B161-ED27BA759D5A}"/>
    <cellStyle name="Normální 6 3 3 3 4" xfId="5849" xr:uid="{F9045E8E-4C24-47B8-9959-7DF04B01FB54}"/>
    <cellStyle name="Normální 6 3 3 3 5" xfId="7361" xr:uid="{BADB3EE8-48E1-4986-868C-71F9D648CE6B}"/>
    <cellStyle name="Normální 6 3 3 4" xfId="1817" xr:uid="{40C726C6-3291-4C7F-8BEC-8059E8ACD5B6}"/>
    <cellStyle name="Normální 6 3 3 5" xfId="3329" xr:uid="{195EA3A9-31ED-47F6-93B8-05E969DA4ADF}"/>
    <cellStyle name="Normální 6 3 3 6" xfId="4841" xr:uid="{01271581-5282-46DA-A511-FC46E901C751}"/>
    <cellStyle name="Normální 6 3 3 7" xfId="6353" xr:uid="{9F77C390-213F-4B0F-9A8D-B74A44540278}"/>
    <cellStyle name="Normální 6 3 4" xfId="424" xr:uid="{CE6E9D18-CB9C-4BED-AF4B-85AE20D39AEF}"/>
    <cellStyle name="Normální 6 3 4 2" xfId="928" xr:uid="{71C654B8-53D7-497D-B2E6-E6CB56CC8226}"/>
    <cellStyle name="Normální 6 3 4 2 2" xfId="2440" xr:uid="{584353DD-338A-4134-B2D0-3812FA9C55E2}"/>
    <cellStyle name="Normální 6 3 4 2 3" xfId="3952" xr:uid="{78640E03-58E2-40C2-94AB-12C6306EDFE4}"/>
    <cellStyle name="Normální 6 3 4 2 4" xfId="5464" xr:uid="{E96F0885-EFF8-40EF-8D10-D2E7EB383622}"/>
    <cellStyle name="Normální 6 3 4 2 5" xfId="6976" xr:uid="{B938E1BE-B35C-487C-8FA1-1F5C3D3B1B9C}"/>
    <cellStyle name="Normální 6 3 4 3" xfId="1432" xr:uid="{AB904A7B-09B5-47D3-848F-8BCAA8E99721}"/>
    <cellStyle name="Normální 6 3 4 3 2" xfId="2944" xr:uid="{51BC72BC-0AE1-4A75-98A7-510329798BB5}"/>
    <cellStyle name="Normální 6 3 4 3 3" xfId="4456" xr:uid="{33D3F1C7-5C57-4589-AC7B-C703D55DDA70}"/>
    <cellStyle name="Normální 6 3 4 3 4" xfId="5968" xr:uid="{9660C1CE-B383-4A39-A402-F8B06BBC8FB1}"/>
    <cellStyle name="Normální 6 3 4 3 5" xfId="7480" xr:uid="{F090FC3D-5946-40CF-BFD4-61EE5FDB7D79}"/>
    <cellStyle name="Normální 6 3 4 4" xfId="1936" xr:uid="{38F3234F-558C-4AED-B62E-D0BFF79CA9F2}"/>
    <cellStyle name="Normální 6 3 4 5" xfId="3448" xr:uid="{04E58D6E-B03E-42DC-A526-F6AD5DF3ABC2}"/>
    <cellStyle name="Normální 6 3 4 6" xfId="4960" xr:uid="{97D4F9E2-9076-4A52-9F71-119C4C78EBC3}"/>
    <cellStyle name="Normální 6 3 4 7" xfId="6472" xr:uid="{ADD169B6-ED66-457D-83F0-E0A03AE2B91E}"/>
    <cellStyle name="Normální 6 3 5" xfId="570" xr:uid="{7FF27789-EDE8-4CAB-81D6-923D6CD6A1C8}"/>
    <cellStyle name="Normální 6 3 5 2" xfId="2082" xr:uid="{CA715A5C-2021-4466-840F-612A19921760}"/>
    <cellStyle name="Normální 6 3 5 3" xfId="3594" xr:uid="{B5BAD305-286C-4924-BB0A-EAFA41D7E6E6}"/>
    <cellStyle name="Normální 6 3 5 4" xfId="5106" xr:uid="{1084D5B2-382F-424D-8E39-59EE886EC08B}"/>
    <cellStyle name="Normální 6 3 5 5" xfId="6618" xr:uid="{5A4EC99B-CDEC-46FE-9ED6-23D0DCD7E16A}"/>
    <cellStyle name="Normální 6 3 6" xfId="1074" xr:uid="{8F7E8C49-FB8D-46C2-A05A-4EDC8E4DF1B3}"/>
    <cellStyle name="Normální 6 3 6 2" xfId="2586" xr:uid="{B7B44849-4716-42CD-B95E-7DCAB1FAC382}"/>
    <cellStyle name="Normální 6 3 6 3" xfId="4098" xr:uid="{26DC0CFB-9C19-4EA5-A7EC-7749ED0CA8C0}"/>
    <cellStyle name="Normální 6 3 6 4" xfId="5610" xr:uid="{34B348CE-67B1-45A5-9C65-D6F34D5285AA}"/>
    <cellStyle name="Normální 6 3 6 5" xfId="7122" xr:uid="{6EFB98D7-907B-4B2C-A1D0-DF0E0AB44A90}"/>
    <cellStyle name="Normální 6 3 7" xfId="1578" xr:uid="{6EF91355-A027-4907-B38E-F885254473C9}"/>
    <cellStyle name="Normální 6 3 8" xfId="3090" xr:uid="{DB258167-BE6C-49B5-8091-081079090844}"/>
    <cellStyle name="Normální 6 3 9" xfId="4602" xr:uid="{7A14A938-3814-4077-91C7-39D0C1348922}"/>
    <cellStyle name="Normální 6 4" xfId="90" xr:uid="{E460C4DB-A87E-43D9-BCA3-506DDC6F4793}"/>
    <cellStyle name="Normální 6 4 10" xfId="6138" xr:uid="{3C62B3DD-2C6C-4A20-8074-F617C74D7F57}"/>
    <cellStyle name="Normální 6 4 2" xfId="211" xr:uid="{E89F0841-AB20-476F-A00B-1E9E6CCFAB27}"/>
    <cellStyle name="Normální 6 4 2 2" xfId="715" xr:uid="{AF1D746C-9C83-4867-9B17-C33A7A0FAEE5}"/>
    <cellStyle name="Normální 6 4 2 2 2" xfId="2227" xr:uid="{F253F374-90E5-4045-B7F1-2BA35CF3B971}"/>
    <cellStyle name="Normální 6 4 2 2 3" xfId="3739" xr:uid="{9A9C8C6F-E6F1-4A55-BEA2-070F91EF5F18}"/>
    <cellStyle name="Normální 6 4 2 2 4" xfId="5251" xr:uid="{D148EEAD-C598-45BD-8740-78A14AFE0AE1}"/>
    <cellStyle name="Normální 6 4 2 2 5" xfId="6763" xr:uid="{77A066FA-F79E-46C0-B5F3-B57644C3C492}"/>
    <cellStyle name="Normální 6 4 2 3" xfId="1219" xr:uid="{26F2E438-E4A6-493B-BD3E-8B5C279B0FB9}"/>
    <cellStyle name="Normální 6 4 2 3 2" xfId="2731" xr:uid="{5B8E6E85-9307-4636-83D9-9AB7832DA1BD}"/>
    <cellStyle name="Normální 6 4 2 3 3" xfId="4243" xr:uid="{6A98245F-166E-41C5-9C93-96DDC0211B92}"/>
    <cellStyle name="Normální 6 4 2 3 4" xfId="5755" xr:uid="{25E708BE-54A3-46FA-A04C-845FA10C399D}"/>
    <cellStyle name="Normální 6 4 2 3 5" xfId="7267" xr:uid="{339B208D-E61C-4211-A925-9A336ADCEB9D}"/>
    <cellStyle name="Normální 6 4 2 4" xfId="1723" xr:uid="{56375122-F4D8-47F6-9971-6970A7E50A6B}"/>
    <cellStyle name="Normální 6 4 2 5" xfId="3235" xr:uid="{9D202575-69D6-4F95-A6A0-904275B17536}"/>
    <cellStyle name="Normální 6 4 2 6" xfId="4747" xr:uid="{E77CCA29-E975-41C5-BCC3-D666E3998F93}"/>
    <cellStyle name="Normální 6 4 2 7" xfId="6259" xr:uid="{5AE64032-C5EA-4666-8AE6-0924A866E5AF}"/>
    <cellStyle name="Normální 6 4 3" xfId="328" xr:uid="{F9085E56-2374-46BA-AE0A-CE66C414A946}"/>
    <cellStyle name="Normální 6 4 3 2" xfId="832" xr:uid="{F015D7BB-9B7D-4F90-A54D-F0F07B01D805}"/>
    <cellStyle name="Normální 6 4 3 2 2" xfId="2344" xr:uid="{F2B37070-916F-4711-8ADD-7EA93658C4DA}"/>
    <cellStyle name="Normální 6 4 3 2 3" xfId="3856" xr:uid="{1939DA82-E0B4-421F-9F60-0B147EE3FB39}"/>
    <cellStyle name="Normální 6 4 3 2 4" xfId="5368" xr:uid="{B344293D-2324-486F-9173-382C97483793}"/>
    <cellStyle name="Normální 6 4 3 2 5" xfId="6880" xr:uid="{9AC9CC8C-3548-4E30-BD92-60157DDC8D09}"/>
    <cellStyle name="Normální 6 4 3 3" xfId="1336" xr:uid="{1B395940-0F04-46AE-AA48-56CFAC3C0C09}"/>
    <cellStyle name="Normální 6 4 3 3 2" xfId="2848" xr:uid="{E1CE1A2B-9CAA-4599-8AC3-E6BA6FFECCAE}"/>
    <cellStyle name="Normální 6 4 3 3 3" xfId="4360" xr:uid="{200673B4-B434-45CF-9EB4-74F08B07473F}"/>
    <cellStyle name="Normální 6 4 3 3 4" xfId="5872" xr:uid="{D637DD3D-9359-43C9-B8EF-FCD454981028}"/>
    <cellStyle name="Normální 6 4 3 3 5" xfId="7384" xr:uid="{D3036AA1-9390-4B37-ABA8-6020CF79498C}"/>
    <cellStyle name="Normální 6 4 3 4" xfId="1840" xr:uid="{4D92EAB2-6C50-454A-951C-E6206FB06C55}"/>
    <cellStyle name="Normální 6 4 3 5" xfId="3352" xr:uid="{5F89E375-341B-44B4-8265-F87F2C376A0A}"/>
    <cellStyle name="Normální 6 4 3 6" xfId="4864" xr:uid="{6E76FE64-6740-47C7-82B3-968FEF1E7FB6}"/>
    <cellStyle name="Normální 6 4 3 7" xfId="6376" xr:uid="{A3ABA692-0663-428B-A03E-0F8285856218}"/>
    <cellStyle name="Normální 6 4 4" xfId="448" xr:uid="{06980723-7F83-4C96-9F5D-D2C41CC97786}"/>
    <cellStyle name="Normální 6 4 4 2" xfId="952" xr:uid="{154F009F-6B99-44B3-BBE9-54BCE8354DFD}"/>
    <cellStyle name="Normální 6 4 4 2 2" xfId="2464" xr:uid="{33318C45-D974-43D8-B464-5F1A85A22FEE}"/>
    <cellStyle name="Normální 6 4 4 2 3" xfId="3976" xr:uid="{D0C34E95-D403-45AE-A625-98C3E2465CBC}"/>
    <cellStyle name="Normální 6 4 4 2 4" xfId="5488" xr:uid="{02330CBF-1120-4BAE-AC0D-B143350BD3AC}"/>
    <cellStyle name="Normální 6 4 4 2 5" xfId="7000" xr:uid="{83E04562-6689-460D-BCEE-64B5AD3D45F9}"/>
    <cellStyle name="Normální 6 4 4 3" xfId="1456" xr:uid="{E0F90A49-7A3F-4C33-8089-2AAA0886F478}"/>
    <cellStyle name="Normální 6 4 4 3 2" xfId="2968" xr:uid="{58AFBC9E-4A40-4836-AC86-7FDBC8D6DD6A}"/>
    <cellStyle name="Normální 6 4 4 3 3" xfId="4480" xr:uid="{A757CEF0-33E5-48A0-A6D3-80D0016DC1AC}"/>
    <cellStyle name="Normální 6 4 4 3 4" xfId="5992" xr:uid="{D5A28594-6AFF-417D-80B8-74713B4B63FD}"/>
    <cellStyle name="Normální 6 4 4 3 5" xfId="7504" xr:uid="{D5B758D3-66B6-4F49-90A2-ECF5DC682DBC}"/>
    <cellStyle name="Normální 6 4 4 4" xfId="1960" xr:uid="{2F1921EC-0B8A-4FBB-A6F0-8275EE20F76F}"/>
    <cellStyle name="Normální 6 4 4 5" xfId="3472" xr:uid="{FB3B3628-9AA2-4B24-9F4A-9BE2385998C7}"/>
    <cellStyle name="Normální 6 4 4 6" xfId="4984" xr:uid="{3C9B1AEA-E81F-4493-9AB4-23AE6A9C5507}"/>
    <cellStyle name="Normální 6 4 4 7" xfId="6496" xr:uid="{0BB587A0-E8A8-47B6-9E16-00105CA62552}"/>
    <cellStyle name="Normální 6 4 5" xfId="594" xr:uid="{95CB9FC8-18B2-4AB1-BC95-6CDA0EAFEB7D}"/>
    <cellStyle name="Normální 6 4 5 2" xfId="2106" xr:uid="{8182EAAE-41C9-4B28-AB3B-A6AF8162574F}"/>
    <cellStyle name="Normální 6 4 5 3" xfId="3618" xr:uid="{C4399000-EE7B-442F-A8C1-901AA0B0BC18}"/>
    <cellStyle name="Normální 6 4 5 4" xfId="5130" xr:uid="{74C3B130-33E4-4649-8052-800F5518E436}"/>
    <cellStyle name="Normální 6 4 5 5" xfId="6642" xr:uid="{397FE5A6-9F5A-42C6-A388-469B402497DE}"/>
    <cellStyle name="Normální 6 4 6" xfId="1098" xr:uid="{84431B4E-105D-4C3E-AC32-3E2B53708E16}"/>
    <cellStyle name="Normální 6 4 6 2" xfId="2610" xr:uid="{0924D3C5-60D4-4763-AFA3-E75111BBDFB5}"/>
    <cellStyle name="Normální 6 4 6 3" xfId="4122" xr:uid="{D967125F-906D-404E-B9A8-F6E5FDDACE44}"/>
    <cellStyle name="Normální 6 4 6 4" xfId="5634" xr:uid="{9A05D8F1-ED1D-44BB-85FD-8B142A748B6F}"/>
    <cellStyle name="Normální 6 4 6 5" xfId="7146" xr:uid="{01D47906-5274-44FD-A1F7-EEF0DC27DECD}"/>
    <cellStyle name="Normální 6 4 7" xfId="1602" xr:uid="{135C6266-6857-4A54-9957-1DD562B49137}"/>
    <cellStyle name="Normální 6 4 8" xfId="3114" xr:uid="{3306FA67-D3B8-42EA-A5CA-D98B712C1F18}"/>
    <cellStyle name="Normální 6 4 9" xfId="4626" xr:uid="{350B50EB-2695-4E50-A4AF-926DC3114603}"/>
    <cellStyle name="Normální 6 5" xfId="114" xr:uid="{81DBC1A1-6963-4E9B-A570-96DB8E6E2EA1}"/>
    <cellStyle name="Normální 6 5 10" xfId="6162" xr:uid="{266074A4-FB0F-4766-9990-F893A8546492}"/>
    <cellStyle name="Normální 6 5 2" xfId="235" xr:uid="{3B54CA01-37D1-4BCA-8663-89141313D6A8}"/>
    <cellStyle name="Normální 6 5 2 2" xfId="739" xr:uid="{71B293FA-3584-47F7-AE05-1659B2FC7358}"/>
    <cellStyle name="Normální 6 5 2 2 2" xfId="2251" xr:uid="{9D2C1265-1133-48C1-A8F4-BE3C6AB0CA00}"/>
    <cellStyle name="Normální 6 5 2 2 3" xfId="3763" xr:uid="{CDBEC08C-915D-44AB-8AEE-85BF63DBD71C}"/>
    <cellStyle name="Normální 6 5 2 2 4" xfId="5275" xr:uid="{A4ECCF0B-4FDD-447D-854B-1AB4E080C3D9}"/>
    <cellStyle name="Normální 6 5 2 2 5" xfId="6787" xr:uid="{A3FCD878-10DB-4721-93C3-FC60B623F5A3}"/>
    <cellStyle name="Normální 6 5 2 3" xfId="1243" xr:uid="{227A4985-1E60-46BC-B46B-6253D4DD0A2D}"/>
    <cellStyle name="Normální 6 5 2 3 2" xfId="2755" xr:uid="{780E0F2D-790D-42BD-9E0D-080EB6AFE8A2}"/>
    <cellStyle name="Normální 6 5 2 3 3" xfId="4267" xr:uid="{8DCB63DB-0F5E-435B-A003-F2283FDC34EC}"/>
    <cellStyle name="Normální 6 5 2 3 4" xfId="5779" xr:uid="{FD8FFE92-4428-489E-8D4A-2C10A5DD9368}"/>
    <cellStyle name="Normální 6 5 2 3 5" xfId="7291" xr:uid="{6705EC7D-1668-46E0-B899-6CDB649A1C69}"/>
    <cellStyle name="Normální 6 5 2 4" xfId="1747" xr:uid="{2438A0DB-B2B4-4E6E-9742-613006DAF973}"/>
    <cellStyle name="Normální 6 5 2 5" xfId="3259" xr:uid="{4F56BFAC-1156-4937-8C83-971FB31EE11F}"/>
    <cellStyle name="Normální 6 5 2 6" xfId="4771" xr:uid="{1840C927-4ECA-4656-9DEC-BB87FB4094BA}"/>
    <cellStyle name="Normální 6 5 2 7" xfId="6283" xr:uid="{04961632-B44C-412F-86C9-AE5A6B92BF3D}"/>
    <cellStyle name="Normální 6 5 3" xfId="351" xr:uid="{01F30474-5AAC-4516-A7B7-26A3E6BE26F2}"/>
    <cellStyle name="Normální 6 5 3 2" xfId="855" xr:uid="{F86E051E-E2A0-45A4-9CC3-2B8FC9361862}"/>
    <cellStyle name="Normální 6 5 3 2 2" xfId="2367" xr:uid="{0FE48429-9804-4B83-8F94-28B111A8B020}"/>
    <cellStyle name="Normální 6 5 3 2 3" xfId="3879" xr:uid="{561A6B21-3A8C-47A9-9185-EEC631A59F6B}"/>
    <cellStyle name="Normální 6 5 3 2 4" xfId="5391" xr:uid="{DC178DFB-7632-41B5-8757-F792D3198DF9}"/>
    <cellStyle name="Normální 6 5 3 2 5" xfId="6903" xr:uid="{2500136A-8D08-4FC6-80FC-31BC5E908839}"/>
    <cellStyle name="Normální 6 5 3 3" xfId="1359" xr:uid="{71D0CB71-C6C2-4CF5-B16A-F51A9A3AEDC1}"/>
    <cellStyle name="Normální 6 5 3 3 2" xfId="2871" xr:uid="{3442E875-38C4-4CE2-89ED-543843205782}"/>
    <cellStyle name="Normální 6 5 3 3 3" xfId="4383" xr:uid="{B646EA66-A770-40E5-A2D2-53F31B154A7B}"/>
    <cellStyle name="Normální 6 5 3 3 4" xfId="5895" xr:uid="{D91CCC76-5FC3-4EC0-8E09-97F0DC7EE5C5}"/>
    <cellStyle name="Normální 6 5 3 3 5" xfId="7407" xr:uid="{08218E1E-9792-40C6-A564-5DA291249252}"/>
    <cellStyle name="Normální 6 5 3 4" xfId="1863" xr:uid="{E6A4209C-6D1C-4871-8D91-E2C1B1193A00}"/>
    <cellStyle name="Normální 6 5 3 5" xfId="3375" xr:uid="{6C132CCD-01D5-4524-8B50-B15BF70C2503}"/>
    <cellStyle name="Normální 6 5 3 6" xfId="4887" xr:uid="{66F5718B-5787-48D4-93E1-43B20D663E84}"/>
    <cellStyle name="Normální 6 5 3 7" xfId="6399" xr:uid="{1EA0B273-DD12-4928-A0AC-1A4FED5E6E47}"/>
    <cellStyle name="Normální 6 5 4" xfId="472" xr:uid="{918C4DB4-C52E-4B99-9583-9CC302D5D659}"/>
    <cellStyle name="Normální 6 5 4 2" xfId="976" xr:uid="{7A55EC69-C9B3-4B13-9EAA-188E5147C4EF}"/>
    <cellStyle name="Normální 6 5 4 2 2" xfId="2488" xr:uid="{5E09B3ED-8757-4F5B-9349-F3ECB72BF95E}"/>
    <cellStyle name="Normální 6 5 4 2 3" xfId="4000" xr:uid="{B40146B5-9729-423A-A4EF-B4B4BFE5BAC7}"/>
    <cellStyle name="Normální 6 5 4 2 4" xfId="5512" xr:uid="{D9173E6F-A4EF-46D9-A0DE-F715B3425510}"/>
    <cellStyle name="Normální 6 5 4 2 5" xfId="7024" xr:uid="{17900F13-9E21-46E2-899F-9F483358D6CF}"/>
    <cellStyle name="Normální 6 5 4 3" xfId="1480" xr:uid="{04B2B6C1-BDE8-4D4B-9B3C-FA6F723FF079}"/>
    <cellStyle name="Normální 6 5 4 3 2" xfId="2992" xr:uid="{9712745A-4C4B-47A4-A5F4-0D0D81C9B3DC}"/>
    <cellStyle name="Normální 6 5 4 3 3" xfId="4504" xr:uid="{426CC753-B147-472B-93EE-F1A34F4757C6}"/>
    <cellStyle name="Normální 6 5 4 3 4" xfId="6016" xr:uid="{9220B9C5-8E2B-4582-AE9E-76575B17794F}"/>
    <cellStyle name="Normální 6 5 4 3 5" xfId="7528" xr:uid="{B705FD23-17FC-41EA-B3F1-24A3109C5180}"/>
    <cellStyle name="Normální 6 5 4 4" xfId="1984" xr:uid="{60CBC671-D07F-4CFB-BA04-EF872A3FACC1}"/>
    <cellStyle name="Normální 6 5 4 5" xfId="3496" xr:uid="{B862CBAF-F9C6-46E2-A672-8D79371666E5}"/>
    <cellStyle name="Normální 6 5 4 6" xfId="5008" xr:uid="{75FF3644-6214-465C-8157-A3697CCFC62A}"/>
    <cellStyle name="Normální 6 5 4 7" xfId="6520" xr:uid="{AA8249B5-3E48-4471-B1D7-2E6AE5A21FB7}"/>
    <cellStyle name="Normální 6 5 5" xfId="618" xr:uid="{09C1F842-FDBB-42AC-B0CC-335848EEDCE6}"/>
    <cellStyle name="Normální 6 5 5 2" xfId="2130" xr:uid="{57B31FC6-F491-4C66-8682-CEC7B342B746}"/>
    <cellStyle name="Normální 6 5 5 3" xfId="3642" xr:uid="{86D26264-B713-497B-84C8-8974536A6CD0}"/>
    <cellStyle name="Normální 6 5 5 4" xfId="5154" xr:uid="{D9BE1865-4F71-43C5-8E7F-6FA910926B63}"/>
    <cellStyle name="Normální 6 5 5 5" xfId="6666" xr:uid="{A8535EC8-9845-454B-8B20-8C7F24CE6D9D}"/>
    <cellStyle name="Normální 6 5 6" xfId="1122" xr:uid="{06F0EE32-7679-40EB-A9A8-5519424C9C48}"/>
    <cellStyle name="Normální 6 5 6 2" xfId="2634" xr:uid="{64410DD0-74AA-4D19-BCEA-219F551274A7}"/>
    <cellStyle name="Normální 6 5 6 3" xfId="4146" xr:uid="{8479E6F3-A088-4AC5-8D00-E003891B29ED}"/>
    <cellStyle name="Normální 6 5 6 4" xfId="5658" xr:uid="{D606EAF5-FB69-4AF0-BBCB-B5A10DB7A9EF}"/>
    <cellStyle name="Normální 6 5 6 5" xfId="7170" xr:uid="{47F5CA35-97A9-4BB5-BE75-1F076A63A34F}"/>
    <cellStyle name="Normální 6 5 7" xfId="1626" xr:uid="{7113D757-49DB-424B-B225-7A07CD7F01E6}"/>
    <cellStyle name="Normální 6 5 8" xfId="3138" xr:uid="{BBBE723A-0976-4408-B5E9-667E30ECB774}"/>
    <cellStyle name="Normální 6 5 9" xfId="4650" xr:uid="{E88F6B26-5EEA-4B70-AB05-6B535EE19A16}"/>
    <cellStyle name="Normální 6 6" xfId="138" xr:uid="{BA22499A-8ABB-4EFD-BDA3-403F0E511558}"/>
    <cellStyle name="Normální 6 6 2" xfId="642" xr:uid="{19E22D3A-E78E-451D-9014-C76E985A1B6C}"/>
    <cellStyle name="Normální 6 6 2 2" xfId="2154" xr:uid="{1B37DCF2-2D92-48D0-8D90-FA50E6CD0A34}"/>
    <cellStyle name="Normální 6 6 2 3" xfId="3666" xr:uid="{F59FA4DF-1E9D-47A3-B169-957B939B57BD}"/>
    <cellStyle name="Normální 6 6 2 4" xfId="5178" xr:uid="{2F358BCC-0C1A-4377-B977-9D8C273C656A}"/>
    <cellStyle name="Normální 6 6 2 5" xfId="6690" xr:uid="{B7BC037E-2595-4A9C-B46B-DD94A4539B19}"/>
    <cellStyle name="Normální 6 6 3" xfId="1146" xr:uid="{F1AA7940-6889-4523-86CC-D921AB37B6DF}"/>
    <cellStyle name="Normální 6 6 3 2" xfId="2658" xr:uid="{67BA521A-A3A0-47E6-A3E2-BD6A81BB5EEE}"/>
    <cellStyle name="Normální 6 6 3 3" xfId="4170" xr:uid="{1B2AD1DA-0064-4A05-B453-F708B54CAA6F}"/>
    <cellStyle name="Normální 6 6 3 4" xfId="5682" xr:uid="{CAA405C5-4291-4D04-B1A7-61F37EE4DAAA}"/>
    <cellStyle name="Normální 6 6 3 5" xfId="7194" xr:uid="{7B7F8EC6-4AD0-4FE5-8AC7-E62FBB1F79B9}"/>
    <cellStyle name="Normální 6 6 4" xfId="1650" xr:uid="{A7BDD90F-7AAD-49C5-901A-EB56D384B1AC}"/>
    <cellStyle name="Normální 6 6 5" xfId="3162" xr:uid="{9D82A9ED-0A45-4BEB-95EC-83E694C00784}"/>
    <cellStyle name="Normální 6 6 6" xfId="4674" xr:uid="{6136B941-89F7-4F1F-B345-1C823D3F12CF}"/>
    <cellStyle name="Normální 6 6 7" xfId="6186" xr:uid="{18986583-CDA5-4F0B-9FEB-853DD0C93502}"/>
    <cellStyle name="Normální 6 7" xfId="259" xr:uid="{BBC12C4E-4A79-4EBA-9E2F-4612C1C38688}"/>
    <cellStyle name="Normální 6 7 2" xfId="763" xr:uid="{5C1D0802-25C8-47B9-8E74-CF407054F410}"/>
    <cellStyle name="Normální 6 7 2 2" xfId="2275" xr:uid="{B282B2C3-1B56-4CE4-8659-B1F0A2BFAA82}"/>
    <cellStyle name="Normální 6 7 2 3" xfId="3787" xr:uid="{63BB0FD7-A4DE-4C35-B781-7F9913644957}"/>
    <cellStyle name="Normální 6 7 2 4" xfId="5299" xr:uid="{F1BCF628-B1A7-4EDD-8388-787CD2917AEE}"/>
    <cellStyle name="Normální 6 7 2 5" xfId="6811" xr:uid="{65CC50F6-AB8B-4069-899D-A65D756DAD7F}"/>
    <cellStyle name="Normální 6 7 3" xfId="1267" xr:uid="{3A94B0E3-DB59-42F5-93AD-26DD35BAEEE3}"/>
    <cellStyle name="Normální 6 7 3 2" xfId="2779" xr:uid="{AF04CA28-B996-4AB5-85E0-073BFB3563FC}"/>
    <cellStyle name="Normální 6 7 3 3" xfId="4291" xr:uid="{ECC0EA42-E912-4164-ACC7-6CAE9350B5C7}"/>
    <cellStyle name="Normální 6 7 3 4" xfId="5803" xr:uid="{A3C57EEC-3406-4773-87A0-4E816B669A85}"/>
    <cellStyle name="Normální 6 7 3 5" xfId="7315" xr:uid="{A2D6D066-FA37-4C80-9F07-7A6AD013CC75}"/>
    <cellStyle name="Normální 6 7 4" xfId="1771" xr:uid="{275433AA-335D-4A76-AF8F-621DEA555BC7}"/>
    <cellStyle name="Normální 6 7 5" xfId="3283" xr:uid="{68F9CB17-520E-4DFD-9A14-33464E4B7B69}"/>
    <cellStyle name="Normální 6 7 6" xfId="4795" xr:uid="{2A8D4C19-829D-4338-AC59-1F51F93CBE48}"/>
    <cellStyle name="Normální 6 7 7" xfId="6307" xr:uid="{F11A9D0C-36E6-45F1-9871-8AAA1CB9B9E4}"/>
    <cellStyle name="Normální 6 8" xfId="375" xr:uid="{DDB675EC-3893-4E9D-8C5B-27177C0C2EBE}"/>
    <cellStyle name="Normální 6 8 2" xfId="879" xr:uid="{7C1437F0-A142-4CA4-A33E-102CFC452FB3}"/>
    <cellStyle name="Normální 6 8 2 2" xfId="2391" xr:uid="{4F0B8B69-9BF3-478E-A980-AB35563F0610}"/>
    <cellStyle name="Normální 6 8 2 3" xfId="3903" xr:uid="{797000D2-B6E0-4701-BC9B-061CD373A49C}"/>
    <cellStyle name="Normální 6 8 2 4" xfId="5415" xr:uid="{147DE462-1109-473C-93A0-525D5C67C5E3}"/>
    <cellStyle name="Normální 6 8 2 5" xfId="6927" xr:uid="{06304728-9226-4EBE-803C-F6968932E25D}"/>
    <cellStyle name="Normální 6 8 3" xfId="1383" xr:uid="{E204E11A-B841-4A62-9544-4C4943F515F1}"/>
    <cellStyle name="Normální 6 8 3 2" xfId="2895" xr:uid="{B504E63A-87B2-463B-BF30-829063C04F1B}"/>
    <cellStyle name="Normální 6 8 3 3" xfId="4407" xr:uid="{2BBD6C0E-E699-4DC1-9666-207F52B8EFF0}"/>
    <cellStyle name="Normální 6 8 3 4" xfId="5919" xr:uid="{F36E1C9F-E109-47DD-9046-D909290DF4A7}"/>
    <cellStyle name="Normální 6 8 3 5" xfId="7431" xr:uid="{2A9B9EB2-D566-45E7-A37C-1276B079F26F}"/>
    <cellStyle name="Normální 6 8 4" xfId="1887" xr:uid="{0162DEE0-C664-4646-8B3F-04F20F5FA1E0}"/>
    <cellStyle name="Normální 6 8 5" xfId="3399" xr:uid="{0A1D4556-6394-4CEB-9B8C-F1DBD07AAF4D}"/>
    <cellStyle name="Normální 6 8 6" xfId="4911" xr:uid="{6D2C6365-D1AE-406A-A4A5-1F1850AA2252}"/>
    <cellStyle name="Normální 6 8 7" xfId="6423" xr:uid="{2800035B-BED6-441D-87B0-0E7AC94B5AAC}"/>
    <cellStyle name="Normální 6 9" xfId="497" xr:uid="{F3F90955-FE68-4AA0-8113-4B19AAFE3BB1}"/>
    <cellStyle name="Normální 6 9 2" xfId="1001" xr:uid="{A2E799F7-1DD2-43F4-9F68-93FE9C82698B}"/>
    <cellStyle name="Normální 6 9 2 2" xfId="2513" xr:uid="{3BB59A19-8849-4A1F-9187-DE79F47FA112}"/>
    <cellStyle name="Normální 6 9 2 3" xfId="4025" xr:uid="{2CDB858F-68E2-4C18-ACA2-1C516AAA332E}"/>
    <cellStyle name="Normální 6 9 2 4" xfId="5537" xr:uid="{98970896-02C1-4944-82DB-9070D690EDE9}"/>
    <cellStyle name="Normální 6 9 2 5" xfId="7049" xr:uid="{AA77A0BC-CDA4-42BD-BE2A-F3EB89FF6C88}"/>
    <cellStyle name="Normální 6 9 3" xfId="1505" xr:uid="{F3F6FE4C-45FF-47F3-99D8-2B185D2B306B}"/>
    <cellStyle name="Normální 6 9 3 2" xfId="3017" xr:uid="{E4864A28-B9D6-44B7-9AA8-06C35FB7DCB9}"/>
    <cellStyle name="Normální 6 9 3 3" xfId="4529" xr:uid="{90BDD6E9-7AA6-41FE-901C-686726E71AA6}"/>
    <cellStyle name="Normální 6 9 3 4" xfId="6041" xr:uid="{AB8F550C-C438-4BBA-B30E-C7E8D716F460}"/>
    <cellStyle name="Normální 6 9 3 5" xfId="7553" xr:uid="{0B6207D9-AD01-4303-969E-46991F830BB8}"/>
    <cellStyle name="Normální 6 9 4" xfId="2009" xr:uid="{DF539089-3540-4DD8-BB1A-EA1E9DBEB0EC}"/>
    <cellStyle name="Normální 6 9 5" xfId="3521" xr:uid="{CC5033F1-13C9-4059-B618-C8EAA82DE1A4}"/>
    <cellStyle name="Normální 6 9 6" xfId="5033" xr:uid="{5FD8FE97-6ED8-4EBC-A150-3EC3A4506D58}"/>
    <cellStyle name="Normální 6 9 7" xfId="6545" xr:uid="{237438C4-A172-469B-899F-3FFAB85A8DD1}"/>
    <cellStyle name="Normální 7" xfId="25" xr:uid="{77D930E8-C592-4156-82CF-EA094005ECD6}"/>
    <cellStyle name="Normální 7 10" xfId="6073" xr:uid="{E681235A-B1A6-49C1-8F05-F2D7AD2D60E3}"/>
    <cellStyle name="Normální 7 2" xfId="146" xr:uid="{83EFD1BE-1F92-4494-B64C-D7E8AA002C59}"/>
    <cellStyle name="Normální 7 2 2" xfId="650" xr:uid="{350711F1-7254-4DD9-8B00-7ADA2840240F}"/>
    <cellStyle name="Normální 7 2 2 2" xfId="2162" xr:uid="{3EA7C8A8-8FD9-4C42-A9B7-8E93D7169E27}"/>
    <cellStyle name="Normální 7 2 2 3" xfId="3674" xr:uid="{EBADE210-0623-4BCB-AC51-760831B6EF12}"/>
    <cellStyle name="Normální 7 2 2 4" xfId="5186" xr:uid="{A2466A2B-00DB-41D7-B17F-7DB34069AAF2}"/>
    <cellStyle name="Normální 7 2 2 5" xfId="6698" xr:uid="{F8ECAEF3-522D-4876-8BC6-C5BD6A1DFE77}"/>
    <cellStyle name="Normální 7 2 3" xfId="1154" xr:uid="{10C6AF39-85D0-4F59-B71F-B57FE05E6FE0}"/>
    <cellStyle name="Normální 7 2 3 2" xfId="2666" xr:uid="{E6E06E98-7D49-49FB-BDCC-8BCF3C666B53}"/>
    <cellStyle name="Normální 7 2 3 3" xfId="4178" xr:uid="{353811E0-A189-4BC5-B54F-7F19D076BC33}"/>
    <cellStyle name="Normální 7 2 3 4" xfId="5690" xr:uid="{A375A5F8-E4BC-41BE-9EAD-E99656B6F0C9}"/>
    <cellStyle name="Normální 7 2 3 5" xfId="7202" xr:uid="{8487DFF4-0F0D-42AB-9A55-05AB576E65A8}"/>
    <cellStyle name="Normální 7 2 4" xfId="1658" xr:uid="{58ED8812-0225-43C2-8C01-385BBFED2C22}"/>
    <cellStyle name="Normální 7 2 5" xfId="3170" xr:uid="{4278F6D8-50F2-4935-BEC5-6075FB788B30}"/>
    <cellStyle name="Normální 7 2 6" xfId="4682" xr:uid="{316DC4FF-66F4-4A28-8E05-E8C8BB802BA5}"/>
    <cellStyle name="Normální 7 2 7" xfId="6194" xr:uid="{AB5E643D-E289-4CED-8F44-2A70B0AE8D40}"/>
    <cellStyle name="Normální 7 3" xfId="383" xr:uid="{618A108E-94E0-445E-84F1-83DBA21A5D66}"/>
    <cellStyle name="Normální 7 3 2" xfId="887" xr:uid="{70F4BAAF-F9C0-47B8-8944-4B28E8A29C51}"/>
    <cellStyle name="Normální 7 3 2 2" xfId="2399" xr:uid="{6F83C85E-77EC-4CE2-B32F-7C52E54DEF76}"/>
    <cellStyle name="Normální 7 3 2 3" xfId="3911" xr:uid="{CAE0B154-2921-486B-9F0C-E7D361017EED}"/>
    <cellStyle name="Normální 7 3 2 4" xfId="5423" xr:uid="{8040713A-A77E-4143-837D-0BA53CE43A6A}"/>
    <cellStyle name="Normální 7 3 2 5" xfId="6935" xr:uid="{C4396A36-4E17-406D-865A-404E15A41141}"/>
    <cellStyle name="Normální 7 3 3" xfId="1391" xr:uid="{6D93008A-CDD6-4289-9AFB-DDE44FD9F280}"/>
    <cellStyle name="Normální 7 3 3 2" xfId="2903" xr:uid="{1BC73E47-4F68-4190-BF86-3A875AB246B4}"/>
    <cellStyle name="Normální 7 3 3 3" xfId="4415" xr:uid="{88148FE2-12CA-4925-86D3-6BDFF4AA05D0}"/>
    <cellStyle name="Normální 7 3 3 4" xfId="5927" xr:uid="{F6243ACA-478A-4B71-A162-DFAD0D9E6583}"/>
    <cellStyle name="Normální 7 3 3 5" xfId="7439" xr:uid="{9B01A468-3552-4B77-9250-CB350F5C0DB1}"/>
    <cellStyle name="Normální 7 3 4" xfId="1895" xr:uid="{8EA7CA02-8BD4-4A0B-82F2-B8901FD586D0}"/>
    <cellStyle name="Normální 7 3 5" xfId="3407" xr:uid="{2EB5FF33-466B-4363-809E-C1F86C43E990}"/>
    <cellStyle name="Normální 7 3 6" xfId="4919" xr:uid="{A18444E9-7E44-478C-AFDB-82376D151C67}"/>
    <cellStyle name="Normální 7 3 7" xfId="6431" xr:uid="{E6160281-E86B-4445-9F54-E527E1BFF64E}"/>
    <cellStyle name="Normální 7 4" xfId="481" xr:uid="{C7C508DD-4781-4AFD-8ED0-ABDDABC052A9}"/>
    <cellStyle name="Normální 7 4 2" xfId="985" xr:uid="{E0B1B46F-19D5-4548-8760-8CB3E54AD173}"/>
    <cellStyle name="Normální 7 4 2 2" xfId="2497" xr:uid="{EA460DA8-92D1-48C6-B722-8E804E1FBEB1}"/>
    <cellStyle name="Normální 7 4 2 3" xfId="4009" xr:uid="{4297E322-B4F2-40AE-907A-84D30465C8E5}"/>
    <cellStyle name="Normální 7 4 2 4" xfId="5521" xr:uid="{0972D6FA-7C6F-484E-A3F3-1C3173E88D58}"/>
    <cellStyle name="Normální 7 4 2 5" xfId="7033" xr:uid="{F8F46381-EFA2-44BA-9EB6-6E451183128A}"/>
    <cellStyle name="Normální 7 4 3" xfId="1489" xr:uid="{F37CD5AD-84FE-4F3F-AD5C-A0AB1A334F01}"/>
    <cellStyle name="Normální 7 4 3 2" xfId="3001" xr:uid="{020B0741-4A33-48FA-A1B9-755D0251754A}"/>
    <cellStyle name="Normální 7 4 3 3" xfId="4513" xr:uid="{94DD2CD6-CF47-41A2-8195-12CEA11FEB74}"/>
    <cellStyle name="Normální 7 4 3 4" xfId="6025" xr:uid="{3EE481FC-9B11-470B-A5AE-E695530E84DC}"/>
    <cellStyle name="Normální 7 4 3 5" xfId="7537" xr:uid="{CEC92D8E-873E-486E-837B-10DCD62FEA45}"/>
    <cellStyle name="Normální 7 4 4" xfId="1993" xr:uid="{63552275-12BD-4A30-A941-F11FFC560434}"/>
    <cellStyle name="Normální 7 4 5" xfId="3505" xr:uid="{C39E4E41-1347-4CA1-94FB-7FFCBF04733D}"/>
    <cellStyle name="Normální 7 4 6" xfId="5017" xr:uid="{895197B1-4E0E-4D5C-AC0C-E142FF3921BD}"/>
    <cellStyle name="Normální 7 4 7" xfId="6529" xr:uid="{FCFD3062-8B56-47CA-9956-CD509A29D51E}"/>
    <cellStyle name="Normální 7 5" xfId="529" xr:uid="{F86DECDE-3875-4877-A7A0-0DD7C92A3394}"/>
    <cellStyle name="Normální 7 5 2" xfId="2041" xr:uid="{1FEFD616-F858-4E4B-A574-C315F5B6C7CE}"/>
    <cellStyle name="Normální 7 5 3" xfId="3553" xr:uid="{7FC2B6CB-693A-4D2A-9F3E-F7EE98B2FFFD}"/>
    <cellStyle name="Normální 7 5 4" xfId="5065" xr:uid="{02A6345A-E014-4BA2-B777-3C6036DE95CE}"/>
    <cellStyle name="Normální 7 5 5" xfId="6577" xr:uid="{858948A0-79BF-4FC9-8CD3-9759B86F984D}"/>
    <cellStyle name="Normální 7 6" xfId="1033" xr:uid="{9EE99AE0-153C-4270-820C-A0766863A103}"/>
    <cellStyle name="Normální 7 6 2" xfId="2545" xr:uid="{17802A42-D751-43D2-84BE-C7A1E8D0E94F}"/>
    <cellStyle name="Normální 7 6 3" xfId="4057" xr:uid="{B3D6778F-D6F2-4A6C-9A34-134F32B9CB6E}"/>
    <cellStyle name="Normální 7 6 4" xfId="5569" xr:uid="{1FB9D2BE-09F1-4D15-8B2A-8960285AF0A7}"/>
    <cellStyle name="Normální 7 6 5" xfId="7081" xr:uid="{5BBBDA2A-71BB-4D16-8EEE-8E1F66A823DE}"/>
    <cellStyle name="Normální 7 7" xfId="1537" xr:uid="{658F60E5-C255-491B-BE08-624816B9F858}"/>
    <cellStyle name="Normální 7 8" xfId="3049" xr:uid="{7D63B039-BA47-4C00-B666-0009AF562B9E}"/>
    <cellStyle name="Normální 7 9" xfId="4561" xr:uid="{FE893912-1C91-4922-84FE-D767545DEC4E}"/>
    <cellStyle name="Normální 8" xfId="28" xr:uid="{2A2743FB-C0D3-42E9-AD49-842D8BA60B59}"/>
    <cellStyle name="Normální 8 2" xfId="149" xr:uid="{C985C129-5456-494F-A58A-A832C05BED64}"/>
    <cellStyle name="Normální 8 2 2" xfId="653" xr:uid="{9ED47F2D-1BB8-4433-A6F9-3487405B3709}"/>
    <cellStyle name="Normální 8 2 2 2" xfId="2165" xr:uid="{DD7E2CDB-0A83-450E-9CBD-7A1828545169}"/>
    <cellStyle name="Normální 8 2 2 3" xfId="3677" xr:uid="{38458654-7D29-4174-A4D7-A60F1EED11F8}"/>
    <cellStyle name="Normální 8 2 2 4" xfId="5189" xr:uid="{D231E18E-7BC2-456C-91F8-D56E935C0CED}"/>
    <cellStyle name="Normální 8 2 2 5" xfId="6701" xr:uid="{D5B2F61B-5E12-4EF7-9BAA-2F55D5EEF4C0}"/>
    <cellStyle name="Normální 8 2 3" xfId="1157" xr:uid="{A4FEBEA8-3815-41F6-8C18-3C9FEE65C407}"/>
    <cellStyle name="Normální 8 2 3 2" xfId="2669" xr:uid="{11E87E05-D5C9-4C81-94C8-D869F8622150}"/>
    <cellStyle name="Normální 8 2 3 3" xfId="4181" xr:uid="{FF6E3CED-14F0-4776-9244-44E47A13BDAF}"/>
    <cellStyle name="Normální 8 2 3 4" xfId="5693" xr:uid="{C5AC3CCB-72BC-443E-80A4-350DD99778F8}"/>
    <cellStyle name="Normální 8 2 3 5" xfId="7205" xr:uid="{BB0CEC4E-AA4D-4B39-95A9-2948FAC43DB7}"/>
    <cellStyle name="Normální 8 2 4" xfId="1661" xr:uid="{F816C127-6695-4286-9BA1-1EDCD444DF9B}"/>
    <cellStyle name="Normální 8 2 5" xfId="3173" xr:uid="{422FB9C5-E4A0-4D49-BDD9-DFEADC354E08}"/>
    <cellStyle name="Normální 8 2 6" xfId="4685" xr:uid="{107E7308-360B-44EE-A866-B7C4CA9D836F}"/>
    <cellStyle name="Normální 8 2 7" xfId="6197" xr:uid="{24F19BD7-DE2E-4D95-8191-8E0AF66D231A}"/>
    <cellStyle name="Normální 8 3" xfId="386" xr:uid="{5E63D0CC-25DD-4FAB-A064-3BBCA33A0CA7}"/>
    <cellStyle name="Normální 8 3 2" xfId="890" xr:uid="{CDDB69E2-5362-4EA5-B459-EE664D9ACB4E}"/>
    <cellStyle name="Normální 8 3 2 2" xfId="2402" xr:uid="{C890396D-0B3E-40A5-BDDD-199C169842BB}"/>
    <cellStyle name="Normální 8 3 2 3" xfId="3914" xr:uid="{A4B63DFC-B2B9-41F4-8C37-95C9AFA89236}"/>
    <cellStyle name="Normální 8 3 2 4" xfId="5426" xr:uid="{004C7269-68DD-4BB7-BD72-DB193EE4021F}"/>
    <cellStyle name="Normální 8 3 2 5" xfId="6938" xr:uid="{9FF30826-792D-4210-A1DD-C1E986C48275}"/>
    <cellStyle name="Normální 8 3 3" xfId="1394" xr:uid="{C6FE2B9D-E0C7-4241-B09A-1EEB92A5B7C8}"/>
    <cellStyle name="Normální 8 3 3 2" xfId="2906" xr:uid="{7E183BF0-2575-4543-81E9-4529CADA96AD}"/>
    <cellStyle name="Normální 8 3 3 3" xfId="4418" xr:uid="{16CE53C2-D34D-4222-B692-4FADA777EF2F}"/>
    <cellStyle name="Normální 8 3 3 4" xfId="5930" xr:uid="{FEEFA2EA-2C29-405E-A59E-8F8839B620DF}"/>
    <cellStyle name="Normální 8 3 3 5" xfId="7442" xr:uid="{D09F0028-4A4A-417D-8729-541E388BCB96}"/>
    <cellStyle name="Normální 8 3 4" xfId="1898" xr:uid="{EE4CCF10-6895-4CD4-B317-5A210273D90C}"/>
    <cellStyle name="Normální 8 3 5" xfId="3410" xr:uid="{396B1B30-6CE2-4199-8B32-86F7D805920B}"/>
    <cellStyle name="Normální 8 3 6" xfId="4922" xr:uid="{E8139246-E64B-45AF-A1A4-24B8C8FABFB7}"/>
    <cellStyle name="Normální 8 3 7" xfId="6434" xr:uid="{EABE6EA2-D691-4608-9F16-F923B1335A51}"/>
    <cellStyle name="Normální 8 4" xfId="532" xr:uid="{3AF413A8-79AD-490C-AA1B-009C3B9BF065}"/>
    <cellStyle name="Normální 8 4 2" xfId="2044" xr:uid="{711D6A5C-83A8-4B85-9FB8-C2D79CFB59D2}"/>
    <cellStyle name="Normální 8 4 3" xfId="3556" xr:uid="{D3910BE4-D404-4AA2-81A7-2537DE7AFC85}"/>
    <cellStyle name="Normální 8 4 4" xfId="5068" xr:uid="{FF696FDB-6BAF-4F62-93FA-8C20E0BD698F}"/>
    <cellStyle name="Normální 8 4 5" xfId="6580" xr:uid="{899CCDEE-FC87-47DE-A92D-A82593032D02}"/>
    <cellStyle name="Normální 8 5" xfId="1036" xr:uid="{F5DE9689-2F8C-4CF9-8558-7EBB26B808DA}"/>
    <cellStyle name="Normální 8 5 2" xfId="2548" xr:uid="{43B87F72-2441-47A7-990A-F5E53E695612}"/>
    <cellStyle name="Normální 8 5 3" xfId="4060" xr:uid="{05289BDD-E370-49A1-8A15-71EEEF8ADB80}"/>
    <cellStyle name="Normální 8 5 4" xfId="5572" xr:uid="{76F1B217-38D8-492D-90E9-C4FF4983C12C}"/>
    <cellStyle name="Normální 8 5 5" xfId="7084" xr:uid="{650A8F13-C889-4439-9A4D-777C7FA96C2B}"/>
    <cellStyle name="Normální 8 6" xfId="1540" xr:uid="{5BA0CF2B-3B12-4CB2-A4F4-28A476EC41BA}"/>
    <cellStyle name="Normální 8 7" xfId="3052" xr:uid="{CF6CF42A-205F-4837-9060-86748F8D1831}"/>
    <cellStyle name="Normální 8 8" xfId="4564" xr:uid="{B342C2FA-34B2-489D-9EA1-629B9B48DCF0}"/>
    <cellStyle name="Normální 8 9" xfId="6076" xr:uid="{7C43BA00-D690-42D8-9D72-D013BA859999}"/>
    <cellStyle name="Normální 9" xfId="50" xr:uid="{B87BA3D6-7FE3-4D30-A8FA-410F061C9CCC}"/>
    <cellStyle name="Normální 9 2" xfId="171" xr:uid="{11F68673-FAAF-418B-B415-596DEF083FE5}"/>
    <cellStyle name="Normální 9 2 2" xfId="675" xr:uid="{FFCFA858-2CBB-4386-AE59-F96F0F7A9E5C}"/>
    <cellStyle name="Normální 9 2 2 2" xfId="2187" xr:uid="{0097C7FE-D8B7-462E-AFA1-6494B68095AB}"/>
    <cellStyle name="Normální 9 2 2 3" xfId="3699" xr:uid="{6DA7DAF5-6A3A-42AD-9A02-0A8904F71987}"/>
    <cellStyle name="Normální 9 2 2 4" xfId="5211" xr:uid="{9A46F2ED-7BAD-414C-B9AA-F9F3585C646C}"/>
    <cellStyle name="Normální 9 2 2 5" xfId="6723" xr:uid="{D51AD7ED-95CA-4B1D-89BE-A175D299D67C}"/>
    <cellStyle name="Normální 9 2 3" xfId="1179" xr:uid="{B16159A2-A123-4B15-BF3E-DDDC59E6CE7D}"/>
    <cellStyle name="Normální 9 2 3 2" xfId="2691" xr:uid="{80187B12-9252-4FF1-9409-DFA73D8C1EFA}"/>
    <cellStyle name="Normální 9 2 3 3" xfId="4203" xr:uid="{29E1856F-67F5-499F-9DC3-28D2DF933E24}"/>
    <cellStyle name="Normální 9 2 3 4" xfId="5715" xr:uid="{30168470-3510-4AFB-8BA4-0A20B0814224}"/>
    <cellStyle name="Normální 9 2 3 5" xfId="7227" xr:uid="{00A9EBDB-62FC-4DA9-80AA-3E351F4C2C01}"/>
    <cellStyle name="Normální 9 2 4" xfId="1683" xr:uid="{9879DB4F-A833-406C-942E-A30DFF428100}"/>
    <cellStyle name="Normální 9 2 5" xfId="3195" xr:uid="{0A72D730-2D8C-401B-B4AB-CE286312A37E}"/>
    <cellStyle name="Normální 9 2 6" xfId="4707" xr:uid="{A7F2B386-EBE4-49B5-9820-CC6A54AA4E54}"/>
    <cellStyle name="Normální 9 2 7" xfId="6219" xr:uid="{EA38F524-A324-4025-A141-6D9E870F68F9}"/>
    <cellStyle name="Normální 9 3" xfId="408" xr:uid="{47054B56-0F19-4705-91F1-2A7668BFCDAA}"/>
    <cellStyle name="Normální 9 3 2" xfId="912" xr:uid="{7809B78D-F286-4815-9E9E-C7C2818081F4}"/>
    <cellStyle name="Normální 9 3 2 2" xfId="2424" xr:uid="{64891938-1C83-4797-AE5D-16FF78D378A0}"/>
    <cellStyle name="Normální 9 3 2 3" xfId="3936" xr:uid="{51EC2C04-B73D-4880-8D0A-FF54949A37D5}"/>
    <cellStyle name="Normální 9 3 2 4" xfId="5448" xr:uid="{FCB7F6D4-860C-4571-B546-11B8F953AD37}"/>
    <cellStyle name="Normální 9 3 2 5" xfId="6960" xr:uid="{7CA6D376-AF42-4B86-A499-7A9577D93DE8}"/>
    <cellStyle name="Normální 9 3 3" xfId="1416" xr:uid="{A1D105FD-1758-4FEB-9445-FC84EF55AB1E}"/>
    <cellStyle name="Normální 9 3 3 2" xfId="2928" xr:uid="{89EF3D4F-31F3-4D64-BFE2-280DFAE4EC07}"/>
    <cellStyle name="Normální 9 3 3 3" xfId="4440" xr:uid="{DC48FCF5-3155-4E45-A65F-6028E1628840}"/>
    <cellStyle name="Normální 9 3 3 4" xfId="5952" xr:uid="{396526D0-E8EE-49D7-A253-2020DE1770E8}"/>
    <cellStyle name="Normální 9 3 3 5" xfId="7464" xr:uid="{0619E296-31D0-43C4-BCF5-64C6511F755B}"/>
    <cellStyle name="Normální 9 3 4" xfId="1920" xr:uid="{40B957C1-6B14-4DB7-988B-8F7084526756}"/>
    <cellStyle name="Normální 9 3 5" xfId="3432" xr:uid="{FAB168B2-F978-429E-95A4-5A5BADDF54E7}"/>
    <cellStyle name="Normální 9 3 6" xfId="4944" xr:uid="{9616F570-2DCD-4214-8672-72BA194F3661}"/>
    <cellStyle name="Normální 9 3 7" xfId="6456" xr:uid="{F2B76DE3-7D9D-42D5-ACC7-A55BC198565D}"/>
    <cellStyle name="Normální 9 4" xfId="554" xr:uid="{A7E247F3-D481-4F9D-8A67-A3D1D130F7AB}"/>
    <cellStyle name="Normální 9 4 2" xfId="2066" xr:uid="{79FE403C-3FAD-4810-9690-EE909C6B9596}"/>
    <cellStyle name="Normální 9 4 3" xfId="3578" xr:uid="{0BE33F72-C44F-4CAA-A198-2A5452AA54A8}"/>
    <cellStyle name="Normální 9 4 4" xfId="5090" xr:uid="{91AAD872-AE95-4B90-8214-CA88649676C7}"/>
    <cellStyle name="Normální 9 4 5" xfId="6602" xr:uid="{DBBABFEF-72C3-48E4-9CF2-226B4070D772}"/>
    <cellStyle name="Normální 9 5" xfId="1058" xr:uid="{6C34EA5E-A331-4946-B377-D73933A588EE}"/>
    <cellStyle name="Normální 9 5 2" xfId="2570" xr:uid="{B7ACBD78-A219-49B6-9DE8-EFF2DDDA600B}"/>
    <cellStyle name="Normální 9 5 3" xfId="4082" xr:uid="{62095765-EA81-41D8-87A8-052AE3E4D278}"/>
    <cellStyle name="Normální 9 5 4" xfId="5594" xr:uid="{B04F1450-7437-4198-9E61-4EC78C952AB3}"/>
    <cellStyle name="Normální 9 5 5" xfId="7106" xr:uid="{37A1D83A-8DDB-4129-805E-F2950659F3E4}"/>
    <cellStyle name="Normální 9 6" xfId="1562" xr:uid="{3937AA10-2E43-4C42-9915-1AA7CC2FF522}"/>
    <cellStyle name="Normální 9 7" xfId="3074" xr:uid="{409306D6-D4A3-4172-B74E-A587B518EC1F}"/>
    <cellStyle name="Normální 9 8" xfId="4586" xr:uid="{F3FE6B98-8489-4B71-9CA8-165733E6C02F}"/>
    <cellStyle name="Normální 9 9" xfId="6098" xr:uid="{551D509C-6D52-4A04-9B29-1578F303F0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5</xdr:row>
      <xdr:rowOff>171450</xdr:rowOff>
    </xdr:from>
    <xdr:ext cx="9782175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703675"/>
          <a:ext cx="9782175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536862</xdr:colOff>
      <xdr:row>0</xdr:row>
      <xdr:rowOff>363682</xdr:rowOff>
    </xdr:from>
    <xdr:to>
      <xdr:col>18</xdr:col>
      <xdr:colOff>967049</xdr:colOff>
      <xdr:row>0</xdr:row>
      <xdr:rowOff>1158339</xdr:rowOff>
    </xdr:to>
    <xdr:pic>
      <xdr:nvPicPr>
        <xdr:cNvPr id="2" name="Obrázek 1" descr="Obsah obrázku text, Písmo, snímek obrazovky, Elektricky modrá&#10;&#10;Popis byl vytvořen automaticky">
          <a:extLst>
            <a:ext uri="{FF2B5EF4-FFF2-40B4-BE49-F238E27FC236}">
              <a16:creationId xmlns:a16="http://schemas.microsoft.com/office/drawing/2014/main" id="{FC4A0D4A-121F-4050-89B1-8E75CA25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85726" y="363682"/>
          <a:ext cx="5452459" cy="79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640772</xdr:colOff>
      <xdr:row>1</xdr:row>
      <xdr:rowOff>329045</xdr:rowOff>
    </xdr:from>
    <xdr:to>
      <xdr:col>26</xdr:col>
      <xdr:colOff>828504</xdr:colOff>
      <xdr:row>1</xdr:row>
      <xdr:rowOff>1123702</xdr:rowOff>
    </xdr:to>
    <xdr:pic>
      <xdr:nvPicPr>
        <xdr:cNvPr id="2" name="Obrázek 1" descr="Obsah obrázku text, Písmo, snímek obrazovky, Elektricky modrá&#10;&#10;Popis byl vytvořen automaticky">
          <a:extLst>
            <a:ext uri="{FF2B5EF4-FFF2-40B4-BE49-F238E27FC236}">
              <a16:creationId xmlns:a16="http://schemas.microsoft.com/office/drawing/2014/main" id="{17BC0832-D0E1-4871-8312-155DC1830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5772" y="519545"/>
          <a:ext cx="5452459" cy="79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259773</xdr:colOff>
      <xdr:row>0</xdr:row>
      <xdr:rowOff>294410</xdr:rowOff>
    </xdr:from>
    <xdr:to>
      <xdr:col>19</xdr:col>
      <xdr:colOff>793868</xdr:colOff>
      <xdr:row>0</xdr:row>
      <xdr:rowOff>1089067</xdr:rowOff>
    </xdr:to>
    <xdr:pic>
      <xdr:nvPicPr>
        <xdr:cNvPr id="2" name="Obrázek 1" descr="Obsah obrázku text, Písmo, snímek obrazovky, Elektricky modrá&#10;&#10;Popis byl vytvořen automaticky">
          <a:extLst>
            <a:ext uri="{FF2B5EF4-FFF2-40B4-BE49-F238E27FC236}">
              <a16:creationId xmlns:a16="http://schemas.microsoft.com/office/drawing/2014/main" id="{BDB808CB-B12E-4DC3-A0DC-3625A5B8C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1318" y="294410"/>
          <a:ext cx="5452459" cy="79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="85" zoomScaleNormal="85" workbookViewId="0">
      <selection activeCell="D23" sqref="D23"/>
    </sheetView>
  </sheetViews>
  <sheetFormatPr defaultColWidth="14.42578125" defaultRowHeight="15" customHeight="1" x14ac:dyDescent="0.25"/>
  <cols>
    <col min="1" max="26" width="8.7109375" customWidth="1"/>
  </cols>
  <sheetData>
    <row r="1" spans="1:26" ht="21" x14ac:dyDescent="0.35">
      <c r="A1" s="1" t="s">
        <v>0</v>
      </c>
    </row>
    <row r="2" spans="1:26" ht="2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" t="s">
        <v>1</v>
      </c>
    </row>
    <row r="4" spans="1:26" x14ac:dyDescent="0.25">
      <c r="A4" s="2" t="s">
        <v>2</v>
      </c>
    </row>
    <row r="5" spans="1:26" x14ac:dyDescent="0.25">
      <c r="A5" s="2" t="s">
        <v>3</v>
      </c>
    </row>
    <row r="6" spans="1:2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0.5" customHeight="1" x14ac:dyDescent="0.25">
      <c r="A8" s="4"/>
    </row>
    <row r="9" spans="1:26" ht="38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3" t="s">
        <v>4</v>
      </c>
    </row>
    <row r="11" spans="1:26" x14ac:dyDescent="0.25">
      <c r="A11" s="2" t="s">
        <v>5</v>
      </c>
    </row>
    <row r="12" spans="1:26" x14ac:dyDescent="0.25">
      <c r="A12" s="2" t="s">
        <v>6</v>
      </c>
    </row>
    <row r="14" spans="1:26" x14ac:dyDescent="0.25">
      <c r="A14" s="3" t="s">
        <v>7</v>
      </c>
    </row>
    <row r="15" spans="1:26" x14ac:dyDescent="0.25">
      <c r="A15" s="2" t="s">
        <v>8</v>
      </c>
    </row>
    <row r="17" spans="1:1" x14ac:dyDescent="0.25">
      <c r="A17" s="3" t="s">
        <v>9</v>
      </c>
    </row>
    <row r="18" spans="1:1" x14ac:dyDescent="0.25">
      <c r="A18" s="2" t="s">
        <v>10</v>
      </c>
    </row>
    <row r="19" spans="1:1" x14ac:dyDescent="0.25">
      <c r="A19" s="5" t="s">
        <v>11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9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54"/>
  <sheetViews>
    <sheetView topLeftCell="L1" zoomScale="55" zoomScaleNormal="55" workbookViewId="0">
      <selection activeCell="A138" sqref="A1:S141"/>
    </sheetView>
  </sheetViews>
  <sheetFormatPr defaultColWidth="14.42578125" defaultRowHeight="15" customHeight="1" x14ac:dyDescent="0.25"/>
  <cols>
    <col min="1" max="1" width="8.5703125" style="12" customWidth="1"/>
    <col min="2" max="2" width="34.42578125" style="12" customWidth="1"/>
    <col min="3" max="3" width="25.42578125" style="12" customWidth="1"/>
    <col min="4" max="4" width="13" style="12" customWidth="1"/>
    <col min="5" max="5" width="14.7109375" style="12" customWidth="1"/>
    <col min="6" max="6" width="13.7109375" style="12" customWidth="1"/>
    <col min="7" max="7" width="33.140625" style="12" customWidth="1"/>
    <col min="8" max="8" width="14.28515625" style="12" customWidth="1"/>
    <col min="9" max="9" width="14.140625" style="12" customWidth="1"/>
    <col min="10" max="10" width="18.42578125" style="12" customWidth="1"/>
    <col min="11" max="11" width="71.42578125" style="12" customWidth="1"/>
    <col min="12" max="12" width="18" style="12" customWidth="1"/>
    <col min="13" max="13" width="16.28515625" style="12" customWidth="1"/>
    <col min="14" max="15" width="9.28515625" style="87" customWidth="1"/>
    <col min="16" max="16" width="13.7109375" style="12" customWidth="1"/>
    <col min="17" max="17" width="13.28515625" style="12" customWidth="1"/>
    <col min="18" max="18" width="38.85546875" style="12" customWidth="1"/>
    <col min="19" max="19" width="16.140625" style="12" customWidth="1"/>
    <col min="20" max="16384" width="14.42578125" style="12"/>
  </cols>
  <sheetData>
    <row r="1" spans="1:19" ht="110.1" customHeight="1" x14ac:dyDescent="0.25">
      <c r="A1" s="256" t="s">
        <v>12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8"/>
    </row>
    <row r="2" spans="1:19" ht="54.75" customHeight="1" x14ac:dyDescent="0.25">
      <c r="A2" s="259" t="s">
        <v>13</v>
      </c>
      <c r="B2" s="245" t="s">
        <v>14</v>
      </c>
      <c r="C2" s="242"/>
      <c r="D2" s="242"/>
      <c r="E2" s="242"/>
      <c r="F2" s="242"/>
      <c r="G2" s="245" t="s">
        <v>15</v>
      </c>
      <c r="H2" s="241" t="s">
        <v>16</v>
      </c>
      <c r="I2" s="241" t="s">
        <v>17</v>
      </c>
      <c r="J2" s="245" t="s">
        <v>18</v>
      </c>
      <c r="K2" s="245" t="s">
        <v>19</v>
      </c>
      <c r="L2" s="241" t="s">
        <v>611</v>
      </c>
      <c r="M2" s="242"/>
      <c r="N2" s="243" t="s">
        <v>539</v>
      </c>
      <c r="O2" s="244"/>
      <c r="P2" s="241" t="s">
        <v>612</v>
      </c>
      <c r="Q2" s="242"/>
      <c r="R2" s="241" t="s">
        <v>20</v>
      </c>
      <c r="S2" s="255"/>
    </row>
    <row r="3" spans="1:19" ht="107.25" x14ac:dyDescent="0.25">
      <c r="A3" s="260"/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242"/>
      <c r="H3" s="242"/>
      <c r="I3" s="242"/>
      <c r="J3" s="242"/>
      <c r="K3" s="242"/>
      <c r="L3" s="20" t="s">
        <v>26</v>
      </c>
      <c r="M3" s="20" t="s">
        <v>27</v>
      </c>
      <c r="N3" s="22" t="s">
        <v>28</v>
      </c>
      <c r="O3" s="22" t="s">
        <v>29</v>
      </c>
      <c r="P3" s="15" t="s">
        <v>613</v>
      </c>
      <c r="Q3" s="15" t="s">
        <v>614</v>
      </c>
      <c r="R3" s="20" t="s">
        <v>30</v>
      </c>
      <c r="S3" s="23" t="s">
        <v>31</v>
      </c>
    </row>
    <row r="4" spans="1:19" ht="60" customHeight="1" x14ac:dyDescent="0.25">
      <c r="A4" s="10">
        <v>1</v>
      </c>
      <c r="B4" s="20" t="s">
        <v>32</v>
      </c>
      <c r="C4" s="20" t="s">
        <v>33</v>
      </c>
      <c r="D4" s="20" t="s">
        <v>34</v>
      </c>
      <c r="E4" s="20">
        <v>107604329</v>
      </c>
      <c r="F4" s="20">
        <v>600110796</v>
      </c>
      <c r="G4" s="20" t="s">
        <v>35</v>
      </c>
      <c r="H4" s="20" t="s">
        <v>36</v>
      </c>
      <c r="I4" s="20" t="s">
        <v>37</v>
      </c>
      <c r="J4" s="20" t="str">
        <f>C4</f>
        <v>Obec Babice nad Svitavou</v>
      </c>
      <c r="K4" s="20" t="s">
        <v>38</v>
      </c>
      <c r="L4" s="21">
        <v>10000000</v>
      </c>
      <c r="M4" s="21">
        <f t="shared" ref="M4:M133" si="0">(70/100)*L4</f>
        <v>7000000</v>
      </c>
      <c r="N4" s="22" t="s">
        <v>211</v>
      </c>
      <c r="O4" s="22" t="s">
        <v>434</v>
      </c>
      <c r="P4" s="20" t="s">
        <v>143</v>
      </c>
      <c r="Q4" s="20"/>
      <c r="R4" s="20" t="s">
        <v>423</v>
      </c>
      <c r="S4" s="23" t="s">
        <v>78</v>
      </c>
    </row>
    <row r="5" spans="1:19" ht="60" customHeight="1" x14ac:dyDescent="0.25">
      <c r="A5" s="10">
        <v>2</v>
      </c>
      <c r="B5" s="20" t="s">
        <v>39</v>
      </c>
      <c r="C5" s="20" t="str">
        <f>B5</f>
        <v>Lesní mateřská škola Sedmikrásek, z.s.</v>
      </c>
      <c r="D5" s="20" t="s">
        <v>40</v>
      </c>
      <c r="E5" s="20">
        <v>181086212</v>
      </c>
      <c r="F5" s="20">
        <v>691010340</v>
      </c>
      <c r="G5" s="20" t="s">
        <v>41</v>
      </c>
      <c r="H5" s="20" t="s">
        <v>36</v>
      </c>
      <c r="I5" s="20" t="s">
        <v>37</v>
      </c>
      <c r="J5" s="20" t="s">
        <v>33</v>
      </c>
      <c r="K5" s="20" t="s">
        <v>629</v>
      </c>
      <c r="L5" s="21">
        <v>1000000</v>
      </c>
      <c r="M5" s="21">
        <f t="shared" si="0"/>
        <v>700000</v>
      </c>
      <c r="N5" s="22" t="s">
        <v>571</v>
      </c>
      <c r="O5" s="22" t="s">
        <v>90</v>
      </c>
      <c r="P5" s="20" t="s">
        <v>143</v>
      </c>
      <c r="Q5" s="20"/>
      <c r="R5" s="20" t="s">
        <v>642</v>
      </c>
      <c r="S5" s="23" t="s">
        <v>78</v>
      </c>
    </row>
    <row r="6" spans="1:19" ht="60" customHeight="1" x14ac:dyDescent="0.25">
      <c r="A6" s="10">
        <v>3</v>
      </c>
      <c r="B6" s="20" t="s">
        <v>42</v>
      </c>
      <c r="C6" s="20" t="s">
        <v>43</v>
      </c>
      <c r="D6" s="20">
        <v>22749926</v>
      </c>
      <c r="E6" s="20" t="s">
        <v>44</v>
      </c>
      <c r="F6" s="20" t="s">
        <v>44</v>
      </c>
      <c r="G6" s="20" t="s">
        <v>45</v>
      </c>
      <c r="H6" s="20" t="s">
        <v>36</v>
      </c>
      <c r="I6" s="20" t="s">
        <v>37</v>
      </c>
      <c r="J6" s="20" t="s">
        <v>46</v>
      </c>
      <c r="K6" s="20" t="str">
        <f>G6</f>
        <v>Zázemí v přírodě pro provozování předškolní výchovy a vzdělávání založené na EVVO</v>
      </c>
      <c r="L6" s="21">
        <v>4000000</v>
      </c>
      <c r="M6" s="21">
        <f t="shared" si="0"/>
        <v>2800000</v>
      </c>
      <c r="N6" s="22" t="s">
        <v>433</v>
      </c>
      <c r="O6" s="22" t="s">
        <v>212</v>
      </c>
      <c r="P6" s="20"/>
      <c r="Q6" s="20"/>
      <c r="R6" s="20" t="s">
        <v>477</v>
      </c>
      <c r="S6" s="23" t="s">
        <v>78</v>
      </c>
    </row>
    <row r="7" spans="1:19" ht="60" customHeight="1" x14ac:dyDescent="0.25">
      <c r="A7" s="10">
        <v>4</v>
      </c>
      <c r="B7" s="20" t="s">
        <v>47</v>
      </c>
      <c r="C7" s="20" t="s">
        <v>46</v>
      </c>
      <c r="D7" s="20">
        <v>71001891</v>
      </c>
      <c r="E7" s="20">
        <v>107603101</v>
      </c>
      <c r="F7" s="20">
        <v>600109852</v>
      </c>
      <c r="G7" s="20" t="s">
        <v>48</v>
      </c>
      <c r="H7" s="20" t="s">
        <v>36</v>
      </c>
      <c r="I7" s="20" t="s">
        <v>37</v>
      </c>
      <c r="J7" s="20" t="str">
        <f t="shared" ref="J7:J47" si="1">C7</f>
        <v>Obec Bílovice nad Svitavou</v>
      </c>
      <c r="K7" s="20" t="s">
        <v>473</v>
      </c>
      <c r="L7" s="21">
        <v>2000000</v>
      </c>
      <c r="M7" s="21">
        <f t="shared" si="0"/>
        <v>1400000</v>
      </c>
      <c r="N7" s="22" t="s">
        <v>211</v>
      </c>
      <c r="O7" s="22" t="s">
        <v>216</v>
      </c>
      <c r="P7" s="20"/>
      <c r="Q7" s="20"/>
      <c r="R7" s="20" t="s">
        <v>171</v>
      </c>
      <c r="S7" s="23" t="s">
        <v>78</v>
      </c>
    </row>
    <row r="8" spans="1:19" ht="60" customHeight="1" x14ac:dyDescent="0.25">
      <c r="A8" s="10">
        <v>5</v>
      </c>
      <c r="B8" s="20" t="s">
        <v>192</v>
      </c>
      <c r="C8" s="20" t="s">
        <v>193</v>
      </c>
      <c r="D8" s="20">
        <v>70998825</v>
      </c>
      <c r="E8" s="20">
        <v>102179263</v>
      </c>
      <c r="F8" s="20">
        <v>600110567</v>
      </c>
      <c r="G8" s="20" t="s">
        <v>436</v>
      </c>
      <c r="H8" s="20" t="s">
        <v>36</v>
      </c>
      <c r="I8" s="20" t="s">
        <v>37</v>
      </c>
      <c r="J8" s="20" t="str">
        <f t="shared" si="1"/>
        <v>Obec Blažovice</v>
      </c>
      <c r="K8" s="20" t="s">
        <v>478</v>
      </c>
      <c r="L8" s="24">
        <v>1000000</v>
      </c>
      <c r="M8" s="24">
        <f>(70/100)*L8</f>
        <v>700000</v>
      </c>
      <c r="N8" s="22" t="s">
        <v>437</v>
      </c>
      <c r="O8" s="22" t="s">
        <v>90</v>
      </c>
      <c r="P8" s="20"/>
      <c r="Q8" s="20" t="s">
        <v>143</v>
      </c>
      <c r="R8" s="20" t="s">
        <v>502</v>
      </c>
      <c r="S8" s="23" t="s">
        <v>78</v>
      </c>
    </row>
    <row r="9" spans="1:19" ht="60" customHeight="1" x14ac:dyDescent="0.25">
      <c r="A9" s="10">
        <v>6</v>
      </c>
      <c r="B9" s="20" t="s">
        <v>192</v>
      </c>
      <c r="C9" s="20" t="s">
        <v>193</v>
      </c>
      <c r="D9" s="20">
        <v>70998825</v>
      </c>
      <c r="E9" s="20">
        <v>102179263</v>
      </c>
      <c r="F9" s="20">
        <v>600110567</v>
      </c>
      <c r="G9" s="20" t="s">
        <v>436</v>
      </c>
      <c r="H9" s="20" t="s">
        <v>36</v>
      </c>
      <c r="I9" s="20" t="s">
        <v>37</v>
      </c>
      <c r="J9" s="20" t="str">
        <f t="shared" si="1"/>
        <v>Obec Blažovice</v>
      </c>
      <c r="K9" s="20" t="s">
        <v>438</v>
      </c>
      <c r="L9" s="24">
        <v>1300000</v>
      </c>
      <c r="M9" s="24">
        <f>(70/100)*L9</f>
        <v>910000</v>
      </c>
      <c r="N9" s="22" t="s">
        <v>437</v>
      </c>
      <c r="O9" s="22" t="s">
        <v>90</v>
      </c>
      <c r="P9" s="20"/>
      <c r="Q9" s="20" t="s">
        <v>143</v>
      </c>
      <c r="R9" s="20" t="s">
        <v>502</v>
      </c>
      <c r="S9" s="23" t="s">
        <v>78</v>
      </c>
    </row>
    <row r="10" spans="1:19" ht="60" customHeight="1" x14ac:dyDescent="0.25">
      <c r="A10" s="10">
        <v>7</v>
      </c>
      <c r="B10" s="20" t="s">
        <v>343</v>
      </c>
      <c r="C10" s="20" t="str">
        <f>B10</f>
        <v>Lesní mateřská škola Dobroděj, z.s.</v>
      </c>
      <c r="D10" s="20" t="s">
        <v>344</v>
      </c>
      <c r="E10" s="20">
        <v>181091534</v>
      </c>
      <c r="F10" s="20">
        <v>691011397</v>
      </c>
      <c r="G10" s="20" t="s">
        <v>346</v>
      </c>
      <c r="H10" s="20" t="s">
        <v>36</v>
      </c>
      <c r="I10" s="20" t="s">
        <v>37</v>
      </c>
      <c r="J10" s="20" t="s">
        <v>345</v>
      </c>
      <c r="K10" s="20" t="s">
        <v>706</v>
      </c>
      <c r="L10" s="21">
        <v>2000000</v>
      </c>
      <c r="M10" s="21">
        <f t="shared" si="0"/>
        <v>1400000</v>
      </c>
      <c r="N10" s="22" t="s">
        <v>211</v>
      </c>
      <c r="O10" s="22" t="s">
        <v>216</v>
      </c>
      <c r="P10" s="20"/>
      <c r="Q10" s="20"/>
      <c r="R10" s="20" t="s">
        <v>171</v>
      </c>
      <c r="S10" s="23" t="s">
        <v>78</v>
      </c>
    </row>
    <row r="11" spans="1:19" ht="60" customHeight="1" x14ac:dyDescent="0.25">
      <c r="A11" s="10">
        <v>8</v>
      </c>
      <c r="B11" s="20" t="s">
        <v>49</v>
      </c>
      <c r="C11" s="20" t="s">
        <v>50</v>
      </c>
      <c r="D11" s="20">
        <v>71005862</v>
      </c>
      <c r="E11" s="20">
        <v>107603292</v>
      </c>
      <c r="F11" s="20">
        <v>600109402</v>
      </c>
      <c r="G11" s="20" t="s">
        <v>51</v>
      </c>
      <c r="H11" s="20" t="s">
        <v>36</v>
      </c>
      <c r="I11" s="20" t="s">
        <v>37</v>
      </c>
      <c r="J11" s="20" t="str">
        <f t="shared" si="1"/>
        <v>Obec Hostěnice</v>
      </c>
      <c r="K11" s="20" t="s">
        <v>479</v>
      </c>
      <c r="L11" s="25">
        <v>512000</v>
      </c>
      <c r="M11" s="25">
        <f t="shared" si="0"/>
        <v>358400</v>
      </c>
      <c r="N11" s="22" t="s">
        <v>89</v>
      </c>
      <c r="O11" s="22" t="s">
        <v>216</v>
      </c>
      <c r="P11" s="20"/>
      <c r="Q11" s="20"/>
      <c r="R11" s="20" t="s">
        <v>509</v>
      </c>
      <c r="S11" s="23" t="s">
        <v>78</v>
      </c>
    </row>
    <row r="12" spans="1:19" ht="60" customHeight="1" x14ac:dyDescent="0.25">
      <c r="A12" s="10">
        <v>9</v>
      </c>
      <c r="B12" s="20" t="s">
        <v>49</v>
      </c>
      <c r="C12" s="20" t="s">
        <v>50</v>
      </c>
      <c r="D12" s="20">
        <v>71005862</v>
      </c>
      <c r="E12" s="20">
        <v>107603292</v>
      </c>
      <c r="F12" s="20">
        <v>600109402</v>
      </c>
      <c r="G12" s="20" t="s">
        <v>52</v>
      </c>
      <c r="H12" s="20" t="s">
        <v>36</v>
      </c>
      <c r="I12" s="20" t="s">
        <v>37</v>
      </c>
      <c r="J12" s="20" t="str">
        <f t="shared" si="1"/>
        <v>Obec Hostěnice</v>
      </c>
      <c r="K12" s="20" t="s">
        <v>53</v>
      </c>
      <c r="L12" s="25">
        <v>3500000</v>
      </c>
      <c r="M12" s="25">
        <f t="shared" si="0"/>
        <v>2450000</v>
      </c>
      <c r="N12" s="22" t="s">
        <v>211</v>
      </c>
      <c r="O12" s="22" t="s">
        <v>212</v>
      </c>
      <c r="P12" s="20"/>
      <c r="Q12" s="20"/>
      <c r="R12" s="20" t="s">
        <v>171</v>
      </c>
      <c r="S12" s="23" t="s">
        <v>78</v>
      </c>
    </row>
    <row r="13" spans="1:19" ht="60" customHeight="1" x14ac:dyDescent="0.25">
      <c r="A13" s="10">
        <v>10</v>
      </c>
      <c r="B13" s="20" t="s">
        <v>49</v>
      </c>
      <c r="C13" s="20" t="s">
        <v>50</v>
      </c>
      <c r="D13" s="20">
        <v>71005862</v>
      </c>
      <c r="E13" s="20">
        <v>107603292</v>
      </c>
      <c r="F13" s="20">
        <v>600109402</v>
      </c>
      <c r="G13" s="20" t="s">
        <v>54</v>
      </c>
      <c r="H13" s="20" t="s">
        <v>36</v>
      </c>
      <c r="I13" s="20" t="s">
        <v>37</v>
      </c>
      <c r="J13" s="20" t="str">
        <f t="shared" si="1"/>
        <v>Obec Hostěnice</v>
      </c>
      <c r="K13" s="20" t="s">
        <v>55</v>
      </c>
      <c r="L13" s="25">
        <v>1000000</v>
      </c>
      <c r="M13" s="25">
        <f t="shared" si="0"/>
        <v>700000</v>
      </c>
      <c r="N13" s="22" t="s">
        <v>211</v>
      </c>
      <c r="O13" s="22" t="s">
        <v>212</v>
      </c>
      <c r="P13" s="20"/>
      <c r="Q13" s="20"/>
      <c r="R13" s="20" t="s">
        <v>171</v>
      </c>
      <c r="S13" s="23" t="s">
        <v>78</v>
      </c>
    </row>
    <row r="14" spans="1:19" ht="60" customHeight="1" x14ac:dyDescent="0.25">
      <c r="A14" s="10">
        <v>11</v>
      </c>
      <c r="B14" s="20" t="s">
        <v>49</v>
      </c>
      <c r="C14" s="20" t="s">
        <v>50</v>
      </c>
      <c r="D14" s="20">
        <v>71005862</v>
      </c>
      <c r="E14" s="20">
        <v>107603292</v>
      </c>
      <c r="F14" s="20">
        <v>600109402</v>
      </c>
      <c r="G14" s="20" t="s">
        <v>56</v>
      </c>
      <c r="H14" s="20" t="s">
        <v>36</v>
      </c>
      <c r="I14" s="20" t="s">
        <v>37</v>
      </c>
      <c r="J14" s="20" t="str">
        <f t="shared" si="1"/>
        <v>Obec Hostěnice</v>
      </c>
      <c r="K14" s="20" t="s">
        <v>57</v>
      </c>
      <c r="L14" s="25">
        <v>350000</v>
      </c>
      <c r="M14" s="25">
        <f t="shared" si="0"/>
        <v>244999.99999999997</v>
      </c>
      <c r="N14" s="22" t="s">
        <v>211</v>
      </c>
      <c r="O14" s="22" t="s">
        <v>212</v>
      </c>
      <c r="P14" s="20"/>
      <c r="Q14" s="20"/>
      <c r="R14" s="20" t="s">
        <v>171</v>
      </c>
      <c r="S14" s="23" t="s">
        <v>78</v>
      </c>
    </row>
    <row r="15" spans="1:19" s="173" customFormat="1" ht="60" customHeight="1" x14ac:dyDescent="0.25">
      <c r="A15" s="10">
        <v>12</v>
      </c>
      <c r="B15" s="145" t="s">
        <v>49</v>
      </c>
      <c r="C15" s="145" t="s">
        <v>50</v>
      </c>
      <c r="D15" s="145">
        <v>71005862</v>
      </c>
      <c r="E15" s="145">
        <v>107603292</v>
      </c>
      <c r="F15" s="145">
        <v>600109402</v>
      </c>
      <c r="G15" s="145" t="s">
        <v>904</v>
      </c>
      <c r="H15" s="145" t="s">
        <v>36</v>
      </c>
      <c r="I15" s="145" t="s">
        <v>37</v>
      </c>
      <c r="J15" s="145" t="str">
        <f t="shared" ref="J15" si="2">C15</f>
        <v>Obec Hostěnice</v>
      </c>
      <c r="K15" s="145" t="s">
        <v>905</v>
      </c>
      <c r="L15" s="166">
        <v>5000000</v>
      </c>
      <c r="M15" s="166">
        <f t="shared" ref="M15" si="3">(70/100)*L15</f>
        <v>3500000</v>
      </c>
      <c r="N15" s="149" t="s">
        <v>497</v>
      </c>
      <c r="O15" s="149" t="s">
        <v>495</v>
      </c>
      <c r="P15" s="145"/>
      <c r="Q15" s="145"/>
      <c r="R15" s="145" t="s">
        <v>171</v>
      </c>
      <c r="S15" s="146" t="s">
        <v>78</v>
      </c>
    </row>
    <row r="16" spans="1:19" ht="60" customHeight="1" x14ac:dyDescent="0.25">
      <c r="A16" s="10">
        <v>13</v>
      </c>
      <c r="B16" s="20" t="s">
        <v>58</v>
      </c>
      <c r="C16" s="20" t="s">
        <v>59</v>
      </c>
      <c r="D16" s="20">
        <v>75024233</v>
      </c>
      <c r="E16" s="20">
        <v>107603853</v>
      </c>
      <c r="F16" s="20">
        <v>600109593</v>
      </c>
      <c r="G16" s="20" t="s">
        <v>60</v>
      </c>
      <c r="H16" s="20" t="s">
        <v>36</v>
      </c>
      <c r="I16" s="20" t="s">
        <v>37</v>
      </c>
      <c r="J16" s="20" t="str">
        <f t="shared" si="1"/>
        <v>Obec Jiříkovice</v>
      </c>
      <c r="K16" s="20" t="str">
        <f>G16</f>
        <v>Zastřešení terasy - učebny ve 2. patře</v>
      </c>
      <c r="L16" s="21">
        <v>1000000</v>
      </c>
      <c r="M16" s="21">
        <f t="shared" si="0"/>
        <v>700000</v>
      </c>
      <c r="N16" s="22" t="s">
        <v>211</v>
      </c>
      <c r="O16" s="22" t="s">
        <v>212</v>
      </c>
      <c r="P16" s="20"/>
      <c r="Q16" s="20"/>
      <c r="R16" s="20" t="s">
        <v>171</v>
      </c>
      <c r="S16" s="23" t="s">
        <v>78</v>
      </c>
    </row>
    <row r="17" spans="1:19" ht="60" customHeight="1" x14ac:dyDescent="0.25">
      <c r="A17" s="10">
        <v>14</v>
      </c>
      <c r="B17" s="20" t="s">
        <v>58</v>
      </c>
      <c r="C17" s="20" t="s">
        <v>59</v>
      </c>
      <c r="D17" s="20">
        <v>75024233</v>
      </c>
      <c r="E17" s="20">
        <v>107603853</v>
      </c>
      <c r="F17" s="20">
        <v>600109593</v>
      </c>
      <c r="G17" s="20" t="s">
        <v>61</v>
      </c>
      <c r="H17" s="20" t="s">
        <v>36</v>
      </c>
      <c r="I17" s="20" t="s">
        <v>37</v>
      </c>
      <c r="J17" s="20" t="str">
        <f t="shared" si="1"/>
        <v>Obec Jiříkovice</v>
      </c>
      <c r="K17" s="20" t="str">
        <f>G17</f>
        <v>Zbudování dílny</v>
      </c>
      <c r="L17" s="21">
        <v>1000000</v>
      </c>
      <c r="M17" s="21">
        <f t="shared" si="0"/>
        <v>700000</v>
      </c>
      <c r="N17" s="22" t="s">
        <v>211</v>
      </c>
      <c r="O17" s="22" t="s">
        <v>212</v>
      </c>
      <c r="P17" s="20"/>
      <c r="Q17" s="20"/>
      <c r="R17" s="20" t="s">
        <v>171</v>
      </c>
      <c r="S17" s="23" t="s">
        <v>78</v>
      </c>
    </row>
    <row r="18" spans="1:19" ht="60" customHeight="1" x14ac:dyDescent="0.25">
      <c r="A18" s="10">
        <v>15</v>
      </c>
      <c r="B18" s="20" t="s">
        <v>58</v>
      </c>
      <c r="C18" s="20" t="s">
        <v>59</v>
      </c>
      <c r="D18" s="20">
        <v>75024233</v>
      </c>
      <c r="E18" s="20">
        <v>107603853</v>
      </c>
      <c r="F18" s="20">
        <v>600109593</v>
      </c>
      <c r="G18" s="20" t="s">
        <v>480</v>
      </c>
      <c r="H18" s="20" t="s">
        <v>36</v>
      </c>
      <c r="I18" s="20" t="s">
        <v>37</v>
      </c>
      <c r="J18" s="20" t="str">
        <f>C18</f>
        <v>Obec Jiříkovice</v>
      </c>
      <c r="K18" s="20" t="str">
        <f>G18</f>
        <v>Odstranění vlhkosti v 1.PP</v>
      </c>
      <c r="L18" s="21">
        <v>3000000</v>
      </c>
      <c r="M18" s="21">
        <f t="shared" si="0"/>
        <v>2100000</v>
      </c>
      <c r="N18" s="22" t="s">
        <v>211</v>
      </c>
      <c r="O18" s="22" t="s">
        <v>216</v>
      </c>
      <c r="P18" s="20"/>
      <c r="Q18" s="20"/>
      <c r="R18" s="20" t="s">
        <v>171</v>
      </c>
      <c r="S18" s="23" t="s">
        <v>78</v>
      </c>
    </row>
    <row r="19" spans="1:19" ht="60" customHeight="1" x14ac:dyDescent="0.25">
      <c r="A19" s="10">
        <v>16</v>
      </c>
      <c r="B19" s="20" t="s">
        <v>62</v>
      </c>
      <c r="C19" s="20" t="s">
        <v>63</v>
      </c>
      <c r="D19" s="20">
        <v>75023016</v>
      </c>
      <c r="E19" s="20">
        <v>107603829</v>
      </c>
      <c r="F19" s="20">
        <v>600110818</v>
      </c>
      <c r="G19" s="20" t="s">
        <v>64</v>
      </c>
      <c r="H19" s="20" t="s">
        <v>36</v>
      </c>
      <c r="I19" s="20" t="s">
        <v>37</v>
      </c>
      <c r="J19" s="20" t="str">
        <f t="shared" si="1"/>
        <v>Obec Kobylnice</v>
      </c>
      <c r="K19" s="161" t="s">
        <v>862</v>
      </c>
      <c r="L19" s="162">
        <v>80000000</v>
      </c>
      <c r="M19" s="162">
        <v>56000000</v>
      </c>
      <c r="N19" s="163" t="s">
        <v>497</v>
      </c>
      <c r="O19" s="163" t="s">
        <v>863</v>
      </c>
      <c r="P19" s="159" t="s">
        <v>143</v>
      </c>
      <c r="Q19" s="159"/>
      <c r="R19" s="159" t="s">
        <v>864</v>
      </c>
      <c r="S19" s="160" t="s">
        <v>78</v>
      </c>
    </row>
    <row r="20" spans="1:19" ht="60" customHeight="1" x14ac:dyDescent="0.25">
      <c r="A20" s="10">
        <v>17</v>
      </c>
      <c r="B20" s="167" t="s">
        <v>62</v>
      </c>
      <c r="C20" s="167" t="s">
        <v>63</v>
      </c>
      <c r="D20" s="167">
        <v>75023016</v>
      </c>
      <c r="E20" s="167">
        <v>107603829</v>
      </c>
      <c r="F20" s="167">
        <v>600110818</v>
      </c>
      <c r="G20" s="167" t="s">
        <v>865</v>
      </c>
      <c r="H20" s="167" t="s">
        <v>36</v>
      </c>
      <c r="I20" s="167" t="s">
        <v>37</v>
      </c>
      <c r="J20" s="167" t="s">
        <v>63</v>
      </c>
      <c r="K20" s="167" t="s">
        <v>866</v>
      </c>
      <c r="L20" s="174">
        <v>5000000</v>
      </c>
      <c r="M20" s="174">
        <v>3500000</v>
      </c>
      <c r="N20" s="168" t="s">
        <v>497</v>
      </c>
      <c r="O20" s="168" t="s">
        <v>863</v>
      </c>
      <c r="P20" s="167"/>
      <c r="Q20" s="167"/>
      <c r="R20" s="167" t="s">
        <v>171</v>
      </c>
      <c r="S20" s="165" t="s">
        <v>78</v>
      </c>
    </row>
    <row r="21" spans="1:19" ht="60" customHeight="1" x14ac:dyDescent="0.25">
      <c r="A21" s="10">
        <v>18</v>
      </c>
      <c r="B21" s="167" t="s">
        <v>62</v>
      </c>
      <c r="C21" s="167" t="s">
        <v>63</v>
      </c>
      <c r="D21" s="167">
        <v>75023016</v>
      </c>
      <c r="E21" s="167">
        <v>107603829</v>
      </c>
      <c r="F21" s="167">
        <v>600110818</v>
      </c>
      <c r="G21" s="167" t="s">
        <v>239</v>
      </c>
      <c r="H21" s="167" t="s">
        <v>36</v>
      </c>
      <c r="I21" s="167" t="s">
        <v>37</v>
      </c>
      <c r="J21" s="167" t="s">
        <v>63</v>
      </c>
      <c r="K21" s="167" t="s">
        <v>427</v>
      </c>
      <c r="L21" s="174">
        <v>10000000</v>
      </c>
      <c r="M21" s="174">
        <v>7000000</v>
      </c>
      <c r="N21" s="168" t="s">
        <v>497</v>
      </c>
      <c r="O21" s="168" t="s">
        <v>863</v>
      </c>
      <c r="P21" s="167"/>
      <c r="Q21" s="167"/>
      <c r="R21" s="167" t="s">
        <v>171</v>
      </c>
      <c r="S21" s="165" t="s">
        <v>78</v>
      </c>
    </row>
    <row r="22" spans="1:19" ht="60" customHeight="1" x14ac:dyDescent="0.25">
      <c r="A22" s="10">
        <v>19</v>
      </c>
      <c r="B22" s="167" t="s">
        <v>62</v>
      </c>
      <c r="C22" s="167" t="s">
        <v>63</v>
      </c>
      <c r="D22" s="167">
        <v>75023016</v>
      </c>
      <c r="E22" s="167">
        <v>107603829</v>
      </c>
      <c r="F22" s="167">
        <v>600110818</v>
      </c>
      <c r="G22" s="167" t="s">
        <v>867</v>
      </c>
      <c r="H22" s="167" t="s">
        <v>36</v>
      </c>
      <c r="I22" s="167" t="s">
        <v>37</v>
      </c>
      <c r="J22" s="167" t="s">
        <v>63</v>
      </c>
      <c r="K22" s="167" t="s">
        <v>868</v>
      </c>
      <c r="L22" s="174">
        <v>10000000</v>
      </c>
      <c r="M22" s="174">
        <v>7000000</v>
      </c>
      <c r="N22" s="168" t="s">
        <v>497</v>
      </c>
      <c r="O22" s="168" t="s">
        <v>863</v>
      </c>
      <c r="P22" s="167"/>
      <c r="Q22" s="167"/>
      <c r="R22" s="167" t="s">
        <v>171</v>
      </c>
      <c r="S22" s="165" t="s">
        <v>78</v>
      </c>
    </row>
    <row r="23" spans="1:19" ht="60" customHeight="1" x14ac:dyDescent="0.25">
      <c r="A23" s="10">
        <v>20</v>
      </c>
      <c r="B23" s="167" t="s">
        <v>62</v>
      </c>
      <c r="C23" s="167" t="s">
        <v>63</v>
      </c>
      <c r="D23" s="167">
        <v>75023016</v>
      </c>
      <c r="E23" s="167">
        <v>107603829</v>
      </c>
      <c r="F23" s="167">
        <v>600110818</v>
      </c>
      <c r="G23" s="167" t="s">
        <v>150</v>
      </c>
      <c r="H23" s="167" t="s">
        <v>36</v>
      </c>
      <c r="I23" s="167" t="s">
        <v>37</v>
      </c>
      <c r="J23" s="167" t="s">
        <v>63</v>
      </c>
      <c r="K23" s="167" t="s">
        <v>869</v>
      </c>
      <c r="L23" s="174">
        <v>10000000</v>
      </c>
      <c r="M23" s="174">
        <v>7000000</v>
      </c>
      <c r="N23" s="168" t="s">
        <v>497</v>
      </c>
      <c r="O23" s="168" t="s">
        <v>863</v>
      </c>
      <c r="P23" s="167"/>
      <c r="Q23" s="167"/>
      <c r="R23" s="167" t="s">
        <v>171</v>
      </c>
      <c r="S23" s="165" t="s">
        <v>78</v>
      </c>
    </row>
    <row r="24" spans="1:19" ht="60" customHeight="1" x14ac:dyDescent="0.25">
      <c r="A24" s="10">
        <v>21</v>
      </c>
      <c r="B24" s="167" t="s">
        <v>62</v>
      </c>
      <c r="C24" s="167" t="s">
        <v>63</v>
      </c>
      <c r="D24" s="167">
        <v>75023016</v>
      </c>
      <c r="E24" s="167">
        <v>107603829</v>
      </c>
      <c r="F24" s="167">
        <v>600110818</v>
      </c>
      <c r="G24" s="167" t="s">
        <v>870</v>
      </c>
      <c r="H24" s="167" t="s">
        <v>36</v>
      </c>
      <c r="I24" s="167" t="s">
        <v>37</v>
      </c>
      <c r="J24" s="167" t="s">
        <v>63</v>
      </c>
      <c r="K24" s="167" t="s">
        <v>107</v>
      </c>
      <c r="L24" s="174">
        <v>5000000</v>
      </c>
      <c r="M24" s="174">
        <v>3500000</v>
      </c>
      <c r="N24" s="168" t="s">
        <v>497</v>
      </c>
      <c r="O24" s="168" t="s">
        <v>863</v>
      </c>
      <c r="P24" s="167"/>
      <c r="Q24" s="167"/>
      <c r="R24" s="167" t="s">
        <v>171</v>
      </c>
      <c r="S24" s="165" t="s">
        <v>78</v>
      </c>
    </row>
    <row r="25" spans="1:19" ht="60" customHeight="1" x14ac:dyDescent="0.25">
      <c r="A25" s="10">
        <v>22</v>
      </c>
      <c r="B25" s="167" t="s">
        <v>62</v>
      </c>
      <c r="C25" s="167" t="s">
        <v>63</v>
      </c>
      <c r="D25" s="167">
        <v>75023016</v>
      </c>
      <c r="E25" s="167">
        <v>107603829</v>
      </c>
      <c r="F25" s="167">
        <v>600110818</v>
      </c>
      <c r="G25" s="167" t="s">
        <v>871</v>
      </c>
      <c r="H25" s="167" t="s">
        <v>36</v>
      </c>
      <c r="I25" s="167" t="s">
        <v>37</v>
      </c>
      <c r="J25" s="167" t="s">
        <v>63</v>
      </c>
      <c r="K25" s="167" t="s">
        <v>872</v>
      </c>
      <c r="L25" s="174">
        <v>15000000</v>
      </c>
      <c r="M25" s="174">
        <v>10500000</v>
      </c>
      <c r="N25" s="168" t="s">
        <v>497</v>
      </c>
      <c r="O25" s="168" t="s">
        <v>863</v>
      </c>
      <c r="P25" s="167"/>
      <c r="Q25" s="167"/>
      <c r="R25" s="167" t="s">
        <v>171</v>
      </c>
      <c r="S25" s="165" t="s">
        <v>78</v>
      </c>
    </row>
    <row r="26" spans="1:19" ht="60" customHeight="1" x14ac:dyDescent="0.25">
      <c r="A26" s="10">
        <v>23</v>
      </c>
      <c r="B26" s="20" t="s">
        <v>348</v>
      </c>
      <c r="C26" s="20" t="s">
        <v>65</v>
      </c>
      <c r="D26" s="20">
        <v>70999554</v>
      </c>
      <c r="E26" s="20">
        <v>107604132</v>
      </c>
      <c r="F26" s="20">
        <v>600109704</v>
      </c>
      <c r="G26" s="20" t="s">
        <v>66</v>
      </c>
      <c r="H26" s="20" t="s">
        <v>36</v>
      </c>
      <c r="I26" s="20" t="s">
        <v>37</v>
      </c>
      <c r="J26" s="20" t="str">
        <f t="shared" si="1"/>
        <v>Obec Kovalovice</v>
      </c>
      <c r="K26" s="20" t="s">
        <v>347</v>
      </c>
      <c r="L26" s="21">
        <v>500000</v>
      </c>
      <c r="M26" s="21">
        <f t="shared" si="0"/>
        <v>350000</v>
      </c>
      <c r="N26" s="22" t="s">
        <v>211</v>
      </c>
      <c r="O26" s="22" t="s">
        <v>216</v>
      </c>
      <c r="P26" s="20"/>
      <c r="Q26" s="20"/>
      <c r="R26" s="20" t="s">
        <v>171</v>
      </c>
      <c r="S26" s="23" t="s">
        <v>78</v>
      </c>
    </row>
    <row r="27" spans="1:19" ht="60" customHeight="1" x14ac:dyDescent="0.25">
      <c r="A27" s="10">
        <v>24</v>
      </c>
      <c r="B27" s="20" t="s">
        <v>348</v>
      </c>
      <c r="C27" s="20" t="s">
        <v>65</v>
      </c>
      <c r="D27" s="20">
        <v>70999554</v>
      </c>
      <c r="E27" s="20">
        <v>107604132</v>
      </c>
      <c r="F27" s="20">
        <v>600109704</v>
      </c>
      <c r="G27" s="20" t="s">
        <v>67</v>
      </c>
      <c r="H27" s="20" t="s">
        <v>36</v>
      </c>
      <c r="I27" s="20" t="s">
        <v>37</v>
      </c>
      <c r="J27" s="20" t="str">
        <f t="shared" si="1"/>
        <v>Obec Kovalovice</v>
      </c>
      <c r="K27" s="20" t="s">
        <v>68</v>
      </c>
      <c r="L27" s="21">
        <v>3200000</v>
      </c>
      <c r="M27" s="21">
        <f t="shared" si="0"/>
        <v>2240000</v>
      </c>
      <c r="N27" s="22" t="s">
        <v>456</v>
      </c>
      <c r="O27" s="22" t="s">
        <v>457</v>
      </c>
      <c r="P27" s="20"/>
      <c r="Q27" s="20"/>
      <c r="R27" s="20" t="s">
        <v>642</v>
      </c>
      <c r="S27" s="23" t="s">
        <v>169</v>
      </c>
    </row>
    <row r="28" spans="1:19" ht="60" customHeight="1" x14ac:dyDescent="0.25">
      <c r="A28" s="10">
        <v>25</v>
      </c>
      <c r="B28" s="20" t="s">
        <v>348</v>
      </c>
      <c r="C28" s="20" t="s">
        <v>65</v>
      </c>
      <c r="D28" s="20">
        <v>70999554</v>
      </c>
      <c r="E28" s="20">
        <v>107604132</v>
      </c>
      <c r="F28" s="20">
        <v>600109704</v>
      </c>
      <c r="G28" s="20" t="s">
        <v>69</v>
      </c>
      <c r="H28" s="20" t="s">
        <v>36</v>
      </c>
      <c r="I28" s="20" t="s">
        <v>37</v>
      </c>
      <c r="J28" s="20" t="str">
        <f t="shared" si="1"/>
        <v>Obec Kovalovice</v>
      </c>
      <c r="K28" s="20" t="s">
        <v>69</v>
      </c>
      <c r="L28" s="21">
        <v>1500000</v>
      </c>
      <c r="M28" s="21">
        <f t="shared" si="0"/>
        <v>1050000</v>
      </c>
      <c r="N28" s="22" t="s">
        <v>211</v>
      </c>
      <c r="O28" s="22" t="s">
        <v>434</v>
      </c>
      <c r="P28" s="20"/>
      <c r="Q28" s="20"/>
      <c r="R28" s="20" t="s">
        <v>171</v>
      </c>
      <c r="S28" s="23" t="s">
        <v>78</v>
      </c>
    </row>
    <row r="29" spans="1:19" ht="60" customHeight="1" x14ac:dyDescent="0.25">
      <c r="A29" s="10">
        <v>26</v>
      </c>
      <c r="B29" s="20" t="s">
        <v>348</v>
      </c>
      <c r="C29" s="20" t="s">
        <v>65</v>
      </c>
      <c r="D29" s="20">
        <v>70999554</v>
      </c>
      <c r="E29" s="20">
        <v>107604132</v>
      </c>
      <c r="F29" s="20">
        <v>600109704</v>
      </c>
      <c r="G29" s="20" t="s">
        <v>349</v>
      </c>
      <c r="H29" s="20" t="s">
        <v>36</v>
      </c>
      <c r="I29" s="20" t="s">
        <v>37</v>
      </c>
      <c r="J29" s="20" t="str">
        <f>C29</f>
        <v>Obec Kovalovice</v>
      </c>
      <c r="K29" s="20" t="s">
        <v>350</v>
      </c>
      <c r="L29" s="21">
        <v>3000000</v>
      </c>
      <c r="M29" s="21">
        <f t="shared" si="0"/>
        <v>2100000</v>
      </c>
      <c r="N29" s="22" t="s">
        <v>488</v>
      </c>
      <c r="O29" s="22" t="s">
        <v>648</v>
      </c>
      <c r="P29" s="20"/>
      <c r="Q29" s="20"/>
      <c r="R29" s="20" t="s">
        <v>804</v>
      </c>
      <c r="S29" s="23" t="s">
        <v>78</v>
      </c>
    </row>
    <row r="30" spans="1:19" ht="60" customHeight="1" x14ac:dyDescent="0.25">
      <c r="A30" s="10">
        <v>27</v>
      </c>
      <c r="B30" s="230" t="s">
        <v>1013</v>
      </c>
      <c r="C30" s="201" t="s">
        <v>736</v>
      </c>
      <c r="D30" s="202">
        <v>75023334</v>
      </c>
      <c r="E30" s="203">
        <v>107603501</v>
      </c>
      <c r="F30" s="204">
        <v>600109518</v>
      </c>
      <c r="G30" s="204" t="s">
        <v>974</v>
      </c>
      <c r="H30" s="204" t="s">
        <v>36</v>
      </c>
      <c r="I30" s="204" t="s">
        <v>37</v>
      </c>
      <c r="J30" s="205" t="s">
        <v>736</v>
      </c>
      <c r="K30" s="205" t="s">
        <v>975</v>
      </c>
      <c r="L30" s="206">
        <v>35000000</v>
      </c>
      <c r="M30" s="206">
        <v>24500000</v>
      </c>
      <c r="N30" s="203" t="s">
        <v>976</v>
      </c>
      <c r="O30" s="203" t="s">
        <v>977</v>
      </c>
      <c r="P30" s="207"/>
      <c r="Q30" s="207"/>
      <c r="R30" s="204" t="s">
        <v>171</v>
      </c>
      <c r="S30" s="208" t="s">
        <v>78</v>
      </c>
    </row>
    <row r="31" spans="1:19" ht="60" customHeight="1" x14ac:dyDescent="0.25">
      <c r="A31" s="10">
        <v>28</v>
      </c>
      <c r="B31" s="230" t="s">
        <v>1013</v>
      </c>
      <c r="C31" s="201" t="s">
        <v>736</v>
      </c>
      <c r="D31" s="202">
        <v>75023334</v>
      </c>
      <c r="E31" s="203">
        <v>107603501</v>
      </c>
      <c r="F31" s="204">
        <v>600109518</v>
      </c>
      <c r="G31" s="204" t="s">
        <v>978</v>
      </c>
      <c r="H31" s="204" t="s">
        <v>36</v>
      </c>
      <c r="I31" s="204" t="s">
        <v>37</v>
      </c>
      <c r="J31" s="205" t="s">
        <v>736</v>
      </c>
      <c r="K31" s="205" t="s">
        <v>979</v>
      </c>
      <c r="L31" s="206">
        <v>1500000</v>
      </c>
      <c r="M31" s="206">
        <v>1050000</v>
      </c>
      <c r="N31" s="203" t="s">
        <v>648</v>
      </c>
      <c r="O31" s="203" t="s">
        <v>850</v>
      </c>
      <c r="P31" s="207"/>
      <c r="Q31" s="207"/>
      <c r="R31" s="204" t="s">
        <v>171</v>
      </c>
      <c r="S31" s="208" t="s">
        <v>78</v>
      </c>
    </row>
    <row r="32" spans="1:19" ht="60" customHeight="1" x14ac:dyDescent="0.25">
      <c r="A32" s="10">
        <v>29</v>
      </c>
      <c r="B32" s="230" t="s">
        <v>1013</v>
      </c>
      <c r="C32" s="201" t="s">
        <v>736</v>
      </c>
      <c r="D32" s="202">
        <v>75023334</v>
      </c>
      <c r="E32" s="203">
        <v>107603501</v>
      </c>
      <c r="F32" s="204">
        <v>600109518</v>
      </c>
      <c r="G32" s="204" t="s">
        <v>980</v>
      </c>
      <c r="H32" s="204" t="s">
        <v>36</v>
      </c>
      <c r="I32" s="204" t="s">
        <v>37</v>
      </c>
      <c r="J32" s="205" t="s">
        <v>736</v>
      </c>
      <c r="K32" s="205" t="s">
        <v>981</v>
      </c>
      <c r="L32" s="206">
        <v>200000</v>
      </c>
      <c r="M32" s="206">
        <v>140000</v>
      </c>
      <c r="N32" s="203" t="s">
        <v>648</v>
      </c>
      <c r="O32" s="203" t="s">
        <v>850</v>
      </c>
      <c r="P32" s="207"/>
      <c r="Q32" s="207"/>
      <c r="R32" s="204" t="s">
        <v>171</v>
      </c>
      <c r="S32" s="208" t="s">
        <v>78</v>
      </c>
    </row>
    <row r="33" spans="1:19" ht="60" customHeight="1" x14ac:dyDescent="0.25">
      <c r="A33" s="10">
        <v>30</v>
      </c>
      <c r="B33" s="15" t="s">
        <v>70</v>
      </c>
      <c r="C33" s="15" t="s">
        <v>71</v>
      </c>
      <c r="D33" s="15">
        <v>75020742</v>
      </c>
      <c r="E33" s="15">
        <v>107603535</v>
      </c>
      <c r="F33" s="15">
        <v>600110371</v>
      </c>
      <c r="G33" s="15" t="s">
        <v>72</v>
      </c>
      <c r="H33" s="20" t="s">
        <v>36</v>
      </c>
      <c r="I33" s="20" t="s">
        <v>37</v>
      </c>
      <c r="J33" s="20" t="str">
        <f t="shared" si="1"/>
        <v>Obec Mokrá-Horákov</v>
      </c>
      <c r="K33" s="20" t="s">
        <v>73</v>
      </c>
      <c r="L33" s="21">
        <v>300000</v>
      </c>
      <c r="M33" s="21">
        <f t="shared" si="0"/>
        <v>210000</v>
      </c>
      <c r="N33" s="22" t="s">
        <v>211</v>
      </c>
      <c r="O33" s="22" t="s">
        <v>216</v>
      </c>
      <c r="P33" s="20"/>
      <c r="Q33" s="20"/>
      <c r="R33" s="145" t="s">
        <v>994</v>
      </c>
      <c r="S33" s="23" t="s">
        <v>78</v>
      </c>
    </row>
    <row r="34" spans="1:19" ht="60" customHeight="1" x14ac:dyDescent="0.25">
      <c r="A34" s="10">
        <v>31</v>
      </c>
      <c r="B34" s="15" t="s">
        <v>70</v>
      </c>
      <c r="C34" s="15" t="s">
        <v>71</v>
      </c>
      <c r="D34" s="15">
        <v>75020742</v>
      </c>
      <c r="E34" s="15">
        <v>107603535</v>
      </c>
      <c r="F34" s="15">
        <v>600110371</v>
      </c>
      <c r="G34" s="15" t="s">
        <v>74</v>
      </c>
      <c r="H34" s="20" t="s">
        <v>36</v>
      </c>
      <c r="I34" s="20" t="s">
        <v>37</v>
      </c>
      <c r="J34" s="20" t="str">
        <f t="shared" si="1"/>
        <v>Obec Mokrá-Horákov</v>
      </c>
      <c r="K34" s="20" t="s">
        <v>75</v>
      </c>
      <c r="L34" s="21">
        <v>200000</v>
      </c>
      <c r="M34" s="21">
        <f t="shared" si="0"/>
        <v>140000</v>
      </c>
      <c r="N34" s="22" t="s">
        <v>211</v>
      </c>
      <c r="O34" s="22" t="s">
        <v>216</v>
      </c>
      <c r="P34" s="20"/>
      <c r="Q34" s="20"/>
      <c r="R34" s="20" t="s">
        <v>171</v>
      </c>
      <c r="S34" s="23" t="s">
        <v>78</v>
      </c>
    </row>
    <row r="35" spans="1:19" ht="60" customHeight="1" x14ac:dyDescent="0.25">
      <c r="A35" s="10">
        <v>32</v>
      </c>
      <c r="B35" s="15" t="s">
        <v>70</v>
      </c>
      <c r="C35" s="15" t="s">
        <v>71</v>
      </c>
      <c r="D35" s="15">
        <v>75020742</v>
      </c>
      <c r="E35" s="15">
        <v>107603535</v>
      </c>
      <c r="F35" s="15">
        <v>600110371</v>
      </c>
      <c r="G35" s="15" t="s">
        <v>329</v>
      </c>
      <c r="H35" s="20" t="s">
        <v>36</v>
      </c>
      <c r="I35" s="20" t="s">
        <v>37</v>
      </c>
      <c r="J35" s="20" t="str">
        <f t="shared" si="1"/>
        <v>Obec Mokrá-Horákov</v>
      </c>
      <c r="K35" s="20" t="s">
        <v>510</v>
      </c>
      <c r="L35" s="21">
        <v>800000</v>
      </c>
      <c r="M35" s="21">
        <f t="shared" si="0"/>
        <v>560000</v>
      </c>
      <c r="N35" s="22" t="s">
        <v>211</v>
      </c>
      <c r="O35" s="22" t="s">
        <v>465</v>
      </c>
      <c r="P35" s="20"/>
      <c r="Q35" s="20"/>
      <c r="R35" s="20" t="s">
        <v>171</v>
      </c>
      <c r="S35" s="23" t="s">
        <v>78</v>
      </c>
    </row>
    <row r="36" spans="1:19" ht="60" customHeight="1" x14ac:dyDescent="0.25">
      <c r="A36" s="10">
        <v>33</v>
      </c>
      <c r="B36" s="15" t="s">
        <v>70</v>
      </c>
      <c r="C36" s="15" t="s">
        <v>71</v>
      </c>
      <c r="D36" s="15">
        <v>75020742</v>
      </c>
      <c r="E36" s="15">
        <v>107603535</v>
      </c>
      <c r="F36" s="15">
        <v>600110371</v>
      </c>
      <c r="G36" s="15" t="s">
        <v>834</v>
      </c>
      <c r="H36" s="20" t="s">
        <v>36</v>
      </c>
      <c r="I36" s="20" t="s">
        <v>37</v>
      </c>
      <c r="J36" s="20" t="str">
        <f t="shared" si="1"/>
        <v>Obec Mokrá-Horákov</v>
      </c>
      <c r="K36" s="145" t="s">
        <v>995</v>
      </c>
      <c r="L36" s="148">
        <v>29000000</v>
      </c>
      <c r="M36" s="148">
        <f t="shared" si="0"/>
        <v>20300000</v>
      </c>
      <c r="N36" s="22" t="s">
        <v>433</v>
      </c>
      <c r="O36" s="149" t="s">
        <v>855</v>
      </c>
      <c r="P36" s="20" t="s">
        <v>143</v>
      </c>
      <c r="Q36" s="20"/>
      <c r="R36" s="145" t="s">
        <v>996</v>
      </c>
      <c r="S36" s="23" t="s">
        <v>78</v>
      </c>
    </row>
    <row r="37" spans="1:19" ht="60" customHeight="1" x14ac:dyDescent="0.25">
      <c r="A37" s="10">
        <v>34</v>
      </c>
      <c r="B37" s="62" t="s">
        <v>687</v>
      </c>
      <c r="C37" s="62" t="s">
        <v>71</v>
      </c>
      <c r="D37" s="62">
        <v>75020742</v>
      </c>
      <c r="E37" s="62">
        <v>107603535</v>
      </c>
      <c r="F37" s="62">
        <v>600110371</v>
      </c>
      <c r="G37" s="15" t="s">
        <v>835</v>
      </c>
      <c r="H37" s="63" t="s">
        <v>36</v>
      </c>
      <c r="I37" s="63" t="s">
        <v>37</v>
      </c>
      <c r="J37" s="63" t="s">
        <v>71</v>
      </c>
      <c r="K37" s="63" t="s">
        <v>836</v>
      </c>
      <c r="L37" s="64">
        <v>7000000</v>
      </c>
      <c r="M37" s="128">
        <f t="shared" si="0"/>
        <v>4900000</v>
      </c>
      <c r="N37" s="65" t="s">
        <v>433</v>
      </c>
      <c r="O37" s="65" t="s">
        <v>686</v>
      </c>
      <c r="P37" s="63" t="s">
        <v>143</v>
      </c>
      <c r="Q37" s="63"/>
      <c r="R37" s="214" t="s">
        <v>997</v>
      </c>
      <c r="S37" s="66" t="s">
        <v>78</v>
      </c>
    </row>
    <row r="38" spans="1:19" ht="60" customHeight="1" x14ac:dyDescent="0.25">
      <c r="A38" s="10">
        <v>35</v>
      </c>
      <c r="B38" s="15" t="s">
        <v>70</v>
      </c>
      <c r="C38" s="15" t="s">
        <v>71</v>
      </c>
      <c r="D38" s="15">
        <v>75020742</v>
      </c>
      <c r="E38" s="15">
        <v>107603535</v>
      </c>
      <c r="F38" s="15">
        <v>600110371</v>
      </c>
      <c r="G38" s="15" t="s">
        <v>76</v>
      </c>
      <c r="H38" s="20" t="s">
        <v>36</v>
      </c>
      <c r="I38" s="20" t="s">
        <v>37</v>
      </c>
      <c r="J38" s="20" t="str">
        <f t="shared" si="1"/>
        <v>Obec Mokrá-Horákov</v>
      </c>
      <c r="K38" s="20" t="s">
        <v>77</v>
      </c>
      <c r="L38" s="21">
        <v>2000000</v>
      </c>
      <c r="M38" s="21">
        <f t="shared" si="0"/>
        <v>1400000</v>
      </c>
      <c r="N38" s="22" t="s">
        <v>211</v>
      </c>
      <c r="O38" s="22" t="s">
        <v>212</v>
      </c>
      <c r="P38" s="20"/>
      <c r="Q38" s="20"/>
      <c r="R38" s="20" t="s">
        <v>171</v>
      </c>
      <c r="S38" s="23" t="s">
        <v>78</v>
      </c>
    </row>
    <row r="39" spans="1:19" ht="60" customHeight="1" x14ac:dyDescent="0.25">
      <c r="A39" s="10">
        <v>36</v>
      </c>
      <c r="B39" s="62" t="s">
        <v>770</v>
      </c>
      <c r="C39" s="62" t="s">
        <v>684</v>
      </c>
      <c r="D39" s="62">
        <v>75020742</v>
      </c>
      <c r="E39" s="62">
        <v>107603535</v>
      </c>
      <c r="F39" s="62">
        <v>600110371</v>
      </c>
      <c r="G39" s="62" t="s">
        <v>685</v>
      </c>
      <c r="H39" s="63" t="s">
        <v>432</v>
      </c>
      <c r="I39" s="63" t="s">
        <v>37</v>
      </c>
      <c r="J39" s="63" t="s">
        <v>684</v>
      </c>
      <c r="K39" s="63" t="s">
        <v>771</v>
      </c>
      <c r="L39" s="64">
        <v>2000000</v>
      </c>
      <c r="M39" s="21">
        <f t="shared" si="0"/>
        <v>1400000</v>
      </c>
      <c r="N39" s="65" t="s">
        <v>433</v>
      </c>
      <c r="O39" s="65" t="s">
        <v>686</v>
      </c>
      <c r="P39" s="63"/>
      <c r="Q39" s="63"/>
      <c r="R39" s="63" t="s">
        <v>171</v>
      </c>
      <c r="S39" s="66" t="s">
        <v>78</v>
      </c>
    </row>
    <row r="40" spans="1:19" ht="60" customHeight="1" x14ac:dyDescent="0.25">
      <c r="A40" s="10">
        <v>37</v>
      </c>
      <c r="B40" s="62" t="s">
        <v>687</v>
      </c>
      <c r="C40" s="62" t="s">
        <v>684</v>
      </c>
      <c r="D40" s="62">
        <v>75020742</v>
      </c>
      <c r="E40" s="62">
        <v>107603535</v>
      </c>
      <c r="F40" s="62">
        <v>600110371</v>
      </c>
      <c r="G40" s="62" t="s">
        <v>688</v>
      </c>
      <c r="H40" s="63" t="s">
        <v>432</v>
      </c>
      <c r="I40" s="63" t="s">
        <v>37</v>
      </c>
      <c r="J40" s="63" t="s">
        <v>684</v>
      </c>
      <c r="K40" s="63" t="s">
        <v>689</v>
      </c>
      <c r="L40" s="64">
        <v>3000000</v>
      </c>
      <c r="M40" s="21">
        <f t="shared" si="0"/>
        <v>2100000</v>
      </c>
      <c r="N40" s="65" t="s">
        <v>433</v>
      </c>
      <c r="O40" s="65" t="s">
        <v>686</v>
      </c>
      <c r="P40" s="63"/>
      <c r="Q40" s="63"/>
      <c r="R40" s="63" t="s">
        <v>171</v>
      </c>
      <c r="S40" s="66" t="s">
        <v>78</v>
      </c>
    </row>
    <row r="41" spans="1:19" ht="60" customHeight="1" x14ac:dyDescent="0.25">
      <c r="A41" s="10">
        <v>38</v>
      </c>
      <c r="B41" s="63" t="s">
        <v>687</v>
      </c>
      <c r="C41" s="63" t="s">
        <v>684</v>
      </c>
      <c r="D41" s="63">
        <v>75020742</v>
      </c>
      <c r="E41" s="63">
        <v>107603535</v>
      </c>
      <c r="F41" s="63">
        <v>600110371</v>
      </c>
      <c r="G41" s="63" t="s">
        <v>690</v>
      </c>
      <c r="H41" s="63" t="s">
        <v>36</v>
      </c>
      <c r="I41" s="63" t="s">
        <v>37</v>
      </c>
      <c r="J41" s="63" t="s">
        <v>684</v>
      </c>
      <c r="K41" s="63" t="s">
        <v>691</v>
      </c>
      <c r="L41" s="64">
        <v>2000000</v>
      </c>
      <c r="M41" s="21">
        <f t="shared" si="0"/>
        <v>1400000</v>
      </c>
      <c r="N41" s="65" t="s">
        <v>433</v>
      </c>
      <c r="O41" s="65" t="s">
        <v>686</v>
      </c>
      <c r="P41" s="63"/>
      <c r="Q41" s="63"/>
      <c r="R41" s="217" t="s">
        <v>998</v>
      </c>
      <c r="S41" s="66" t="s">
        <v>78</v>
      </c>
    </row>
    <row r="42" spans="1:19" ht="60" customHeight="1" x14ac:dyDescent="0.25">
      <c r="A42" s="10">
        <v>39</v>
      </c>
      <c r="B42" s="62" t="s">
        <v>772</v>
      </c>
      <c r="C42" s="62" t="s">
        <v>684</v>
      </c>
      <c r="D42" s="62">
        <v>75020742</v>
      </c>
      <c r="E42" s="62">
        <v>107603535</v>
      </c>
      <c r="F42" s="62">
        <v>600110371</v>
      </c>
      <c r="G42" s="62" t="s">
        <v>692</v>
      </c>
      <c r="H42" s="63" t="s">
        <v>36</v>
      </c>
      <c r="I42" s="63" t="s">
        <v>37</v>
      </c>
      <c r="J42" s="63" t="s">
        <v>684</v>
      </c>
      <c r="K42" s="63" t="s">
        <v>692</v>
      </c>
      <c r="L42" s="64">
        <v>3000000</v>
      </c>
      <c r="M42" s="21">
        <f t="shared" si="0"/>
        <v>2100000</v>
      </c>
      <c r="N42" s="65" t="s">
        <v>693</v>
      </c>
      <c r="O42" s="65" t="s">
        <v>686</v>
      </c>
      <c r="P42" s="63"/>
      <c r="Q42" s="63"/>
      <c r="R42" s="63" t="s">
        <v>171</v>
      </c>
      <c r="S42" s="66" t="s">
        <v>78</v>
      </c>
    </row>
    <row r="43" spans="1:19" ht="60" customHeight="1" x14ac:dyDescent="0.25">
      <c r="A43" s="10">
        <v>40</v>
      </c>
      <c r="B43" s="62" t="s">
        <v>687</v>
      </c>
      <c r="C43" s="62" t="s">
        <v>684</v>
      </c>
      <c r="D43" s="62">
        <v>75020742</v>
      </c>
      <c r="E43" s="62">
        <v>107603535</v>
      </c>
      <c r="F43" s="62">
        <v>600110371</v>
      </c>
      <c r="G43" s="62" t="s">
        <v>694</v>
      </c>
      <c r="H43" s="63" t="s">
        <v>36</v>
      </c>
      <c r="I43" s="63" t="s">
        <v>37</v>
      </c>
      <c r="J43" s="63" t="s">
        <v>684</v>
      </c>
      <c r="K43" s="63" t="s">
        <v>695</v>
      </c>
      <c r="L43" s="64">
        <v>1000000</v>
      </c>
      <c r="M43" s="21">
        <f t="shared" si="0"/>
        <v>700000</v>
      </c>
      <c r="N43" s="65" t="s">
        <v>696</v>
      </c>
      <c r="O43" s="65" t="s">
        <v>465</v>
      </c>
      <c r="P43" s="63"/>
      <c r="Q43" s="63"/>
      <c r="R43" s="63" t="s">
        <v>171</v>
      </c>
      <c r="S43" s="66" t="s">
        <v>78</v>
      </c>
    </row>
    <row r="44" spans="1:19" ht="60" customHeight="1" x14ac:dyDescent="0.25">
      <c r="A44" s="10">
        <v>41</v>
      </c>
      <c r="B44" s="62" t="s">
        <v>687</v>
      </c>
      <c r="C44" s="62" t="s">
        <v>684</v>
      </c>
      <c r="D44" s="62">
        <v>75020742</v>
      </c>
      <c r="E44" s="62">
        <v>107603535</v>
      </c>
      <c r="F44" s="62">
        <v>600110371</v>
      </c>
      <c r="G44" s="62" t="s">
        <v>356</v>
      </c>
      <c r="H44" s="63" t="s">
        <v>36</v>
      </c>
      <c r="I44" s="63" t="s">
        <v>37</v>
      </c>
      <c r="J44" s="63" t="s">
        <v>684</v>
      </c>
      <c r="K44" s="63" t="s">
        <v>697</v>
      </c>
      <c r="L44" s="64">
        <v>2000000</v>
      </c>
      <c r="M44" s="21">
        <f t="shared" si="0"/>
        <v>1400000</v>
      </c>
      <c r="N44" s="65" t="s">
        <v>457</v>
      </c>
      <c r="O44" s="65" t="s">
        <v>648</v>
      </c>
      <c r="P44" s="63"/>
      <c r="Q44" s="63"/>
      <c r="R44" s="217" t="s">
        <v>999</v>
      </c>
      <c r="S44" s="66" t="s">
        <v>78</v>
      </c>
    </row>
    <row r="45" spans="1:19" ht="60" customHeight="1" x14ac:dyDescent="0.25">
      <c r="A45" s="10">
        <v>42</v>
      </c>
      <c r="B45" s="20" t="s">
        <v>79</v>
      </c>
      <c r="C45" s="20" t="s">
        <v>80</v>
      </c>
      <c r="D45" s="20">
        <v>75143381</v>
      </c>
      <c r="E45" s="20">
        <v>181002621</v>
      </c>
      <c r="F45" s="20">
        <v>691000166</v>
      </c>
      <c r="G45" s="145" t="s">
        <v>852</v>
      </c>
      <c r="H45" s="20" t="s">
        <v>36</v>
      </c>
      <c r="I45" s="20" t="s">
        <v>37</v>
      </c>
      <c r="J45" s="20" t="str">
        <f t="shared" si="1"/>
        <v>Obec Moravany</v>
      </c>
      <c r="K45" s="145" t="s">
        <v>853</v>
      </c>
      <c r="L45" s="148">
        <v>20000000</v>
      </c>
      <c r="M45" s="148">
        <f t="shared" si="0"/>
        <v>14000000</v>
      </c>
      <c r="N45" s="149" t="s">
        <v>854</v>
      </c>
      <c r="O45" s="149" t="s">
        <v>855</v>
      </c>
      <c r="P45" s="20" t="s">
        <v>143</v>
      </c>
      <c r="Q45" s="20"/>
      <c r="R45" s="145" t="s">
        <v>387</v>
      </c>
      <c r="S45" s="23" t="s">
        <v>78</v>
      </c>
    </row>
    <row r="46" spans="1:19" ht="60" customHeight="1" x14ac:dyDescent="0.25">
      <c r="A46" s="10">
        <v>43</v>
      </c>
      <c r="B46" s="20" t="s">
        <v>81</v>
      </c>
      <c r="C46" s="20" t="s">
        <v>82</v>
      </c>
      <c r="D46" s="20">
        <v>75022371</v>
      </c>
      <c r="E46" s="20">
        <v>107603543</v>
      </c>
      <c r="F46" s="20">
        <v>600109976</v>
      </c>
      <c r="G46" s="20" t="s">
        <v>83</v>
      </c>
      <c r="H46" s="20" t="s">
        <v>36</v>
      </c>
      <c r="I46" s="20" t="s">
        <v>37</v>
      </c>
      <c r="J46" s="20" t="str">
        <f t="shared" si="1"/>
        <v>Obec Nebovidy</v>
      </c>
      <c r="K46" s="20" t="s">
        <v>401</v>
      </c>
      <c r="L46" s="21">
        <v>1000000</v>
      </c>
      <c r="M46" s="21">
        <f t="shared" si="0"/>
        <v>700000</v>
      </c>
      <c r="N46" s="22" t="s">
        <v>211</v>
      </c>
      <c r="O46" s="22" t="s">
        <v>212</v>
      </c>
      <c r="P46" s="20"/>
      <c r="Q46" s="20"/>
      <c r="R46" s="20" t="s">
        <v>171</v>
      </c>
      <c r="S46" s="23" t="s">
        <v>78</v>
      </c>
    </row>
    <row r="47" spans="1:19" ht="60" customHeight="1" x14ac:dyDescent="0.25">
      <c r="A47" s="10">
        <v>44</v>
      </c>
      <c r="B47" s="20" t="s">
        <v>81</v>
      </c>
      <c r="C47" s="20" t="s">
        <v>82</v>
      </c>
      <c r="D47" s="20">
        <v>75022371</v>
      </c>
      <c r="E47" s="20">
        <v>107603543</v>
      </c>
      <c r="F47" s="20">
        <v>600109976</v>
      </c>
      <c r="G47" s="20" t="s">
        <v>402</v>
      </c>
      <c r="H47" s="20" t="s">
        <v>36</v>
      </c>
      <c r="I47" s="20" t="s">
        <v>37</v>
      </c>
      <c r="J47" s="20" t="str">
        <f t="shared" si="1"/>
        <v>Obec Nebovidy</v>
      </c>
      <c r="K47" s="20" t="str">
        <f>G47</f>
        <v>Výměna kotlů na topení a ohřev vody, rekonstrukce topného systému</v>
      </c>
      <c r="L47" s="21">
        <v>1000000</v>
      </c>
      <c r="M47" s="21">
        <f t="shared" si="0"/>
        <v>700000</v>
      </c>
      <c r="N47" s="22" t="s">
        <v>211</v>
      </c>
      <c r="O47" s="22" t="s">
        <v>212</v>
      </c>
      <c r="P47" s="20"/>
      <c r="Q47" s="20"/>
      <c r="R47" s="20" t="s">
        <v>171</v>
      </c>
      <c r="S47" s="23" t="s">
        <v>78</v>
      </c>
    </row>
    <row r="48" spans="1:19" ht="59.25" customHeight="1" x14ac:dyDescent="0.25">
      <c r="A48" s="10">
        <v>45</v>
      </c>
      <c r="B48" s="67" t="s">
        <v>746</v>
      </c>
      <c r="C48" s="15" t="s">
        <v>208</v>
      </c>
      <c r="D48" s="15">
        <v>49459473</v>
      </c>
      <c r="E48" s="15">
        <v>107603616</v>
      </c>
      <c r="F48" s="15">
        <v>600111261</v>
      </c>
      <c r="G48" s="15" t="s">
        <v>85</v>
      </c>
      <c r="H48" s="20" t="s">
        <v>86</v>
      </c>
      <c r="I48" s="20" t="s">
        <v>87</v>
      </c>
      <c r="J48" s="20" t="s">
        <v>88</v>
      </c>
      <c r="K48" s="20" t="s">
        <v>589</v>
      </c>
      <c r="L48" s="26">
        <v>38000000</v>
      </c>
      <c r="M48" s="21">
        <f t="shared" si="0"/>
        <v>26600000</v>
      </c>
      <c r="N48" s="22" t="s">
        <v>590</v>
      </c>
      <c r="O48" s="22" t="s">
        <v>90</v>
      </c>
      <c r="P48" s="20" t="s">
        <v>143</v>
      </c>
      <c r="Q48" s="20" t="s">
        <v>143</v>
      </c>
      <c r="R48" s="185" t="s">
        <v>949</v>
      </c>
      <c r="S48" s="28" t="s">
        <v>169</v>
      </c>
    </row>
    <row r="49" spans="1:19" ht="60" customHeight="1" x14ac:dyDescent="0.25">
      <c r="A49" s="10">
        <v>46</v>
      </c>
      <c r="B49" s="67" t="s">
        <v>746</v>
      </c>
      <c r="C49" s="15" t="s">
        <v>208</v>
      </c>
      <c r="D49" s="15">
        <v>49459473</v>
      </c>
      <c r="E49" s="15">
        <v>107603616</v>
      </c>
      <c r="F49" s="15">
        <v>600111261</v>
      </c>
      <c r="G49" s="15" t="s">
        <v>588</v>
      </c>
      <c r="H49" s="20" t="s">
        <v>86</v>
      </c>
      <c r="I49" s="20" t="s">
        <v>87</v>
      </c>
      <c r="J49" s="20" t="s">
        <v>88</v>
      </c>
      <c r="K49" s="20" t="str">
        <f>G49</f>
        <v>Sanace stávající MŠ, kuchyně a školní jídelny</v>
      </c>
      <c r="L49" s="21">
        <v>25000000</v>
      </c>
      <c r="M49" s="21">
        <f t="shared" si="0"/>
        <v>17500000</v>
      </c>
      <c r="N49" s="22" t="s">
        <v>465</v>
      </c>
      <c r="O49" s="22" t="s">
        <v>495</v>
      </c>
      <c r="P49" s="20"/>
      <c r="Q49" s="20"/>
      <c r="R49" s="20" t="s">
        <v>91</v>
      </c>
      <c r="S49" s="23" t="s">
        <v>78</v>
      </c>
    </row>
    <row r="50" spans="1:19" ht="60" customHeight="1" x14ac:dyDescent="0.25">
      <c r="A50" s="10">
        <v>47</v>
      </c>
      <c r="B50" s="68" t="s">
        <v>747</v>
      </c>
      <c r="C50" s="68" t="s">
        <v>748</v>
      </c>
      <c r="D50" s="68" t="s">
        <v>749</v>
      </c>
      <c r="E50" s="68" t="s">
        <v>698</v>
      </c>
      <c r="F50" s="68" t="s">
        <v>698</v>
      </c>
      <c r="G50" s="68" t="s">
        <v>750</v>
      </c>
      <c r="H50" s="69" t="s">
        <v>36</v>
      </c>
      <c r="I50" s="69" t="s">
        <v>37</v>
      </c>
      <c r="J50" s="69" t="s">
        <v>88</v>
      </c>
      <c r="K50" s="69" t="s">
        <v>773</v>
      </c>
      <c r="L50" s="70">
        <v>2000000</v>
      </c>
      <c r="M50" s="70">
        <f>(70/100)*L50</f>
        <v>1400000</v>
      </c>
      <c r="N50" s="71" t="s">
        <v>433</v>
      </c>
      <c r="O50" s="71" t="s">
        <v>212</v>
      </c>
      <c r="P50" s="69"/>
      <c r="Q50" s="69"/>
      <c r="R50" s="195" t="s">
        <v>920</v>
      </c>
      <c r="S50" s="72" t="s">
        <v>78</v>
      </c>
    </row>
    <row r="51" spans="1:19" ht="60" customHeight="1" x14ac:dyDescent="0.25">
      <c r="A51" s="10">
        <v>48</v>
      </c>
      <c r="B51" s="20" t="s">
        <v>92</v>
      </c>
      <c r="C51" s="20" t="s">
        <v>93</v>
      </c>
      <c r="D51" s="20">
        <v>75024187</v>
      </c>
      <c r="E51" s="20">
        <v>107603942</v>
      </c>
      <c r="F51" s="20">
        <v>600110168</v>
      </c>
      <c r="G51" s="20" t="s">
        <v>94</v>
      </c>
      <c r="H51" s="20" t="s">
        <v>36</v>
      </c>
      <c r="I51" s="20" t="s">
        <v>37</v>
      </c>
      <c r="J51" s="20" t="str">
        <f t="shared" ref="J51:J136" si="4">C51</f>
        <v>Obec Omice</v>
      </c>
      <c r="K51" s="20" t="s">
        <v>742</v>
      </c>
      <c r="L51" s="21">
        <v>2000000</v>
      </c>
      <c r="M51" s="21">
        <f t="shared" si="0"/>
        <v>1400000</v>
      </c>
      <c r="N51" s="22" t="s">
        <v>433</v>
      </c>
      <c r="O51" s="22" t="s">
        <v>212</v>
      </c>
      <c r="P51" s="20"/>
      <c r="Q51" s="20"/>
      <c r="R51" s="20" t="s">
        <v>171</v>
      </c>
      <c r="S51" s="23" t="s">
        <v>78</v>
      </c>
    </row>
    <row r="52" spans="1:19" ht="60" customHeight="1" x14ac:dyDescent="0.25">
      <c r="A52" s="10">
        <v>49</v>
      </c>
      <c r="B52" s="20" t="s">
        <v>95</v>
      </c>
      <c r="C52" s="20" t="s">
        <v>96</v>
      </c>
      <c r="D52" s="20">
        <v>49458949</v>
      </c>
      <c r="E52" s="20">
        <v>107603624</v>
      </c>
      <c r="F52" s="20">
        <v>600111091</v>
      </c>
      <c r="G52" s="20" t="s">
        <v>97</v>
      </c>
      <c r="H52" s="20" t="s">
        <v>36</v>
      </c>
      <c r="I52" s="20" t="s">
        <v>37</v>
      </c>
      <c r="J52" s="20" t="str">
        <f t="shared" si="4"/>
        <v>Obec Ořechov</v>
      </c>
      <c r="K52" s="20" t="s">
        <v>435</v>
      </c>
      <c r="L52" s="21">
        <v>1000000</v>
      </c>
      <c r="M52" s="21">
        <f t="shared" si="0"/>
        <v>700000</v>
      </c>
      <c r="N52" s="22" t="s">
        <v>211</v>
      </c>
      <c r="O52" s="22" t="s">
        <v>212</v>
      </c>
      <c r="P52" s="20"/>
      <c r="Q52" s="20"/>
      <c r="R52" s="20" t="s">
        <v>171</v>
      </c>
      <c r="S52" s="23" t="s">
        <v>78</v>
      </c>
    </row>
    <row r="53" spans="1:19" ht="60" customHeight="1" x14ac:dyDescent="0.25">
      <c r="A53" s="10">
        <v>50</v>
      </c>
      <c r="B53" s="20" t="s">
        <v>95</v>
      </c>
      <c r="C53" s="20" t="s">
        <v>96</v>
      </c>
      <c r="D53" s="20">
        <v>49458949</v>
      </c>
      <c r="E53" s="20">
        <v>107603624</v>
      </c>
      <c r="F53" s="20">
        <v>600111091</v>
      </c>
      <c r="G53" s="20" t="s">
        <v>98</v>
      </c>
      <c r="H53" s="20" t="s">
        <v>36</v>
      </c>
      <c r="I53" s="20" t="s">
        <v>37</v>
      </c>
      <c r="J53" s="20" t="str">
        <f t="shared" si="4"/>
        <v>Obec Ořechov</v>
      </c>
      <c r="K53" s="20" t="s">
        <v>425</v>
      </c>
      <c r="L53" s="21">
        <v>2000000</v>
      </c>
      <c r="M53" s="21">
        <f t="shared" si="0"/>
        <v>1400000</v>
      </c>
      <c r="N53" s="22" t="s">
        <v>211</v>
      </c>
      <c r="O53" s="22" t="s">
        <v>212</v>
      </c>
      <c r="P53" s="20"/>
      <c r="Q53" s="20"/>
      <c r="R53" s="20" t="s">
        <v>426</v>
      </c>
      <c r="S53" s="23" t="s">
        <v>78</v>
      </c>
    </row>
    <row r="54" spans="1:19" ht="60" customHeight="1" x14ac:dyDescent="0.25">
      <c r="A54" s="10">
        <v>51</v>
      </c>
      <c r="B54" s="20" t="s">
        <v>95</v>
      </c>
      <c r="C54" s="20" t="s">
        <v>96</v>
      </c>
      <c r="D54" s="20">
        <v>49458949</v>
      </c>
      <c r="E54" s="20">
        <v>107603624</v>
      </c>
      <c r="F54" s="20">
        <v>600111091</v>
      </c>
      <c r="G54" s="20" t="s">
        <v>239</v>
      </c>
      <c r="H54" s="20" t="s">
        <v>36</v>
      </c>
      <c r="I54" s="20" t="s">
        <v>37</v>
      </c>
      <c r="J54" s="20" t="str">
        <f t="shared" si="4"/>
        <v>Obec Ořechov</v>
      </c>
      <c r="K54" s="20" t="s">
        <v>427</v>
      </c>
      <c r="L54" s="21">
        <v>1000000</v>
      </c>
      <c r="M54" s="21">
        <f t="shared" si="0"/>
        <v>700000</v>
      </c>
      <c r="N54" s="22" t="s">
        <v>211</v>
      </c>
      <c r="O54" s="22" t="s">
        <v>212</v>
      </c>
      <c r="P54" s="20"/>
      <c r="Q54" s="20"/>
      <c r="R54" s="20" t="s">
        <v>426</v>
      </c>
      <c r="S54" s="23" t="s">
        <v>169</v>
      </c>
    </row>
    <row r="55" spans="1:19" ht="60" customHeight="1" x14ac:dyDescent="0.25">
      <c r="A55" s="10">
        <v>52</v>
      </c>
      <c r="B55" s="20" t="s">
        <v>95</v>
      </c>
      <c r="C55" s="20" t="s">
        <v>96</v>
      </c>
      <c r="D55" s="20">
        <v>49458949</v>
      </c>
      <c r="E55" s="20">
        <v>107603624</v>
      </c>
      <c r="F55" s="20">
        <v>600111091</v>
      </c>
      <c r="G55" s="20" t="s">
        <v>726</v>
      </c>
      <c r="H55" s="20" t="s">
        <v>36</v>
      </c>
      <c r="I55" s="20" t="s">
        <v>37</v>
      </c>
      <c r="J55" s="20" t="str">
        <f t="shared" ref="J55:J56" si="5">C55</f>
        <v>Obec Ořechov</v>
      </c>
      <c r="K55" s="20" t="s">
        <v>727</v>
      </c>
      <c r="L55" s="21">
        <v>4500000</v>
      </c>
      <c r="M55" s="21">
        <f t="shared" si="0"/>
        <v>3150000</v>
      </c>
      <c r="N55" s="22" t="s">
        <v>470</v>
      </c>
      <c r="O55" s="22" t="s">
        <v>216</v>
      </c>
      <c r="P55" s="20"/>
      <c r="Q55" s="20"/>
      <c r="R55" s="20" t="s">
        <v>171</v>
      </c>
      <c r="S55" s="23" t="s">
        <v>78</v>
      </c>
    </row>
    <row r="56" spans="1:19" ht="60" customHeight="1" x14ac:dyDescent="0.25">
      <c r="A56" s="10">
        <v>53</v>
      </c>
      <c r="B56" s="20" t="s">
        <v>95</v>
      </c>
      <c r="C56" s="20" t="s">
        <v>96</v>
      </c>
      <c r="D56" s="20">
        <v>49458949</v>
      </c>
      <c r="E56" s="20">
        <v>107603624</v>
      </c>
      <c r="F56" s="20">
        <v>600111091</v>
      </c>
      <c r="G56" s="20" t="s">
        <v>837</v>
      </c>
      <c r="H56" s="20" t="s">
        <v>36</v>
      </c>
      <c r="I56" s="20" t="s">
        <v>37</v>
      </c>
      <c r="J56" s="20" t="str">
        <f t="shared" si="5"/>
        <v>Obec Ořechov</v>
      </c>
      <c r="K56" s="20" t="s">
        <v>837</v>
      </c>
      <c r="L56" s="21">
        <v>1000000</v>
      </c>
      <c r="M56" s="21">
        <f t="shared" si="0"/>
        <v>700000</v>
      </c>
      <c r="N56" s="22" t="s">
        <v>505</v>
      </c>
      <c r="O56" s="22" t="s">
        <v>212</v>
      </c>
      <c r="P56" s="20"/>
      <c r="Q56" s="20"/>
      <c r="R56" s="20" t="s">
        <v>171</v>
      </c>
      <c r="S56" s="23" t="s">
        <v>78</v>
      </c>
    </row>
    <row r="57" spans="1:19" ht="60" customHeight="1" x14ac:dyDescent="0.25">
      <c r="A57" s="10">
        <v>54</v>
      </c>
      <c r="B57" s="20" t="s">
        <v>99</v>
      </c>
      <c r="C57" s="20" t="s">
        <v>100</v>
      </c>
      <c r="D57" s="20">
        <v>71000453</v>
      </c>
      <c r="E57" s="20">
        <v>107616599</v>
      </c>
      <c r="F57" s="20">
        <v>600111245</v>
      </c>
      <c r="G57" s="20" t="s">
        <v>101</v>
      </c>
      <c r="H57" s="20" t="s">
        <v>36</v>
      </c>
      <c r="I57" s="20" t="s">
        <v>37</v>
      </c>
      <c r="J57" s="20" t="str">
        <f t="shared" si="4"/>
        <v>Obec Ostopovice</v>
      </c>
      <c r="K57" s="20" t="s">
        <v>453</v>
      </c>
      <c r="L57" s="21">
        <v>60000000</v>
      </c>
      <c r="M57" s="21">
        <f t="shared" si="0"/>
        <v>42000000</v>
      </c>
      <c r="N57" s="22" t="s">
        <v>89</v>
      </c>
      <c r="O57" s="22" t="s">
        <v>216</v>
      </c>
      <c r="P57" s="20" t="s">
        <v>143</v>
      </c>
      <c r="Q57" s="20"/>
      <c r="R57" s="145" t="s">
        <v>843</v>
      </c>
      <c r="S57" s="146" t="s">
        <v>169</v>
      </c>
    </row>
    <row r="58" spans="1:19" ht="60" customHeight="1" x14ac:dyDescent="0.25">
      <c r="A58" s="10">
        <v>55</v>
      </c>
      <c r="B58" s="20" t="s">
        <v>99</v>
      </c>
      <c r="C58" s="20" t="s">
        <v>100</v>
      </c>
      <c r="D58" s="20">
        <v>71000453</v>
      </c>
      <c r="E58" s="20">
        <v>107616599</v>
      </c>
      <c r="F58" s="20">
        <v>600111245</v>
      </c>
      <c r="G58" s="20" t="s">
        <v>102</v>
      </c>
      <c r="H58" s="20" t="s">
        <v>36</v>
      </c>
      <c r="I58" s="20" t="s">
        <v>37</v>
      </c>
      <c r="J58" s="20" t="str">
        <f t="shared" si="4"/>
        <v>Obec Ostopovice</v>
      </c>
      <c r="K58" s="20" t="s">
        <v>511</v>
      </c>
      <c r="L58" s="21">
        <v>4000000</v>
      </c>
      <c r="M58" s="21">
        <f t="shared" si="0"/>
        <v>2800000</v>
      </c>
      <c r="N58" s="22" t="s">
        <v>211</v>
      </c>
      <c r="O58" s="22" t="s">
        <v>212</v>
      </c>
      <c r="P58" s="20"/>
      <c r="Q58" s="20"/>
      <c r="R58" s="20" t="s">
        <v>171</v>
      </c>
      <c r="S58" s="23" t="s">
        <v>78</v>
      </c>
    </row>
    <row r="59" spans="1:19" ht="60" customHeight="1" x14ac:dyDescent="0.25">
      <c r="A59" s="10">
        <v>56</v>
      </c>
      <c r="B59" s="20" t="s">
        <v>99</v>
      </c>
      <c r="C59" s="20" t="s">
        <v>100</v>
      </c>
      <c r="D59" s="20">
        <v>71000453</v>
      </c>
      <c r="E59" s="20">
        <v>107616599</v>
      </c>
      <c r="F59" s="20">
        <v>600111245</v>
      </c>
      <c r="G59" s="20" t="s">
        <v>103</v>
      </c>
      <c r="H59" s="20" t="s">
        <v>36</v>
      </c>
      <c r="I59" s="20" t="s">
        <v>37</v>
      </c>
      <c r="J59" s="20" t="str">
        <f t="shared" si="4"/>
        <v>Obec Ostopovice</v>
      </c>
      <c r="K59" s="20" t="s">
        <v>424</v>
      </c>
      <c r="L59" s="21">
        <v>1000000</v>
      </c>
      <c r="M59" s="21">
        <f t="shared" si="0"/>
        <v>700000</v>
      </c>
      <c r="N59" s="22" t="s">
        <v>211</v>
      </c>
      <c r="O59" s="22" t="s">
        <v>216</v>
      </c>
      <c r="P59" s="20"/>
      <c r="Q59" s="20"/>
      <c r="R59" s="20" t="s">
        <v>171</v>
      </c>
      <c r="S59" s="23" t="s">
        <v>78</v>
      </c>
    </row>
    <row r="60" spans="1:19" ht="60" customHeight="1" x14ac:dyDescent="0.25">
      <c r="A60" s="10">
        <v>57</v>
      </c>
      <c r="B60" s="20" t="s">
        <v>99</v>
      </c>
      <c r="C60" s="20" t="s">
        <v>100</v>
      </c>
      <c r="D60" s="20">
        <v>71000453</v>
      </c>
      <c r="E60" s="20">
        <v>107616599</v>
      </c>
      <c r="F60" s="20">
        <v>600111245</v>
      </c>
      <c r="G60" s="20" t="s">
        <v>104</v>
      </c>
      <c r="H60" s="20" t="s">
        <v>36</v>
      </c>
      <c r="I60" s="20" t="s">
        <v>37</v>
      </c>
      <c r="J60" s="20" t="str">
        <f t="shared" si="4"/>
        <v>Obec Ostopovice</v>
      </c>
      <c r="K60" s="20" t="str">
        <f>G60</f>
        <v>Mobilní a pevné zastínění teras</v>
      </c>
      <c r="L60" s="21">
        <v>1000000</v>
      </c>
      <c r="M60" s="21">
        <f t="shared" si="0"/>
        <v>700000</v>
      </c>
      <c r="N60" s="22" t="s">
        <v>211</v>
      </c>
      <c r="O60" s="22" t="s">
        <v>216</v>
      </c>
      <c r="P60" s="20"/>
      <c r="Q60" s="20"/>
      <c r="R60" s="20" t="s">
        <v>171</v>
      </c>
      <c r="S60" s="23" t="s">
        <v>78</v>
      </c>
    </row>
    <row r="61" spans="1:19" ht="60" customHeight="1" x14ac:dyDescent="0.25">
      <c r="A61" s="10">
        <v>58</v>
      </c>
      <c r="B61" s="20" t="s">
        <v>99</v>
      </c>
      <c r="C61" s="20" t="s">
        <v>100</v>
      </c>
      <c r="D61" s="20">
        <v>71000453</v>
      </c>
      <c r="E61" s="20">
        <v>107616599</v>
      </c>
      <c r="F61" s="20">
        <v>600111245</v>
      </c>
      <c r="G61" s="20" t="s">
        <v>105</v>
      </c>
      <c r="H61" s="20" t="s">
        <v>36</v>
      </c>
      <c r="I61" s="20" t="s">
        <v>37</v>
      </c>
      <c r="J61" s="20" t="str">
        <f t="shared" si="4"/>
        <v>Obec Ostopovice</v>
      </c>
      <c r="K61" s="20" t="str">
        <f>G61</f>
        <v>Venkovní odborná učebna</v>
      </c>
      <c r="L61" s="21">
        <v>800000</v>
      </c>
      <c r="M61" s="21">
        <f t="shared" si="0"/>
        <v>560000</v>
      </c>
      <c r="N61" s="22" t="s">
        <v>211</v>
      </c>
      <c r="O61" s="22" t="s">
        <v>216</v>
      </c>
      <c r="P61" s="20"/>
      <c r="Q61" s="20"/>
      <c r="R61" s="20" t="s">
        <v>171</v>
      </c>
      <c r="S61" s="23" t="s">
        <v>78</v>
      </c>
    </row>
    <row r="62" spans="1:19" ht="60" customHeight="1" x14ac:dyDescent="0.25">
      <c r="A62" s="10">
        <v>59</v>
      </c>
      <c r="B62" s="20" t="s">
        <v>99</v>
      </c>
      <c r="C62" s="20" t="s">
        <v>100</v>
      </c>
      <c r="D62" s="20">
        <v>71000453</v>
      </c>
      <c r="E62" s="20">
        <v>107616599</v>
      </c>
      <c r="F62" s="20">
        <v>600111245</v>
      </c>
      <c r="G62" s="20" t="s">
        <v>106</v>
      </c>
      <c r="H62" s="20" t="s">
        <v>36</v>
      </c>
      <c r="I62" s="20" t="s">
        <v>37</v>
      </c>
      <c r="J62" s="20" t="str">
        <f t="shared" si="4"/>
        <v>Obec Ostopovice</v>
      </c>
      <c r="K62" s="20" t="str">
        <f>G62</f>
        <v>Rozvoj školní zahrady - komunitní centrum</v>
      </c>
      <c r="L62" s="21">
        <v>1000000</v>
      </c>
      <c r="M62" s="21">
        <f t="shared" si="0"/>
        <v>700000</v>
      </c>
      <c r="N62" s="22" t="s">
        <v>211</v>
      </c>
      <c r="O62" s="22" t="s">
        <v>216</v>
      </c>
      <c r="P62" s="20"/>
      <c r="Q62" s="20"/>
      <c r="R62" s="20" t="s">
        <v>171</v>
      </c>
      <c r="S62" s="23" t="s">
        <v>78</v>
      </c>
    </row>
    <row r="63" spans="1:19" ht="60" customHeight="1" x14ac:dyDescent="0.25">
      <c r="A63" s="10">
        <v>60</v>
      </c>
      <c r="B63" s="20" t="s">
        <v>99</v>
      </c>
      <c r="C63" s="20" t="s">
        <v>100</v>
      </c>
      <c r="D63" s="20">
        <v>71000453</v>
      </c>
      <c r="E63" s="20">
        <v>107616599</v>
      </c>
      <c r="F63" s="20">
        <v>600111245</v>
      </c>
      <c r="G63" s="20" t="s">
        <v>107</v>
      </c>
      <c r="H63" s="20" t="s">
        <v>36</v>
      </c>
      <c r="I63" s="20" t="s">
        <v>37</v>
      </c>
      <c r="J63" s="20" t="str">
        <f t="shared" si="4"/>
        <v>Obec Ostopovice</v>
      </c>
      <c r="K63" s="20" t="str">
        <f>G63</f>
        <v>Zadržení dešťové vody</v>
      </c>
      <c r="L63" s="21">
        <v>500000</v>
      </c>
      <c r="M63" s="21">
        <f t="shared" si="0"/>
        <v>350000</v>
      </c>
      <c r="N63" s="22" t="s">
        <v>211</v>
      </c>
      <c r="O63" s="22" t="s">
        <v>216</v>
      </c>
      <c r="P63" s="20"/>
      <c r="Q63" s="20"/>
      <c r="R63" s="20" t="s">
        <v>171</v>
      </c>
      <c r="S63" s="23" t="s">
        <v>78</v>
      </c>
    </row>
    <row r="64" spans="1:19" ht="60" customHeight="1" x14ac:dyDescent="0.25">
      <c r="A64" s="10">
        <v>61</v>
      </c>
      <c r="B64" s="20" t="s">
        <v>99</v>
      </c>
      <c r="C64" s="20" t="s">
        <v>100</v>
      </c>
      <c r="D64" s="20">
        <v>71000453</v>
      </c>
      <c r="E64" s="20">
        <v>107616599</v>
      </c>
      <c r="F64" s="20">
        <v>600111245</v>
      </c>
      <c r="G64" s="20" t="s">
        <v>108</v>
      </c>
      <c r="H64" s="20" t="s">
        <v>36</v>
      </c>
      <c r="I64" s="20" t="s">
        <v>37</v>
      </c>
      <c r="J64" s="20" t="str">
        <f t="shared" si="4"/>
        <v>Obec Ostopovice</v>
      </c>
      <c r="K64" s="20" t="str">
        <f>G64</f>
        <v>Dostavba MŠ a ZŠ Ostopovice - zázemí pro komunitní a sportovní aktivity</v>
      </c>
      <c r="L64" s="21">
        <v>15000000</v>
      </c>
      <c r="M64" s="21">
        <f t="shared" si="0"/>
        <v>10500000</v>
      </c>
      <c r="N64" s="22" t="s">
        <v>211</v>
      </c>
      <c r="O64" s="22" t="s">
        <v>216</v>
      </c>
      <c r="P64" s="20"/>
      <c r="Q64" s="20"/>
      <c r="R64" s="20" t="s">
        <v>171</v>
      </c>
      <c r="S64" s="23" t="s">
        <v>78</v>
      </c>
    </row>
    <row r="65" spans="1:19" ht="60" customHeight="1" x14ac:dyDescent="0.25">
      <c r="A65" s="10">
        <v>62</v>
      </c>
      <c r="B65" s="20" t="s">
        <v>109</v>
      </c>
      <c r="C65" s="20" t="s">
        <v>110</v>
      </c>
      <c r="D65" s="20">
        <v>70997152</v>
      </c>
      <c r="E65" s="20">
        <v>107603675</v>
      </c>
      <c r="F65" s="20">
        <v>600110613</v>
      </c>
      <c r="G65" s="20" t="s">
        <v>111</v>
      </c>
      <c r="H65" s="20" t="s">
        <v>36</v>
      </c>
      <c r="I65" s="20" t="s">
        <v>37</v>
      </c>
      <c r="J65" s="20" t="str">
        <f t="shared" si="4"/>
        <v>Obec Podolí</v>
      </c>
      <c r="K65" s="20" t="s">
        <v>421</v>
      </c>
      <c r="L65" s="24">
        <v>25000000</v>
      </c>
      <c r="M65" s="24">
        <f t="shared" ref="M65:M76" si="6">(70/100)*L65</f>
        <v>17500000</v>
      </c>
      <c r="N65" s="149" t="s">
        <v>488</v>
      </c>
      <c r="O65" s="149" t="s">
        <v>863</v>
      </c>
      <c r="P65" s="20" t="s">
        <v>143</v>
      </c>
      <c r="Q65" s="20"/>
      <c r="R65" s="20" t="s">
        <v>635</v>
      </c>
      <c r="S65" s="23" t="s">
        <v>78</v>
      </c>
    </row>
    <row r="66" spans="1:19" ht="60" customHeight="1" x14ac:dyDescent="0.25">
      <c r="A66" s="10">
        <v>63</v>
      </c>
      <c r="B66" s="20" t="s">
        <v>109</v>
      </c>
      <c r="C66" s="20" t="s">
        <v>110</v>
      </c>
      <c r="D66" s="20">
        <v>70997152</v>
      </c>
      <c r="E66" s="20">
        <v>107603675</v>
      </c>
      <c r="F66" s="20">
        <v>600110613</v>
      </c>
      <c r="G66" s="20" t="s">
        <v>353</v>
      </c>
      <c r="H66" s="20" t="s">
        <v>36</v>
      </c>
      <c r="I66" s="20" t="s">
        <v>37</v>
      </c>
      <c r="J66" s="20" t="str">
        <f t="shared" si="4"/>
        <v>Obec Podolí</v>
      </c>
      <c r="K66" s="20" t="s">
        <v>422</v>
      </c>
      <c r="L66" s="24">
        <v>40000000</v>
      </c>
      <c r="M66" s="24">
        <f t="shared" si="6"/>
        <v>28000000</v>
      </c>
      <c r="N66" s="149" t="s">
        <v>488</v>
      </c>
      <c r="O66" s="149" t="s">
        <v>863</v>
      </c>
      <c r="P66" s="20" t="s">
        <v>143</v>
      </c>
      <c r="Q66" s="20"/>
      <c r="R66" s="20" t="s">
        <v>636</v>
      </c>
      <c r="S66" s="23" t="s">
        <v>78</v>
      </c>
    </row>
    <row r="67" spans="1:19" ht="60" customHeight="1" x14ac:dyDescent="0.25">
      <c r="A67" s="10">
        <v>64</v>
      </c>
      <c r="B67" s="20" t="s">
        <v>109</v>
      </c>
      <c r="C67" s="20" t="s">
        <v>110</v>
      </c>
      <c r="D67" s="20">
        <v>70997152</v>
      </c>
      <c r="E67" s="20">
        <v>107603675</v>
      </c>
      <c r="F67" s="20">
        <v>600110613</v>
      </c>
      <c r="G67" s="20" t="s">
        <v>354</v>
      </c>
      <c r="H67" s="20" t="s">
        <v>36</v>
      </c>
      <c r="I67" s="20" t="s">
        <v>37</v>
      </c>
      <c r="J67" s="20" t="str">
        <f t="shared" si="4"/>
        <v>Obec Podolí</v>
      </c>
      <c r="K67" s="20" t="s">
        <v>355</v>
      </c>
      <c r="L67" s="182">
        <v>500000</v>
      </c>
      <c r="M67" s="182">
        <f t="shared" si="6"/>
        <v>350000</v>
      </c>
      <c r="N67" s="149" t="s">
        <v>488</v>
      </c>
      <c r="O67" s="149" t="s">
        <v>495</v>
      </c>
      <c r="P67" s="20"/>
      <c r="Q67" s="20"/>
      <c r="R67" s="20" t="s">
        <v>503</v>
      </c>
      <c r="S67" s="23" t="s">
        <v>78</v>
      </c>
    </row>
    <row r="68" spans="1:19" ht="60" customHeight="1" x14ac:dyDescent="0.25">
      <c r="A68" s="10">
        <v>65</v>
      </c>
      <c r="B68" s="20" t="s">
        <v>109</v>
      </c>
      <c r="C68" s="20" t="s">
        <v>110</v>
      </c>
      <c r="D68" s="20">
        <v>70997152</v>
      </c>
      <c r="E68" s="20">
        <v>107603675</v>
      </c>
      <c r="F68" s="20">
        <v>600110613</v>
      </c>
      <c r="G68" s="20" t="s">
        <v>356</v>
      </c>
      <c r="H68" s="20" t="s">
        <v>36</v>
      </c>
      <c r="I68" s="20" t="s">
        <v>37</v>
      </c>
      <c r="J68" s="20" t="str">
        <f t="shared" si="4"/>
        <v>Obec Podolí</v>
      </c>
      <c r="K68" s="20" t="s">
        <v>357</v>
      </c>
      <c r="L68" s="182">
        <v>250000</v>
      </c>
      <c r="M68" s="182">
        <f t="shared" si="6"/>
        <v>175000</v>
      </c>
      <c r="N68" s="149" t="s">
        <v>488</v>
      </c>
      <c r="O68" s="149" t="s">
        <v>495</v>
      </c>
      <c r="P68" s="20"/>
      <c r="Q68" s="20"/>
      <c r="R68" s="20" t="s">
        <v>503</v>
      </c>
      <c r="S68" s="23" t="s">
        <v>78</v>
      </c>
    </row>
    <row r="69" spans="1:19" ht="60" customHeight="1" x14ac:dyDescent="0.25">
      <c r="A69" s="10">
        <v>66</v>
      </c>
      <c r="B69" s="20" t="s">
        <v>109</v>
      </c>
      <c r="C69" s="20" t="s">
        <v>110</v>
      </c>
      <c r="D69" s="20">
        <v>70997152</v>
      </c>
      <c r="E69" s="20">
        <v>107603675</v>
      </c>
      <c r="F69" s="20">
        <v>600110613</v>
      </c>
      <c r="G69" s="20" t="s">
        <v>358</v>
      </c>
      <c r="H69" s="20" t="s">
        <v>36</v>
      </c>
      <c r="I69" s="20" t="s">
        <v>37</v>
      </c>
      <c r="J69" s="20" t="str">
        <f t="shared" si="4"/>
        <v>Obec Podolí</v>
      </c>
      <c r="K69" s="20" t="s">
        <v>359</v>
      </c>
      <c r="L69" s="24">
        <v>500000</v>
      </c>
      <c r="M69" s="24">
        <f t="shared" si="6"/>
        <v>350000</v>
      </c>
      <c r="N69" s="149" t="s">
        <v>488</v>
      </c>
      <c r="O69" s="149" t="s">
        <v>495</v>
      </c>
      <c r="P69" s="20"/>
      <c r="Q69" s="20"/>
      <c r="R69" s="20" t="s">
        <v>503</v>
      </c>
      <c r="S69" s="23" t="s">
        <v>78</v>
      </c>
    </row>
    <row r="70" spans="1:19" ht="60" customHeight="1" x14ac:dyDescent="0.25">
      <c r="A70" s="10">
        <v>67</v>
      </c>
      <c r="B70" s="20" t="s">
        <v>109</v>
      </c>
      <c r="C70" s="20" t="s">
        <v>110</v>
      </c>
      <c r="D70" s="20">
        <v>70997152</v>
      </c>
      <c r="E70" s="20">
        <v>107603675</v>
      </c>
      <c r="F70" s="20">
        <v>600110613</v>
      </c>
      <c r="G70" s="20" t="s">
        <v>360</v>
      </c>
      <c r="H70" s="20" t="s">
        <v>36</v>
      </c>
      <c r="I70" s="20" t="s">
        <v>37</v>
      </c>
      <c r="J70" s="20" t="str">
        <f t="shared" si="4"/>
        <v>Obec Podolí</v>
      </c>
      <c r="K70" s="20" t="s">
        <v>361</v>
      </c>
      <c r="L70" s="24">
        <v>400000</v>
      </c>
      <c r="M70" s="24">
        <f t="shared" si="6"/>
        <v>280000</v>
      </c>
      <c r="N70" s="149" t="s">
        <v>211</v>
      </c>
      <c r="O70" s="149" t="s">
        <v>495</v>
      </c>
      <c r="P70" s="20"/>
      <c r="Q70" s="20"/>
      <c r="R70" s="145" t="s">
        <v>930</v>
      </c>
      <c r="S70" s="23" t="s">
        <v>78</v>
      </c>
    </row>
    <row r="71" spans="1:19" ht="60" customHeight="1" x14ac:dyDescent="0.25">
      <c r="A71" s="10">
        <v>68</v>
      </c>
      <c r="B71" s="187" t="s">
        <v>109</v>
      </c>
      <c r="C71" s="187" t="s">
        <v>110</v>
      </c>
      <c r="D71" s="187">
        <v>70997152</v>
      </c>
      <c r="E71" s="187">
        <v>107603675</v>
      </c>
      <c r="F71" s="187">
        <v>600110613</v>
      </c>
      <c r="G71" s="187" t="s">
        <v>921</v>
      </c>
      <c r="H71" s="187" t="s">
        <v>36</v>
      </c>
      <c r="I71" s="187" t="s">
        <v>37</v>
      </c>
      <c r="J71" s="187" t="s">
        <v>110</v>
      </c>
      <c r="K71" s="187" t="s">
        <v>922</v>
      </c>
      <c r="L71" s="190">
        <v>500000</v>
      </c>
      <c r="M71" s="190">
        <v>350000</v>
      </c>
      <c r="N71" s="186" t="s">
        <v>488</v>
      </c>
      <c r="O71" s="186" t="s">
        <v>495</v>
      </c>
      <c r="P71" s="187"/>
      <c r="Q71" s="187"/>
      <c r="R71" s="187" t="s">
        <v>387</v>
      </c>
      <c r="S71" s="196" t="s">
        <v>78</v>
      </c>
    </row>
    <row r="72" spans="1:19" ht="60" customHeight="1" x14ac:dyDescent="0.25">
      <c r="A72" s="10">
        <v>69</v>
      </c>
      <c r="B72" s="187" t="s">
        <v>109</v>
      </c>
      <c r="C72" s="187" t="s">
        <v>110</v>
      </c>
      <c r="D72" s="187">
        <v>70997152</v>
      </c>
      <c r="E72" s="187">
        <v>107603675</v>
      </c>
      <c r="F72" s="187">
        <v>600110613</v>
      </c>
      <c r="G72" s="187" t="s">
        <v>923</v>
      </c>
      <c r="H72" s="187" t="s">
        <v>36</v>
      </c>
      <c r="I72" s="187" t="s">
        <v>37</v>
      </c>
      <c r="J72" s="187" t="s">
        <v>110</v>
      </c>
      <c r="K72" s="187" t="s">
        <v>924</v>
      </c>
      <c r="L72" s="190">
        <v>500000</v>
      </c>
      <c r="M72" s="190">
        <v>350000</v>
      </c>
      <c r="N72" s="186" t="s">
        <v>488</v>
      </c>
      <c r="O72" s="186" t="s">
        <v>495</v>
      </c>
      <c r="P72" s="187"/>
      <c r="Q72" s="187"/>
      <c r="R72" s="187" t="s">
        <v>387</v>
      </c>
      <c r="S72" s="196" t="s">
        <v>78</v>
      </c>
    </row>
    <row r="73" spans="1:19" ht="60" customHeight="1" x14ac:dyDescent="0.25">
      <c r="A73" s="10">
        <v>70</v>
      </c>
      <c r="B73" s="187" t="s">
        <v>109</v>
      </c>
      <c r="C73" s="187" t="s">
        <v>110</v>
      </c>
      <c r="D73" s="187">
        <v>70997152</v>
      </c>
      <c r="E73" s="187">
        <v>107603675</v>
      </c>
      <c r="F73" s="187">
        <v>600110613</v>
      </c>
      <c r="G73" s="187" t="s">
        <v>923</v>
      </c>
      <c r="H73" s="187" t="s">
        <v>36</v>
      </c>
      <c r="I73" s="187" t="s">
        <v>37</v>
      </c>
      <c r="J73" s="187" t="s">
        <v>110</v>
      </c>
      <c r="K73" s="187" t="s">
        <v>925</v>
      </c>
      <c r="L73" s="190">
        <v>500000</v>
      </c>
      <c r="M73" s="190">
        <v>350000</v>
      </c>
      <c r="N73" s="186" t="s">
        <v>488</v>
      </c>
      <c r="O73" s="186" t="s">
        <v>495</v>
      </c>
      <c r="P73" s="187"/>
      <c r="Q73" s="187"/>
      <c r="R73" s="187" t="s">
        <v>387</v>
      </c>
      <c r="S73" s="196" t="s">
        <v>78</v>
      </c>
    </row>
    <row r="74" spans="1:19" ht="60" customHeight="1" x14ac:dyDescent="0.25">
      <c r="A74" s="10">
        <v>71</v>
      </c>
      <c r="B74" s="187" t="s">
        <v>109</v>
      </c>
      <c r="C74" s="187" t="s">
        <v>110</v>
      </c>
      <c r="D74" s="187">
        <v>70997152</v>
      </c>
      <c r="E74" s="187">
        <v>107603675</v>
      </c>
      <c r="F74" s="187">
        <v>600110613</v>
      </c>
      <c r="G74" s="187" t="s">
        <v>926</v>
      </c>
      <c r="H74" s="187" t="s">
        <v>36</v>
      </c>
      <c r="I74" s="187" t="s">
        <v>37</v>
      </c>
      <c r="J74" s="187" t="s">
        <v>110</v>
      </c>
      <c r="K74" s="187" t="s">
        <v>927</v>
      </c>
      <c r="L74" s="190">
        <v>700000</v>
      </c>
      <c r="M74" s="190">
        <v>490000</v>
      </c>
      <c r="N74" s="186" t="s">
        <v>488</v>
      </c>
      <c r="O74" s="186" t="s">
        <v>495</v>
      </c>
      <c r="P74" s="187"/>
      <c r="Q74" s="187"/>
      <c r="R74" s="192" t="s">
        <v>387</v>
      </c>
      <c r="S74" s="196" t="s">
        <v>78</v>
      </c>
    </row>
    <row r="75" spans="1:19" ht="60" customHeight="1" x14ac:dyDescent="0.25">
      <c r="A75" s="10">
        <v>72</v>
      </c>
      <c r="B75" s="187" t="s">
        <v>109</v>
      </c>
      <c r="C75" s="187" t="s">
        <v>110</v>
      </c>
      <c r="D75" s="187">
        <v>70997152</v>
      </c>
      <c r="E75" s="187">
        <v>107603675</v>
      </c>
      <c r="F75" s="187">
        <v>600110613</v>
      </c>
      <c r="G75" s="187" t="s">
        <v>928</v>
      </c>
      <c r="H75" s="187" t="s">
        <v>36</v>
      </c>
      <c r="I75" s="187" t="s">
        <v>37</v>
      </c>
      <c r="J75" s="187" t="s">
        <v>110</v>
      </c>
      <c r="K75" s="187" t="s">
        <v>929</v>
      </c>
      <c r="L75" s="190">
        <v>700000</v>
      </c>
      <c r="M75" s="190">
        <v>490000</v>
      </c>
      <c r="N75" s="186" t="s">
        <v>488</v>
      </c>
      <c r="O75" s="186" t="s">
        <v>495</v>
      </c>
      <c r="P75" s="187"/>
      <c r="Q75" s="187"/>
      <c r="R75" s="192" t="s">
        <v>387</v>
      </c>
      <c r="S75" s="196" t="s">
        <v>78</v>
      </c>
    </row>
    <row r="76" spans="1:19" ht="60" customHeight="1" x14ac:dyDescent="0.25">
      <c r="A76" s="10">
        <v>73</v>
      </c>
      <c r="B76" s="20" t="s">
        <v>753</v>
      </c>
      <c r="C76" s="20" t="s">
        <v>299</v>
      </c>
      <c r="D76" s="20">
        <v>9273239</v>
      </c>
      <c r="E76" s="20">
        <v>181113074</v>
      </c>
      <c r="F76" s="20">
        <v>691014213</v>
      </c>
      <c r="G76" s="20" t="s">
        <v>755</v>
      </c>
      <c r="H76" s="20" t="s">
        <v>36</v>
      </c>
      <c r="I76" s="20" t="s">
        <v>37</v>
      </c>
      <c r="J76" s="20" t="s">
        <v>110</v>
      </c>
      <c r="K76" s="20" t="s">
        <v>756</v>
      </c>
      <c r="L76" s="26">
        <v>1200000</v>
      </c>
      <c r="M76" s="26">
        <f t="shared" si="6"/>
        <v>840000</v>
      </c>
      <c r="N76" s="22" t="s">
        <v>754</v>
      </c>
      <c r="O76" s="22" t="s">
        <v>212</v>
      </c>
      <c r="P76" s="20"/>
      <c r="Q76" s="20"/>
      <c r="R76" s="20" t="s">
        <v>171</v>
      </c>
      <c r="S76" s="23" t="s">
        <v>78</v>
      </c>
    </row>
    <row r="77" spans="1:19" ht="60" customHeight="1" x14ac:dyDescent="0.25">
      <c r="A77" s="10">
        <v>74</v>
      </c>
      <c r="B77" s="20" t="s">
        <v>112</v>
      </c>
      <c r="C77" s="20" t="s">
        <v>113</v>
      </c>
      <c r="D77" s="20">
        <v>75023351</v>
      </c>
      <c r="E77" s="20">
        <v>107603870</v>
      </c>
      <c r="F77" s="20">
        <v>600109607</v>
      </c>
      <c r="G77" s="20" t="s">
        <v>114</v>
      </c>
      <c r="H77" s="20" t="s">
        <v>36</v>
      </c>
      <c r="I77" s="20" t="s">
        <v>37</v>
      </c>
      <c r="J77" s="20" t="str">
        <f t="shared" si="4"/>
        <v>Obec Ponětovice</v>
      </c>
      <c r="K77" s="20" t="s">
        <v>498</v>
      </c>
      <c r="L77" s="21">
        <v>500000</v>
      </c>
      <c r="M77" s="21">
        <f t="shared" si="0"/>
        <v>350000</v>
      </c>
      <c r="N77" s="22" t="s">
        <v>211</v>
      </c>
      <c r="O77" s="22" t="s">
        <v>212</v>
      </c>
      <c r="P77" s="20"/>
      <c r="Q77" s="20"/>
      <c r="R77" s="20" t="s">
        <v>171</v>
      </c>
      <c r="S77" s="23" t="s">
        <v>78</v>
      </c>
    </row>
    <row r="78" spans="1:19" ht="60" customHeight="1" x14ac:dyDescent="0.25">
      <c r="A78" s="10">
        <v>75</v>
      </c>
      <c r="B78" s="20" t="s">
        <v>112</v>
      </c>
      <c r="C78" s="20" t="s">
        <v>113</v>
      </c>
      <c r="D78" s="20">
        <v>75023351</v>
      </c>
      <c r="E78" s="20">
        <v>107603870</v>
      </c>
      <c r="F78" s="20">
        <v>600109607</v>
      </c>
      <c r="G78" s="20" t="s">
        <v>115</v>
      </c>
      <c r="H78" s="20" t="s">
        <v>36</v>
      </c>
      <c r="I78" s="20" t="s">
        <v>37</v>
      </c>
      <c r="J78" s="20" t="str">
        <f t="shared" si="4"/>
        <v>Obec Ponětovice</v>
      </c>
      <c r="K78" s="20" t="s">
        <v>774</v>
      </c>
      <c r="L78" s="21">
        <v>2000000</v>
      </c>
      <c r="M78" s="21">
        <f t="shared" si="0"/>
        <v>1400000</v>
      </c>
      <c r="N78" s="22" t="s">
        <v>211</v>
      </c>
      <c r="O78" s="22" t="s">
        <v>212</v>
      </c>
      <c r="P78" s="20"/>
      <c r="Q78" s="20" t="s">
        <v>143</v>
      </c>
      <c r="R78" s="20" t="s">
        <v>171</v>
      </c>
      <c r="S78" s="23" t="s">
        <v>78</v>
      </c>
    </row>
    <row r="79" spans="1:19" ht="60" customHeight="1" x14ac:dyDescent="0.25">
      <c r="A79" s="10">
        <v>76</v>
      </c>
      <c r="B79" s="20" t="s">
        <v>112</v>
      </c>
      <c r="C79" s="20" t="s">
        <v>113</v>
      </c>
      <c r="D79" s="20">
        <v>75023351</v>
      </c>
      <c r="E79" s="20">
        <v>107603870</v>
      </c>
      <c r="F79" s="20">
        <v>600109607</v>
      </c>
      <c r="G79" s="20" t="s">
        <v>116</v>
      </c>
      <c r="H79" s="20" t="s">
        <v>36</v>
      </c>
      <c r="I79" s="20" t="s">
        <v>37</v>
      </c>
      <c r="J79" s="20" t="str">
        <f t="shared" si="4"/>
        <v>Obec Ponětovice</v>
      </c>
      <c r="K79" s="20" t="s">
        <v>512</v>
      </c>
      <c r="L79" s="21">
        <v>1000000</v>
      </c>
      <c r="M79" s="21">
        <f t="shared" si="0"/>
        <v>700000</v>
      </c>
      <c r="N79" s="22" t="s">
        <v>211</v>
      </c>
      <c r="O79" s="22" t="s">
        <v>212</v>
      </c>
      <c r="P79" s="20"/>
      <c r="Q79" s="20"/>
      <c r="R79" s="20" t="s">
        <v>171</v>
      </c>
      <c r="S79" s="23" t="s">
        <v>78</v>
      </c>
    </row>
    <row r="80" spans="1:19" ht="60" customHeight="1" x14ac:dyDescent="0.25">
      <c r="A80" s="10">
        <v>77</v>
      </c>
      <c r="B80" s="20" t="s">
        <v>112</v>
      </c>
      <c r="C80" s="20" t="s">
        <v>113</v>
      </c>
      <c r="D80" s="20">
        <v>75023351</v>
      </c>
      <c r="E80" s="20">
        <v>107603870</v>
      </c>
      <c r="F80" s="20">
        <v>600109607</v>
      </c>
      <c r="G80" s="20" t="s">
        <v>117</v>
      </c>
      <c r="H80" s="20" t="s">
        <v>36</v>
      </c>
      <c r="I80" s="20" t="s">
        <v>37</v>
      </c>
      <c r="J80" s="20" t="str">
        <f t="shared" si="4"/>
        <v>Obec Ponětovice</v>
      </c>
      <c r="K80" s="20" t="s">
        <v>513</v>
      </c>
      <c r="L80" s="21">
        <v>3000000</v>
      </c>
      <c r="M80" s="21">
        <f t="shared" si="0"/>
        <v>2100000</v>
      </c>
      <c r="N80" s="22" t="s">
        <v>211</v>
      </c>
      <c r="O80" s="22" t="s">
        <v>212</v>
      </c>
      <c r="P80" s="20"/>
      <c r="Q80" s="20"/>
      <c r="R80" s="20" t="s">
        <v>171</v>
      </c>
      <c r="S80" s="23" t="s">
        <v>78</v>
      </c>
    </row>
    <row r="81" spans="1:19" ht="60" customHeight="1" x14ac:dyDescent="0.25">
      <c r="A81" s="10">
        <v>78</v>
      </c>
      <c r="B81" s="20" t="s">
        <v>112</v>
      </c>
      <c r="C81" s="20" t="s">
        <v>113</v>
      </c>
      <c r="D81" s="20">
        <v>75023351</v>
      </c>
      <c r="E81" s="20">
        <v>107603870</v>
      </c>
      <c r="F81" s="20">
        <v>600109607</v>
      </c>
      <c r="G81" s="20" t="s">
        <v>683</v>
      </c>
      <c r="H81" s="20" t="s">
        <v>36</v>
      </c>
      <c r="I81" s="20" t="s">
        <v>37</v>
      </c>
      <c r="J81" s="20" t="str">
        <f>C81</f>
        <v>Obec Ponětovice</v>
      </c>
      <c r="K81" s="20" t="str">
        <f>G81</f>
        <v>Vybavení kanceláře nábytkem</v>
      </c>
      <c r="L81" s="21">
        <v>400000</v>
      </c>
      <c r="M81" s="21">
        <f t="shared" si="0"/>
        <v>280000</v>
      </c>
      <c r="N81" s="22" t="s">
        <v>465</v>
      </c>
      <c r="O81" s="22" t="s">
        <v>434</v>
      </c>
      <c r="P81" s="20"/>
      <c r="Q81" s="20"/>
      <c r="R81" s="20" t="s">
        <v>171</v>
      </c>
      <c r="S81" s="23" t="s">
        <v>78</v>
      </c>
    </row>
    <row r="82" spans="1:19" ht="60" customHeight="1" x14ac:dyDescent="0.25">
      <c r="A82" s="10">
        <v>79</v>
      </c>
      <c r="B82" s="167" t="s">
        <v>900</v>
      </c>
      <c r="C82" s="167" t="s">
        <v>113</v>
      </c>
      <c r="D82" s="167">
        <v>75023351</v>
      </c>
      <c r="E82" s="167">
        <v>107603870</v>
      </c>
      <c r="F82" s="167">
        <v>600109607</v>
      </c>
      <c r="G82" s="167" t="s">
        <v>901</v>
      </c>
      <c r="H82" s="167" t="s">
        <v>36</v>
      </c>
      <c r="I82" s="167" t="s">
        <v>37</v>
      </c>
      <c r="J82" s="167" t="s">
        <v>113</v>
      </c>
      <c r="K82" s="167" t="s">
        <v>902</v>
      </c>
      <c r="L82" s="174">
        <v>1500000</v>
      </c>
      <c r="M82" s="174">
        <v>1000000</v>
      </c>
      <c r="N82" s="168" t="s">
        <v>903</v>
      </c>
      <c r="O82" s="168" t="s">
        <v>489</v>
      </c>
      <c r="P82" s="167"/>
      <c r="Q82" s="167"/>
      <c r="R82" s="167" t="s">
        <v>387</v>
      </c>
      <c r="S82" s="165" t="s">
        <v>78</v>
      </c>
    </row>
    <row r="83" spans="1:19" ht="92.25" customHeight="1" x14ac:dyDescent="0.25">
      <c r="A83" s="10">
        <v>80</v>
      </c>
      <c r="B83" s="20" t="s">
        <v>118</v>
      </c>
      <c r="C83" s="20" t="s">
        <v>224</v>
      </c>
      <c r="D83" s="20">
        <v>49459724</v>
      </c>
      <c r="E83" s="20">
        <v>107603683</v>
      </c>
      <c r="F83" s="20">
        <v>600111113</v>
      </c>
      <c r="G83" s="20" t="s">
        <v>120</v>
      </c>
      <c r="H83" s="20" t="s">
        <v>36</v>
      </c>
      <c r="I83" s="20" t="s">
        <v>37</v>
      </c>
      <c r="J83" s="20" t="str">
        <f t="shared" si="4"/>
        <v>Městys Pozořice</v>
      </c>
      <c r="K83" s="20" t="s">
        <v>455</v>
      </c>
      <c r="L83" s="29">
        <v>55000000</v>
      </c>
      <c r="M83" s="29">
        <f t="shared" si="0"/>
        <v>38500000</v>
      </c>
      <c r="N83" s="22" t="s">
        <v>456</v>
      </c>
      <c r="O83" s="22" t="s">
        <v>457</v>
      </c>
      <c r="P83" s="20" t="s">
        <v>143</v>
      </c>
      <c r="Q83" s="20" t="s">
        <v>143</v>
      </c>
      <c r="R83" s="27" t="s">
        <v>384</v>
      </c>
      <c r="S83" s="28" t="s">
        <v>78</v>
      </c>
    </row>
    <row r="84" spans="1:19" ht="62.25" customHeight="1" x14ac:dyDescent="0.25">
      <c r="A84" s="10">
        <v>81</v>
      </c>
      <c r="B84" s="20" t="s">
        <v>379</v>
      </c>
      <c r="C84" s="20" t="s">
        <v>380</v>
      </c>
      <c r="D84" s="20">
        <v>9823395</v>
      </c>
      <c r="E84" s="20">
        <v>181118335</v>
      </c>
      <c r="F84" s="20">
        <v>691014515</v>
      </c>
      <c r="G84" s="20" t="s">
        <v>381</v>
      </c>
      <c r="H84" s="20" t="s">
        <v>36</v>
      </c>
      <c r="I84" s="20" t="s">
        <v>37</v>
      </c>
      <c r="J84" s="20" t="str">
        <f>C84</f>
        <v>Kavyl z. s.</v>
      </c>
      <c r="K84" s="20" t="s">
        <v>382</v>
      </c>
      <c r="L84" s="29">
        <v>600000</v>
      </c>
      <c r="M84" s="29">
        <f t="shared" si="0"/>
        <v>420000</v>
      </c>
      <c r="N84" s="22" t="s">
        <v>211</v>
      </c>
      <c r="O84" s="22" t="s">
        <v>212</v>
      </c>
      <c r="P84" s="20"/>
      <c r="Q84" s="20"/>
      <c r="R84" s="27" t="s">
        <v>171</v>
      </c>
      <c r="S84" s="28" t="s">
        <v>78</v>
      </c>
    </row>
    <row r="85" spans="1:19" ht="62.25" customHeight="1" x14ac:dyDescent="0.25">
      <c r="A85" s="10">
        <v>82</v>
      </c>
      <c r="B85" s="20" t="s">
        <v>379</v>
      </c>
      <c r="C85" s="20" t="s">
        <v>380</v>
      </c>
      <c r="D85" s="20">
        <v>9823395</v>
      </c>
      <c r="E85" s="20">
        <v>181118335</v>
      </c>
      <c r="F85" s="20">
        <v>691014515</v>
      </c>
      <c r="G85" s="20" t="s">
        <v>346</v>
      </c>
      <c r="H85" s="20" t="s">
        <v>36</v>
      </c>
      <c r="I85" s="20" t="s">
        <v>37</v>
      </c>
      <c r="J85" s="20" t="str">
        <f>C85</f>
        <v>Kavyl z. s.</v>
      </c>
      <c r="K85" s="20" t="s">
        <v>705</v>
      </c>
      <c r="L85" s="29">
        <v>1500000</v>
      </c>
      <c r="M85" s="29">
        <f t="shared" si="0"/>
        <v>1050000</v>
      </c>
      <c r="N85" s="22" t="s">
        <v>465</v>
      </c>
      <c r="O85" s="22" t="s">
        <v>495</v>
      </c>
      <c r="P85" s="20"/>
      <c r="Q85" s="20"/>
      <c r="R85" s="27" t="s">
        <v>171</v>
      </c>
      <c r="S85" s="28" t="s">
        <v>78</v>
      </c>
    </row>
    <row r="86" spans="1:19" ht="60" customHeight="1" x14ac:dyDescent="0.25">
      <c r="A86" s="10">
        <v>83</v>
      </c>
      <c r="B86" s="20" t="s">
        <v>121</v>
      </c>
      <c r="C86" s="20" t="s">
        <v>464</v>
      </c>
      <c r="D86" s="20">
        <v>70499870</v>
      </c>
      <c r="E86" s="20">
        <v>107603136</v>
      </c>
      <c r="F86" s="20">
        <v>600110630</v>
      </c>
      <c r="G86" s="20" t="s">
        <v>122</v>
      </c>
      <c r="H86" s="20" t="s">
        <v>36</v>
      </c>
      <c r="I86" s="20" t="s">
        <v>37</v>
      </c>
      <c r="J86" s="20" t="str">
        <f t="shared" si="4"/>
        <v>Obec Prace</v>
      </c>
      <c r="K86" s="20" t="s">
        <v>463</v>
      </c>
      <c r="L86" s="21">
        <v>2000000</v>
      </c>
      <c r="M86" s="21">
        <f t="shared" si="0"/>
        <v>1400000</v>
      </c>
      <c r="N86" s="22" t="s">
        <v>433</v>
      </c>
      <c r="O86" s="22" t="s">
        <v>212</v>
      </c>
      <c r="P86" s="20"/>
      <c r="Q86" s="20"/>
      <c r="R86" s="20" t="s">
        <v>423</v>
      </c>
      <c r="S86" s="23" t="s">
        <v>78</v>
      </c>
    </row>
    <row r="87" spans="1:19" ht="60" customHeight="1" x14ac:dyDescent="0.25">
      <c r="A87" s="10">
        <v>84</v>
      </c>
      <c r="B87" s="20" t="s">
        <v>123</v>
      </c>
      <c r="C87" s="20" t="s">
        <v>124</v>
      </c>
      <c r="D87" s="20">
        <v>70995141</v>
      </c>
      <c r="E87" s="20">
        <v>107603721</v>
      </c>
      <c r="F87" s="20">
        <v>600110648</v>
      </c>
      <c r="G87" s="20" t="s">
        <v>125</v>
      </c>
      <c r="H87" s="20" t="s">
        <v>36</v>
      </c>
      <c r="I87" s="20" t="s">
        <v>37</v>
      </c>
      <c r="J87" s="20" t="str">
        <f t="shared" si="4"/>
        <v>Obec Radostice</v>
      </c>
      <c r="K87" s="20" t="s">
        <v>125</v>
      </c>
      <c r="L87" s="21">
        <v>1000000</v>
      </c>
      <c r="M87" s="21">
        <f t="shared" si="0"/>
        <v>700000</v>
      </c>
      <c r="N87" s="22" t="s">
        <v>211</v>
      </c>
      <c r="O87" s="22" t="s">
        <v>216</v>
      </c>
      <c r="P87" s="20"/>
      <c r="Q87" s="20"/>
      <c r="R87" s="20" t="s">
        <v>171</v>
      </c>
      <c r="S87" s="23" t="s">
        <v>78</v>
      </c>
    </row>
    <row r="88" spans="1:19" ht="60" customHeight="1" x14ac:dyDescent="0.25">
      <c r="A88" s="10">
        <v>85</v>
      </c>
      <c r="B88" s="20" t="s">
        <v>123</v>
      </c>
      <c r="C88" s="20" t="s">
        <v>124</v>
      </c>
      <c r="D88" s="20">
        <v>70995141</v>
      </c>
      <c r="E88" s="20">
        <v>107603721</v>
      </c>
      <c r="F88" s="20">
        <v>600110648</v>
      </c>
      <c r="G88" s="20" t="s">
        <v>126</v>
      </c>
      <c r="H88" s="20" t="s">
        <v>36</v>
      </c>
      <c r="I88" s="20" t="s">
        <v>37</v>
      </c>
      <c r="J88" s="20" t="str">
        <f t="shared" si="4"/>
        <v>Obec Radostice</v>
      </c>
      <c r="K88" s="20" t="s">
        <v>818</v>
      </c>
      <c r="L88" s="26">
        <v>2000000</v>
      </c>
      <c r="M88" s="20">
        <f t="shared" si="0"/>
        <v>1400000</v>
      </c>
      <c r="N88" s="46" t="s">
        <v>433</v>
      </c>
      <c r="O88" s="46" t="s">
        <v>495</v>
      </c>
      <c r="P88" s="20"/>
      <c r="Q88" s="20"/>
      <c r="R88" s="20" t="s">
        <v>171</v>
      </c>
      <c r="S88" s="23" t="s">
        <v>78</v>
      </c>
    </row>
    <row r="89" spans="1:19" ht="60" customHeight="1" x14ac:dyDescent="0.25">
      <c r="A89" s="10">
        <v>86</v>
      </c>
      <c r="B89" s="20" t="s">
        <v>123</v>
      </c>
      <c r="C89" s="20" t="s">
        <v>124</v>
      </c>
      <c r="D89" s="20">
        <v>70995141</v>
      </c>
      <c r="E89" s="20">
        <v>107603721</v>
      </c>
      <c r="F89" s="20">
        <v>600110648</v>
      </c>
      <c r="G89" s="20" t="s">
        <v>127</v>
      </c>
      <c r="H89" s="20" t="s">
        <v>36</v>
      </c>
      <c r="I89" s="20" t="s">
        <v>37</v>
      </c>
      <c r="J89" s="20" t="str">
        <f t="shared" si="4"/>
        <v>Obec Radostice</v>
      </c>
      <c r="K89" s="20" t="s">
        <v>127</v>
      </c>
      <c r="L89" s="26">
        <v>1000000</v>
      </c>
      <c r="M89" s="20">
        <f t="shared" si="0"/>
        <v>700000</v>
      </c>
      <c r="N89" s="22" t="s">
        <v>211</v>
      </c>
      <c r="O89" s="22" t="s">
        <v>216</v>
      </c>
      <c r="P89" s="20"/>
      <c r="Q89" s="20"/>
      <c r="R89" s="20" t="s">
        <v>171</v>
      </c>
      <c r="S89" s="23" t="s">
        <v>78</v>
      </c>
    </row>
    <row r="90" spans="1:19" ht="60" customHeight="1" x14ac:dyDescent="0.25">
      <c r="A90" s="10">
        <v>87</v>
      </c>
      <c r="B90" s="20" t="s">
        <v>123</v>
      </c>
      <c r="C90" s="20" t="s">
        <v>124</v>
      </c>
      <c r="D90" s="20">
        <v>70995141</v>
      </c>
      <c r="E90" s="20">
        <v>107603721</v>
      </c>
      <c r="F90" s="20">
        <v>600110648</v>
      </c>
      <c r="G90" s="20" t="s">
        <v>128</v>
      </c>
      <c r="H90" s="20" t="s">
        <v>36</v>
      </c>
      <c r="I90" s="20" t="s">
        <v>37</v>
      </c>
      <c r="J90" s="20" t="str">
        <f t="shared" si="4"/>
        <v>Obec Radostice</v>
      </c>
      <c r="K90" s="20" t="s">
        <v>805</v>
      </c>
      <c r="L90" s="21">
        <v>1000000</v>
      </c>
      <c r="M90" s="21">
        <f t="shared" si="0"/>
        <v>700000</v>
      </c>
      <c r="N90" s="46" t="s">
        <v>433</v>
      </c>
      <c r="O90" s="46" t="s">
        <v>495</v>
      </c>
      <c r="P90" s="20"/>
      <c r="Q90" s="20"/>
      <c r="R90" s="20" t="s">
        <v>171</v>
      </c>
      <c r="S90" s="23" t="s">
        <v>78</v>
      </c>
    </row>
    <row r="91" spans="1:19" ht="60" customHeight="1" x14ac:dyDescent="0.25">
      <c r="A91" s="10">
        <v>88</v>
      </c>
      <c r="B91" s="20" t="s">
        <v>123</v>
      </c>
      <c r="C91" s="20" t="s">
        <v>124</v>
      </c>
      <c r="D91" s="20">
        <v>70995141</v>
      </c>
      <c r="E91" s="20">
        <v>107603721</v>
      </c>
      <c r="F91" s="20">
        <v>600110648</v>
      </c>
      <c r="G91" s="20" t="s">
        <v>129</v>
      </c>
      <c r="H91" s="20" t="s">
        <v>36</v>
      </c>
      <c r="I91" s="20" t="s">
        <v>37</v>
      </c>
      <c r="J91" s="20" t="str">
        <f t="shared" si="4"/>
        <v>Obec Radostice</v>
      </c>
      <c r="K91" s="20" t="s">
        <v>806</v>
      </c>
      <c r="L91" s="47">
        <v>10000000</v>
      </c>
      <c r="M91" s="47">
        <f t="shared" si="0"/>
        <v>7000000</v>
      </c>
      <c r="N91" s="46" t="s">
        <v>433</v>
      </c>
      <c r="O91" s="46" t="s">
        <v>495</v>
      </c>
      <c r="P91" s="20"/>
      <c r="Q91" s="20"/>
      <c r="R91" s="20" t="s">
        <v>171</v>
      </c>
      <c r="S91" s="23" t="s">
        <v>78</v>
      </c>
    </row>
    <row r="92" spans="1:19" ht="60" customHeight="1" x14ac:dyDescent="0.25">
      <c r="A92" s="10">
        <v>89</v>
      </c>
      <c r="B92" s="27" t="s">
        <v>123</v>
      </c>
      <c r="C92" s="27" t="s">
        <v>124</v>
      </c>
      <c r="D92" s="27">
        <v>70995141</v>
      </c>
      <c r="E92" s="46">
        <v>102179531</v>
      </c>
      <c r="F92" s="27">
        <v>600110648</v>
      </c>
      <c r="G92" s="27" t="s">
        <v>111</v>
      </c>
      <c r="H92" s="27" t="s">
        <v>36</v>
      </c>
      <c r="I92" s="27" t="s">
        <v>37</v>
      </c>
      <c r="J92" s="27" t="s">
        <v>231</v>
      </c>
      <c r="K92" s="27" t="s">
        <v>811</v>
      </c>
      <c r="L92" s="47">
        <v>5000000</v>
      </c>
      <c r="M92" s="47">
        <f t="shared" si="0"/>
        <v>3500000</v>
      </c>
      <c r="N92" s="46" t="s">
        <v>433</v>
      </c>
      <c r="O92" s="46" t="s">
        <v>495</v>
      </c>
      <c r="P92" s="20"/>
      <c r="Q92" s="20"/>
      <c r="R92" s="20" t="s">
        <v>171</v>
      </c>
      <c r="S92" s="23" t="s">
        <v>78</v>
      </c>
    </row>
    <row r="93" spans="1:19" ht="60" customHeight="1" x14ac:dyDescent="0.25">
      <c r="A93" s="10">
        <v>90</v>
      </c>
      <c r="B93" s="27" t="s">
        <v>123</v>
      </c>
      <c r="C93" s="27" t="s">
        <v>124</v>
      </c>
      <c r="D93" s="27">
        <v>70995141</v>
      </c>
      <c r="E93" s="46">
        <v>102179531</v>
      </c>
      <c r="F93" s="27">
        <v>600110648</v>
      </c>
      <c r="G93" s="27" t="s">
        <v>807</v>
      </c>
      <c r="H93" s="27" t="s">
        <v>36</v>
      </c>
      <c r="I93" s="27" t="s">
        <v>37</v>
      </c>
      <c r="J93" s="27" t="s">
        <v>231</v>
      </c>
      <c r="K93" s="27" t="s">
        <v>812</v>
      </c>
      <c r="L93" s="47">
        <v>5000000</v>
      </c>
      <c r="M93" s="47">
        <f t="shared" si="0"/>
        <v>3500000</v>
      </c>
      <c r="N93" s="46" t="s">
        <v>433</v>
      </c>
      <c r="O93" s="46" t="s">
        <v>495</v>
      </c>
      <c r="P93" s="20"/>
      <c r="Q93" s="20"/>
      <c r="R93" s="20" t="s">
        <v>171</v>
      </c>
      <c r="S93" s="23" t="s">
        <v>78</v>
      </c>
    </row>
    <row r="94" spans="1:19" ht="60" customHeight="1" x14ac:dyDescent="0.25">
      <c r="A94" s="10">
        <v>91</v>
      </c>
      <c r="B94" s="27" t="s">
        <v>123</v>
      </c>
      <c r="C94" s="27" t="s">
        <v>124</v>
      </c>
      <c r="D94" s="27">
        <v>70995141</v>
      </c>
      <c r="E94" s="46">
        <v>102179531</v>
      </c>
      <c r="F94" s="27">
        <v>600110648</v>
      </c>
      <c r="G94" s="27" t="s">
        <v>809</v>
      </c>
      <c r="H94" s="27" t="s">
        <v>36</v>
      </c>
      <c r="I94" s="27" t="s">
        <v>37</v>
      </c>
      <c r="J94" s="27" t="s">
        <v>231</v>
      </c>
      <c r="K94" s="27" t="s">
        <v>813</v>
      </c>
      <c r="L94" s="47">
        <v>8000000</v>
      </c>
      <c r="M94" s="47">
        <f t="shared" si="0"/>
        <v>5600000</v>
      </c>
      <c r="N94" s="46" t="s">
        <v>433</v>
      </c>
      <c r="O94" s="46" t="s">
        <v>495</v>
      </c>
      <c r="P94" s="20"/>
      <c r="Q94" s="20"/>
      <c r="R94" s="20" t="s">
        <v>171</v>
      </c>
      <c r="S94" s="23" t="s">
        <v>78</v>
      </c>
    </row>
    <row r="95" spans="1:19" ht="60" customHeight="1" x14ac:dyDescent="0.25">
      <c r="A95" s="10">
        <v>92</v>
      </c>
      <c r="B95" s="27" t="s">
        <v>123</v>
      </c>
      <c r="C95" s="27" t="s">
        <v>124</v>
      </c>
      <c r="D95" s="27">
        <v>70995141</v>
      </c>
      <c r="E95" s="46">
        <v>102179531</v>
      </c>
      <c r="F95" s="27">
        <v>600110648</v>
      </c>
      <c r="G95" s="27" t="s">
        <v>814</v>
      </c>
      <c r="H95" s="27" t="s">
        <v>36</v>
      </c>
      <c r="I95" s="27" t="s">
        <v>37</v>
      </c>
      <c r="J95" s="27" t="s">
        <v>231</v>
      </c>
      <c r="K95" s="27" t="s">
        <v>815</v>
      </c>
      <c r="L95" s="47">
        <v>1000000</v>
      </c>
      <c r="M95" s="47">
        <f t="shared" si="0"/>
        <v>700000</v>
      </c>
      <c r="N95" s="46" t="s">
        <v>433</v>
      </c>
      <c r="O95" s="46" t="s">
        <v>495</v>
      </c>
      <c r="P95" s="20"/>
      <c r="Q95" s="20"/>
      <c r="R95" s="20" t="s">
        <v>171</v>
      </c>
      <c r="S95" s="23" t="s">
        <v>78</v>
      </c>
    </row>
    <row r="96" spans="1:19" ht="60" customHeight="1" x14ac:dyDescent="0.25">
      <c r="A96" s="10">
        <v>93</v>
      </c>
      <c r="B96" s="27" t="s">
        <v>123</v>
      </c>
      <c r="C96" s="27" t="s">
        <v>124</v>
      </c>
      <c r="D96" s="27">
        <v>70995141</v>
      </c>
      <c r="E96" s="46">
        <v>102179531</v>
      </c>
      <c r="F96" s="27">
        <v>600110648</v>
      </c>
      <c r="G96" s="27" t="s">
        <v>816</v>
      </c>
      <c r="H96" s="27" t="s">
        <v>36</v>
      </c>
      <c r="I96" s="27" t="s">
        <v>37</v>
      </c>
      <c r="J96" s="27" t="s">
        <v>231</v>
      </c>
      <c r="K96" s="27" t="s">
        <v>817</v>
      </c>
      <c r="L96" s="47">
        <v>1000000</v>
      </c>
      <c r="M96" s="47">
        <f t="shared" si="0"/>
        <v>700000</v>
      </c>
      <c r="N96" s="46" t="s">
        <v>433</v>
      </c>
      <c r="O96" s="46" t="s">
        <v>495</v>
      </c>
      <c r="P96" s="20"/>
      <c r="Q96" s="20"/>
      <c r="R96" s="20" t="s">
        <v>171</v>
      </c>
      <c r="S96" s="23" t="s">
        <v>78</v>
      </c>
    </row>
    <row r="97" spans="1:19" ht="60" customHeight="1" x14ac:dyDescent="0.25">
      <c r="A97" s="10">
        <v>94</v>
      </c>
      <c r="B97" s="20" t="s">
        <v>130</v>
      </c>
      <c r="C97" s="20" t="s">
        <v>131</v>
      </c>
      <c r="D97" s="20">
        <v>75833581</v>
      </c>
      <c r="E97" s="20">
        <v>171104838</v>
      </c>
      <c r="F97" s="20">
        <v>671104829</v>
      </c>
      <c r="G97" s="20" t="s">
        <v>132</v>
      </c>
      <c r="H97" s="20" t="s">
        <v>36</v>
      </c>
      <c r="I97" s="20" t="s">
        <v>37</v>
      </c>
      <c r="J97" s="20" t="str">
        <f t="shared" si="4"/>
        <v>Obec Řícmanice</v>
      </c>
      <c r="K97" s="20" t="s">
        <v>546</v>
      </c>
      <c r="L97" s="21">
        <v>1500000</v>
      </c>
      <c r="M97" s="21">
        <f t="shared" si="0"/>
        <v>1050000</v>
      </c>
      <c r="N97" s="22" t="s">
        <v>211</v>
      </c>
      <c r="O97" s="22" t="s">
        <v>216</v>
      </c>
      <c r="P97" s="20"/>
      <c r="Q97" s="20"/>
      <c r="R97" s="20" t="s">
        <v>171</v>
      </c>
      <c r="S97" s="23" t="s">
        <v>78</v>
      </c>
    </row>
    <row r="98" spans="1:19" ht="60" customHeight="1" x14ac:dyDescent="0.25">
      <c r="A98" s="10">
        <v>95</v>
      </c>
      <c r="B98" s="20" t="s">
        <v>764</v>
      </c>
      <c r="C98" s="20" t="s">
        <v>765</v>
      </c>
      <c r="D98" s="20">
        <v>6138781</v>
      </c>
      <c r="E98" s="20">
        <v>181087812</v>
      </c>
      <c r="F98" s="20">
        <v>691010897</v>
      </c>
      <c r="G98" s="20" t="s">
        <v>766</v>
      </c>
      <c r="H98" s="20" t="s">
        <v>36</v>
      </c>
      <c r="I98" s="20" t="s">
        <v>37</v>
      </c>
      <c r="J98" s="20" t="s">
        <v>131</v>
      </c>
      <c r="K98" s="20" t="s">
        <v>756</v>
      </c>
      <c r="L98" s="26">
        <v>1200000</v>
      </c>
      <c r="M98" s="21">
        <f t="shared" si="0"/>
        <v>840000</v>
      </c>
      <c r="N98" s="22" t="s">
        <v>754</v>
      </c>
      <c r="O98" s="22" t="s">
        <v>212</v>
      </c>
      <c r="P98" s="20"/>
      <c r="Q98" s="20"/>
      <c r="R98" s="20" t="s">
        <v>171</v>
      </c>
      <c r="S98" s="23" t="s">
        <v>78</v>
      </c>
    </row>
    <row r="99" spans="1:19" ht="60" customHeight="1" x14ac:dyDescent="0.25">
      <c r="A99" s="10">
        <v>96</v>
      </c>
      <c r="B99" s="73" t="s">
        <v>650</v>
      </c>
      <c r="C99" s="73" t="s">
        <v>644</v>
      </c>
      <c r="D99" s="73">
        <v>71003762</v>
      </c>
      <c r="E99" s="74" t="s">
        <v>645</v>
      </c>
      <c r="F99" s="73">
        <v>600110745</v>
      </c>
      <c r="G99" s="75" t="s">
        <v>239</v>
      </c>
      <c r="H99" s="73" t="s">
        <v>36</v>
      </c>
      <c r="I99" s="73" t="s">
        <v>37</v>
      </c>
      <c r="J99" s="73" t="s">
        <v>644</v>
      </c>
      <c r="K99" s="76" t="s">
        <v>647</v>
      </c>
      <c r="L99" s="77">
        <v>400000</v>
      </c>
      <c r="M99" s="21">
        <f t="shared" si="0"/>
        <v>280000</v>
      </c>
      <c r="N99" s="78" t="s">
        <v>468</v>
      </c>
      <c r="O99" s="78" t="s">
        <v>648</v>
      </c>
      <c r="P99" s="20"/>
      <c r="Q99" s="20"/>
      <c r="R99" s="20" t="s">
        <v>171</v>
      </c>
      <c r="S99" s="23" t="s">
        <v>78</v>
      </c>
    </row>
    <row r="100" spans="1:19" ht="60" customHeight="1" x14ac:dyDescent="0.25">
      <c r="A100" s="10">
        <v>97</v>
      </c>
      <c r="B100" s="73" t="s">
        <v>643</v>
      </c>
      <c r="C100" s="73" t="s">
        <v>644</v>
      </c>
      <c r="D100" s="73">
        <v>71003762</v>
      </c>
      <c r="E100" s="74" t="s">
        <v>645</v>
      </c>
      <c r="F100" s="73">
        <v>600110745</v>
      </c>
      <c r="G100" s="75" t="s">
        <v>646</v>
      </c>
      <c r="H100" s="73" t="s">
        <v>36</v>
      </c>
      <c r="I100" s="73" t="s">
        <v>37</v>
      </c>
      <c r="J100" s="73" t="s">
        <v>644</v>
      </c>
      <c r="K100" s="76" t="s">
        <v>649</v>
      </c>
      <c r="L100" s="77">
        <v>500000</v>
      </c>
      <c r="M100" s="21">
        <f t="shared" si="0"/>
        <v>350000</v>
      </c>
      <c r="N100" s="78" t="s">
        <v>468</v>
      </c>
      <c r="O100" s="78" t="s">
        <v>648</v>
      </c>
      <c r="P100" s="20"/>
      <c r="Q100" s="20"/>
      <c r="R100" s="20" t="s">
        <v>423</v>
      </c>
      <c r="S100" s="23" t="s">
        <v>78</v>
      </c>
    </row>
    <row r="101" spans="1:19" ht="60" customHeight="1" x14ac:dyDescent="0.25">
      <c r="A101" s="10">
        <v>98</v>
      </c>
      <c r="B101" s="30" t="s">
        <v>233</v>
      </c>
      <c r="C101" s="30" t="s">
        <v>234</v>
      </c>
      <c r="D101" s="30">
        <v>71008322</v>
      </c>
      <c r="E101" s="30">
        <v>107603691</v>
      </c>
      <c r="F101" s="30">
        <v>488313</v>
      </c>
      <c r="G101" s="30" t="s">
        <v>606</v>
      </c>
      <c r="H101" s="30" t="s">
        <v>36</v>
      </c>
      <c r="I101" s="30" t="s">
        <v>37</v>
      </c>
      <c r="J101" s="30" t="s">
        <v>234</v>
      </c>
      <c r="K101" s="30" t="s">
        <v>607</v>
      </c>
      <c r="L101" s="31">
        <v>10000000</v>
      </c>
      <c r="M101" s="31">
        <f>(70/100)*L101</f>
        <v>7000000</v>
      </c>
      <c r="N101" s="32" t="s">
        <v>609</v>
      </c>
      <c r="O101" s="32" t="s">
        <v>216</v>
      </c>
      <c r="P101" s="30" t="s">
        <v>143</v>
      </c>
      <c r="Q101" s="30"/>
      <c r="R101" s="30" t="s">
        <v>608</v>
      </c>
      <c r="S101" s="33" t="s">
        <v>78</v>
      </c>
    </row>
    <row r="102" spans="1:19" ht="60" customHeight="1" x14ac:dyDescent="0.25">
      <c r="A102" s="10">
        <v>99</v>
      </c>
      <c r="B102" s="20" t="s">
        <v>133</v>
      </c>
      <c r="C102" s="20" t="s">
        <v>134</v>
      </c>
      <c r="D102" s="20">
        <v>70499985</v>
      </c>
      <c r="E102" s="20">
        <v>107603896</v>
      </c>
      <c r="F102" s="20">
        <v>600110435</v>
      </c>
      <c r="G102" s="20" t="s">
        <v>136</v>
      </c>
      <c r="H102" s="20" t="s">
        <v>36</v>
      </c>
      <c r="I102" s="20" t="s">
        <v>37</v>
      </c>
      <c r="J102" s="20" t="str">
        <f t="shared" si="4"/>
        <v>Obec Sokolnice</v>
      </c>
      <c r="K102" s="20" t="s">
        <v>330</v>
      </c>
      <c r="L102" s="21">
        <v>60000000</v>
      </c>
      <c r="M102" s="21">
        <f t="shared" si="0"/>
        <v>42000000</v>
      </c>
      <c r="N102" s="22" t="s">
        <v>89</v>
      </c>
      <c r="O102" s="22" t="s">
        <v>212</v>
      </c>
      <c r="P102" s="20" t="s">
        <v>143</v>
      </c>
      <c r="Q102" s="20"/>
      <c r="R102" s="145" t="s">
        <v>844</v>
      </c>
      <c r="S102" s="23" t="s">
        <v>169</v>
      </c>
    </row>
    <row r="103" spans="1:19" ht="60" customHeight="1" x14ac:dyDescent="0.25">
      <c r="A103" s="10">
        <v>100</v>
      </c>
      <c r="B103" s="145" t="s">
        <v>133</v>
      </c>
      <c r="C103" s="145" t="s">
        <v>134</v>
      </c>
      <c r="D103" s="145">
        <v>70499985</v>
      </c>
      <c r="E103" s="145">
        <v>107603896</v>
      </c>
      <c r="F103" s="145">
        <v>600110435</v>
      </c>
      <c r="G103" s="145" t="s">
        <v>848</v>
      </c>
      <c r="H103" s="145" t="s">
        <v>36</v>
      </c>
      <c r="I103" s="145" t="s">
        <v>37</v>
      </c>
      <c r="J103" s="145" t="str">
        <f t="shared" ref="J103" si="7">C103</f>
        <v>Obec Sokolnice</v>
      </c>
      <c r="K103" s="145" t="s">
        <v>849</v>
      </c>
      <c r="L103" s="148">
        <v>1000000</v>
      </c>
      <c r="M103" s="148">
        <f t="shared" si="0"/>
        <v>700000</v>
      </c>
      <c r="N103" s="149" t="s">
        <v>850</v>
      </c>
      <c r="O103" s="149" t="s">
        <v>495</v>
      </c>
      <c r="P103" s="145"/>
      <c r="Q103" s="145"/>
      <c r="R103" s="145" t="s">
        <v>171</v>
      </c>
      <c r="S103" s="146" t="s">
        <v>78</v>
      </c>
    </row>
    <row r="104" spans="1:19" ht="60" customHeight="1" x14ac:dyDescent="0.25">
      <c r="A104" s="10">
        <v>101</v>
      </c>
      <c r="B104" s="145" t="s">
        <v>133</v>
      </c>
      <c r="C104" s="177" t="s">
        <v>134</v>
      </c>
      <c r="D104" s="177">
        <v>70499985</v>
      </c>
      <c r="E104" s="177">
        <v>107603896</v>
      </c>
      <c r="F104" s="177">
        <v>600110435</v>
      </c>
      <c r="G104" s="177" t="s">
        <v>908</v>
      </c>
      <c r="H104" s="177" t="s">
        <v>36</v>
      </c>
      <c r="I104" s="177" t="s">
        <v>37</v>
      </c>
      <c r="J104" s="177" t="s">
        <v>134</v>
      </c>
      <c r="K104" s="177" t="s">
        <v>909</v>
      </c>
      <c r="L104" s="178">
        <v>3000000</v>
      </c>
      <c r="M104" s="178">
        <v>2100000</v>
      </c>
      <c r="N104" s="179" t="s">
        <v>648</v>
      </c>
      <c r="O104" s="179" t="s">
        <v>434</v>
      </c>
      <c r="P104" s="177"/>
      <c r="Q104" s="177"/>
      <c r="R104" s="177" t="s">
        <v>171</v>
      </c>
      <c r="S104" s="180" t="s">
        <v>842</v>
      </c>
    </row>
    <row r="105" spans="1:19" ht="60" customHeight="1" x14ac:dyDescent="0.25">
      <c r="A105" s="10">
        <v>102</v>
      </c>
      <c r="B105" s="145" t="s">
        <v>133</v>
      </c>
      <c r="C105" s="177" t="s">
        <v>134</v>
      </c>
      <c r="D105" s="177">
        <v>70499985</v>
      </c>
      <c r="E105" s="177">
        <v>107603896</v>
      </c>
      <c r="F105" s="177">
        <v>600110435</v>
      </c>
      <c r="G105" s="177" t="s">
        <v>910</v>
      </c>
      <c r="H105" s="177" t="s">
        <v>36</v>
      </c>
      <c r="I105" s="177" t="s">
        <v>37</v>
      </c>
      <c r="J105" s="177" t="s">
        <v>134</v>
      </c>
      <c r="K105" s="177" t="s">
        <v>911</v>
      </c>
      <c r="L105" s="178">
        <v>10000000</v>
      </c>
      <c r="M105" s="178">
        <v>7000000</v>
      </c>
      <c r="N105" s="179" t="s">
        <v>497</v>
      </c>
      <c r="O105" s="179" t="s">
        <v>912</v>
      </c>
      <c r="P105" s="177"/>
      <c r="Q105" s="177"/>
      <c r="R105" s="177" t="s">
        <v>171</v>
      </c>
      <c r="S105" s="180" t="s">
        <v>842</v>
      </c>
    </row>
    <row r="106" spans="1:19" ht="82.5" customHeight="1" x14ac:dyDescent="0.25">
      <c r="A106" s="10">
        <v>103</v>
      </c>
      <c r="B106" s="20" t="s">
        <v>137</v>
      </c>
      <c r="C106" s="20" t="s">
        <v>138</v>
      </c>
      <c r="D106" s="20">
        <v>71011528</v>
      </c>
      <c r="E106" s="20">
        <v>107603900</v>
      </c>
      <c r="F106" s="20">
        <v>600110508</v>
      </c>
      <c r="G106" s="20" t="s">
        <v>139</v>
      </c>
      <c r="H106" s="20" t="s">
        <v>36</v>
      </c>
      <c r="I106" s="20" t="s">
        <v>37</v>
      </c>
      <c r="J106" s="20" t="str">
        <f t="shared" si="4"/>
        <v>Obec Střelice</v>
      </c>
      <c r="K106" s="20" t="s">
        <v>462</v>
      </c>
      <c r="L106" s="21">
        <v>70000000</v>
      </c>
      <c r="M106" s="21">
        <f t="shared" si="0"/>
        <v>49000000</v>
      </c>
      <c r="N106" s="22" t="s">
        <v>89</v>
      </c>
      <c r="O106" s="22" t="s">
        <v>212</v>
      </c>
      <c r="P106" s="20" t="s">
        <v>143</v>
      </c>
      <c r="Q106" s="20"/>
      <c r="R106" s="145" t="s">
        <v>844</v>
      </c>
      <c r="S106" s="146" t="s">
        <v>169</v>
      </c>
    </row>
    <row r="107" spans="1:19" ht="60" customHeight="1" x14ac:dyDescent="0.25">
      <c r="A107" s="10">
        <v>104</v>
      </c>
      <c r="B107" s="27" t="s">
        <v>140</v>
      </c>
      <c r="C107" s="27" t="s">
        <v>141</v>
      </c>
      <c r="D107" s="27">
        <v>75023946</v>
      </c>
      <c r="E107" s="27">
        <v>107603837</v>
      </c>
      <c r="F107" s="27">
        <v>600110427</v>
      </c>
      <c r="G107" s="27" t="s">
        <v>323</v>
      </c>
      <c r="H107" s="27" t="s">
        <v>36</v>
      </c>
      <c r="I107" s="20" t="s">
        <v>37</v>
      </c>
      <c r="J107" s="20" t="str">
        <f t="shared" si="4"/>
        <v>Město Šlapanice</v>
      </c>
      <c r="K107" s="20" t="s">
        <v>142</v>
      </c>
      <c r="L107" s="21">
        <v>60000000</v>
      </c>
      <c r="M107" s="21">
        <f t="shared" si="0"/>
        <v>42000000</v>
      </c>
      <c r="N107" s="22" t="s">
        <v>456</v>
      </c>
      <c r="O107" s="149" t="s">
        <v>960</v>
      </c>
      <c r="P107" s="20" t="s">
        <v>143</v>
      </c>
      <c r="Q107" s="20"/>
      <c r="R107" s="145" t="s">
        <v>844</v>
      </c>
      <c r="S107" s="23" t="s">
        <v>169</v>
      </c>
    </row>
    <row r="108" spans="1:19" ht="60" customHeight="1" x14ac:dyDescent="0.25">
      <c r="A108" s="10">
        <v>105</v>
      </c>
      <c r="B108" s="20" t="s">
        <v>140</v>
      </c>
      <c r="C108" s="20" t="s">
        <v>141</v>
      </c>
      <c r="D108" s="20">
        <v>75023946</v>
      </c>
      <c r="E108" s="20">
        <v>107603837</v>
      </c>
      <c r="F108" s="20">
        <v>600110427</v>
      </c>
      <c r="G108" s="20" t="s">
        <v>135</v>
      </c>
      <c r="H108" s="20" t="s">
        <v>36</v>
      </c>
      <c r="I108" s="20" t="s">
        <v>37</v>
      </c>
      <c r="J108" s="20" t="str">
        <f t="shared" si="4"/>
        <v>Město Šlapanice</v>
      </c>
      <c r="K108" s="20" t="s">
        <v>565</v>
      </c>
      <c r="L108" s="21">
        <v>500000</v>
      </c>
      <c r="M108" s="21">
        <f t="shared" si="0"/>
        <v>350000</v>
      </c>
      <c r="N108" s="149" t="s">
        <v>465</v>
      </c>
      <c r="O108" s="149" t="s">
        <v>434</v>
      </c>
      <c r="P108" s="20"/>
      <c r="Q108" s="20"/>
      <c r="R108" s="34" t="s">
        <v>171</v>
      </c>
      <c r="S108" s="23" t="s">
        <v>78</v>
      </c>
    </row>
    <row r="109" spans="1:19" ht="60" customHeight="1" x14ac:dyDescent="0.25">
      <c r="A109" s="10">
        <v>106</v>
      </c>
      <c r="B109" s="20" t="s">
        <v>140</v>
      </c>
      <c r="C109" s="20" t="s">
        <v>141</v>
      </c>
      <c r="D109" s="20">
        <v>75023946</v>
      </c>
      <c r="E109" s="20">
        <v>107603837</v>
      </c>
      <c r="F109" s="20">
        <v>600110427</v>
      </c>
      <c r="G109" s="20" t="s">
        <v>146</v>
      </c>
      <c r="H109" s="20" t="s">
        <v>36</v>
      </c>
      <c r="I109" s="20" t="s">
        <v>37</v>
      </c>
      <c r="J109" s="20" t="str">
        <f t="shared" si="4"/>
        <v>Město Šlapanice</v>
      </c>
      <c r="K109" s="20" t="s">
        <v>567</v>
      </c>
      <c r="L109" s="21">
        <v>500000</v>
      </c>
      <c r="M109" s="21">
        <f t="shared" si="0"/>
        <v>350000</v>
      </c>
      <c r="N109" s="22" t="s">
        <v>566</v>
      </c>
      <c r="O109" s="149" t="s">
        <v>931</v>
      </c>
      <c r="P109" s="20"/>
      <c r="Q109" s="20"/>
      <c r="R109" s="199" t="s">
        <v>959</v>
      </c>
      <c r="S109" s="23" t="s">
        <v>78</v>
      </c>
    </row>
    <row r="110" spans="1:19" ht="60" customHeight="1" x14ac:dyDescent="0.25">
      <c r="A110" s="10">
        <v>107</v>
      </c>
      <c r="B110" s="34" t="s">
        <v>560</v>
      </c>
      <c r="C110" s="34" t="s">
        <v>141</v>
      </c>
      <c r="D110" s="34">
        <v>75023954</v>
      </c>
      <c r="E110" s="34">
        <v>107603845</v>
      </c>
      <c r="F110" s="34">
        <v>600109585</v>
      </c>
      <c r="G110" s="34" t="s">
        <v>170</v>
      </c>
      <c r="H110" s="34" t="s">
        <v>36</v>
      </c>
      <c r="I110" s="34" t="s">
        <v>37</v>
      </c>
      <c r="J110" s="34" t="s">
        <v>141</v>
      </c>
      <c r="K110" s="34" t="s">
        <v>561</v>
      </c>
      <c r="L110" s="35">
        <v>150000</v>
      </c>
      <c r="M110" s="21">
        <f t="shared" si="0"/>
        <v>105000</v>
      </c>
      <c r="N110" s="200" t="s">
        <v>465</v>
      </c>
      <c r="O110" s="200" t="s">
        <v>434</v>
      </c>
      <c r="P110" s="34"/>
      <c r="Q110" s="34"/>
      <c r="R110" s="34" t="s">
        <v>171</v>
      </c>
      <c r="S110" s="36" t="s">
        <v>78</v>
      </c>
    </row>
    <row r="111" spans="1:19" ht="60" customHeight="1" x14ac:dyDescent="0.25">
      <c r="A111" s="10">
        <v>108</v>
      </c>
      <c r="B111" s="34" t="s">
        <v>560</v>
      </c>
      <c r="C111" s="34" t="s">
        <v>141</v>
      </c>
      <c r="D111" s="34">
        <v>75023954</v>
      </c>
      <c r="E111" s="34">
        <v>107603845</v>
      </c>
      <c r="F111" s="34">
        <v>600109585</v>
      </c>
      <c r="G111" s="34" t="s">
        <v>562</v>
      </c>
      <c r="H111" s="34" t="s">
        <v>36</v>
      </c>
      <c r="I111" s="34" t="s">
        <v>37</v>
      </c>
      <c r="J111" s="34" t="s">
        <v>141</v>
      </c>
      <c r="K111" s="34" t="s">
        <v>627</v>
      </c>
      <c r="L111" s="35">
        <v>150000</v>
      </c>
      <c r="M111" s="21">
        <f t="shared" si="0"/>
        <v>105000</v>
      </c>
      <c r="N111" s="200" t="s">
        <v>465</v>
      </c>
      <c r="O111" s="200" t="s">
        <v>434</v>
      </c>
      <c r="P111" s="34"/>
      <c r="Q111" s="34"/>
      <c r="R111" s="34" t="s">
        <v>171</v>
      </c>
      <c r="S111" s="36" t="s">
        <v>78</v>
      </c>
    </row>
    <row r="112" spans="1:19" ht="60" customHeight="1" x14ac:dyDescent="0.25">
      <c r="A112" s="10">
        <v>109</v>
      </c>
      <c r="B112" s="34" t="s">
        <v>560</v>
      </c>
      <c r="C112" s="34" t="s">
        <v>141</v>
      </c>
      <c r="D112" s="34">
        <v>75023954</v>
      </c>
      <c r="E112" s="34">
        <v>107603845</v>
      </c>
      <c r="F112" s="34">
        <v>600109585</v>
      </c>
      <c r="G112" s="34" t="s">
        <v>563</v>
      </c>
      <c r="H112" s="34" t="s">
        <v>36</v>
      </c>
      <c r="I112" s="34" t="s">
        <v>37</v>
      </c>
      <c r="J112" s="34" t="s">
        <v>141</v>
      </c>
      <c r="K112" s="34" t="s">
        <v>564</v>
      </c>
      <c r="L112" s="35">
        <v>500000</v>
      </c>
      <c r="M112" s="21">
        <f t="shared" si="0"/>
        <v>350000</v>
      </c>
      <c r="N112" s="200" t="s">
        <v>465</v>
      </c>
      <c r="O112" s="200" t="s">
        <v>434</v>
      </c>
      <c r="P112" s="34"/>
      <c r="Q112" s="34"/>
      <c r="R112" s="34" t="s">
        <v>171</v>
      </c>
      <c r="S112" s="36" t="s">
        <v>78</v>
      </c>
    </row>
    <row r="113" spans="1:19" ht="60" customHeight="1" x14ac:dyDescent="0.25">
      <c r="A113" s="10">
        <v>110</v>
      </c>
      <c r="B113" s="20" t="s">
        <v>144</v>
      </c>
      <c r="C113" s="20" t="s">
        <v>145</v>
      </c>
      <c r="D113" s="20">
        <v>75022621</v>
      </c>
      <c r="E113" s="20">
        <v>107603888</v>
      </c>
      <c r="F113" s="20">
        <v>600110672</v>
      </c>
      <c r="G113" s="20" t="s">
        <v>146</v>
      </c>
      <c r="H113" s="20" t="s">
        <v>36</v>
      </c>
      <c r="I113" s="20" t="s">
        <v>37</v>
      </c>
      <c r="J113" s="20" t="str">
        <f t="shared" si="4"/>
        <v>Obec Telnice</v>
      </c>
      <c r="K113" s="20" t="s">
        <v>416</v>
      </c>
      <c r="L113" s="21">
        <v>500000</v>
      </c>
      <c r="M113" s="21">
        <f t="shared" si="0"/>
        <v>350000</v>
      </c>
      <c r="N113" s="22" t="s">
        <v>433</v>
      </c>
      <c r="O113" s="22" t="s">
        <v>212</v>
      </c>
      <c r="P113" s="20"/>
      <c r="Q113" s="20"/>
      <c r="R113" s="20" t="s">
        <v>171</v>
      </c>
      <c r="S113" s="23" t="s">
        <v>78</v>
      </c>
    </row>
    <row r="114" spans="1:19" ht="60" customHeight="1" x14ac:dyDescent="0.25">
      <c r="A114" s="10">
        <v>111</v>
      </c>
      <c r="B114" s="20" t="s">
        <v>147</v>
      </c>
      <c r="C114" s="20" t="s">
        <v>148</v>
      </c>
      <c r="D114" s="20">
        <v>75023181</v>
      </c>
      <c r="E114" s="20">
        <v>107604078</v>
      </c>
      <c r="F114" s="20">
        <v>600110923</v>
      </c>
      <c r="G114" s="37" t="s">
        <v>408</v>
      </c>
      <c r="H114" s="20" t="s">
        <v>36</v>
      </c>
      <c r="I114" s="20" t="s">
        <v>37</v>
      </c>
      <c r="J114" s="20" t="str">
        <f t="shared" si="4"/>
        <v>Obec Troubsko</v>
      </c>
      <c r="K114" s="38" t="s">
        <v>410</v>
      </c>
      <c r="L114" s="39">
        <v>1000000</v>
      </c>
      <c r="M114" s="21">
        <f t="shared" si="0"/>
        <v>700000</v>
      </c>
      <c r="N114" s="40" t="s">
        <v>89</v>
      </c>
      <c r="O114" s="40" t="s">
        <v>212</v>
      </c>
      <c r="P114" s="37"/>
      <c r="Q114" s="37"/>
      <c r="R114" s="37" t="s">
        <v>340</v>
      </c>
      <c r="S114" s="41" t="s">
        <v>169</v>
      </c>
    </row>
    <row r="115" spans="1:19" ht="60" customHeight="1" x14ac:dyDescent="0.25">
      <c r="A115" s="10">
        <v>112</v>
      </c>
      <c r="B115" s="20" t="s">
        <v>147</v>
      </c>
      <c r="C115" s="20" t="s">
        <v>148</v>
      </c>
      <c r="D115" s="20">
        <v>75023181</v>
      </c>
      <c r="E115" s="20">
        <v>107604078</v>
      </c>
      <c r="F115" s="20">
        <v>600110923</v>
      </c>
      <c r="G115" s="37" t="s">
        <v>409</v>
      </c>
      <c r="H115" s="20" t="s">
        <v>36</v>
      </c>
      <c r="I115" s="20" t="s">
        <v>37</v>
      </c>
      <c r="J115" s="20" t="str">
        <f t="shared" si="4"/>
        <v>Obec Troubsko</v>
      </c>
      <c r="K115" s="38" t="s">
        <v>411</v>
      </c>
      <c r="L115" s="39">
        <v>800000</v>
      </c>
      <c r="M115" s="21">
        <f t="shared" si="0"/>
        <v>560000</v>
      </c>
      <c r="N115" s="40" t="s">
        <v>211</v>
      </c>
      <c r="O115" s="40" t="s">
        <v>216</v>
      </c>
      <c r="P115" s="37"/>
      <c r="Q115" s="37"/>
      <c r="R115" s="37" t="s">
        <v>340</v>
      </c>
      <c r="S115" s="41" t="s">
        <v>169</v>
      </c>
    </row>
    <row r="116" spans="1:19" ht="60" customHeight="1" x14ac:dyDescent="0.25">
      <c r="A116" s="10">
        <v>113</v>
      </c>
      <c r="B116" s="20" t="s">
        <v>147</v>
      </c>
      <c r="C116" s="20" t="s">
        <v>148</v>
      </c>
      <c r="D116" s="20">
        <v>75023181</v>
      </c>
      <c r="E116" s="20">
        <v>107604078</v>
      </c>
      <c r="F116" s="20">
        <v>600110923</v>
      </c>
      <c r="G116" s="20" t="s">
        <v>407</v>
      </c>
      <c r="H116" s="20" t="s">
        <v>36</v>
      </c>
      <c r="I116" s="20" t="s">
        <v>37</v>
      </c>
      <c r="J116" s="20" t="str">
        <f t="shared" si="4"/>
        <v>Obec Troubsko</v>
      </c>
      <c r="K116" s="38" t="s">
        <v>412</v>
      </c>
      <c r="L116" s="42">
        <v>60000000</v>
      </c>
      <c r="M116" s="21">
        <f t="shared" si="0"/>
        <v>42000000</v>
      </c>
      <c r="N116" s="40" t="s">
        <v>89</v>
      </c>
      <c r="O116" s="40" t="s">
        <v>212</v>
      </c>
      <c r="P116" s="37" t="s">
        <v>143</v>
      </c>
      <c r="Q116" s="37" t="s">
        <v>143</v>
      </c>
      <c r="R116" s="147" t="s">
        <v>844</v>
      </c>
      <c r="S116" s="41" t="s">
        <v>169</v>
      </c>
    </row>
    <row r="117" spans="1:19" ht="60" customHeight="1" x14ac:dyDescent="0.25">
      <c r="A117" s="10">
        <v>114</v>
      </c>
      <c r="B117" s="20" t="s">
        <v>151</v>
      </c>
      <c r="C117" s="20" t="s">
        <v>152</v>
      </c>
      <c r="D117" s="20">
        <v>70875502</v>
      </c>
      <c r="E117" s="20">
        <v>107604086</v>
      </c>
      <c r="F117" s="20">
        <v>600109674</v>
      </c>
      <c r="G117" s="15" t="s">
        <v>153</v>
      </c>
      <c r="H117" s="20" t="s">
        <v>36</v>
      </c>
      <c r="I117" s="20" t="s">
        <v>37</v>
      </c>
      <c r="J117" s="20" t="str">
        <f t="shared" si="4"/>
        <v>Obec Tvarožná</v>
      </c>
      <c r="K117" s="20" t="s">
        <v>548</v>
      </c>
      <c r="L117" s="21">
        <v>1000000</v>
      </c>
      <c r="M117" s="21">
        <f t="shared" si="0"/>
        <v>700000</v>
      </c>
      <c r="N117" s="22" t="s">
        <v>89</v>
      </c>
      <c r="O117" s="22" t="s">
        <v>216</v>
      </c>
      <c r="P117" s="20"/>
      <c r="Q117" s="20"/>
      <c r="R117" s="20" t="s">
        <v>171</v>
      </c>
      <c r="S117" s="23" t="s">
        <v>78</v>
      </c>
    </row>
    <row r="118" spans="1:19" ht="60" customHeight="1" x14ac:dyDescent="0.25">
      <c r="A118" s="10">
        <v>115</v>
      </c>
      <c r="B118" s="20" t="s">
        <v>151</v>
      </c>
      <c r="C118" s="20" t="s">
        <v>152</v>
      </c>
      <c r="D118" s="20">
        <v>70875502</v>
      </c>
      <c r="E118" s="20">
        <v>107604086</v>
      </c>
      <c r="F118" s="20">
        <v>600109674</v>
      </c>
      <c r="G118" s="15" t="s">
        <v>154</v>
      </c>
      <c r="H118" s="20" t="s">
        <v>36</v>
      </c>
      <c r="I118" s="20" t="s">
        <v>37</v>
      </c>
      <c r="J118" s="20" t="str">
        <f t="shared" si="4"/>
        <v>Obec Tvarožná</v>
      </c>
      <c r="K118" s="20" t="s">
        <v>553</v>
      </c>
      <c r="L118" s="21">
        <v>5000000</v>
      </c>
      <c r="M118" s="21">
        <f t="shared" si="0"/>
        <v>3500000</v>
      </c>
      <c r="N118" s="22" t="s">
        <v>89</v>
      </c>
      <c r="O118" s="22" t="s">
        <v>216</v>
      </c>
      <c r="P118" s="20"/>
      <c r="Q118" s="20"/>
      <c r="R118" s="20" t="s">
        <v>171</v>
      </c>
      <c r="S118" s="23" t="s">
        <v>78</v>
      </c>
    </row>
    <row r="119" spans="1:19" ht="60" customHeight="1" x14ac:dyDescent="0.25">
      <c r="A119" s="10">
        <v>116</v>
      </c>
      <c r="B119" s="20" t="s">
        <v>151</v>
      </c>
      <c r="C119" s="20" t="s">
        <v>152</v>
      </c>
      <c r="D119" s="20">
        <v>70875502</v>
      </c>
      <c r="E119" s="20">
        <v>107604086</v>
      </c>
      <c r="F119" s="20">
        <v>600109674</v>
      </c>
      <c r="G119" s="15" t="s">
        <v>155</v>
      </c>
      <c r="H119" s="20" t="s">
        <v>36</v>
      </c>
      <c r="I119" s="20" t="s">
        <v>37</v>
      </c>
      <c r="J119" s="20" t="str">
        <f t="shared" si="4"/>
        <v>Obec Tvarožná</v>
      </c>
      <c r="K119" s="20" t="s">
        <v>554</v>
      </c>
      <c r="L119" s="21">
        <v>3000000</v>
      </c>
      <c r="M119" s="21">
        <f t="shared" si="0"/>
        <v>2100000</v>
      </c>
      <c r="N119" s="22" t="s">
        <v>89</v>
      </c>
      <c r="O119" s="22" t="s">
        <v>216</v>
      </c>
      <c r="P119" s="20"/>
      <c r="Q119" s="20"/>
      <c r="R119" s="20" t="s">
        <v>171</v>
      </c>
      <c r="S119" s="23" t="s">
        <v>78</v>
      </c>
    </row>
    <row r="120" spans="1:19" ht="60" customHeight="1" x14ac:dyDescent="0.25">
      <c r="A120" s="10">
        <v>117</v>
      </c>
      <c r="B120" s="20" t="s">
        <v>151</v>
      </c>
      <c r="C120" s="20" t="s">
        <v>152</v>
      </c>
      <c r="D120" s="20">
        <v>70875502</v>
      </c>
      <c r="E120" s="20">
        <v>107604086</v>
      </c>
      <c r="F120" s="20">
        <v>600109674</v>
      </c>
      <c r="G120" s="15" t="s">
        <v>156</v>
      </c>
      <c r="H120" s="20" t="s">
        <v>36</v>
      </c>
      <c r="I120" s="20" t="s">
        <v>37</v>
      </c>
      <c r="J120" s="20" t="str">
        <f t="shared" si="4"/>
        <v>Obec Tvarožná</v>
      </c>
      <c r="K120" s="20" t="s">
        <v>549</v>
      </c>
      <c r="L120" s="21">
        <v>5000000</v>
      </c>
      <c r="M120" s="21">
        <f t="shared" si="0"/>
        <v>3500000</v>
      </c>
      <c r="N120" s="22" t="s">
        <v>89</v>
      </c>
      <c r="O120" s="22" t="s">
        <v>216</v>
      </c>
      <c r="P120" s="20" t="s">
        <v>143</v>
      </c>
      <c r="Q120" s="20"/>
      <c r="R120" s="20" t="s">
        <v>171</v>
      </c>
      <c r="S120" s="23" t="s">
        <v>78</v>
      </c>
    </row>
    <row r="121" spans="1:19" ht="60" customHeight="1" x14ac:dyDescent="0.25">
      <c r="A121" s="10">
        <v>118</v>
      </c>
      <c r="B121" s="20" t="s">
        <v>151</v>
      </c>
      <c r="C121" s="20" t="s">
        <v>152</v>
      </c>
      <c r="D121" s="20">
        <v>70875502</v>
      </c>
      <c r="E121" s="20">
        <v>107604086</v>
      </c>
      <c r="F121" s="20">
        <v>600109674</v>
      </c>
      <c r="G121" s="15" t="s">
        <v>550</v>
      </c>
      <c r="H121" s="20" t="s">
        <v>36</v>
      </c>
      <c r="I121" s="20" t="s">
        <v>37</v>
      </c>
      <c r="J121" s="20" t="str">
        <f t="shared" ref="J121:J127" si="8">C121</f>
        <v>Obec Tvarožná</v>
      </c>
      <c r="K121" s="20" t="s">
        <v>555</v>
      </c>
      <c r="L121" s="24">
        <v>500000</v>
      </c>
      <c r="M121" s="21">
        <f t="shared" si="0"/>
        <v>350000</v>
      </c>
      <c r="N121" s="22" t="s">
        <v>89</v>
      </c>
      <c r="O121" s="22" t="s">
        <v>216</v>
      </c>
      <c r="P121" s="20"/>
      <c r="Q121" s="20"/>
      <c r="R121" s="20" t="s">
        <v>171</v>
      </c>
      <c r="S121" s="23" t="s">
        <v>78</v>
      </c>
    </row>
    <row r="122" spans="1:19" ht="137.25" customHeight="1" x14ac:dyDescent="0.25">
      <c r="A122" s="10">
        <v>119</v>
      </c>
      <c r="B122" s="20" t="s">
        <v>157</v>
      </c>
      <c r="C122" s="20" t="s">
        <v>158</v>
      </c>
      <c r="D122" s="20">
        <v>70990778</v>
      </c>
      <c r="E122" s="20">
        <v>107604108</v>
      </c>
      <c r="F122" s="20">
        <v>600109691</v>
      </c>
      <c r="G122" s="20" t="s">
        <v>385</v>
      </c>
      <c r="H122" s="20" t="s">
        <v>36</v>
      </c>
      <c r="I122" s="20" t="s">
        <v>37</v>
      </c>
      <c r="J122" s="20" t="str">
        <f t="shared" si="8"/>
        <v>Město Újezd u Brna</v>
      </c>
      <c r="K122" s="20" t="s">
        <v>572</v>
      </c>
      <c r="L122" s="24">
        <v>3500000</v>
      </c>
      <c r="M122" s="24">
        <f t="shared" si="0"/>
        <v>2450000</v>
      </c>
      <c r="N122" s="149" t="s">
        <v>740</v>
      </c>
      <c r="O122" s="149" t="s">
        <v>495</v>
      </c>
      <c r="P122" s="20"/>
      <c r="Q122" s="20"/>
      <c r="R122" s="20" t="s">
        <v>400</v>
      </c>
      <c r="S122" s="23" t="s">
        <v>78</v>
      </c>
    </row>
    <row r="123" spans="1:19" ht="60" customHeight="1" x14ac:dyDescent="0.25">
      <c r="A123" s="10">
        <v>120</v>
      </c>
      <c r="B123" s="20" t="s">
        <v>157</v>
      </c>
      <c r="C123" s="20" t="s">
        <v>158</v>
      </c>
      <c r="D123" s="20">
        <v>70990778</v>
      </c>
      <c r="E123" s="20">
        <v>107604108</v>
      </c>
      <c r="F123" s="20">
        <v>600109691</v>
      </c>
      <c r="G123" s="20" t="s">
        <v>386</v>
      </c>
      <c r="H123" s="20" t="s">
        <v>36</v>
      </c>
      <c r="I123" s="20" t="s">
        <v>37</v>
      </c>
      <c r="J123" s="20" t="str">
        <f t="shared" si="8"/>
        <v>Město Újezd u Brna</v>
      </c>
      <c r="K123" s="20" t="s">
        <v>628</v>
      </c>
      <c r="L123" s="24">
        <v>10000000</v>
      </c>
      <c r="M123" s="24">
        <f t="shared" si="0"/>
        <v>7000000</v>
      </c>
      <c r="N123" s="22" t="s">
        <v>468</v>
      </c>
      <c r="O123" s="22" t="s">
        <v>505</v>
      </c>
      <c r="P123" s="20"/>
      <c r="Q123" s="20"/>
      <c r="R123" s="20" t="s">
        <v>331</v>
      </c>
      <c r="S123" s="23" t="s">
        <v>169</v>
      </c>
    </row>
    <row r="124" spans="1:19" ht="60" customHeight="1" x14ac:dyDescent="0.25">
      <c r="A124" s="10">
        <v>121</v>
      </c>
      <c r="B124" s="20" t="s">
        <v>157</v>
      </c>
      <c r="C124" s="20" t="s">
        <v>158</v>
      </c>
      <c r="D124" s="20">
        <v>70990778</v>
      </c>
      <c r="E124" s="20">
        <v>107604108</v>
      </c>
      <c r="F124" s="20">
        <v>600109691</v>
      </c>
      <c r="G124" s="20" t="s">
        <v>388</v>
      </c>
      <c r="H124" s="20" t="s">
        <v>36</v>
      </c>
      <c r="I124" s="20" t="s">
        <v>37</v>
      </c>
      <c r="J124" s="20" t="str">
        <f t="shared" si="8"/>
        <v>Město Újezd u Brna</v>
      </c>
      <c r="K124" s="20" t="s">
        <v>573</v>
      </c>
      <c r="L124" s="24">
        <v>200000</v>
      </c>
      <c r="M124" s="24">
        <f t="shared" si="0"/>
        <v>140000</v>
      </c>
      <c r="N124" s="22" t="s">
        <v>215</v>
      </c>
      <c r="O124" s="22" t="s">
        <v>506</v>
      </c>
      <c r="P124" s="20"/>
      <c r="Q124" s="20"/>
      <c r="R124" s="20" t="s">
        <v>576</v>
      </c>
      <c r="S124" s="23" t="s">
        <v>78</v>
      </c>
    </row>
    <row r="125" spans="1:19" ht="60" customHeight="1" x14ac:dyDescent="0.25">
      <c r="A125" s="10">
        <v>122</v>
      </c>
      <c r="B125" s="20" t="s">
        <v>157</v>
      </c>
      <c r="C125" s="20" t="s">
        <v>158</v>
      </c>
      <c r="D125" s="20">
        <v>70990778</v>
      </c>
      <c r="E125" s="20">
        <v>107604108</v>
      </c>
      <c r="F125" s="20">
        <v>600109691</v>
      </c>
      <c r="G125" s="20" t="s">
        <v>389</v>
      </c>
      <c r="H125" s="20" t="s">
        <v>36</v>
      </c>
      <c r="I125" s="20" t="s">
        <v>37</v>
      </c>
      <c r="J125" s="20" t="str">
        <f t="shared" si="8"/>
        <v>Město Újezd u Brna</v>
      </c>
      <c r="K125" s="20" t="s">
        <v>504</v>
      </c>
      <c r="L125" s="24">
        <v>15000000</v>
      </c>
      <c r="M125" s="24">
        <f t="shared" si="0"/>
        <v>10500000</v>
      </c>
      <c r="N125" s="186" t="s">
        <v>686</v>
      </c>
      <c r="O125" s="186" t="s">
        <v>495</v>
      </c>
      <c r="P125" s="20"/>
      <c r="Q125" s="20"/>
      <c r="R125" s="20" t="s">
        <v>171</v>
      </c>
      <c r="S125" s="23" t="s">
        <v>78</v>
      </c>
    </row>
    <row r="126" spans="1:19" ht="81.75" customHeight="1" x14ac:dyDescent="0.25">
      <c r="A126" s="10">
        <v>123</v>
      </c>
      <c r="B126" s="20" t="s">
        <v>157</v>
      </c>
      <c r="C126" s="20" t="s">
        <v>158</v>
      </c>
      <c r="D126" s="20">
        <v>70990778</v>
      </c>
      <c r="E126" s="20">
        <v>107604108</v>
      </c>
      <c r="F126" s="20">
        <v>600109691</v>
      </c>
      <c r="G126" s="20" t="s">
        <v>390</v>
      </c>
      <c r="H126" s="20" t="s">
        <v>36</v>
      </c>
      <c r="I126" s="20" t="s">
        <v>37</v>
      </c>
      <c r="J126" s="20" t="str">
        <f t="shared" si="8"/>
        <v>Město Újezd u Brna</v>
      </c>
      <c r="K126" s="20" t="s">
        <v>574</v>
      </c>
      <c r="L126" s="24">
        <v>700000</v>
      </c>
      <c r="M126" s="24">
        <f t="shared" si="0"/>
        <v>489999.99999999994</v>
      </c>
      <c r="N126" s="186" t="s">
        <v>971</v>
      </c>
      <c r="O126" s="186" t="s">
        <v>912</v>
      </c>
      <c r="P126" s="20"/>
      <c r="Q126" s="20"/>
      <c r="R126" s="20" t="s">
        <v>171</v>
      </c>
      <c r="S126" s="23" t="s">
        <v>78</v>
      </c>
    </row>
    <row r="127" spans="1:19" ht="108" customHeight="1" x14ac:dyDescent="0.25">
      <c r="A127" s="10">
        <v>124</v>
      </c>
      <c r="B127" s="20" t="s">
        <v>157</v>
      </c>
      <c r="C127" s="20" t="s">
        <v>158</v>
      </c>
      <c r="D127" s="20">
        <v>70990778</v>
      </c>
      <c r="E127" s="20">
        <v>107604108</v>
      </c>
      <c r="F127" s="20">
        <v>600109691</v>
      </c>
      <c r="G127" s="20" t="s">
        <v>391</v>
      </c>
      <c r="H127" s="20" t="s">
        <v>36</v>
      </c>
      <c r="I127" s="20" t="s">
        <v>37</v>
      </c>
      <c r="J127" s="20" t="str">
        <f t="shared" si="8"/>
        <v>Město Újezd u Brna</v>
      </c>
      <c r="K127" s="20" t="s">
        <v>575</v>
      </c>
      <c r="L127" s="24">
        <v>2700000</v>
      </c>
      <c r="M127" s="24">
        <f t="shared" si="0"/>
        <v>1889999.9999999998</v>
      </c>
      <c r="N127" s="186" t="s">
        <v>972</v>
      </c>
      <c r="O127" s="186" t="s">
        <v>971</v>
      </c>
      <c r="P127" s="20"/>
      <c r="Q127" s="20"/>
      <c r="R127" s="20" t="s">
        <v>171</v>
      </c>
      <c r="S127" s="23" t="s">
        <v>78</v>
      </c>
    </row>
    <row r="128" spans="1:19" ht="60" customHeight="1" x14ac:dyDescent="0.25">
      <c r="A128" s="10">
        <v>125</v>
      </c>
      <c r="B128" s="20" t="s">
        <v>159</v>
      </c>
      <c r="C128" s="20" t="s">
        <v>160</v>
      </c>
      <c r="D128" s="20">
        <v>75021579</v>
      </c>
      <c r="E128" s="20">
        <v>107604094</v>
      </c>
      <c r="F128" s="20">
        <v>600109682</v>
      </c>
      <c r="G128" s="20" t="s">
        <v>450</v>
      </c>
      <c r="H128" s="20" t="s">
        <v>36</v>
      </c>
      <c r="I128" s="20" t="s">
        <v>37</v>
      </c>
      <c r="J128" s="20" t="str">
        <f t="shared" si="4"/>
        <v>Obec Velatice</v>
      </c>
      <c r="K128" s="20" t="str">
        <f>G128</f>
        <v xml:space="preserve">Modernizace školní kuchyně </v>
      </c>
      <c r="L128" s="25">
        <v>500000</v>
      </c>
      <c r="M128" s="25">
        <f t="shared" si="0"/>
        <v>350000</v>
      </c>
      <c r="N128" s="22" t="s">
        <v>211</v>
      </c>
      <c r="O128" s="22" t="s">
        <v>216</v>
      </c>
      <c r="P128" s="20"/>
      <c r="Q128" s="20"/>
      <c r="R128" s="20" t="s">
        <v>501</v>
      </c>
      <c r="S128" s="23" t="s">
        <v>78</v>
      </c>
    </row>
    <row r="129" spans="1:19" ht="60" customHeight="1" x14ac:dyDescent="0.25">
      <c r="A129" s="10">
        <v>126</v>
      </c>
      <c r="B129" s="20" t="s">
        <v>159</v>
      </c>
      <c r="C129" s="20" t="s">
        <v>160</v>
      </c>
      <c r="D129" s="20">
        <v>75021579</v>
      </c>
      <c r="E129" s="20">
        <v>107604094</v>
      </c>
      <c r="F129" s="20">
        <v>600109682</v>
      </c>
      <c r="G129" s="20" t="s">
        <v>451</v>
      </c>
      <c r="H129" s="20" t="s">
        <v>36</v>
      </c>
      <c r="I129" s="20" t="s">
        <v>37</v>
      </c>
      <c r="J129" s="20" t="str">
        <f t="shared" si="4"/>
        <v>Obec Velatice</v>
      </c>
      <c r="K129" s="20" t="str">
        <f>G129</f>
        <v xml:space="preserve">Oprava podlahy v MŠ </v>
      </c>
      <c r="L129" s="25">
        <v>200000</v>
      </c>
      <c r="M129" s="25">
        <f t="shared" si="0"/>
        <v>140000</v>
      </c>
      <c r="N129" s="22" t="s">
        <v>211</v>
      </c>
      <c r="O129" s="22" t="s">
        <v>216</v>
      </c>
      <c r="P129" s="20"/>
      <c r="Q129" s="20"/>
      <c r="R129" s="20" t="s">
        <v>500</v>
      </c>
      <c r="S129" s="23" t="s">
        <v>78</v>
      </c>
    </row>
    <row r="130" spans="1:19" ht="60" customHeight="1" x14ac:dyDescent="0.25">
      <c r="A130" s="10">
        <v>127</v>
      </c>
      <c r="B130" s="20" t="s">
        <v>159</v>
      </c>
      <c r="C130" s="20" t="s">
        <v>160</v>
      </c>
      <c r="D130" s="20">
        <v>75021579</v>
      </c>
      <c r="E130" s="20">
        <v>107604094</v>
      </c>
      <c r="F130" s="20">
        <v>600109682</v>
      </c>
      <c r="G130" s="20" t="s">
        <v>452</v>
      </c>
      <c r="H130" s="20" t="s">
        <v>36</v>
      </c>
      <c r="I130" s="20" t="s">
        <v>37</v>
      </c>
      <c r="J130" s="20" t="str">
        <f t="shared" si="4"/>
        <v>Obec Velatice</v>
      </c>
      <c r="K130" s="20" t="s">
        <v>514</v>
      </c>
      <c r="L130" s="25">
        <v>200000</v>
      </c>
      <c r="M130" s="25">
        <f t="shared" si="0"/>
        <v>140000</v>
      </c>
      <c r="N130" s="22" t="s">
        <v>89</v>
      </c>
      <c r="O130" s="22" t="s">
        <v>90</v>
      </c>
      <c r="P130" s="20"/>
      <c r="Q130" s="20"/>
      <c r="R130" s="20" t="s">
        <v>499</v>
      </c>
      <c r="S130" s="23" t="s">
        <v>78</v>
      </c>
    </row>
    <row r="131" spans="1:19" ht="60" customHeight="1" x14ac:dyDescent="0.25">
      <c r="A131" s="10">
        <v>128</v>
      </c>
      <c r="B131" s="20" t="s">
        <v>159</v>
      </c>
      <c r="C131" s="20" t="s">
        <v>160</v>
      </c>
      <c r="D131" s="20">
        <v>75021579</v>
      </c>
      <c r="E131" s="20">
        <v>107604094</v>
      </c>
      <c r="F131" s="20">
        <v>600109682</v>
      </c>
      <c r="G131" s="20" t="s">
        <v>556</v>
      </c>
      <c r="H131" s="20" t="s">
        <v>36</v>
      </c>
      <c r="I131" s="20" t="s">
        <v>37</v>
      </c>
      <c r="J131" s="20" t="str">
        <f>C131</f>
        <v>Obec Velatice</v>
      </c>
      <c r="K131" s="20" t="s">
        <v>557</v>
      </c>
      <c r="L131" s="25">
        <v>3000000</v>
      </c>
      <c r="M131" s="25">
        <f t="shared" si="0"/>
        <v>2100000</v>
      </c>
      <c r="N131" s="22" t="s">
        <v>433</v>
      </c>
      <c r="O131" s="22" t="s">
        <v>212</v>
      </c>
      <c r="P131" s="20"/>
      <c r="Q131" s="20"/>
      <c r="R131" s="20" t="s">
        <v>171</v>
      </c>
      <c r="S131" s="23" t="s">
        <v>78</v>
      </c>
    </row>
    <row r="132" spans="1:19" ht="67.5" customHeight="1" x14ac:dyDescent="0.25">
      <c r="A132" s="10">
        <v>129</v>
      </c>
      <c r="B132" s="20" t="s">
        <v>162</v>
      </c>
      <c r="C132" s="20" t="s">
        <v>163</v>
      </c>
      <c r="D132" s="20">
        <v>49458884</v>
      </c>
      <c r="E132" s="20">
        <v>102014132</v>
      </c>
      <c r="F132" s="20">
        <v>600110991</v>
      </c>
      <c r="G132" s="15" t="s">
        <v>164</v>
      </c>
      <c r="H132" s="20" t="s">
        <v>36</v>
      </c>
      <c r="I132" s="20" t="s">
        <v>37</v>
      </c>
      <c r="J132" s="20" t="str">
        <f t="shared" si="4"/>
        <v>Obec Viničné Šumice</v>
      </c>
      <c r="K132" s="20" t="s">
        <v>617</v>
      </c>
      <c r="L132" s="21">
        <v>70000000</v>
      </c>
      <c r="M132" s="21">
        <f t="shared" si="0"/>
        <v>49000000</v>
      </c>
      <c r="N132" s="22" t="s">
        <v>89</v>
      </c>
      <c r="O132" s="22" t="s">
        <v>212</v>
      </c>
      <c r="P132" s="20" t="s">
        <v>143</v>
      </c>
      <c r="Q132" s="20"/>
      <c r="R132" s="20" t="s">
        <v>731</v>
      </c>
      <c r="S132" s="23" t="s">
        <v>169</v>
      </c>
    </row>
    <row r="133" spans="1:19" ht="60" customHeight="1" x14ac:dyDescent="0.25">
      <c r="A133" s="10">
        <v>130</v>
      </c>
      <c r="B133" s="20" t="s">
        <v>165</v>
      </c>
      <c r="C133" s="20" t="s">
        <v>166</v>
      </c>
      <c r="D133" s="20">
        <v>70873232</v>
      </c>
      <c r="E133" s="20">
        <v>107604141</v>
      </c>
      <c r="F133" s="20">
        <v>600111229</v>
      </c>
      <c r="G133" s="15" t="s">
        <v>167</v>
      </c>
      <c r="H133" s="20" t="s">
        <v>36</v>
      </c>
      <c r="I133" s="20" t="s">
        <v>37</v>
      </c>
      <c r="J133" s="20" t="str">
        <f t="shared" si="4"/>
        <v>Obec Vranov</v>
      </c>
      <c r="K133" s="20" t="s">
        <v>168</v>
      </c>
      <c r="L133" s="21">
        <v>20000000</v>
      </c>
      <c r="M133" s="21">
        <f t="shared" si="0"/>
        <v>14000000</v>
      </c>
      <c r="N133" s="22" t="s">
        <v>89</v>
      </c>
      <c r="O133" s="22" t="s">
        <v>212</v>
      </c>
      <c r="P133" s="20" t="s">
        <v>143</v>
      </c>
      <c r="Q133" s="20"/>
      <c r="R133" s="20" t="s">
        <v>423</v>
      </c>
      <c r="S133" s="23" t="s">
        <v>169</v>
      </c>
    </row>
    <row r="134" spans="1:19" ht="60" customHeight="1" x14ac:dyDescent="0.25">
      <c r="A134" s="10">
        <v>131</v>
      </c>
      <c r="B134" s="27" t="s">
        <v>165</v>
      </c>
      <c r="C134" s="27" t="s">
        <v>166</v>
      </c>
      <c r="D134" s="27">
        <v>70873232</v>
      </c>
      <c r="E134" s="27">
        <v>107604141</v>
      </c>
      <c r="F134" s="27">
        <v>600111229</v>
      </c>
      <c r="G134" s="27" t="s">
        <v>170</v>
      </c>
      <c r="H134" s="20" t="s">
        <v>36</v>
      </c>
      <c r="I134" s="20" t="s">
        <v>37</v>
      </c>
      <c r="J134" s="20" t="str">
        <f t="shared" si="4"/>
        <v>Obec Vranov</v>
      </c>
      <c r="K134" s="20" t="s">
        <v>170</v>
      </c>
      <c r="L134" s="21">
        <v>1000000</v>
      </c>
      <c r="M134" s="21">
        <f>(70/100)*L134</f>
        <v>700000</v>
      </c>
      <c r="N134" s="22" t="s">
        <v>89</v>
      </c>
      <c r="O134" s="22" t="s">
        <v>212</v>
      </c>
      <c r="P134" s="20"/>
      <c r="Q134" s="20"/>
      <c r="R134" s="20" t="s">
        <v>171</v>
      </c>
      <c r="S134" s="23" t="s">
        <v>78</v>
      </c>
    </row>
    <row r="135" spans="1:19" ht="60" customHeight="1" x14ac:dyDescent="0.25">
      <c r="A135" s="10">
        <v>132</v>
      </c>
      <c r="B135" s="27" t="s">
        <v>165</v>
      </c>
      <c r="C135" s="27" t="s">
        <v>166</v>
      </c>
      <c r="D135" s="27">
        <v>70873232</v>
      </c>
      <c r="E135" s="27">
        <v>107604141</v>
      </c>
      <c r="F135" s="27">
        <v>600111229</v>
      </c>
      <c r="G135" s="27" t="s">
        <v>718</v>
      </c>
      <c r="H135" s="20" t="s">
        <v>36</v>
      </c>
      <c r="I135" s="20" t="s">
        <v>37</v>
      </c>
      <c r="J135" s="20" t="str">
        <f t="shared" si="4"/>
        <v>Obec Vranov</v>
      </c>
      <c r="K135" s="20" t="s">
        <v>719</v>
      </c>
      <c r="L135" s="21">
        <v>3500000</v>
      </c>
      <c r="M135" s="21">
        <f t="shared" ref="M135" si="9">(70/100)*L135</f>
        <v>2450000</v>
      </c>
      <c r="N135" s="22" t="s">
        <v>486</v>
      </c>
      <c r="O135" s="22" t="s">
        <v>470</v>
      </c>
      <c r="P135" s="20"/>
      <c r="Q135" s="20"/>
      <c r="R135" s="20" t="s">
        <v>171</v>
      </c>
      <c r="S135" s="23" t="s">
        <v>78</v>
      </c>
    </row>
    <row r="136" spans="1:19" ht="60" customHeight="1" x14ac:dyDescent="0.25">
      <c r="A136" s="10">
        <v>133</v>
      </c>
      <c r="B136" s="20" t="s">
        <v>172</v>
      </c>
      <c r="C136" s="20" t="s">
        <v>173</v>
      </c>
      <c r="D136" s="20">
        <v>49459767</v>
      </c>
      <c r="E136" s="20">
        <v>107604281</v>
      </c>
      <c r="F136" s="20">
        <v>600111199</v>
      </c>
      <c r="G136" s="15" t="s">
        <v>174</v>
      </c>
      <c r="H136" s="20" t="s">
        <v>36</v>
      </c>
      <c r="I136" s="20" t="s">
        <v>37</v>
      </c>
      <c r="J136" s="20" t="str">
        <f t="shared" si="4"/>
        <v>Obec Želešice</v>
      </c>
      <c r="K136" s="59" t="s">
        <v>493</v>
      </c>
      <c r="L136" s="60">
        <v>1500000</v>
      </c>
      <c r="M136" s="60">
        <f>(70/100)*L136</f>
        <v>1050000</v>
      </c>
      <c r="N136" s="79" t="s">
        <v>486</v>
      </c>
      <c r="O136" s="79" t="s">
        <v>216</v>
      </c>
      <c r="P136" s="20"/>
      <c r="Q136" s="20"/>
      <c r="R136" s="145" t="s">
        <v>1007</v>
      </c>
      <c r="S136" s="23" t="s">
        <v>78</v>
      </c>
    </row>
    <row r="137" spans="1:19" ht="60" customHeight="1" thickBot="1" x14ac:dyDescent="0.3">
      <c r="A137" s="10">
        <v>134</v>
      </c>
      <c r="B137" s="80" t="s">
        <v>172</v>
      </c>
      <c r="C137" s="80" t="s">
        <v>173</v>
      </c>
      <c r="D137" s="80">
        <v>49459767</v>
      </c>
      <c r="E137" s="80" t="s">
        <v>698</v>
      </c>
      <c r="F137" s="80" t="s">
        <v>698</v>
      </c>
      <c r="G137" s="81" t="s">
        <v>699</v>
      </c>
      <c r="H137" s="80" t="s">
        <v>36</v>
      </c>
      <c r="I137" s="80" t="s">
        <v>37</v>
      </c>
      <c r="J137" s="80" t="s">
        <v>173</v>
      </c>
      <c r="K137" s="82" t="s">
        <v>700</v>
      </c>
      <c r="L137" s="83">
        <v>80000000</v>
      </c>
      <c r="M137" s="83">
        <f>(70/100)*L137</f>
        <v>56000000</v>
      </c>
      <c r="N137" s="84" t="s">
        <v>701</v>
      </c>
      <c r="O137" s="84" t="s">
        <v>702</v>
      </c>
      <c r="P137" s="80" t="s">
        <v>143</v>
      </c>
      <c r="Q137" s="80"/>
      <c r="R137" s="211" t="s">
        <v>423</v>
      </c>
      <c r="S137" s="85" t="s">
        <v>78</v>
      </c>
    </row>
    <row r="138" spans="1:19" ht="15.75" customHeight="1" x14ac:dyDescent="0.25">
      <c r="A138" s="246" t="s">
        <v>1016</v>
      </c>
      <c r="B138" s="247"/>
      <c r="C138" s="247"/>
      <c r="D138" s="247"/>
      <c r="E138" s="247"/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8"/>
    </row>
    <row r="139" spans="1:19" ht="14.25" customHeight="1" x14ac:dyDescent="0.25">
      <c r="A139" s="249"/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  <c r="R139" s="250"/>
      <c r="S139" s="251"/>
    </row>
    <row r="140" spans="1:19" ht="15.75" customHeight="1" x14ac:dyDescent="0.25">
      <c r="A140" s="249"/>
      <c r="B140" s="250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  <c r="R140" s="250"/>
      <c r="S140" s="251"/>
    </row>
    <row r="141" spans="1:19" ht="15.75" customHeight="1" thickBot="1" x14ac:dyDescent="0.3">
      <c r="A141" s="252"/>
      <c r="B141" s="253"/>
      <c r="C141" s="253"/>
      <c r="D141" s="253"/>
      <c r="E141" s="253"/>
      <c r="F141" s="253"/>
      <c r="G141" s="253"/>
      <c r="H141" s="253"/>
      <c r="I141" s="253"/>
      <c r="J141" s="253"/>
      <c r="K141" s="253"/>
      <c r="L141" s="253"/>
      <c r="M141" s="253"/>
      <c r="N141" s="253"/>
      <c r="O141" s="253"/>
      <c r="P141" s="253"/>
      <c r="Q141" s="253"/>
      <c r="R141" s="253"/>
      <c r="S141" s="254"/>
    </row>
    <row r="142" spans="1:19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86"/>
      <c r="O142" s="86"/>
      <c r="P142" s="11"/>
      <c r="Q142" s="11"/>
      <c r="R142" s="11"/>
      <c r="S142" s="11"/>
    </row>
    <row r="143" spans="1:19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86"/>
      <c r="O143" s="86"/>
      <c r="P143" s="11"/>
      <c r="Q143" s="11"/>
      <c r="R143" s="11"/>
      <c r="S143" s="11"/>
    </row>
    <row r="144" spans="1:19" ht="15.75" customHeight="1" x14ac:dyDescent="0.25">
      <c r="A144" s="11" t="s">
        <v>175</v>
      </c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86"/>
      <c r="O144" s="86"/>
      <c r="P144" s="11"/>
      <c r="Q144" s="11"/>
      <c r="R144" s="11"/>
      <c r="S144" s="11"/>
    </row>
    <row r="145" spans="1:19" ht="61.5" customHeight="1" x14ac:dyDescent="0.25">
      <c r="A145" s="239" t="s">
        <v>508</v>
      </c>
      <c r="B145" s="240"/>
      <c r="C145" s="240"/>
      <c r="D145" s="240"/>
      <c r="E145" s="240"/>
      <c r="F145" s="240"/>
      <c r="G145" s="11"/>
      <c r="H145" s="11"/>
      <c r="I145" s="11"/>
      <c r="J145" s="11"/>
      <c r="K145" s="11"/>
      <c r="L145" s="11"/>
      <c r="M145" s="11"/>
      <c r="N145" s="86"/>
      <c r="O145" s="86"/>
      <c r="P145" s="11"/>
      <c r="Q145" s="11"/>
      <c r="R145" s="11"/>
      <c r="S145" s="11"/>
    </row>
    <row r="146" spans="1:19" ht="62.25" customHeight="1" x14ac:dyDescent="0.25">
      <c r="A146" s="239" t="s">
        <v>176</v>
      </c>
      <c r="B146" s="240"/>
      <c r="C146" s="240"/>
      <c r="D146" s="240"/>
      <c r="E146" s="240"/>
      <c r="F146" s="240"/>
      <c r="G146" s="11"/>
      <c r="H146" s="11"/>
      <c r="I146" s="11"/>
      <c r="J146" s="11"/>
      <c r="K146" s="11"/>
      <c r="L146" s="11"/>
      <c r="M146" s="11"/>
      <c r="N146" s="86"/>
      <c r="O146" s="86"/>
      <c r="P146" s="11"/>
      <c r="Q146" s="11"/>
      <c r="R146" s="11"/>
      <c r="S146" s="11"/>
    </row>
    <row r="147" spans="1:19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86"/>
      <c r="O147" s="86"/>
      <c r="P147" s="11"/>
      <c r="Q147" s="11"/>
      <c r="R147" s="11"/>
      <c r="S147" s="11"/>
    </row>
    <row r="148" spans="1:19" ht="52.5" customHeight="1" x14ac:dyDescent="0.25">
      <c r="A148" s="239" t="s">
        <v>177</v>
      </c>
      <c r="B148" s="240"/>
      <c r="C148" s="240"/>
      <c r="D148" s="240"/>
      <c r="E148" s="240"/>
      <c r="F148" s="240"/>
      <c r="G148" s="11"/>
      <c r="H148" s="11"/>
      <c r="I148" s="11"/>
      <c r="J148" s="11"/>
      <c r="K148" s="11"/>
      <c r="L148" s="11"/>
      <c r="M148" s="11"/>
      <c r="N148" s="86"/>
      <c r="O148" s="86"/>
      <c r="P148" s="11"/>
      <c r="Q148" s="11"/>
      <c r="R148" s="11"/>
      <c r="S148" s="11"/>
    </row>
    <row r="149" spans="1:19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86"/>
      <c r="O149" s="86"/>
      <c r="P149" s="11"/>
      <c r="Q149" s="11"/>
      <c r="R149" s="11"/>
      <c r="S149" s="11"/>
    </row>
    <row r="150" spans="1:19" ht="51" customHeight="1" x14ac:dyDescent="0.25">
      <c r="A150" s="239" t="s">
        <v>178</v>
      </c>
      <c r="B150" s="240"/>
      <c r="C150" s="240"/>
      <c r="D150" s="240"/>
      <c r="E150" s="240"/>
      <c r="F150" s="240"/>
      <c r="G150" s="11"/>
      <c r="H150" s="11"/>
      <c r="I150" s="11"/>
      <c r="J150" s="11"/>
      <c r="K150" s="11"/>
      <c r="L150" s="11"/>
      <c r="M150" s="11"/>
      <c r="N150" s="86"/>
      <c r="O150" s="86"/>
      <c r="P150" s="11"/>
      <c r="Q150" s="11"/>
      <c r="R150" s="11"/>
      <c r="S150" s="11"/>
    </row>
    <row r="151" spans="1:19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86"/>
      <c r="O151" s="86"/>
      <c r="P151" s="11"/>
      <c r="Q151" s="11"/>
      <c r="R151" s="11"/>
      <c r="S151" s="11"/>
    </row>
    <row r="152" spans="1:19" ht="46.5" customHeight="1" x14ac:dyDescent="0.25">
      <c r="A152" s="239" t="s">
        <v>179</v>
      </c>
      <c r="B152" s="240"/>
      <c r="C152" s="240"/>
      <c r="D152" s="240"/>
      <c r="E152" s="240"/>
      <c r="F152" s="240"/>
      <c r="G152" s="11"/>
      <c r="H152" s="11"/>
      <c r="I152" s="11"/>
      <c r="J152" s="11"/>
      <c r="K152" s="11"/>
      <c r="L152" s="11"/>
      <c r="M152" s="11"/>
      <c r="N152" s="86"/>
      <c r="O152" s="86"/>
      <c r="P152" s="11"/>
      <c r="Q152" s="11"/>
      <c r="R152" s="11"/>
      <c r="S152" s="11"/>
    </row>
    <row r="153" spans="1:19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86"/>
      <c r="O153" s="86"/>
      <c r="P153" s="11"/>
      <c r="Q153" s="11"/>
      <c r="R153" s="11"/>
      <c r="S153" s="11"/>
    </row>
    <row r="154" spans="1:19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86"/>
      <c r="O154" s="86"/>
      <c r="P154" s="11"/>
      <c r="Q154" s="11"/>
      <c r="R154" s="11"/>
      <c r="S154" s="11"/>
    </row>
    <row r="155" spans="1:19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86"/>
      <c r="O155" s="86"/>
      <c r="P155" s="11"/>
      <c r="Q155" s="11"/>
      <c r="R155" s="11"/>
      <c r="S155" s="11"/>
    </row>
    <row r="156" spans="1:19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86"/>
      <c r="O156" s="86"/>
      <c r="P156" s="11"/>
      <c r="Q156" s="11"/>
      <c r="R156" s="11"/>
      <c r="S156" s="11"/>
    </row>
    <row r="157" spans="1:19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86"/>
      <c r="O157" s="86"/>
      <c r="P157" s="11"/>
      <c r="Q157" s="11"/>
      <c r="R157" s="11"/>
      <c r="S157" s="11"/>
    </row>
    <row r="158" spans="1:19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86"/>
      <c r="O158" s="86"/>
      <c r="P158" s="11"/>
      <c r="Q158" s="11"/>
      <c r="R158" s="11"/>
      <c r="S158" s="11"/>
    </row>
    <row r="159" spans="1:19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86"/>
      <c r="O159" s="86"/>
      <c r="P159" s="11"/>
      <c r="Q159" s="11"/>
      <c r="R159" s="11"/>
      <c r="S159" s="11"/>
    </row>
    <row r="160" spans="1:19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86"/>
      <c r="O160" s="86"/>
      <c r="P160" s="11"/>
      <c r="Q160" s="11"/>
      <c r="R160" s="11"/>
      <c r="S160" s="11"/>
    </row>
    <row r="161" spans="1:19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86"/>
      <c r="O161" s="86"/>
      <c r="P161" s="11"/>
      <c r="Q161" s="11"/>
      <c r="R161" s="11"/>
      <c r="S161" s="11"/>
    </row>
    <row r="162" spans="1:19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86"/>
      <c r="O162" s="86"/>
      <c r="P162" s="11"/>
      <c r="Q162" s="11"/>
      <c r="R162" s="11"/>
      <c r="S162" s="11"/>
    </row>
    <row r="163" spans="1:19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86"/>
      <c r="O163" s="86"/>
      <c r="P163" s="11"/>
      <c r="Q163" s="11"/>
      <c r="R163" s="11"/>
      <c r="S163" s="11"/>
    </row>
    <row r="164" spans="1:19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86"/>
      <c r="O164" s="86"/>
      <c r="P164" s="11"/>
      <c r="Q164" s="11"/>
      <c r="R164" s="11"/>
      <c r="S164" s="11"/>
    </row>
    <row r="165" spans="1:19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86"/>
      <c r="O165" s="86"/>
      <c r="P165" s="11"/>
      <c r="Q165" s="11"/>
      <c r="R165" s="11"/>
      <c r="S165" s="11"/>
    </row>
    <row r="166" spans="1:19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86"/>
      <c r="O166" s="86"/>
      <c r="P166" s="11"/>
      <c r="Q166" s="11"/>
      <c r="R166" s="11"/>
      <c r="S166" s="11"/>
    </row>
    <row r="167" spans="1:19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86"/>
      <c r="O167" s="86"/>
      <c r="P167" s="11"/>
      <c r="Q167" s="11"/>
      <c r="R167" s="11"/>
      <c r="S167" s="11"/>
    </row>
    <row r="168" spans="1:19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86"/>
      <c r="O168" s="86"/>
      <c r="P168" s="11"/>
      <c r="Q168" s="11"/>
      <c r="R168" s="11"/>
      <c r="S168" s="11"/>
    </row>
    <row r="169" spans="1:19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86"/>
      <c r="O169" s="86"/>
      <c r="P169" s="11"/>
      <c r="Q169" s="11"/>
      <c r="R169" s="11"/>
      <c r="S169" s="11"/>
    </row>
    <row r="170" spans="1:19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86"/>
      <c r="O170" s="86"/>
      <c r="P170" s="11"/>
      <c r="Q170" s="11"/>
      <c r="R170" s="11"/>
      <c r="S170" s="11"/>
    </row>
    <row r="171" spans="1:19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86"/>
      <c r="O171" s="86"/>
      <c r="P171" s="11"/>
      <c r="Q171" s="11"/>
      <c r="R171" s="11"/>
      <c r="S171" s="11"/>
    </row>
    <row r="172" spans="1:19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86"/>
      <c r="O172" s="86"/>
      <c r="P172" s="11"/>
      <c r="Q172" s="11"/>
      <c r="R172" s="11"/>
      <c r="S172" s="11"/>
    </row>
    <row r="173" spans="1:19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86"/>
      <c r="O173" s="86"/>
      <c r="P173" s="11"/>
      <c r="Q173" s="11"/>
      <c r="R173" s="11"/>
      <c r="S173" s="11"/>
    </row>
    <row r="174" spans="1:19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86"/>
      <c r="O174" s="86"/>
      <c r="P174" s="11"/>
      <c r="Q174" s="11"/>
      <c r="R174" s="11"/>
      <c r="S174" s="11"/>
    </row>
    <row r="175" spans="1:19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86"/>
      <c r="O175" s="86"/>
      <c r="P175" s="11"/>
      <c r="Q175" s="11"/>
      <c r="R175" s="11"/>
      <c r="S175" s="11"/>
    </row>
    <row r="176" spans="1:19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86"/>
      <c r="O176" s="86"/>
      <c r="P176" s="11"/>
      <c r="Q176" s="11"/>
      <c r="R176" s="11"/>
      <c r="S176" s="11"/>
    </row>
    <row r="177" spans="1:19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86"/>
      <c r="O177" s="86"/>
      <c r="P177" s="11"/>
      <c r="Q177" s="11"/>
      <c r="R177" s="11"/>
      <c r="S177" s="11"/>
    </row>
    <row r="178" spans="1:19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86"/>
      <c r="O178" s="86"/>
      <c r="P178" s="11"/>
      <c r="Q178" s="11"/>
      <c r="R178" s="11"/>
      <c r="S178" s="11"/>
    </row>
    <row r="179" spans="1:19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86"/>
      <c r="O179" s="86"/>
      <c r="P179" s="11"/>
      <c r="Q179" s="11"/>
      <c r="R179" s="11"/>
      <c r="S179" s="11"/>
    </row>
    <row r="180" spans="1:19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86"/>
      <c r="O180" s="86"/>
      <c r="P180" s="11"/>
      <c r="Q180" s="11"/>
      <c r="R180" s="11"/>
      <c r="S180" s="11"/>
    </row>
    <row r="181" spans="1:19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86"/>
      <c r="O181" s="86"/>
      <c r="P181" s="11"/>
      <c r="Q181" s="11"/>
      <c r="R181" s="11"/>
      <c r="S181" s="11"/>
    </row>
    <row r="182" spans="1:19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86"/>
      <c r="O182" s="86"/>
      <c r="P182" s="11"/>
      <c r="Q182" s="11"/>
      <c r="R182" s="11"/>
      <c r="S182" s="11"/>
    </row>
    <row r="183" spans="1:19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86"/>
      <c r="O183" s="86"/>
      <c r="P183" s="11"/>
      <c r="Q183" s="11"/>
      <c r="R183" s="11"/>
      <c r="S183" s="11"/>
    </row>
    <row r="184" spans="1:19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86"/>
      <c r="O184" s="86"/>
      <c r="P184" s="11"/>
      <c r="Q184" s="11"/>
      <c r="R184" s="11"/>
      <c r="S184" s="11"/>
    </row>
    <row r="185" spans="1:19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86"/>
      <c r="O185" s="86"/>
      <c r="P185" s="11"/>
      <c r="Q185" s="11"/>
      <c r="R185" s="11"/>
      <c r="S185" s="11"/>
    </row>
    <row r="186" spans="1:19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86"/>
      <c r="O186" s="86"/>
      <c r="P186" s="11"/>
      <c r="Q186" s="11"/>
      <c r="R186" s="11"/>
      <c r="S186" s="11"/>
    </row>
    <row r="187" spans="1:19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86"/>
      <c r="O187" s="86"/>
      <c r="P187" s="11"/>
      <c r="Q187" s="11"/>
      <c r="R187" s="11"/>
      <c r="S187" s="11"/>
    </row>
    <row r="188" spans="1:19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86"/>
      <c r="O188" s="86"/>
      <c r="P188" s="11"/>
      <c r="Q188" s="11"/>
      <c r="R188" s="11"/>
      <c r="S188" s="11"/>
    </row>
    <row r="189" spans="1:19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86"/>
      <c r="O189" s="86"/>
      <c r="P189" s="11"/>
      <c r="Q189" s="11"/>
      <c r="R189" s="11"/>
      <c r="S189" s="11"/>
    </row>
    <row r="190" spans="1:19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86"/>
      <c r="O190" s="86"/>
      <c r="P190" s="11"/>
      <c r="Q190" s="11"/>
      <c r="R190" s="11"/>
      <c r="S190" s="11"/>
    </row>
    <row r="191" spans="1:19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86"/>
      <c r="O191" s="86"/>
      <c r="P191" s="11"/>
      <c r="Q191" s="11"/>
      <c r="R191" s="11"/>
      <c r="S191" s="11"/>
    </row>
    <row r="192" spans="1:19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86"/>
      <c r="O192" s="86"/>
      <c r="P192" s="11"/>
      <c r="Q192" s="11"/>
      <c r="R192" s="11"/>
      <c r="S192" s="11"/>
    </row>
    <row r="193" spans="1:19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86"/>
      <c r="O193" s="86"/>
      <c r="P193" s="11"/>
      <c r="Q193" s="11"/>
      <c r="R193" s="11"/>
      <c r="S193" s="11"/>
    </row>
    <row r="194" spans="1:19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86"/>
      <c r="O194" s="86"/>
      <c r="P194" s="11"/>
      <c r="Q194" s="11"/>
      <c r="R194" s="11"/>
      <c r="S194" s="11"/>
    </row>
    <row r="195" spans="1:19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86"/>
      <c r="O195" s="86"/>
      <c r="P195" s="11"/>
      <c r="Q195" s="11"/>
      <c r="R195" s="11"/>
      <c r="S195" s="11"/>
    </row>
    <row r="196" spans="1:19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86"/>
      <c r="O196" s="86"/>
      <c r="P196" s="11"/>
      <c r="Q196" s="11"/>
      <c r="R196" s="11"/>
      <c r="S196" s="11"/>
    </row>
    <row r="197" spans="1:19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86"/>
      <c r="O197" s="86"/>
      <c r="P197" s="11"/>
      <c r="Q197" s="11"/>
      <c r="R197" s="11"/>
      <c r="S197" s="11"/>
    </row>
    <row r="198" spans="1:19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86"/>
      <c r="O198" s="86"/>
      <c r="P198" s="11"/>
      <c r="Q198" s="11"/>
      <c r="R198" s="11"/>
      <c r="S198" s="11"/>
    </row>
    <row r="199" spans="1:19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86"/>
      <c r="O199" s="86"/>
      <c r="P199" s="11"/>
      <c r="Q199" s="11"/>
      <c r="R199" s="11"/>
      <c r="S199" s="11"/>
    </row>
    <row r="200" spans="1:19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86"/>
      <c r="O200" s="86"/>
      <c r="P200" s="11"/>
      <c r="Q200" s="11"/>
      <c r="R200" s="11"/>
      <c r="S200" s="11"/>
    </row>
    <row r="201" spans="1:19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86"/>
      <c r="O201" s="86"/>
      <c r="P201" s="11"/>
      <c r="Q201" s="11"/>
      <c r="R201" s="11"/>
      <c r="S201" s="11"/>
    </row>
    <row r="202" spans="1:19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86"/>
      <c r="O202" s="86"/>
      <c r="P202" s="11"/>
      <c r="Q202" s="11"/>
      <c r="R202" s="11"/>
      <c r="S202" s="11"/>
    </row>
    <row r="203" spans="1:19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86"/>
      <c r="O203" s="86"/>
      <c r="P203" s="11"/>
      <c r="Q203" s="11"/>
      <c r="R203" s="11"/>
      <c r="S203" s="11"/>
    </row>
    <row r="204" spans="1:19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86"/>
      <c r="O204" s="86"/>
      <c r="P204" s="11"/>
      <c r="Q204" s="11"/>
      <c r="R204" s="11"/>
      <c r="S204" s="11"/>
    </row>
    <row r="205" spans="1:19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86"/>
      <c r="O205" s="86"/>
      <c r="P205" s="11"/>
      <c r="Q205" s="11"/>
      <c r="R205" s="11"/>
      <c r="S205" s="11"/>
    </row>
    <row r="206" spans="1:19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86"/>
      <c r="O206" s="86"/>
      <c r="P206" s="11"/>
      <c r="Q206" s="11"/>
      <c r="R206" s="11"/>
      <c r="S206" s="11"/>
    </row>
    <row r="207" spans="1:19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86"/>
      <c r="O207" s="86"/>
      <c r="P207" s="11"/>
      <c r="Q207" s="11"/>
      <c r="R207" s="11"/>
      <c r="S207" s="11"/>
    </row>
    <row r="208" spans="1:19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86"/>
      <c r="O208" s="86"/>
      <c r="P208" s="11"/>
      <c r="Q208" s="11"/>
      <c r="R208" s="11"/>
      <c r="S208" s="11"/>
    </row>
    <row r="209" spans="1:19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86"/>
      <c r="O209" s="86"/>
      <c r="P209" s="11"/>
      <c r="Q209" s="11"/>
      <c r="R209" s="11"/>
      <c r="S209" s="11"/>
    </row>
    <row r="210" spans="1:19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86"/>
      <c r="O210" s="86"/>
      <c r="P210" s="11"/>
      <c r="Q210" s="11"/>
      <c r="R210" s="11"/>
      <c r="S210" s="11"/>
    </row>
    <row r="211" spans="1:19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86"/>
      <c r="O211" s="86"/>
      <c r="P211" s="11"/>
      <c r="Q211" s="11"/>
      <c r="R211" s="11"/>
      <c r="S211" s="11"/>
    </row>
    <row r="212" spans="1:19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86"/>
      <c r="O212" s="86"/>
      <c r="P212" s="11"/>
      <c r="Q212" s="11"/>
      <c r="R212" s="11"/>
      <c r="S212" s="11"/>
    </row>
    <row r="213" spans="1:19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86"/>
      <c r="O213" s="86"/>
      <c r="P213" s="11"/>
      <c r="Q213" s="11"/>
      <c r="R213" s="11"/>
      <c r="S213" s="11"/>
    </row>
    <row r="214" spans="1:19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86"/>
      <c r="O214" s="86"/>
      <c r="P214" s="11"/>
      <c r="Q214" s="11"/>
      <c r="R214" s="11"/>
      <c r="S214" s="11"/>
    </row>
    <row r="215" spans="1:19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86"/>
      <c r="O215" s="86"/>
      <c r="P215" s="11"/>
      <c r="Q215" s="11"/>
      <c r="R215" s="11"/>
      <c r="S215" s="11"/>
    </row>
    <row r="216" spans="1:19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86"/>
      <c r="O216" s="86"/>
      <c r="P216" s="11"/>
      <c r="Q216" s="11"/>
      <c r="R216" s="11"/>
      <c r="S216" s="11"/>
    </row>
    <row r="217" spans="1:19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86"/>
      <c r="O217" s="86"/>
      <c r="P217" s="11"/>
      <c r="Q217" s="11"/>
      <c r="R217" s="11"/>
      <c r="S217" s="11"/>
    </row>
    <row r="218" spans="1:19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86"/>
      <c r="O218" s="86"/>
      <c r="P218" s="11"/>
      <c r="Q218" s="11"/>
      <c r="R218" s="11"/>
      <c r="S218" s="11"/>
    </row>
    <row r="219" spans="1:19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86"/>
      <c r="O219" s="86"/>
      <c r="P219" s="11"/>
      <c r="Q219" s="11"/>
      <c r="R219" s="11"/>
      <c r="S219" s="11"/>
    </row>
    <row r="220" spans="1:19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86"/>
      <c r="O220" s="86"/>
      <c r="P220" s="11"/>
      <c r="Q220" s="11"/>
      <c r="R220" s="11"/>
      <c r="S220" s="11"/>
    </row>
    <row r="221" spans="1:19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86"/>
      <c r="O221" s="86"/>
      <c r="P221" s="11"/>
      <c r="Q221" s="11"/>
      <c r="R221" s="11"/>
      <c r="S221" s="11"/>
    </row>
    <row r="222" spans="1:19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86"/>
      <c r="O222" s="86"/>
      <c r="P222" s="11"/>
      <c r="Q222" s="11"/>
      <c r="R222" s="11"/>
      <c r="S222" s="11"/>
    </row>
    <row r="223" spans="1:19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86"/>
      <c r="O223" s="86"/>
      <c r="P223" s="11"/>
      <c r="Q223" s="11"/>
      <c r="R223" s="11"/>
      <c r="S223" s="11"/>
    </row>
    <row r="224" spans="1:19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86"/>
      <c r="O224" s="86"/>
      <c r="P224" s="11"/>
      <c r="Q224" s="11"/>
      <c r="R224" s="11"/>
      <c r="S224" s="11"/>
    </row>
    <row r="225" spans="1:19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86"/>
      <c r="O225" s="86"/>
      <c r="P225" s="11"/>
      <c r="Q225" s="11"/>
      <c r="R225" s="11"/>
      <c r="S225" s="11"/>
    </row>
    <row r="226" spans="1:19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86"/>
      <c r="O226" s="86"/>
      <c r="P226" s="11"/>
      <c r="Q226" s="11"/>
      <c r="R226" s="11"/>
      <c r="S226" s="11"/>
    </row>
    <row r="227" spans="1:19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86"/>
      <c r="O227" s="86"/>
      <c r="P227" s="11"/>
      <c r="Q227" s="11"/>
      <c r="R227" s="11"/>
      <c r="S227" s="11"/>
    </row>
    <row r="228" spans="1:19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86"/>
      <c r="O228" s="86"/>
      <c r="P228" s="11"/>
      <c r="Q228" s="11"/>
      <c r="R228" s="11"/>
      <c r="S228" s="11"/>
    </row>
    <row r="229" spans="1:19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86"/>
      <c r="O229" s="86"/>
      <c r="P229" s="11"/>
      <c r="Q229" s="11"/>
      <c r="R229" s="11"/>
      <c r="S229" s="11"/>
    </row>
    <row r="230" spans="1:19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86"/>
      <c r="O230" s="86"/>
      <c r="P230" s="11"/>
      <c r="Q230" s="11"/>
      <c r="R230" s="11"/>
      <c r="S230" s="11"/>
    </row>
    <row r="231" spans="1:19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86"/>
      <c r="O231" s="86"/>
      <c r="P231" s="11"/>
      <c r="Q231" s="11"/>
      <c r="R231" s="11"/>
      <c r="S231" s="11"/>
    </row>
    <row r="232" spans="1:19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86"/>
      <c r="O232" s="86"/>
      <c r="P232" s="11"/>
      <c r="Q232" s="11"/>
      <c r="R232" s="11"/>
      <c r="S232" s="11"/>
    </row>
    <row r="233" spans="1:19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86"/>
      <c r="O233" s="86"/>
      <c r="P233" s="11"/>
      <c r="Q233" s="11"/>
      <c r="R233" s="11"/>
      <c r="S233" s="11"/>
    </row>
    <row r="234" spans="1:19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86"/>
      <c r="O234" s="86"/>
      <c r="P234" s="11"/>
      <c r="Q234" s="11"/>
      <c r="R234" s="11"/>
      <c r="S234" s="11"/>
    </row>
    <row r="235" spans="1:19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86"/>
      <c r="O235" s="86"/>
      <c r="P235" s="11"/>
      <c r="Q235" s="11"/>
      <c r="R235" s="11"/>
      <c r="S235" s="11"/>
    </row>
    <row r="236" spans="1:19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86"/>
      <c r="O236" s="86"/>
      <c r="P236" s="11"/>
      <c r="Q236" s="11"/>
      <c r="R236" s="11"/>
      <c r="S236" s="11"/>
    </row>
    <row r="237" spans="1:19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86"/>
      <c r="O237" s="86"/>
      <c r="P237" s="11"/>
      <c r="Q237" s="11"/>
      <c r="R237" s="11"/>
      <c r="S237" s="11"/>
    </row>
    <row r="238" spans="1:19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86"/>
      <c r="O238" s="86"/>
      <c r="P238" s="11"/>
      <c r="Q238" s="11"/>
      <c r="R238" s="11"/>
      <c r="S238" s="11"/>
    </row>
    <row r="239" spans="1:19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86"/>
      <c r="O239" s="86"/>
      <c r="P239" s="11"/>
      <c r="Q239" s="11"/>
      <c r="R239" s="11"/>
      <c r="S239" s="11"/>
    </row>
    <row r="240" spans="1:19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86"/>
      <c r="O240" s="86"/>
      <c r="P240" s="11"/>
      <c r="Q240" s="11"/>
      <c r="R240" s="11"/>
      <c r="S240" s="11"/>
    </row>
    <row r="241" spans="1:19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86"/>
      <c r="O241" s="86"/>
      <c r="P241" s="11"/>
      <c r="Q241" s="11"/>
      <c r="R241" s="11"/>
      <c r="S241" s="11"/>
    </row>
    <row r="242" spans="1:19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86"/>
      <c r="O242" s="86"/>
      <c r="P242" s="11"/>
      <c r="Q242" s="11"/>
      <c r="R242" s="11"/>
      <c r="S242" s="11"/>
    </row>
    <row r="243" spans="1:19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86"/>
      <c r="O243" s="86"/>
      <c r="P243" s="11"/>
      <c r="Q243" s="11"/>
      <c r="R243" s="11"/>
      <c r="S243" s="11"/>
    </row>
    <row r="244" spans="1:19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86"/>
      <c r="O244" s="86"/>
      <c r="P244" s="11"/>
      <c r="Q244" s="11"/>
      <c r="R244" s="11"/>
      <c r="S244" s="11"/>
    </row>
    <row r="245" spans="1:19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86"/>
      <c r="O245" s="86"/>
      <c r="P245" s="11"/>
      <c r="Q245" s="11"/>
      <c r="R245" s="11"/>
      <c r="S245" s="11"/>
    </row>
    <row r="246" spans="1:19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86"/>
      <c r="O246" s="86"/>
      <c r="P246" s="11"/>
      <c r="Q246" s="11"/>
      <c r="R246" s="11"/>
      <c r="S246" s="11"/>
    </row>
    <row r="247" spans="1:19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86"/>
      <c r="O247" s="86"/>
      <c r="P247" s="11"/>
      <c r="Q247" s="11"/>
      <c r="R247" s="11"/>
      <c r="S247" s="11"/>
    </row>
    <row r="248" spans="1:19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86"/>
      <c r="O248" s="86"/>
      <c r="P248" s="11"/>
      <c r="Q248" s="11"/>
      <c r="R248" s="11"/>
      <c r="S248" s="11"/>
    </row>
    <row r="249" spans="1:19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86"/>
      <c r="O249" s="86"/>
      <c r="P249" s="11"/>
      <c r="Q249" s="11"/>
      <c r="R249" s="11"/>
      <c r="S249" s="11"/>
    </row>
    <row r="250" spans="1:19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86"/>
      <c r="O250" s="86"/>
      <c r="P250" s="11"/>
      <c r="Q250" s="11"/>
      <c r="R250" s="11"/>
      <c r="S250" s="11"/>
    </row>
    <row r="251" spans="1:19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86"/>
      <c r="O251" s="86"/>
      <c r="P251" s="11"/>
      <c r="Q251" s="11"/>
      <c r="R251" s="11"/>
      <c r="S251" s="11"/>
    </row>
    <row r="252" spans="1:19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86"/>
      <c r="O252" s="86"/>
      <c r="P252" s="11"/>
      <c r="Q252" s="11"/>
      <c r="R252" s="11"/>
      <c r="S252" s="11"/>
    </row>
    <row r="253" spans="1:19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86"/>
      <c r="O253" s="86"/>
      <c r="P253" s="11"/>
      <c r="Q253" s="11"/>
      <c r="R253" s="11"/>
      <c r="S253" s="11"/>
    </row>
    <row r="254" spans="1:19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86"/>
      <c r="O254" s="86"/>
      <c r="P254" s="11"/>
      <c r="Q254" s="11"/>
      <c r="R254" s="11"/>
      <c r="S254" s="11"/>
    </row>
    <row r="255" spans="1:19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86"/>
      <c r="O255" s="86"/>
      <c r="P255" s="11"/>
      <c r="Q255" s="11"/>
      <c r="R255" s="11"/>
      <c r="S255" s="11"/>
    </row>
    <row r="256" spans="1:19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86"/>
      <c r="O256" s="86"/>
      <c r="P256" s="11"/>
      <c r="Q256" s="11"/>
      <c r="R256" s="11"/>
      <c r="S256" s="11"/>
    </row>
    <row r="257" spans="1:19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86"/>
      <c r="O257" s="86"/>
      <c r="P257" s="11"/>
      <c r="Q257" s="11"/>
      <c r="R257" s="11"/>
      <c r="S257" s="11"/>
    </row>
    <row r="258" spans="1:19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86"/>
      <c r="O258" s="86"/>
      <c r="P258" s="11"/>
      <c r="Q258" s="11"/>
      <c r="R258" s="11"/>
      <c r="S258" s="11"/>
    </row>
    <row r="259" spans="1:19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86"/>
      <c r="O259" s="86"/>
      <c r="P259" s="11"/>
      <c r="Q259" s="11"/>
      <c r="R259" s="11"/>
      <c r="S259" s="11"/>
    </row>
    <row r="260" spans="1:19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86"/>
      <c r="O260" s="86"/>
      <c r="P260" s="11"/>
      <c r="Q260" s="11"/>
      <c r="R260" s="11"/>
      <c r="S260" s="11"/>
    </row>
    <row r="261" spans="1:19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86"/>
      <c r="O261" s="86"/>
      <c r="P261" s="11"/>
      <c r="Q261" s="11"/>
      <c r="R261" s="11"/>
      <c r="S261" s="11"/>
    </row>
    <row r="262" spans="1:19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86"/>
      <c r="O262" s="86"/>
      <c r="P262" s="11"/>
      <c r="Q262" s="11"/>
      <c r="R262" s="11"/>
      <c r="S262" s="11"/>
    </row>
    <row r="263" spans="1:19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86"/>
      <c r="O263" s="86"/>
      <c r="P263" s="11"/>
      <c r="Q263" s="11"/>
      <c r="R263" s="11"/>
      <c r="S263" s="11"/>
    </row>
    <row r="264" spans="1:19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86"/>
      <c r="O264" s="86"/>
      <c r="P264" s="11"/>
      <c r="Q264" s="11"/>
      <c r="R264" s="11"/>
      <c r="S264" s="11"/>
    </row>
    <row r="265" spans="1:19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86"/>
      <c r="O265" s="86"/>
      <c r="P265" s="11"/>
      <c r="Q265" s="11"/>
      <c r="R265" s="11"/>
      <c r="S265" s="11"/>
    </row>
    <row r="266" spans="1:19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86"/>
      <c r="O266" s="86"/>
      <c r="P266" s="11"/>
      <c r="Q266" s="11"/>
      <c r="R266" s="11"/>
      <c r="S266" s="11"/>
    </row>
    <row r="267" spans="1:19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86"/>
      <c r="O267" s="86"/>
      <c r="P267" s="11"/>
      <c r="Q267" s="11"/>
      <c r="R267" s="11"/>
      <c r="S267" s="11"/>
    </row>
    <row r="268" spans="1:19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86"/>
      <c r="O268" s="86"/>
      <c r="P268" s="11"/>
      <c r="Q268" s="11"/>
      <c r="R268" s="11"/>
      <c r="S268" s="11"/>
    </row>
    <row r="269" spans="1:19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86"/>
      <c r="O269" s="86"/>
      <c r="P269" s="11"/>
      <c r="Q269" s="11"/>
      <c r="R269" s="11"/>
      <c r="S269" s="11"/>
    </row>
    <row r="270" spans="1:19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86"/>
      <c r="O270" s="86"/>
      <c r="P270" s="11"/>
      <c r="Q270" s="11"/>
      <c r="R270" s="11"/>
      <c r="S270" s="11"/>
    </row>
    <row r="271" spans="1:19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86"/>
      <c r="O271" s="86"/>
      <c r="P271" s="11"/>
      <c r="Q271" s="11"/>
      <c r="R271" s="11"/>
      <c r="S271" s="11"/>
    </row>
    <row r="272" spans="1:19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86"/>
      <c r="O272" s="86"/>
      <c r="P272" s="11"/>
      <c r="Q272" s="11"/>
      <c r="R272" s="11"/>
      <c r="S272" s="11"/>
    </row>
    <row r="273" spans="1:19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86"/>
      <c r="O273" s="86"/>
      <c r="P273" s="11"/>
      <c r="Q273" s="11"/>
      <c r="R273" s="11"/>
      <c r="S273" s="11"/>
    </row>
    <row r="274" spans="1:19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86"/>
      <c r="O274" s="86"/>
      <c r="P274" s="11"/>
      <c r="Q274" s="11"/>
      <c r="R274" s="11"/>
      <c r="S274" s="11"/>
    </row>
    <row r="275" spans="1:19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86"/>
      <c r="O275" s="86"/>
      <c r="P275" s="11"/>
      <c r="Q275" s="11"/>
      <c r="R275" s="11"/>
      <c r="S275" s="11"/>
    </row>
    <row r="276" spans="1:19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86"/>
      <c r="O276" s="86"/>
      <c r="P276" s="11"/>
      <c r="Q276" s="11"/>
      <c r="R276" s="11"/>
      <c r="S276" s="11"/>
    </row>
    <row r="277" spans="1:19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86"/>
      <c r="O277" s="86"/>
      <c r="P277" s="11"/>
      <c r="Q277" s="11"/>
      <c r="R277" s="11"/>
      <c r="S277" s="11"/>
    </row>
    <row r="278" spans="1:19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86"/>
      <c r="O278" s="86"/>
      <c r="P278" s="11"/>
      <c r="Q278" s="11"/>
      <c r="R278" s="11"/>
      <c r="S278" s="11"/>
    </row>
    <row r="279" spans="1:19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86"/>
      <c r="O279" s="86"/>
      <c r="P279" s="11"/>
      <c r="Q279" s="11"/>
      <c r="R279" s="11"/>
      <c r="S279" s="11"/>
    </row>
    <row r="280" spans="1:19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86"/>
      <c r="O280" s="86"/>
      <c r="P280" s="11"/>
      <c r="Q280" s="11"/>
      <c r="R280" s="11"/>
      <c r="S280" s="11"/>
    </row>
    <row r="281" spans="1:19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86"/>
      <c r="O281" s="86"/>
      <c r="P281" s="11"/>
      <c r="Q281" s="11"/>
      <c r="R281" s="11"/>
      <c r="S281" s="11"/>
    </row>
    <row r="282" spans="1:19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86"/>
      <c r="O282" s="86"/>
      <c r="P282" s="11"/>
      <c r="Q282" s="11"/>
      <c r="R282" s="11"/>
      <c r="S282" s="11"/>
    </row>
    <row r="283" spans="1:19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86"/>
      <c r="O283" s="86"/>
      <c r="P283" s="11"/>
      <c r="Q283" s="11"/>
      <c r="R283" s="11"/>
      <c r="S283" s="11"/>
    </row>
    <row r="284" spans="1:19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86"/>
      <c r="O284" s="86"/>
      <c r="P284" s="11"/>
      <c r="Q284" s="11"/>
      <c r="R284" s="11"/>
      <c r="S284" s="11"/>
    </row>
    <row r="285" spans="1:19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86"/>
      <c r="O285" s="86"/>
      <c r="P285" s="11"/>
      <c r="Q285" s="11"/>
      <c r="R285" s="11"/>
      <c r="S285" s="11"/>
    </row>
    <row r="286" spans="1:19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86"/>
      <c r="O286" s="86"/>
      <c r="P286" s="11"/>
      <c r="Q286" s="11"/>
      <c r="R286" s="11"/>
      <c r="S286" s="11"/>
    </row>
    <row r="287" spans="1:19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86"/>
      <c r="O287" s="86"/>
      <c r="P287" s="11"/>
      <c r="Q287" s="11"/>
      <c r="R287" s="11"/>
      <c r="S287" s="11"/>
    </row>
    <row r="288" spans="1:19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86"/>
      <c r="O288" s="86"/>
      <c r="P288" s="11"/>
      <c r="Q288" s="11"/>
      <c r="R288" s="11"/>
      <c r="S288" s="11"/>
    </row>
    <row r="289" spans="1:19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86"/>
      <c r="O289" s="86"/>
      <c r="P289" s="11"/>
      <c r="Q289" s="11"/>
      <c r="R289" s="11"/>
      <c r="S289" s="11"/>
    </row>
    <row r="290" spans="1:19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86"/>
      <c r="O290" s="86"/>
      <c r="P290" s="11"/>
      <c r="Q290" s="11"/>
      <c r="R290" s="11"/>
      <c r="S290" s="11"/>
    </row>
    <row r="291" spans="1:19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86"/>
      <c r="O291" s="86"/>
      <c r="P291" s="11"/>
      <c r="Q291" s="11"/>
      <c r="R291" s="11"/>
      <c r="S291" s="11"/>
    </row>
    <row r="292" spans="1:19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86"/>
      <c r="O292" s="86"/>
      <c r="P292" s="11"/>
      <c r="Q292" s="11"/>
      <c r="R292" s="11"/>
      <c r="S292" s="11"/>
    </row>
    <row r="293" spans="1:19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86"/>
      <c r="O293" s="86"/>
      <c r="P293" s="11"/>
      <c r="Q293" s="11"/>
      <c r="R293" s="11"/>
      <c r="S293" s="11"/>
    </row>
    <row r="294" spans="1:19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86"/>
      <c r="O294" s="86"/>
      <c r="P294" s="11"/>
      <c r="Q294" s="11"/>
      <c r="R294" s="11"/>
      <c r="S294" s="11"/>
    </row>
    <row r="295" spans="1:19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86"/>
      <c r="O295" s="86"/>
      <c r="P295" s="11"/>
      <c r="Q295" s="11"/>
      <c r="R295" s="11"/>
      <c r="S295" s="11"/>
    </row>
    <row r="296" spans="1:19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86"/>
      <c r="O296" s="86"/>
      <c r="P296" s="11"/>
      <c r="Q296" s="11"/>
      <c r="R296" s="11"/>
      <c r="S296" s="11"/>
    </row>
    <row r="297" spans="1:19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86"/>
      <c r="O297" s="86"/>
      <c r="P297" s="11"/>
      <c r="Q297" s="11"/>
      <c r="R297" s="11"/>
      <c r="S297" s="11"/>
    </row>
    <row r="298" spans="1:19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86"/>
      <c r="O298" s="86"/>
      <c r="P298" s="11"/>
      <c r="Q298" s="11"/>
      <c r="R298" s="11"/>
      <c r="S298" s="11"/>
    </row>
    <row r="299" spans="1:19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86"/>
      <c r="O299" s="86"/>
      <c r="P299" s="11"/>
      <c r="Q299" s="11"/>
      <c r="R299" s="11"/>
      <c r="S299" s="11"/>
    </row>
    <row r="300" spans="1:19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86"/>
      <c r="O300" s="86"/>
      <c r="P300" s="11"/>
      <c r="Q300" s="11"/>
      <c r="R300" s="11"/>
      <c r="S300" s="11"/>
    </row>
    <row r="301" spans="1:19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86"/>
      <c r="O301" s="86"/>
      <c r="P301" s="11"/>
      <c r="Q301" s="11"/>
      <c r="R301" s="11"/>
      <c r="S301" s="11"/>
    </row>
    <row r="302" spans="1:19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86"/>
      <c r="O302" s="86"/>
      <c r="P302" s="11"/>
      <c r="Q302" s="11"/>
      <c r="R302" s="11"/>
      <c r="S302" s="11"/>
    </row>
    <row r="303" spans="1:19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86"/>
      <c r="O303" s="86"/>
      <c r="P303" s="11"/>
      <c r="Q303" s="11"/>
      <c r="R303" s="11"/>
      <c r="S303" s="11"/>
    </row>
    <row r="304" spans="1:19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86"/>
      <c r="O304" s="86"/>
      <c r="P304" s="11"/>
      <c r="Q304" s="11"/>
      <c r="R304" s="11"/>
      <c r="S304" s="11"/>
    </row>
    <row r="305" spans="1:19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86"/>
      <c r="O305" s="86"/>
      <c r="P305" s="11"/>
      <c r="Q305" s="11"/>
      <c r="R305" s="11"/>
      <c r="S305" s="11"/>
    </row>
    <row r="306" spans="1:19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86"/>
      <c r="O306" s="86"/>
      <c r="P306" s="11"/>
      <c r="Q306" s="11"/>
      <c r="R306" s="11"/>
      <c r="S306" s="11"/>
    </row>
    <row r="307" spans="1:19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86"/>
      <c r="O307" s="86"/>
      <c r="P307" s="11"/>
      <c r="Q307" s="11"/>
      <c r="R307" s="11"/>
      <c r="S307" s="11"/>
    </row>
    <row r="308" spans="1:19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86"/>
      <c r="O308" s="86"/>
      <c r="P308" s="11"/>
      <c r="Q308" s="11"/>
      <c r="R308" s="11"/>
      <c r="S308" s="11"/>
    </row>
    <row r="309" spans="1:19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86"/>
      <c r="O309" s="86"/>
      <c r="P309" s="11"/>
      <c r="Q309" s="11"/>
      <c r="R309" s="11"/>
      <c r="S309" s="11"/>
    </row>
    <row r="310" spans="1:19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86"/>
      <c r="O310" s="86"/>
      <c r="P310" s="11"/>
      <c r="Q310" s="11"/>
      <c r="R310" s="11"/>
      <c r="S310" s="11"/>
    </row>
    <row r="311" spans="1:19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86"/>
      <c r="O311" s="86"/>
      <c r="P311" s="11"/>
      <c r="Q311" s="11"/>
      <c r="R311" s="11"/>
      <c r="S311" s="11"/>
    </row>
    <row r="312" spans="1:19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86"/>
      <c r="O312" s="86"/>
      <c r="P312" s="11"/>
      <c r="Q312" s="11"/>
      <c r="R312" s="11"/>
      <c r="S312" s="11"/>
    </row>
    <row r="313" spans="1:19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86"/>
      <c r="O313" s="86"/>
      <c r="P313" s="11"/>
      <c r="Q313" s="11"/>
      <c r="R313" s="11"/>
      <c r="S313" s="11"/>
    </row>
    <row r="314" spans="1:19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86"/>
      <c r="O314" s="86"/>
      <c r="P314" s="11"/>
      <c r="Q314" s="11"/>
      <c r="R314" s="11"/>
      <c r="S314" s="11"/>
    </row>
    <row r="315" spans="1:19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86"/>
      <c r="O315" s="86"/>
      <c r="P315" s="11"/>
      <c r="Q315" s="11"/>
      <c r="R315" s="11"/>
      <c r="S315" s="11"/>
    </row>
    <row r="316" spans="1:19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86"/>
      <c r="O316" s="86"/>
      <c r="P316" s="11"/>
      <c r="Q316" s="11"/>
      <c r="R316" s="11"/>
      <c r="S316" s="11"/>
    </row>
    <row r="317" spans="1:19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86"/>
      <c r="O317" s="86"/>
      <c r="P317" s="11"/>
      <c r="Q317" s="11"/>
      <c r="R317" s="11"/>
      <c r="S317" s="11"/>
    </row>
    <row r="318" spans="1:19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86"/>
      <c r="O318" s="86"/>
      <c r="P318" s="11"/>
      <c r="Q318" s="11"/>
      <c r="R318" s="11"/>
      <c r="S318" s="11"/>
    </row>
    <row r="319" spans="1:19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86"/>
      <c r="O319" s="86"/>
      <c r="P319" s="11"/>
      <c r="Q319" s="11"/>
      <c r="R319" s="11"/>
      <c r="S319" s="11"/>
    </row>
    <row r="320" spans="1:19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86"/>
      <c r="O320" s="86"/>
      <c r="P320" s="11"/>
      <c r="Q320" s="11"/>
      <c r="R320" s="11"/>
      <c r="S320" s="11"/>
    </row>
    <row r="321" spans="1:19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86"/>
      <c r="O321" s="86"/>
      <c r="P321" s="11"/>
      <c r="Q321" s="11"/>
      <c r="R321" s="11"/>
      <c r="S321" s="11"/>
    </row>
    <row r="322" spans="1:19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86"/>
      <c r="O322" s="86"/>
      <c r="P322" s="11"/>
      <c r="Q322" s="11"/>
      <c r="R322" s="11"/>
      <c r="S322" s="11"/>
    </row>
    <row r="323" spans="1:19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86"/>
      <c r="O323" s="86"/>
      <c r="P323" s="11"/>
      <c r="Q323" s="11"/>
      <c r="R323" s="11"/>
      <c r="S323" s="11"/>
    </row>
    <row r="324" spans="1:19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86"/>
      <c r="O324" s="86"/>
      <c r="P324" s="11"/>
      <c r="Q324" s="11"/>
      <c r="R324" s="11"/>
      <c r="S324" s="11"/>
    </row>
    <row r="325" spans="1:19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86"/>
      <c r="O325" s="86"/>
      <c r="P325" s="11"/>
      <c r="Q325" s="11"/>
      <c r="R325" s="11"/>
      <c r="S325" s="11"/>
    </row>
    <row r="326" spans="1:19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86"/>
      <c r="O326" s="86"/>
      <c r="P326" s="11"/>
      <c r="Q326" s="11"/>
      <c r="R326" s="11"/>
      <c r="S326" s="11"/>
    </row>
    <row r="327" spans="1:19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86"/>
      <c r="O327" s="86"/>
      <c r="P327" s="11"/>
      <c r="Q327" s="11"/>
      <c r="R327" s="11"/>
      <c r="S327" s="11"/>
    </row>
    <row r="328" spans="1:19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86"/>
      <c r="O328" s="86"/>
      <c r="P328" s="11"/>
      <c r="Q328" s="11"/>
      <c r="R328" s="11"/>
      <c r="S328" s="11"/>
    </row>
    <row r="329" spans="1:19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86"/>
      <c r="O329" s="86"/>
      <c r="P329" s="11"/>
      <c r="Q329" s="11"/>
      <c r="R329" s="11"/>
      <c r="S329" s="11"/>
    </row>
    <row r="330" spans="1:19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86"/>
      <c r="O330" s="86"/>
      <c r="P330" s="11"/>
      <c r="Q330" s="11"/>
      <c r="R330" s="11"/>
      <c r="S330" s="11"/>
    </row>
    <row r="331" spans="1:19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86"/>
      <c r="O331" s="86"/>
      <c r="P331" s="11"/>
      <c r="Q331" s="11"/>
      <c r="R331" s="11"/>
      <c r="S331" s="11"/>
    </row>
    <row r="332" spans="1:19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86"/>
      <c r="O332" s="86"/>
      <c r="P332" s="11"/>
      <c r="Q332" s="11"/>
      <c r="R332" s="11"/>
      <c r="S332" s="11"/>
    </row>
    <row r="333" spans="1:19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86"/>
      <c r="O333" s="86"/>
      <c r="P333" s="11"/>
      <c r="Q333" s="11"/>
      <c r="R333" s="11"/>
      <c r="S333" s="11"/>
    </row>
    <row r="334" spans="1:19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86"/>
      <c r="O334" s="86"/>
      <c r="P334" s="11"/>
      <c r="Q334" s="11"/>
      <c r="R334" s="11"/>
      <c r="S334" s="11"/>
    </row>
    <row r="335" spans="1:19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86"/>
      <c r="O335" s="86"/>
      <c r="P335" s="11"/>
      <c r="Q335" s="11"/>
      <c r="R335" s="11"/>
      <c r="S335" s="11"/>
    </row>
    <row r="336" spans="1:19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86"/>
      <c r="O336" s="86"/>
      <c r="P336" s="11"/>
      <c r="Q336" s="11"/>
      <c r="R336" s="11"/>
      <c r="S336" s="11"/>
    </row>
    <row r="337" spans="1:19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86"/>
      <c r="O337" s="86"/>
      <c r="P337" s="11"/>
      <c r="Q337" s="11"/>
      <c r="R337" s="11"/>
      <c r="S337" s="11"/>
    </row>
    <row r="338" spans="1:19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86"/>
      <c r="O338" s="86"/>
      <c r="P338" s="11"/>
      <c r="Q338" s="11"/>
      <c r="R338" s="11"/>
      <c r="S338" s="11"/>
    </row>
    <row r="339" spans="1:19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86"/>
      <c r="O339" s="86"/>
      <c r="P339" s="11"/>
      <c r="Q339" s="11"/>
      <c r="R339" s="11"/>
      <c r="S339" s="11"/>
    </row>
    <row r="340" spans="1:19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86"/>
      <c r="O340" s="86"/>
      <c r="P340" s="11"/>
      <c r="Q340" s="11"/>
      <c r="R340" s="11"/>
      <c r="S340" s="11"/>
    </row>
    <row r="341" spans="1:19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86"/>
      <c r="O341" s="86"/>
      <c r="P341" s="11"/>
      <c r="Q341" s="11"/>
      <c r="R341" s="11"/>
      <c r="S341" s="11"/>
    </row>
    <row r="342" spans="1:19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86"/>
      <c r="O342" s="86"/>
      <c r="P342" s="11"/>
      <c r="Q342" s="11"/>
      <c r="R342" s="11"/>
      <c r="S342" s="11"/>
    </row>
    <row r="343" spans="1:19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86"/>
      <c r="O343" s="86"/>
      <c r="P343" s="11"/>
      <c r="Q343" s="11"/>
      <c r="R343" s="11"/>
      <c r="S343" s="11"/>
    </row>
    <row r="344" spans="1:19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86"/>
      <c r="O344" s="86"/>
      <c r="P344" s="11"/>
      <c r="Q344" s="11"/>
      <c r="R344" s="11"/>
      <c r="S344" s="11"/>
    </row>
    <row r="345" spans="1:19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86"/>
      <c r="O345" s="86"/>
      <c r="P345" s="11"/>
      <c r="Q345" s="11"/>
      <c r="R345" s="11"/>
      <c r="S345" s="11"/>
    </row>
    <row r="346" spans="1:19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86"/>
      <c r="O346" s="86"/>
      <c r="P346" s="11"/>
      <c r="Q346" s="11"/>
      <c r="R346" s="11"/>
      <c r="S346" s="11"/>
    </row>
    <row r="347" spans="1:19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86"/>
      <c r="O347" s="86"/>
      <c r="P347" s="11"/>
      <c r="Q347" s="11"/>
      <c r="R347" s="11"/>
      <c r="S347" s="11"/>
    </row>
    <row r="348" spans="1:19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86"/>
      <c r="O348" s="86"/>
      <c r="P348" s="11"/>
      <c r="Q348" s="11"/>
      <c r="R348" s="11"/>
      <c r="S348" s="11"/>
    </row>
    <row r="349" spans="1:19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86"/>
      <c r="O349" s="86"/>
      <c r="P349" s="11"/>
      <c r="Q349" s="11"/>
      <c r="R349" s="11"/>
      <c r="S349" s="11"/>
    </row>
    <row r="350" spans="1:19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86"/>
      <c r="O350" s="86"/>
      <c r="P350" s="11"/>
      <c r="Q350" s="11"/>
      <c r="R350" s="11"/>
      <c r="S350" s="11"/>
    </row>
    <row r="351" spans="1:19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86"/>
      <c r="O351" s="86"/>
      <c r="P351" s="11"/>
      <c r="Q351" s="11"/>
      <c r="R351" s="11"/>
      <c r="S351" s="11"/>
    </row>
    <row r="352" spans="1:19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86"/>
      <c r="O352" s="86"/>
      <c r="P352" s="11"/>
      <c r="Q352" s="11"/>
      <c r="R352" s="11"/>
      <c r="S352" s="11"/>
    </row>
    <row r="353" spans="1:19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86"/>
      <c r="O353" s="86"/>
      <c r="P353" s="11"/>
      <c r="Q353" s="11"/>
      <c r="R353" s="11"/>
      <c r="S353" s="11"/>
    </row>
    <row r="354" spans="1:19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86"/>
      <c r="O354" s="86"/>
      <c r="P354" s="11"/>
      <c r="Q354" s="11"/>
      <c r="R354" s="11"/>
      <c r="S354" s="11"/>
    </row>
    <row r="355" spans="1:19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86"/>
      <c r="O355" s="86"/>
      <c r="P355" s="11"/>
      <c r="Q355" s="11"/>
      <c r="R355" s="11"/>
      <c r="S355" s="11"/>
    </row>
    <row r="356" spans="1:19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86"/>
      <c r="O356" s="86"/>
      <c r="P356" s="11"/>
      <c r="Q356" s="11"/>
      <c r="R356" s="11"/>
      <c r="S356" s="11"/>
    </row>
    <row r="357" spans="1:19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86"/>
      <c r="O357" s="86"/>
      <c r="P357" s="11"/>
      <c r="Q357" s="11"/>
      <c r="R357" s="11"/>
      <c r="S357" s="11"/>
    </row>
    <row r="358" spans="1:19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86"/>
      <c r="O358" s="86"/>
      <c r="P358" s="11"/>
      <c r="Q358" s="11"/>
      <c r="R358" s="11"/>
      <c r="S358" s="11"/>
    </row>
    <row r="359" spans="1:19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86"/>
      <c r="O359" s="86"/>
      <c r="P359" s="11"/>
      <c r="Q359" s="11"/>
      <c r="R359" s="11"/>
      <c r="S359" s="11"/>
    </row>
    <row r="360" spans="1:19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86"/>
      <c r="O360" s="86"/>
      <c r="P360" s="11"/>
      <c r="Q360" s="11"/>
      <c r="R360" s="11"/>
      <c r="S360" s="11"/>
    </row>
    <row r="361" spans="1:19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86"/>
      <c r="O361" s="86"/>
      <c r="P361" s="11"/>
      <c r="Q361" s="11"/>
      <c r="R361" s="11"/>
      <c r="S361" s="11"/>
    </row>
    <row r="362" spans="1:19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86"/>
      <c r="O362" s="86"/>
      <c r="P362" s="11"/>
      <c r="Q362" s="11"/>
      <c r="R362" s="11"/>
      <c r="S362" s="11"/>
    </row>
    <row r="363" spans="1:19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86"/>
      <c r="O363" s="86"/>
      <c r="P363" s="11"/>
      <c r="Q363" s="11"/>
      <c r="R363" s="11"/>
      <c r="S363" s="11"/>
    </row>
    <row r="364" spans="1:19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86"/>
      <c r="O364" s="86"/>
      <c r="P364" s="11"/>
      <c r="Q364" s="11"/>
      <c r="R364" s="11"/>
      <c r="S364" s="11"/>
    </row>
    <row r="365" spans="1:19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86"/>
      <c r="O365" s="86"/>
      <c r="P365" s="11"/>
      <c r="Q365" s="11"/>
      <c r="R365" s="11"/>
      <c r="S365" s="11"/>
    </row>
    <row r="366" spans="1:19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86"/>
      <c r="O366" s="86"/>
      <c r="P366" s="11"/>
      <c r="Q366" s="11"/>
      <c r="R366" s="11"/>
      <c r="S366" s="11"/>
    </row>
    <row r="367" spans="1:19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86"/>
      <c r="O367" s="86"/>
      <c r="P367" s="11"/>
      <c r="Q367" s="11"/>
      <c r="R367" s="11"/>
      <c r="S367" s="11"/>
    </row>
    <row r="368" spans="1:19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86"/>
      <c r="O368" s="86"/>
      <c r="P368" s="11"/>
      <c r="Q368" s="11"/>
      <c r="R368" s="11"/>
      <c r="S368" s="11"/>
    </row>
    <row r="369" spans="1:19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86"/>
      <c r="O369" s="86"/>
      <c r="P369" s="11"/>
      <c r="Q369" s="11"/>
      <c r="R369" s="11"/>
      <c r="S369" s="11"/>
    </row>
    <row r="370" spans="1:19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86"/>
      <c r="O370" s="86"/>
      <c r="P370" s="11"/>
      <c r="Q370" s="11"/>
      <c r="R370" s="11"/>
      <c r="S370" s="11"/>
    </row>
    <row r="371" spans="1:19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86"/>
      <c r="O371" s="86"/>
      <c r="P371" s="11"/>
      <c r="Q371" s="11"/>
      <c r="R371" s="11"/>
      <c r="S371" s="11"/>
    </row>
    <row r="372" spans="1:19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86"/>
      <c r="O372" s="86"/>
      <c r="P372" s="11"/>
      <c r="Q372" s="11"/>
      <c r="R372" s="11"/>
      <c r="S372" s="11"/>
    </row>
    <row r="373" spans="1:19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86"/>
      <c r="O373" s="86"/>
      <c r="P373" s="11"/>
      <c r="Q373" s="11"/>
      <c r="R373" s="11"/>
      <c r="S373" s="11"/>
    </row>
    <row r="374" spans="1:19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86"/>
      <c r="O374" s="86"/>
      <c r="P374" s="11"/>
      <c r="Q374" s="11"/>
      <c r="R374" s="11"/>
      <c r="S374" s="11"/>
    </row>
    <row r="375" spans="1:19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86"/>
      <c r="O375" s="86"/>
      <c r="P375" s="11"/>
      <c r="Q375" s="11"/>
      <c r="R375" s="11"/>
      <c r="S375" s="11"/>
    </row>
    <row r="376" spans="1:19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86"/>
      <c r="O376" s="86"/>
      <c r="P376" s="11"/>
      <c r="Q376" s="11"/>
      <c r="R376" s="11"/>
      <c r="S376" s="11"/>
    </row>
    <row r="377" spans="1:19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86"/>
      <c r="O377" s="86"/>
      <c r="P377" s="11"/>
      <c r="Q377" s="11"/>
      <c r="R377" s="11"/>
      <c r="S377" s="11"/>
    </row>
    <row r="378" spans="1:19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86"/>
      <c r="O378" s="86"/>
      <c r="P378" s="11"/>
      <c r="Q378" s="11"/>
      <c r="R378" s="11"/>
      <c r="S378" s="11"/>
    </row>
    <row r="379" spans="1:19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86"/>
      <c r="O379" s="86"/>
      <c r="P379" s="11"/>
      <c r="Q379" s="11"/>
      <c r="R379" s="11"/>
      <c r="S379" s="11"/>
    </row>
    <row r="380" spans="1:19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86"/>
      <c r="O380" s="86"/>
      <c r="P380" s="11"/>
      <c r="Q380" s="11"/>
      <c r="R380" s="11"/>
      <c r="S380" s="11"/>
    </row>
    <row r="381" spans="1:19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86"/>
      <c r="O381" s="86"/>
      <c r="P381" s="11"/>
      <c r="Q381" s="11"/>
      <c r="R381" s="11"/>
      <c r="S381" s="11"/>
    </row>
    <row r="382" spans="1:19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86"/>
      <c r="O382" s="86"/>
      <c r="P382" s="11"/>
      <c r="Q382" s="11"/>
      <c r="R382" s="11"/>
      <c r="S382" s="11"/>
    </row>
    <row r="383" spans="1:19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86"/>
      <c r="O383" s="86"/>
      <c r="P383" s="11"/>
      <c r="Q383" s="11"/>
      <c r="R383" s="11"/>
      <c r="S383" s="11"/>
    </row>
    <row r="384" spans="1:19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86"/>
      <c r="O384" s="86"/>
      <c r="P384" s="11"/>
      <c r="Q384" s="11"/>
      <c r="R384" s="11"/>
      <c r="S384" s="11"/>
    </row>
    <row r="385" spans="1:19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86"/>
      <c r="O385" s="86"/>
      <c r="P385" s="11"/>
      <c r="Q385" s="11"/>
      <c r="R385" s="11"/>
      <c r="S385" s="11"/>
    </row>
    <row r="386" spans="1:19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86"/>
      <c r="O386" s="86"/>
      <c r="P386" s="11"/>
      <c r="Q386" s="11"/>
      <c r="R386" s="11"/>
      <c r="S386" s="11"/>
    </row>
    <row r="387" spans="1:19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86"/>
      <c r="O387" s="86"/>
      <c r="P387" s="11"/>
      <c r="Q387" s="11"/>
      <c r="R387" s="11"/>
      <c r="S387" s="11"/>
    </row>
    <row r="388" spans="1:19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86"/>
      <c r="O388" s="86"/>
      <c r="P388" s="11"/>
      <c r="Q388" s="11"/>
      <c r="R388" s="11"/>
      <c r="S388" s="11"/>
    </row>
    <row r="389" spans="1:19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86"/>
      <c r="O389" s="86"/>
      <c r="P389" s="11"/>
      <c r="Q389" s="11"/>
      <c r="R389" s="11"/>
      <c r="S389" s="11"/>
    </row>
    <row r="390" spans="1:19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86"/>
      <c r="O390" s="86"/>
      <c r="P390" s="11"/>
      <c r="Q390" s="11"/>
      <c r="R390" s="11"/>
      <c r="S390" s="11"/>
    </row>
    <row r="391" spans="1:19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86"/>
      <c r="O391" s="86"/>
      <c r="P391" s="11"/>
      <c r="Q391" s="11"/>
      <c r="R391" s="11"/>
      <c r="S391" s="11"/>
    </row>
    <row r="392" spans="1:19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86"/>
      <c r="O392" s="86"/>
      <c r="P392" s="11"/>
      <c r="Q392" s="11"/>
      <c r="R392" s="11"/>
      <c r="S392" s="11"/>
    </row>
    <row r="393" spans="1:19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86"/>
      <c r="O393" s="86"/>
      <c r="P393" s="11"/>
      <c r="Q393" s="11"/>
      <c r="R393" s="11"/>
      <c r="S393" s="11"/>
    </row>
    <row r="394" spans="1:19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86"/>
      <c r="O394" s="86"/>
      <c r="P394" s="11"/>
      <c r="Q394" s="11"/>
      <c r="R394" s="11"/>
      <c r="S394" s="11"/>
    </row>
    <row r="395" spans="1:19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86"/>
      <c r="O395" s="86"/>
      <c r="P395" s="11"/>
      <c r="Q395" s="11"/>
      <c r="R395" s="11"/>
      <c r="S395" s="11"/>
    </row>
    <row r="396" spans="1:19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86"/>
      <c r="O396" s="86"/>
      <c r="P396" s="11"/>
      <c r="Q396" s="11"/>
      <c r="R396" s="11"/>
      <c r="S396" s="11"/>
    </row>
    <row r="397" spans="1:19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86"/>
      <c r="O397" s="86"/>
      <c r="P397" s="11"/>
      <c r="Q397" s="11"/>
      <c r="R397" s="11"/>
      <c r="S397" s="11"/>
    </row>
    <row r="398" spans="1:19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86"/>
      <c r="O398" s="86"/>
      <c r="P398" s="11"/>
      <c r="Q398" s="11"/>
      <c r="R398" s="11"/>
      <c r="S398" s="11"/>
    </row>
    <row r="399" spans="1:19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86"/>
      <c r="O399" s="86"/>
      <c r="P399" s="11"/>
      <c r="Q399" s="11"/>
      <c r="R399" s="11"/>
      <c r="S399" s="11"/>
    </row>
    <row r="400" spans="1:19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86"/>
      <c r="O400" s="86"/>
      <c r="P400" s="11"/>
      <c r="Q400" s="11"/>
      <c r="R400" s="11"/>
      <c r="S400" s="11"/>
    </row>
    <row r="401" spans="1:19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86"/>
      <c r="O401" s="86"/>
      <c r="P401" s="11"/>
      <c r="Q401" s="11"/>
      <c r="R401" s="11"/>
      <c r="S401" s="11"/>
    </row>
    <row r="402" spans="1:19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86"/>
      <c r="O402" s="86"/>
      <c r="P402" s="11"/>
      <c r="Q402" s="11"/>
      <c r="R402" s="11"/>
      <c r="S402" s="11"/>
    </row>
    <row r="403" spans="1:19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86"/>
      <c r="O403" s="86"/>
      <c r="P403" s="11"/>
      <c r="Q403" s="11"/>
      <c r="R403" s="11"/>
      <c r="S403" s="11"/>
    </row>
    <row r="404" spans="1:19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86"/>
      <c r="O404" s="86"/>
      <c r="P404" s="11"/>
      <c r="Q404" s="11"/>
      <c r="R404" s="11"/>
      <c r="S404" s="11"/>
    </row>
    <row r="405" spans="1:19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86"/>
      <c r="O405" s="86"/>
      <c r="P405" s="11"/>
      <c r="Q405" s="11"/>
      <c r="R405" s="11"/>
      <c r="S405" s="11"/>
    </row>
    <row r="406" spans="1:19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86"/>
      <c r="O406" s="86"/>
      <c r="P406" s="11"/>
      <c r="Q406" s="11"/>
      <c r="R406" s="11"/>
      <c r="S406" s="11"/>
    </row>
    <row r="407" spans="1:19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86"/>
      <c r="O407" s="86"/>
      <c r="P407" s="11"/>
      <c r="Q407" s="11"/>
      <c r="R407" s="11"/>
      <c r="S407" s="11"/>
    </row>
    <row r="408" spans="1:19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86"/>
      <c r="O408" s="86"/>
      <c r="P408" s="11"/>
      <c r="Q408" s="11"/>
      <c r="R408" s="11"/>
      <c r="S408" s="11"/>
    </row>
    <row r="409" spans="1:19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86"/>
      <c r="O409" s="86"/>
      <c r="P409" s="11"/>
      <c r="Q409" s="11"/>
      <c r="R409" s="11"/>
      <c r="S409" s="11"/>
    </row>
    <row r="410" spans="1:19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86"/>
      <c r="O410" s="86"/>
      <c r="P410" s="11"/>
      <c r="Q410" s="11"/>
      <c r="R410" s="11"/>
      <c r="S410" s="11"/>
    </row>
    <row r="411" spans="1:19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86"/>
      <c r="O411" s="86"/>
      <c r="P411" s="11"/>
      <c r="Q411" s="11"/>
      <c r="R411" s="11"/>
      <c r="S411" s="11"/>
    </row>
    <row r="412" spans="1:19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86"/>
      <c r="O412" s="86"/>
      <c r="P412" s="11"/>
      <c r="Q412" s="11"/>
      <c r="R412" s="11"/>
      <c r="S412" s="11"/>
    </row>
    <row r="413" spans="1:19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86"/>
      <c r="O413" s="86"/>
      <c r="P413" s="11"/>
      <c r="Q413" s="11"/>
      <c r="R413" s="11"/>
      <c r="S413" s="11"/>
    </row>
    <row r="414" spans="1:19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86"/>
      <c r="O414" s="86"/>
      <c r="P414" s="11"/>
      <c r="Q414" s="11"/>
      <c r="R414" s="11"/>
      <c r="S414" s="11"/>
    </row>
    <row r="415" spans="1:19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86"/>
      <c r="O415" s="86"/>
      <c r="P415" s="11"/>
      <c r="Q415" s="11"/>
      <c r="R415" s="11"/>
      <c r="S415" s="11"/>
    </row>
    <row r="416" spans="1:19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86"/>
      <c r="O416" s="86"/>
      <c r="P416" s="11"/>
      <c r="Q416" s="11"/>
      <c r="R416" s="11"/>
      <c r="S416" s="11"/>
    </row>
    <row r="417" spans="1:19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86"/>
      <c r="O417" s="86"/>
      <c r="P417" s="11"/>
      <c r="Q417" s="11"/>
      <c r="R417" s="11"/>
      <c r="S417" s="11"/>
    </row>
    <row r="418" spans="1:19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86"/>
      <c r="O418" s="86"/>
      <c r="P418" s="11"/>
      <c r="Q418" s="11"/>
      <c r="R418" s="11"/>
      <c r="S418" s="11"/>
    </row>
    <row r="419" spans="1:19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86"/>
      <c r="O419" s="86"/>
      <c r="P419" s="11"/>
      <c r="Q419" s="11"/>
      <c r="R419" s="11"/>
      <c r="S419" s="11"/>
    </row>
    <row r="420" spans="1:19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86"/>
      <c r="O420" s="86"/>
      <c r="P420" s="11"/>
      <c r="Q420" s="11"/>
      <c r="R420" s="11"/>
      <c r="S420" s="11"/>
    </row>
    <row r="421" spans="1:19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86"/>
      <c r="O421" s="86"/>
      <c r="P421" s="11"/>
      <c r="Q421" s="11"/>
      <c r="R421" s="11"/>
      <c r="S421" s="11"/>
    </row>
    <row r="422" spans="1:19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86"/>
      <c r="O422" s="86"/>
      <c r="P422" s="11"/>
      <c r="Q422" s="11"/>
      <c r="R422" s="11"/>
      <c r="S422" s="11"/>
    </row>
    <row r="423" spans="1:19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86"/>
      <c r="O423" s="86"/>
      <c r="P423" s="11"/>
      <c r="Q423" s="11"/>
      <c r="R423" s="11"/>
      <c r="S423" s="11"/>
    </row>
    <row r="424" spans="1:19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86"/>
      <c r="O424" s="86"/>
      <c r="P424" s="11"/>
      <c r="Q424" s="11"/>
      <c r="R424" s="11"/>
      <c r="S424" s="11"/>
    </row>
    <row r="425" spans="1:19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86"/>
      <c r="O425" s="86"/>
      <c r="P425" s="11"/>
      <c r="Q425" s="11"/>
      <c r="R425" s="11"/>
      <c r="S425" s="11"/>
    </row>
    <row r="426" spans="1:19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86"/>
      <c r="O426" s="86"/>
      <c r="P426" s="11"/>
      <c r="Q426" s="11"/>
      <c r="R426" s="11"/>
      <c r="S426" s="11"/>
    </row>
    <row r="427" spans="1:19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86"/>
      <c r="O427" s="86"/>
      <c r="P427" s="11"/>
      <c r="Q427" s="11"/>
      <c r="R427" s="11"/>
      <c r="S427" s="11"/>
    </row>
    <row r="428" spans="1:19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86"/>
      <c r="O428" s="86"/>
      <c r="P428" s="11"/>
      <c r="Q428" s="11"/>
      <c r="R428" s="11"/>
      <c r="S428" s="11"/>
    </row>
    <row r="429" spans="1:19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86"/>
      <c r="O429" s="86"/>
      <c r="P429" s="11"/>
      <c r="Q429" s="11"/>
      <c r="R429" s="11"/>
      <c r="S429" s="11"/>
    </row>
    <row r="430" spans="1:19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86"/>
      <c r="O430" s="86"/>
      <c r="P430" s="11"/>
      <c r="Q430" s="11"/>
      <c r="R430" s="11"/>
      <c r="S430" s="11"/>
    </row>
    <row r="431" spans="1:19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86"/>
      <c r="O431" s="86"/>
      <c r="P431" s="11"/>
      <c r="Q431" s="11"/>
      <c r="R431" s="11"/>
      <c r="S431" s="11"/>
    </row>
    <row r="432" spans="1:19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86"/>
      <c r="O432" s="86"/>
      <c r="P432" s="11"/>
      <c r="Q432" s="11"/>
      <c r="R432" s="11"/>
      <c r="S432" s="11"/>
    </row>
    <row r="433" spans="1:19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86"/>
      <c r="O433" s="86"/>
      <c r="P433" s="11"/>
      <c r="Q433" s="11"/>
      <c r="R433" s="11"/>
      <c r="S433" s="11"/>
    </row>
    <row r="434" spans="1:19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86"/>
      <c r="O434" s="86"/>
      <c r="P434" s="11"/>
      <c r="Q434" s="11"/>
      <c r="R434" s="11"/>
      <c r="S434" s="11"/>
    </row>
    <row r="435" spans="1:19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86"/>
      <c r="O435" s="86"/>
      <c r="P435" s="11"/>
      <c r="Q435" s="11"/>
      <c r="R435" s="11"/>
      <c r="S435" s="11"/>
    </row>
    <row r="436" spans="1:19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86"/>
      <c r="O436" s="86"/>
      <c r="P436" s="11"/>
      <c r="Q436" s="11"/>
      <c r="R436" s="11"/>
      <c r="S436" s="11"/>
    </row>
    <row r="437" spans="1:19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86"/>
      <c r="O437" s="86"/>
      <c r="P437" s="11"/>
      <c r="Q437" s="11"/>
      <c r="R437" s="11"/>
      <c r="S437" s="11"/>
    </row>
    <row r="438" spans="1:19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86"/>
      <c r="O438" s="86"/>
      <c r="P438" s="11"/>
      <c r="Q438" s="11"/>
      <c r="R438" s="11"/>
      <c r="S438" s="11"/>
    </row>
    <row r="439" spans="1:19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86"/>
      <c r="O439" s="86"/>
      <c r="P439" s="11"/>
      <c r="Q439" s="11"/>
      <c r="R439" s="11"/>
      <c r="S439" s="11"/>
    </row>
    <row r="440" spans="1:19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86"/>
      <c r="O440" s="86"/>
      <c r="P440" s="11"/>
      <c r="Q440" s="11"/>
      <c r="R440" s="11"/>
      <c r="S440" s="11"/>
    </row>
    <row r="441" spans="1:19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86"/>
      <c r="O441" s="86"/>
      <c r="P441" s="11"/>
      <c r="Q441" s="11"/>
      <c r="R441" s="11"/>
      <c r="S441" s="11"/>
    </row>
    <row r="442" spans="1:19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86"/>
      <c r="O442" s="86"/>
      <c r="P442" s="11"/>
      <c r="Q442" s="11"/>
      <c r="R442" s="11"/>
      <c r="S442" s="11"/>
    </row>
    <row r="443" spans="1:19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86"/>
      <c r="O443" s="86"/>
      <c r="P443" s="11"/>
      <c r="Q443" s="11"/>
      <c r="R443" s="11"/>
      <c r="S443" s="11"/>
    </row>
    <row r="444" spans="1:19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86"/>
      <c r="O444" s="86"/>
      <c r="P444" s="11"/>
      <c r="Q444" s="11"/>
      <c r="R444" s="11"/>
      <c r="S444" s="11"/>
    </row>
    <row r="445" spans="1:19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86"/>
      <c r="O445" s="86"/>
      <c r="P445" s="11"/>
      <c r="Q445" s="11"/>
      <c r="R445" s="11"/>
      <c r="S445" s="11"/>
    </row>
    <row r="446" spans="1:19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86"/>
      <c r="O446" s="86"/>
      <c r="P446" s="11"/>
      <c r="Q446" s="11"/>
      <c r="R446" s="11"/>
      <c r="S446" s="11"/>
    </row>
    <row r="447" spans="1:19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86"/>
      <c r="O447" s="86"/>
      <c r="P447" s="11"/>
      <c r="Q447" s="11"/>
      <c r="R447" s="11"/>
      <c r="S447" s="11"/>
    </row>
    <row r="448" spans="1:19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86"/>
      <c r="O448" s="86"/>
      <c r="P448" s="11"/>
      <c r="Q448" s="11"/>
      <c r="R448" s="11"/>
      <c r="S448" s="11"/>
    </row>
    <row r="449" spans="1:19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86"/>
      <c r="O449" s="86"/>
      <c r="P449" s="11"/>
      <c r="Q449" s="11"/>
      <c r="R449" s="11"/>
      <c r="S449" s="11"/>
    </row>
    <row r="450" spans="1:19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86"/>
      <c r="O450" s="86"/>
      <c r="P450" s="11"/>
      <c r="Q450" s="11"/>
      <c r="R450" s="11"/>
      <c r="S450" s="11"/>
    </row>
    <row r="451" spans="1:19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86"/>
      <c r="O451" s="86"/>
      <c r="P451" s="11"/>
      <c r="Q451" s="11"/>
      <c r="R451" s="11"/>
      <c r="S451" s="11"/>
    </row>
    <row r="452" spans="1:19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86"/>
      <c r="O452" s="86"/>
      <c r="P452" s="11"/>
      <c r="Q452" s="11"/>
      <c r="R452" s="11"/>
      <c r="S452" s="11"/>
    </row>
    <row r="453" spans="1:19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86"/>
      <c r="O453" s="86"/>
      <c r="P453" s="11"/>
      <c r="Q453" s="11"/>
      <c r="R453" s="11"/>
      <c r="S453" s="11"/>
    </row>
    <row r="454" spans="1:19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86"/>
      <c r="O454" s="86"/>
      <c r="P454" s="11"/>
      <c r="Q454" s="11"/>
      <c r="R454" s="11"/>
      <c r="S454" s="11"/>
    </row>
    <row r="455" spans="1:19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86"/>
      <c r="O455" s="86"/>
      <c r="P455" s="11"/>
      <c r="Q455" s="11"/>
      <c r="R455" s="11"/>
      <c r="S455" s="11"/>
    </row>
    <row r="456" spans="1:19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86"/>
      <c r="O456" s="86"/>
      <c r="P456" s="11"/>
      <c r="Q456" s="11"/>
      <c r="R456" s="11"/>
      <c r="S456" s="11"/>
    </row>
    <row r="457" spans="1:19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86"/>
      <c r="O457" s="86"/>
      <c r="P457" s="11"/>
      <c r="Q457" s="11"/>
      <c r="R457" s="11"/>
      <c r="S457" s="11"/>
    </row>
    <row r="458" spans="1:19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86"/>
      <c r="O458" s="86"/>
      <c r="P458" s="11"/>
      <c r="Q458" s="11"/>
      <c r="R458" s="11"/>
      <c r="S458" s="11"/>
    </row>
    <row r="459" spans="1:19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86"/>
      <c r="O459" s="86"/>
      <c r="P459" s="11"/>
      <c r="Q459" s="11"/>
      <c r="R459" s="11"/>
      <c r="S459" s="11"/>
    </row>
    <row r="460" spans="1:19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86"/>
      <c r="O460" s="86"/>
      <c r="P460" s="11"/>
      <c r="Q460" s="11"/>
      <c r="R460" s="11"/>
      <c r="S460" s="11"/>
    </row>
    <row r="461" spans="1:19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86"/>
      <c r="O461" s="86"/>
      <c r="P461" s="11"/>
      <c r="Q461" s="11"/>
      <c r="R461" s="11"/>
      <c r="S461" s="11"/>
    </row>
    <row r="462" spans="1:19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86"/>
      <c r="O462" s="86"/>
      <c r="P462" s="11"/>
      <c r="Q462" s="11"/>
      <c r="R462" s="11"/>
      <c r="S462" s="11"/>
    </row>
    <row r="463" spans="1:19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86"/>
      <c r="O463" s="86"/>
      <c r="P463" s="11"/>
      <c r="Q463" s="11"/>
      <c r="R463" s="11"/>
      <c r="S463" s="11"/>
    </row>
    <row r="464" spans="1:19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86"/>
      <c r="O464" s="86"/>
      <c r="P464" s="11"/>
      <c r="Q464" s="11"/>
      <c r="R464" s="11"/>
      <c r="S464" s="11"/>
    </row>
    <row r="465" spans="1:19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86"/>
      <c r="O465" s="86"/>
      <c r="P465" s="11"/>
      <c r="Q465" s="11"/>
      <c r="R465" s="11"/>
      <c r="S465" s="11"/>
    </row>
    <row r="466" spans="1:19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86"/>
      <c r="O466" s="86"/>
      <c r="P466" s="11"/>
      <c r="Q466" s="11"/>
      <c r="R466" s="11"/>
      <c r="S466" s="11"/>
    </row>
    <row r="467" spans="1:19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86"/>
      <c r="O467" s="86"/>
      <c r="P467" s="11"/>
      <c r="Q467" s="11"/>
      <c r="R467" s="11"/>
      <c r="S467" s="11"/>
    </row>
    <row r="468" spans="1:19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86"/>
      <c r="O468" s="86"/>
      <c r="P468" s="11"/>
      <c r="Q468" s="11"/>
      <c r="R468" s="11"/>
      <c r="S468" s="11"/>
    </row>
    <row r="469" spans="1:19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86"/>
      <c r="O469" s="86"/>
      <c r="P469" s="11"/>
      <c r="Q469" s="11"/>
      <c r="R469" s="11"/>
      <c r="S469" s="11"/>
    </row>
    <row r="470" spans="1:19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86"/>
      <c r="O470" s="86"/>
      <c r="P470" s="11"/>
      <c r="Q470" s="11"/>
      <c r="R470" s="11"/>
      <c r="S470" s="11"/>
    </row>
    <row r="471" spans="1:19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86"/>
      <c r="O471" s="86"/>
      <c r="P471" s="11"/>
      <c r="Q471" s="11"/>
      <c r="R471" s="11"/>
      <c r="S471" s="11"/>
    </row>
    <row r="472" spans="1:19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86"/>
      <c r="O472" s="86"/>
      <c r="P472" s="11"/>
      <c r="Q472" s="11"/>
      <c r="R472" s="11"/>
      <c r="S472" s="11"/>
    </row>
    <row r="473" spans="1:19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86"/>
      <c r="O473" s="86"/>
      <c r="P473" s="11"/>
      <c r="Q473" s="11"/>
      <c r="R473" s="11"/>
      <c r="S473" s="11"/>
    </row>
    <row r="474" spans="1:19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86"/>
      <c r="O474" s="86"/>
      <c r="P474" s="11"/>
      <c r="Q474" s="11"/>
      <c r="R474" s="11"/>
      <c r="S474" s="11"/>
    </row>
    <row r="475" spans="1:19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86"/>
      <c r="O475" s="86"/>
      <c r="P475" s="11"/>
      <c r="Q475" s="11"/>
      <c r="R475" s="11"/>
      <c r="S475" s="11"/>
    </row>
    <row r="476" spans="1:19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86"/>
      <c r="O476" s="86"/>
      <c r="P476" s="11"/>
      <c r="Q476" s="11"/>
      <c r="R476" s="11"/>
      <c r="S476" s="11"/>
    </row>
    <row r="477" spans="1:19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86"/>
      <c r="O477" s="86"/>
      <c r="P477" s="11"/>
      <c r="Q477" s="11"/>
      <c r="R477" s="11"/>
      <c r="S477" s="11"/>
    </row>
    <row r="478" spans="1:19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86"/>
      <c r="O478" s="86"/>
      <c r="P478" s="11"/>
      <c r="Q478" s="11"/>
      <c r="R478" s="11"/>
      <c r="S478" s="11"/>
    </row>
    <row r="479" spans="1:19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86"/>
      <c r="O479" s="86"/>
      <c r="P479" s="11"/>
      <c r="Q479" s="11"/>
      <c r="R479" s="11"/>
      <c r="S479" s="11"/>
    </row>
    <row r="480" spans="1:19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86"/>
      <c r="O480" s="86"/>
      <c r="P480" s="11"/>
      <c r="Q480" s="11"/>
      <c r="R480" s="11"/>
      <c r="S480" s="11"/>
    </row>
    <row r="481" spans="1:19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86"/>
      <c r="O481" s="86"/>
      <c r="P481" s="11"/>
      <c r="Q481" s="11"/>
      <c r="R481" s="11"/>
      <c r="S481" s="11"/>
    </row>
    <row r="482" spans="1:19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86"/>
      <c r="O482" s="86"/>
      <c r="P482" s="11"/>
      <c r="Q482" s="11"/>
      <c r="R482" s="11"/>
      <c r="S482" s="11"/>
    </row>
    <row r="483" spans="1:19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86"/>
      <c r="O483" s="86"/>
      <c r="P483" s="11"/>
      <c r="Q483" s="11"/>
      <c r="R483" s="11"/>
      <c r="S483" s="11"/>
    </row>
    <row r="484" spans="1:19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86"/>
      <c r="O484" s="86"/>
      <c r="P484" s="11"/>
      <c r="Q484" s="11"/>
      <c r="R484" s="11"/>
      <c r="S484" s="11"/>
    </row>
    <row r="485" spans="1:19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86"/>
      <c r="O485" s="86"/>
      <c r="P485" s="11"/>
      <c r="Q485" s="11"/>
      <c r="R485" s="11"/>
      <c r="S485" s="11"/>
    </row>
    <row r="486" spans="1:19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86"/>
      <c r="O486" s="86"/>
      <c r="P486" s="11"/>
      <c r="Q486" s="11"/>
      <c r="R486" s="11"/>
      <c r="S486" s="11"/>
    </row>
    <row r="487" spans="1:19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86"/>
      <c r="O487" s="86"/>
      <c r="P487" s="11"/>
      <c r="Q487" s="11"/>
      <c r="R487" s="11"/>
      <c r="S487" s="11"/>
    </row>
    <row r="488" spans="1:19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86"/>
      <c r="O488" s="86"/>
      <c r="P488" s="11"/>
      <c r="Q488" s="11"/>
      <c r="R488" s="11"/>
      <c r="S488" s="11"/>
    </row>
    <row r="489" spans="1:19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86"/>
      <c r="O489" s="86"/>
      <c r="P489" s="11"/>
      <c r="Q489" s="11"/>
      <c r="R489" s="11"/>
      <c r="S489" s="11"/>
    </row>
    <row r="490" spans="1:19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86"/>
      <c r="O490" s="86"/>
      <c r="P490" s="11"/>
      <c r="Q490" s="11"/>
      <c r="R490" s="11"/>
      <c r="S490" s="11"/>
    </row>
    <row r="491" spans="1:19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86"/>
      <c r="O491" s="86"/>
      <c r="P491" s="11"/>
      <c r="Q491" s="11"/>
      <c r="R491" s="11"/>
      <c r="S491" s="11"/>
    </row>
    <row r="492" spans="1:19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86"/>
      <c r="O492" s="86"/>
      <c r="P492" s="11"/>
      <c r="Q492" s="11"/>
      <c r="R492" s="11"/>
      <c r="S492" s="11"/>
    </row>
    <row r="493" spans="1:19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86"/>
      <c r="O493" s="86"/>
      <c r="P493" s="11"/>
      <c r="Q493" s="11"/>
      <c r="R493" s="11"/>
      <c r="S493" s="11"/>
    </row>
    <row r="494" spans="1:19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86"/>
      <c r="O494" s="86"/>
      <c r="P494" s="11"/>
      <c r="Q494" s="11"/>
      <c r="R494" s="11"/>
      <c r="S494" s="11"/>
    </row>
    <row r="495" spans="1:19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86"/>
      <c r="O495" s="86"/>
      <c r="P495" s="11"/>
      <c r="Q495" s="11"/>
      <c r="R495" s="11"/>
      <c r="S495" s="11"/>
    </row>
    <row r="496" spans="1:19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86"/>
      <c r="O496" s="86"/>
      <c r="P496" s="11"/>
      <c r="Q496" s="11"/>
      <c r="R496" s="11"/>
      <c r="S496" s="11"/>
    </row>
    <row r="497" spans="1:19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86"/>
      <c r="O497" s="86"/>
      <c r="P497" s="11"/>
      <c r="Q497" s="11"/>
      <c r="R497" s="11"/>
      <c r="S497" s="11"/>
    </row>
    <row r="498" spans="1:19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86"/>
      <c r="O498" s="86"/>
      <c r="P498" s="11"/>
      <c r="Q498" s="11"/>
      <c r="R498" s="11"/>
      <c r="S498" s="11"/>
    </row>
    <row r="499" spans="1:19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86"/>
      <c r="O499" s="86"/>
      <c r="P499" s="11"/>
      <c r="Q499" s="11"/>
      <c r="R499" s="11"/>
      <c r="S499" s="11"/>
    </row>
    <row r="500" spans="1:19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86"/>
      <c r="O500" s="86"/>
      <c r="P500" s="11"/>
      <c r="Q500" s="11"/>
      <c r="R500" s="11"/>
      <c r="S500" s="11"/>
    </row>
    <row r="501" spans="1:19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86"/>
      <c r="O501" s="86"/>
      <c r="P501" s="11"/>
      <c r="Q501" s="11"/>
      <c r="R501" s="11"/>
      <c r="S501" s="11"/>
    </row>
    <row r="502" spans="1:19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86"/>
      <c r="O502" s="86"/>
      <c r="P502" s="11"/>
      <c r="Q502" s="11"/>
      <c r="R502" s="11"/>
      <c r="S502" s="11"/>
    </row>
    <row r="503" spans="1:19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86"/>
      <c r="O503" s="86"/>
      <c r="P503" s="11"/>
      <c r="Q503" s="11"/>
      <c r="R503" s="11"/>
      <c r="S503" s="11"/>
    </row>
    <row r="504" spans="1:19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86"/>
      <c r="O504" s="86"/>
      <c r="P504" s="11"/>
      <c r="Q504" s="11"/>
      <c r="R504" s="11"/>
      <c r="S504" s="11"/>
    </row>
    <row r="505" spans="1:19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86"/>
      <c r="O505" s="86"/>
      <c r="P505" s="11"/>
      <c r="Q505" s="11"/>
      <c r="R505" s="11"/>
      <c r="S505" s="11"/>
    </row>
    <row r="506" spans="1:19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86"/>
      <c r="O506" s="86"/>
      <c r="P506" s="11"/>
      <c r="Q506" s="11"/>
      <c r="R506" s="11"/>
      <c r="S506" s="11"/>
    </row>
    <row r="507" spans="1:19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86"/>
      <c r="O507" s="86"/>
      <c r="P507" s="11"/>
      <c r="Q507" s="11"/>
      <c r="R507" s="11"/>
      <c r="S507" s="11"/>
    </row>
    <row r="508" spans="1:19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86"/>
      <c r="O508" s="86"/>
      <c r="P508" s="11"/>
      <c r="Q508" s="11"/>
      <c r="R508" s="11"/>
      <c r="S508" s="11"/>
    </row>
    <row r="509" spans="1:19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86"/>
      <c r="O509" s="86"/>
      <c r="P509" s="11"/>
      <c r="Q509" s="11"/>
      <c r="R509" s="11"/>
      <c r="S509" s="11"/>
    </row>
    <row r="510" spans="1:19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86"/>
      <c r="O510" s="86"/>
      <c r="P510" s="11"/>
      <c r="Q510" s="11"/>
      <c r="R510" s="11"/>
      <c r="S510" s="11"/>
    </row>
    <row r="511" spans="1:19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86"/>
      <c r="O511" s="86"/>
      <c r="P511" s="11"/>
      <c r="Q511" s="11"/>
      <c r="R511" s="11"/>
      <c r="S511" s="11"/>
    </row>
    <row r="512" spans="1:19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86"/>
      <c r="O512" s="86"/>
      <c r="P512" s="11"/>
      <c r="Q512" s="11"/>
      <c r="R512" s="11"/>
      <c r="S512" s="11"/>
    </row>
    <row r="513" spans="1:19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86"/>
      <c r="O513" s="86"/>
      <c r="P513" s="11"/>
      <c r="Q513" s="11"/>
      <c r="R513" s="11"/>
      <c r="S513" s="11"/>
    </row>
    <row r="514" spans="1:19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86"/>
      <c r="O514" s="86"/>
      <c r="P514" s="11"/>
      <c r="Q514" s="11"/>
      <c r="R514" s="11"/>
      <c r="S514" s="11"/>
    </row>
    <row r="515" spans="1:19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86"/>
      <c r="O515" s="86"/>
      <c r="P515" s="11"/>
      <c r="Q515" s="11"/>
      <c r="R515" s="11"/>
      <c r="S515" s="11"/>
    </row>
    <row r="516" spans="1:19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86"/>
      <c r="O516" s="86"/>
      <c r="P516" s="11"/>
      <c r="Q516" s="11"/>
      <c r="R516" s="11"/>
      <c r="S516" s="11"/>
    </row>
    <row r="517" spans="1:19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86"/>
      <c r="O517" s="86"/>
      <c r="P517" s="11"/>
      <c r="Q517" s="11"/>
      <c r="R517" s="11"/>
      <c r="S517" s="11"/>
    </row>
    <row r="518" spans="1:19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86"/>
      <c r="O518" s="86"/>
      <c r="P518" s="11"/>
      <c r="Q518" s="11"/>
      <c r="R518" s="11"/>
      <c r="S518" s="11"/>
    </row>
    <row r="519" spans="1:19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86"/>
      <c r="O519" s="86"/>
      <c r="P519" s="11"/>
      <c r="Q519" s="11"/>
      <c r="R519" s="11"/>
      <c r="S519" s="11"/>
    </row>
    <row r="520" spans="1:19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86"/>
      <c r="O520" s="86"/>
      <c r="P520" s="11"/>
      <c r="Q520" s="11"/>
      <c r="R520" s="11"/>
      <c r="S520" s="11"/>
    </row>
    <row r="521" spans="1:19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86"/>
      <c r="O521" s="86"/>
      <c r="P521" s="11"/>
      <c r="Q521" s="11"/>
      <c r="R521" s="11"/>
      <c r="S521" s="11"/>
    </row>
    <row r="522" spans="1:19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86"/>
      <c r="O522" s="86"/>
      <c r="P522" s="11"/>
      <c r="Q522" s="11"/>
      <c r="R522" s="11"/>
      <c r="S522" s="11"/>
    </row>
    <row r="523" spans="1:19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86"/>
      <c r="O523" s="86"/>
      <c r="P523" s="11"/>
      <c r="Q523" s="11"/>
      <c r="R523" s="11"/>
      <c r="S523" s="11"/>
    </row>
    <row r="524" spans="1:19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86"/>
      <c r="O524" s="86"/>
      <c r="P524" s="11"/>
      <c r="Q524" s="11"/>
      <c r="R524" s="11"/>
      <c r="S524" s="11"/>
    </row>
    <row r="525" spans="1:19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86"/>
      <c r="O525" s="86"/>
      <c r="P525" s="11"/>
      <c r="Q525" s="11"/>
      <c r="R525" s="11"/>
      <c r="S525" s="11"/>
    </row>
    <row r="526" spans="1:19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86"/>
      <c r="O526" s="86"/>
      <c r="P526" s="11"/>
      <c r="Q526" s="11"/>
      <c r="R526" s="11"/>
      <c r="S526" s="11"/>
    </row>
    <row r="527" spans="1:19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86"/>
      <c r="O527" s="86"/>
      <c r="P527" s="11"/>
      <c r="Q527" s="11"/>
      <c r="R527" s="11"/>
      <c r="S527" s="11"/>
    </row>
    <row r="528" spans="1:19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86"/>
      <c r="O528" s="86"/>
      <c r="P528" s="11"/>
      <c r="Q528" s="11"/>
      <c r="R528" s="11"/>
      <c r="S528" s="11"/>
    </row>
    <row r="529" spans="1:19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86"/>
      <c r="O529" s="86"/>
      <c r="P529" s="11"/>
      <c r="Q529" s="11"/>
      <c r="R529" s="11"/>
      <c r="S529" s="11"/>
    </row>
    <row r="530" spans="1:19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86"/>
      <c r="O530" s="86"/>
      <c r="P530" s="11"/>
      <c r="Q530" s="11"/>
      <c r="R530" s="11"/>
      <c r="S530" s="11"/>
    </row>
    <row r="531" spans="1:19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86"/>
      <c r="O531" s="86"/>
      <c r="P531" s="11"/>
      <c r="Q531" s="11"/>
      <c r="R531" s="11"/>
      <c r="S531" s="11"/>
    </row>
    <row r="532" spans="1:19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86"/>
      <c r="O532" s="86"/>
      <c r="P532" s="11"/>
      <c r="Q532" s="11"/>
      <c r="R532" s="11"/>
      <c r="S532" s="11"/>
    </row>
    <row r="533" spans="1:19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86"/>
      <c r="O533" s="86"/>
      <c r="P533" s="11"/>
      <c r="Q533" s="11"/>
      <c r="R533" s="11"/>
      <c r="S533" s="11"/>
    </row>
    <row r="534" spans="1:19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86"/>
      <c r="O534" s="86"/>
      <c r="P534" s="11"/>
      <c r="Q534" s="11"/>
      <c r="R534" s="11"/>
      <c r="S534" s="11"/>
    </row>
    <row r="535" spans="1:19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86"/>
      <c r="O535" s="86"/>
      <c r="P535" s="11"/>
      <c r="Q535" s="11"/>
      <c r="R535" s="11"/>
      <c r="S535" s="11"/>
    </row>
    <row r="536" spans="1:19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86"/>
      <c r="O536" s="86"/>
      <c r="P536" s="11"/>
      <c r="Q536" s="11"/>
      <c r="R536" s="11"/>
      <c r="S536" s="11"/>
    </row>
    <row r="537" spans="1:19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86"/>
      <c r="O537" s="86"/>
      <c r="P537" s="11"/>
      <c r="Q537" s="11"/>
      <c r="R537" s="11"/>
      <c r="S537" s="11"/>
    </row>
    <row r="538" spans="1:19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86"/>
      <c r="O538" s="86"/>
      <c r="P538" s="11"/>
      <c r="Q538" s="11"/>
      <c r="R538" s="11"/>
      <c r="S538" s="11"/>
    </row>
    <row r="539" spans="1:19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86"/>
      <c r="O539" s="86"/>
      <c r="P539" s="11"/>
      <c r="Q539" s="11"/>
      <c r="R539" s="11"/>
      <c r="S539" s="11"/>
    </row>
    <row r="540" spans="1:19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86"/>
      <c r="O540" s="86"/>
      <c r="P540" s="11"/>
      <c r="Q540" s="11"/>
      <c r="R540" s="11"/>
      <c r="S540" s="11"/>
    </row>
    <row r="541" spans="1:19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86"/>
      <c r="O541" s="86"/>
      <c r="P541" s="11"/>
      <c r="Q541" s="11"/>
      <c r="R541" s="11"/>
      <c r="S541" s="11"/>
    </row>
    <row r="542" spans="1:19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86"/>
      <c r="O542" s="86"/>
      <c r="P542" s="11"/>
      <c r="Q542" s="11"/>
      <c r="R542" s="11"/>
      <c r="S542" s="11"/>
    </row>
    <row r="543" spans="1:19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86"/>
      <c r="O543" s="86"/>
      <c r="P543" s="11"/>
      <c r="Q543" s="11"/>
      <c r="R543" s="11"/>
      <c r="S543" s="11"/>
    </row>
    <row r="544" spans="1:19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86"/>
      <c r="O544" s="86"/>
      <c r="P544" s="11"/>
      <c r="Q544" s="11"/>
      <c r="R544" s="11"/>
      <c r="S544" s="11"/>
    </row>
    <row r="545" spans="1:19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86"/>
      <c r="O545" s="86"/>
      <c r="P545" s="11"/>
      <c r="Q545" s="11"/>
      <c r="R545" s="11"/>
      <c r="S545" s="11"/>
    </row>
    <row r="546" spans="1:19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86"/>
      <c r="O546" s="86"/>
      <c r="P546" s="11"/>
      <c r="Q546" s="11"/>
      <c r="R546" s="11"/>
      <c r="S546" s="11"/>
    </row>
    <row r="547" spans="1:19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86"/>
      <c r="O547" s="86"/>
      <c r="P547" s="11"/>
      <c r="Q547" s="11"/>
      <c r="R547" s="11"/>
      <c r="S547" s="11"/>
    </row>
    <row r="548" spans="1:19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86"/>
      <c r="O548" s="86"/>
      <c r="P548" s="11"/>
      <c r="Q548" s="11"/>
      <c r="R548" s="11"/>
      <c r="S548" s="11"/>
    </row>
    <row r="549" spans="1:19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86"/>
      <c r="O549" s="86"/>
      <c r="P549" s="11"/>
      <c r="Q549" s="11"/>
      <c r="R549" s="11"/>
      <c r="S549" s="11"/>
    </row>
    <row r="550" spans="1:19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86"/>
      <c r="O550" s="86"/>
      <c r="P550" s="11"/>
      <c r="Q550" s="11"/>
      <c r="R550" s="11"/>
      <c r="S550" s="11"/>
    </row>
    <row r="551" spans="1:19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86"/>
      <c r="O551" s="86"/>
      <c r="P551" s="11"/>
      <c r="Q551" s="11"/>
      <c r="R551" s="11"/>
      <c r="S551" s="11"/>
    </row>
    <row r="552" spans="1:19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86"/>
      <c r="O552" s="86"/>
      <c r="P552" s="11"/>
      <c r="Q552" s="11"/>
      <c r="R552" s="11"/>
      <c r="S552" s="11"/>
    </row>
    <row r="553" spans="1:19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86"/>
      <c r="O553" s="86"/>
      <c r="P553" s="11"/>
      <c r="Q553" s="11"/>
      <c r="R553" s="11"/>
      <c r="S553" s="11"/>
    </row>
    <row r="554" spans="1:19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86"/>
      <c r="O554" s="86"/>
      <c r="P554" s="11"/>
      <c r="Q554" s="11"/>
      <c r="R554" s="11"/>
      <c r="S554" s="11"/>
    </row>
    <row r="555" spans="1:19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86"/>
      <c r="O555" s="86"/>
      <c r="P555" s="11"/>
      <c r="Q555" s="11"/>
      <c r="R555" s="11"/>
      <c r="S555" s="11"/>
    </row>
    <row r="556" spans="1:19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86"/>
      <c r="O556" s="86"/>
      <c r="P556" s="11"/>
      <c r="Q556" s="11"/>
      <c r="R556" s="11"/>
      <c r="S556" s="11"/>
    </row>
    <row r="557" spans="1:19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86"/>
      <c r="O557" s="86"/>
      <c r="P557" s="11"/>
      <c r="Q557" s="11"/>
      <c r="R557" s="11"/>
      <c r="S557" s="11"/>
    </row>
    <row r="558" spans="1:19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86"/>
      <c r="O558" s="86"/>
      <c r="P558" s="11"/>
      <c r="Q558" s="11"/>
      <c r="R558" s="11"/>
      <c r="S558" s="11"/>
    </row>
    <row r="559" spans="1:19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86"/>
      <c r="O559" s="86"/>
      <c r="P559" s="11"/>
      <c r="Q559" s="11"/>
      <c r="R559" s="11"/>
      <c r="S559" s="11"/>
    </row>
    <row r="560" spans="1:19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86"/>
      <c r="O560" s="86"/>
      <c r="P560" s="11"/>
      <c r="Q560" s="11"/>
      <c r="R560" s="11"/>
      <c r="S560" s="11"/>
    </row>
    <row r="561" spans="1:19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86"/>
      <c r="O561" s="86"/>
      <c r="P561" s="11"/>
      <c r="Q561" s="11"/>
      <c r="R561" s="11"/>
      <c r="S561" s="11"/>
    </row>
    <row r="562" spans="1:19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86"/>
      <c r="O562" s="86"/>
      <c r="P562" s="11"/>
      <c r="Q562" s="11"/>
      <c r="R562" s="11"/>
      <c r="S562" s="11"/>
    </row>
    <row r="563" spans="1:19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86"/>
      <c r="O563" s="86"/>
      <c r="P563" s="11"/>
      <c r="Q563" s="11"/>
      <c r="R563" s="11"/>
      <c r="S563" s="11"/>
    </row>
    <row r="564" spans="1:19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86"/>
      <c r="O564" s="86"/>
      <c r="P564" s="11"/>
      <c r="Q564" s="11"/>
      <c r="R564" s="11"/>
      <c r="S564" s="11"/>
    </row>
    <row r="565" spans="1:19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86"/>
      <c r="O565" s="86"/>
      <c r="P565" s="11"/>
      <c r="Q565" s="11"/>
      <c r="R565" s="11"/>
      <c r="S565" s="11"/>
    </row>
    <row r="566" spans="1:19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86"/>
      <c r="O566" s="86"/>
      <c r="P566" s="11"/>
      <c r="Q566" s="11"/>
      <c r="R566" s="11"/>
      <c r="S566" s="11"/>
    </row>
    <row r="567" spans="1:19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86"/>
      <c r="O567" s="86"/>
      <c r="P567" s="11"/>
      <c r="Q567" s="11"/>
      <c r="R567" s="11"/>
      <c r="S567" s="11"/>
    </row>
    <row r="568" spans="1:19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86"/>
      <c r="O568" s="86"/>
      <c r="P568" s="11"/>
      <c r="Q568" s="11"/>
      <c r="R568" s="11"/>
      <c r="S568" s="11"/>
    </row>
    <row r="569" spans="1:19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86"/>
      <c r="O569" s="86"/>
      <c r="P569" s="11"/>
      <c r="Q569" s="11"/>
      <c r="R569" s="11"/>
      <c r="S569" s="11"/>
    </row>
    <row r="570" spans="1:19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86"/>
      <c r="O570" s="86"/>
      <c r="P570" s="11"/>
      <c r="Q570" s="11"/>
      <c r="R570" s="11"/>
      <c r="S570" s="11"/>
    </row>
    <row r="571" spans="1:19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86"/>
      <c r="O571" s="86"/>
      <c r="P571" s="11"/>
      <c r="Q571" s="11"/>
      <c r="R571" s="11"/>
      <c r="S571" s="11"/>
    </row>
    <row r="572" spans="1:19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86"/>
      <c r="O572" s="86"/>
      <c r="P572" s="11"/>
      <c r="Q572" s="11"/>
      <c r="R572" s="11"/>
      <c r="S572" s="11"/>
    </row>
    <row r="573" spans="1:19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86"/>
      <c r="O573" s="86"/>
      <c r="P573" s="11"/>
      <c r="Q573" s="11"/>
      <c r="R573" s="11"/>
      <c r="S573" s="11"/>
    </row>
    <row r="574" spans="1:19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86"/>
      <c r="O574" s="86"/>
      <c r="P574" s="11"/>
      <c r="Q574" s="11"/>
      <c r="R574" s="11"/>
      <c r="S574" s="11"/>
    </row>
    <row r="575" spans="1:19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86"/>
      <c r="O575" s="86"/>
      <c r="P575" s="11"/>
      <c r="Q575" s="11"/>
      <c r="R575" s="11"/>
      <c r="S575" s="11"/>
    </row>
    <row r="576" spans="1:19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86"/>
      <c r="O576" s="86"/>
      <c r="P576" s="11"/>
      <c r="Q576" s="11"/>
      <c r="R576" s="11"/>
      <c r="S576" s="11"/>
    </row>
    <row r="577" spans="1:19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86"/>
      <c r="O577" s="86"/>
      <c r="P577" s="11"/>
      <c r="Q577" s="11"/>
      <c r="R577" s="11"/>
      <c r="S577" s="11"/>
    </row>
    <row r="578" spans="1:19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86"/>
      <c r="O578" s="86"/>
      <c r="P578" s="11"/>
      <c r="Q578" s="11"/>
      <c r="R578" s="11"/>
      <c r="S578" s="11"/>
    </row>
    <row r="579" spans="1:19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86"/>
      <c r="O579" s="86"/>
      <c r="P579" s="11"/>
      <c r="Q579" s="11"/>
      <c r="R579" s="11"/>
      <c r="S579" s="11"/>
    </row>
    <row r="580" spans="1:19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86"/>
      <c r="O580" s="86"/>
      <c r="P580" s="11"/>
      <c r="Q580" s="11"/>
      <c r="R580" s="11"/>
      <c r="S580" s="11"/>
    </row>
    <row r="581" spans="1:19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86"/>
      <c r="O581" s="86"/>
      <c r="P581" s="11"/>
      <c r="Q581" s="11"/>
      <c r="R581" s="11"/>
      <c r="S581" s="11"/>
    </row>
    <row r="582" spans="1:19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86"/>
      <c r="O582" s="86"/>
      <c r="P582" s="11"/>
      <c r="Q582" s="11"/>
      <c r="R582" s="11"/>
      <c r="S582" s="11"/>
    </row>
    <row r="583" spans="1:19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86"/>
      <c r="O583" s="86"/>
      <c r="P583" s="11"/>
      <c r="Q583" s="11"/>
      <c r="R583" s="11"/>
      <c r="S583" s="11"/>
    </row>
    <row r="584" spans="1:19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86"/>
      <c r="O584" s="86"/>
      <c r="P584" s="11"/>
      <c r="Q584" s="11"/>
      <c r="R584" s="11"/>
      <c r="S584" s="11"/>
    </row>
    <row r="585" spans="1:19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86"/>
      <c r="O585" s="86"/>
      <c r="P585" s="11"/>
      <c r="Q585" s="11"/>
      <c r="R585" s="11"/>
      <c r="S585" s="11"/>
    </row>
    <row r="586" spans="1:19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86"/>
      <c r="O586" s="86"/>
      <c r="P586" s="11"/>
      <c r="Q586" s="11"/>
      <c r="R586" s="11"/>
      <c r="S586" s="11"/>
    </row>
    <row r="587" spans="1:19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86"/>
      <c r="O587" s="86"/>
      <c r="P587" s="11"/>
      <c r="Q587" s="11"/>
      <c r="R587" s="11"/>
      <c r="S587" s="11"/>
    </row>
    <row r="588" spans="1:19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86"/>
      <c r="O588" s="86"/>
      <c r="P588" s="11"/>
      <c r="Q588" s="11"/>
      <c r="R588" s="11"/>
      <c r="S588" s="11"/>
    </row>
    <row r="589" spans="1:19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86"/>
      <c r="O589" s="86"/>
      <c r="P589" s="11"/>
      <c r="Q589" s="11"/>
      <c r="R589" s="11"/>
      <c r="S589" s="11"/>
    </row>
    <row r="590" spans="1:19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86"/>
      <c r="O590" s="86"/>
      <c r="P590" s="11"/>
      <c r="Q590" s="11"/>
      <c r="R590" s="11"/>
      <c r="S590" s="11"/>
    </row>
    <row r="591" spans="1:19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86"/>
      <c r="O591" s="86"/>
      <c r="P591" s="11"/>
      <c r="Q591" s="11"/>
      <c r="R591" s="11"/>
      <c r="S591" s="11"/>
    </row>
    <row r="592" spans="1:19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86"/>
      <c r="O592" s="86"/>
      <c r="P592" s="11"/>
      <c r="Q592" s="11"/>
      <c r="R592" s="11"/>
      <c r="S592" s="11"/>
    </row>
    <row r="593" spans="1:19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86"/>
      <c r="O593" s="86"/>
      <c r="P593" s="11"/>
      <c r="Q593" s="11"/>
      <c r="R593" s="11"/>
      <c r="S593" s="11"/>
    </row>
    <row r="594" spans="1:19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86"/>
      <c r="O594" s="86"/>
      <c r="P594" s="11"/>
      <c r="Q594" s="11"/>
      <c r="R594" s="11"/>
      <c r="S594" s="11"/>
    </row>
    <row r="595" spans="1:19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86"/>
      <c r="O595" s="86"/>
      <c r="P595" s="11"/>
      <c r="Q595" s="11"/>
      <c r="R595" s="11"/>
      <c r="S595" s="11"/>
    </row>
    <row r="596" spans="1:19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86"/>
      <c r="O596" s="86"/>
      <c r="P596" s="11"/>
      <c r="Q596" s="11"/>
      <c r="R596" s="11"/>
      <c r="S596" s="11"/>
    </row>
    <row r="597" spans="1:19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86"/>
      <c r="O597" s="86"/>
      <c r="P597" s="11"/>
      <c r="Q597" s="11"/>
      <c r="R597" s="11"/>
      <c r="S597" s="11"/>
    </row>
    <row r="598" spans="1:19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86"/>
      <c r="O598" s="86"/>
      <c r="P598" s="11"/>
      <c r="Q598" s="11"/>
      <c r="R598" s="11"/>
      <c r="S598" s="11"/>
    </row>
    <row r="599" spans="1:19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86"/>
      <c r="O599" s="86"/>
      <c r="P599" s="11"/>
      <c r="Q599" s="11"/>
      <c r="R599" s="11"/>
      <c r="S599" s="11"/>
    </row>
    <row r="600" spans="1:19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86"/>
      <c r="O600" s="86"/>
      <c r="P600" s="11"/>
      <c r="Q600" s="11"/>
      <c r="R600" s="11"/>
      <c r="S600" s="11"/>
    </row>
    <row r="601" spans="1:19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86"/>
      <c r="O601" s="86"/>
      <c r="P601" s="11"/>
      <c r="Q601" s="11"/>
      <c r="R601" s="11"/>
      <c r="S601" s="11"/>
    </row>
    <row r="602" spans="1:19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86"/>
      <c r="O602" s="86"/>
      <c r="P602" s="11"/>
      <c r="Q602" s="11"/>
      <c r="R602" s="11"/>
      <c r="S602" s="11"/>
    </row>
    <row r="603" spans="1:19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86"/>
      <c r="O603" s="86"/>
      <c r="P603" s="11"/>
      <c r="Q603" s="11"/>
      <c r="R603" s="11"/>
      <c r="S603" s="11"/>
    </row>
    <row r="604" spans="1:19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86"/>
      <c r="O604" s="86"/>
      <c r="P604" s="11"/>
      <c r="Q604" s="11"/>
      <c r="R604" s="11"/>
      <c r="S604" s="11"/>
    </row>
    <row r="605" spans="1:19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86"/>
      <c r="O605" s="86"/>
      <c r="P605" s="11"/>
      <c r="Q605" s="11"/>
      <c r="R605" s="11"/>
      <c r="S605" s="11"/>
    </row>
    <row r="606" spans="1:19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86"/>
      <c r="O606" s="86"/>
      <c r="P606" s="11"/>
      <c r="Q606" s="11"/>
      <c r="R606" s="11"/>
      <c r="S606" s="11"/>
    </row>
    <row r="607" spans="1:19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86"/>
      <c r="O607" s="86"/>
      <c r="P607" s="11"/>
      <c r="Q607" s="11"/>
      <c r="R607" s="11"/>
      <c r="S607" s="11"/>
    </row>
    <row r="608" spans="1:19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86"/>
      <c r="O608" s="86"/>
      <c r="P608" s="11"/>
      <c r="Q608" s="11"/>
      <c r="R608" s="11"/>
      <c r="S608" s="11"/>
    </row>
    <row r="609" spans="1:19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86"/>
      <c r="O609" s="86"/>
      <c r="P609" s="11"/>
      <c r="Q609" s="11"/>
      <c r="R609" s="11"/>
      <c r="S609" s="11"/>
    </row>
    <row r="610" spans="1:19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86"/>
      <c r="O610" s="86"/>
      <c r="P610" s="11"/>
      <c r="Q610" s="11"/>
      <c r="R610" s="11"/>
      <c r="S610" s="11"/>
    </row>
    <row r="611" spans="1:19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86"/>
      <c r="O611" s="86"/>
      <c r="P611" s="11"/>
      <c r="Q611" s="11"/>
      <c r="R611" s="11"/>
      <c r="S611" s="11"/>
    </row>
    <row r="612" spans="1:19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86"/>
      <c r="O612" s="86"/>
      <c r="P612" s="11"/>
      <c r="Q612" s="11"/>
      <c r="R612" s="11"/>
      <c r="S612" s="11"/>
    </row>
    <row r="613" spans="1:19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86"/>
      <c r="O613" s="86"/>
      <c r="P613" s="11"/>
      <c r="Q613" s="11"/>
      <c r="R613" s="11"/>
      <c r="S613" s="11"/>
    </row>
    <row r="614" spans="1:19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86"/>
      <c r="O614" s="86"/>
      <c r="P614" s="11"/>
      <c r="Q614" s="11"/>
      <c r="R614" s="11"/>
      <c r="S614" s="11"/>
    </row>
    <row r="615" spans="1:19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86"/>
      <c r="O615" s="86"/>
      <c r="P615" s="11"/>
      <c r="Q615" s="11"/>
      <c r="R615" s="11"/>
      <c r="S615" s="11"/>
    </row>
    <row r="616" spans="1:19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86"/>
      <c r="O616" s="86"/>
      <c r="P616" s="11"/>
      <c r="Q616" s="11"/>
      <c r="R616" s="11"/>
      <c r="S616" s="11"/>
    </row>
    <row r="617" spans="1:19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86"/>
      <c r="O617" s="86"/>
      <c r="P617" s="11"/>
      <c r="Q617" s="11"/>
      <c r="R617" s="11"/>
      <c r="S617" s="11"/>
    </row>
    <row r="618" spans="1:19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86"/>
      <c r="O618" s="86"/>
      <c r="P618" s="11"/>
      <c r="Q618" s="11"/>
      <c r="R618" s="11"/>
      <c r="S618" s="11"/>
    </row>
    <row r="619" spans="1:19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86"/>
      <c r="O619" s="86"/>
      <c r="P619" s="11"/>
      <c r="Q619" s="11"/>
      <c r="R619" s="11"/>
      <c r="S619" s="11"/>
    </row>
    <row r="620" spans="1:19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86"/>
      <c r="O620" s="86"/>
      <c r="P620" s="11"/>
      <c r="Q620" s="11"/>
      <c r="R620" s="11"/>
      <c r="S620" s="11"/>
    </row>
    <row r="621" spans="1:19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86"/>
      <c r="O621" s="86"/>
      <c r="P621" s="11"/>
      <c r="Q621" s="11"/>
      <c r="R621" s="11"/>
      <c r="S621" s="11"/>
    </row>
    <row r="622" spans="1:19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86"/>
      <c r="O622" s="86"/>
      <c r="P622" s="11"/>
      <c r="Q622" s="11"/>
      <c r="R622" s="11"/>
      <c r="S622" s="11"/>
    </row>
    <row r="623" spans="1:19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86"/>
      <c r="O623" s="86"/>
      <c r="P623" s="11"/>
      <c r="Q623" s="11"/>
      <c r="R623" s="11"/>
      <c r="S623" s="11"/>
    </row>
    <row r="624" spans="1:19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86"/>
      <c r="O624" s="86"/>
      <c r="P624" s="11"/>
      <c r="Q624" s="11"/>
      <c r="R624" s="11"/>
      <c r="S624" s="11"/>
    </row>
    <row r="625" spans="1:19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86"/>
      <c r="O625" s="86"/>
      <c r="P625" s="11"/>
      <c r="Q625" s="11"/>
      <c r="R625" s="11"/>
      <c r="S625" s="11"/>
    </row>
    <row r="626" spans="1:19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86"/>
      <c r="O626" s="86"/>
      <c r="P626" s="11"/>
      <c r="Q626" s="11"/>
      <c r="R626" s="11"/>
      <c r="S626" s="11"/>
    </row>
    <row r="627" spans="1:19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86"/>
      <c r="O627" s="86"/>
      <c r="P627" s="11"/>
      <c r="Q627" s="11"/>
      <c r="R627" s="11"/>
      <c r="S627" s="11"/>
    </row>
    <row r="628" spans="1:19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86"/>
      <c r="O628" s="86"/>
      <c r="P628" s="11"/>
      <c r="Q628" s="11"/>
      <c r="R628" s="11"/>
      <c r="S628" s="11"/>
    </row>
    <row r="629" spans="1:19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86"/>
      <c r="O629" s="86"/>
      <c r="P629" s="11"/>
      <c r="Q629" s="11"/>
      <c r="R629" s="11"/>
      <c r="S629" s="11"/>
    </row>
    <row r="630" spans="1:19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86"/>
      <c r="O630" s="86"/>
      <c r="P630" s="11"/>
      <c r="Q630" s="11"/>
      <c r="R630" s="11"/>
      <c r="S630" s="11"/>
    </row>
    <row r="631" spans="1:19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86"/>
      <c r="O631" s="86"/>
      <c r="P631" s="11"/>
      <c r="Q631" s="11"/>
      <c r="R631" s="11"/>
      <c r="S631" s="11"/>
    </row>
    <row r="632" spans="1:19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86"/>
      <c r="O632" s="86"/>
      <c r="P632" s="11"/>
      <c r="Q632" s="11"/>
      <c r="R632" s="11"/>
      <c r="S632" s="11"/>
    </row>
    <row r="633" spans="1:19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86"/>
      <c r="O633" s="86"/>
      <c r="P633" s="11"/>
      <c r="Q633" s="11"/>
      <c r="R633" s="11"/>
      <c r="S633" s="11"/>
    </row>
    <row r="634" spans="1:19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86"/>
      <c r="O634" s="86"/>
      <c r="P634" s="11"/>
      <c r="Q634" s="11"/>
      <c r="R634" s="11"/>
      <c r="S634" s="11"/>
    </row>
    <row r="635" spans="1:19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86"/>
      <c r="O635" s="86"/>
      <c r="P635" s="11"/>
      <c r="Q635" s="11"/>
      <c r="R635" s="11"/>
      <c r="S635" s="11"/>
    </row>
    <row r="636" spans="1:19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86"/>
      <c r="O636" s="86"/>
      <c r="P636" s="11"/>
      <c r="Q636" s="11"/>
      <c r="R636" s="11"/>
      <c r="S636" s="11"/>
    </row>
    <row r="637" spans="1:19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86"/>
      <c r="O637" s="86"/>
      <c r="P637" s="11"/>
      <c r="Q637" s="11"/>
      <c r="R637" s="11"/>
      <c r="S637" s="11"/>
    </row>
    <row r="638" spans="1:19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86"/>
      <c r="O638" s="86"/>
      <c r="P638" s="11"/>
      <c r="Q638" s="11"/>
      <c r="R638" s="11"/>
      <c r="S638" s="11"/>
    </row>
    <row r="639" spans="1:19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86"/>
      <c r="O639" s="86"/>
      <c r="P639" s="11"/>
      <c r="Q639" s="11"/>
      <c r="R639" s="11"/>
      <c r="S639" s="11"/>
    </row>
    <row r="640" spans="1:19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86"/>
      <c r="O640" s="86"/>
      <c r="P640" s="11"/>
      <c r="Q640" s="11"/>
      <c r="R640" s="11"/>
      <c r="S640" s="11"/>
    </row>
    <row r="641" spans="1:19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86"/>
      <c r="O641" s="86"/>
      <c r="P641" s="11"/>
      <c r="Q641" s="11"/>
      <c r="R641" s="11"/>
      <c r="S641" s="11"/>
    </row>
    <row r="642" spans="1:19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86"/>
      <c r="O642" s="86"/>
      <c r="P642" s="11"/>
      <c r="Q642" s="11"/>
      <c r="R642" s="11"/>
      <c r="S642" s="11"/>
    </row>
    <row r="643" spans="1:19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86"/>
      <c r="O643" s="86"/>
      <c r="P643" s="11"/>
      <c r="Q643" s="11"/>
      <c r="R643" s="11"/>
      <c r="S643" s="11"/>
    </row>
    <row r="644" spans="1:19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86"/>
      <c r="O644" s="86"/>
      <c r="P644" s="11"/>
      <c r="Q644" s="11"/>
      <c r="R644" s="11"/>
      <c r="S644" s="11"/>
    </row>
    <row r="645" spans="1:19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86"/>
      <c r="O645" s="86"/>
      <c r="P645" s="11"/>
      <c r="Q645" s="11"/>
      <c r="R645" s="11"/>
      <c r="S645" s="11"/>
    </row>
    <row r="646" spans="1:19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86"/>
      <c r="O646" s="86"/>
      <c r="P646" s="11"/>
      <c r="Q646" s="11"/>
      <c r="R646" s="11"/>
      <c r="S646" s="11"/>
    </row>
    <row r="647" spans="1:19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86"/>
      <c r="O647" s="86"/>
      <c r="P647" s="11"/>
      <c r="Q647" s="11"/>
      <c r="R647" s="11"/>
      <c r="S647" s="11"/>
    </row>
    <row r="648" spans="1:19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86"/>
      <c r="O648" s="86"/>
      <c r="P648" s="11"/>
      <c r="Q648" s="11"/>
      <c r="R648" s="11"/>
      <c r="S648" s="11"/>
    </row>
    <row r="649" spans="1:19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86"/>
      <c r="O649" s="86"/>
      <c r="P649" s="11"/>
      <c r="Q649" s="11"/>
      <c r="R649" s="11"/>
      <c r="S649" s="11"/>
    </row>
    <row r="650" spans="1:19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86"/>
      <c r="O650" s="86"/>
      <c r="P650" s="11"/>
      <c r="Q650" s="11"/>
      <c r="R650" s="11"/>
      <c r="S650" s="11"/>
    </row>
    <row r="651" spans="1:19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86"/>
      <c r="O651" s="86"/>
      <c r="P651" s="11"/>
      <c r="Q651" s="11"/>
      <c r="R651" s="11"/>
      <c r="S651" s="11"/>
    </row>
    <row r="652" spans="1:19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86"/>
      <c r="O652" s="86"/>
      <c r="P652" s="11"/>
      <c r="Q652" s="11"/>
      <c r="R652" s="11"/>
      <c r="S652" s="11"/>
    </row>
    <row r="653" spans="1:19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86"/>
      <c r="O653" s="86"/>
      <c r="P653" s="11"/>
      <c r="Q653" s="11"/>
      <c r="R653" s="11"/>
      <c r="S653" s="11"/>
    </row>
    <row r="654" spans="1:19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86"/>
      <c r="O654" s="86"/>
      <c r="P654" s="11"/>
      <c r="Q654" s="11"/>
      <c r="R654" s="11"/>
      <c r="S654" s="11"/>
    </row>
    <row r="655" spans="1:19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86"/>
      <c r="O655" s="86"/>
      <c r="P655" s="11"/>
      <c r="Q655" s="11"/>
      <c r="R655" s="11"/>
      <c r="S655" s="11"/>
    </row>
    <row r="656" spans="1:19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86"/>
      <c r="O656" s="86"/>
      <c r="P656" s="11"/>
      <c r="Q656" s="11"/>
      <c r="R656" s="11"/>
      <c r="S656" s="11"/>
    </row>
    <row r="657" spans="1:19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86"/>
      <c r="O657" s="86"/>
      <c r="P657" s="11"/>
      <c r="Q657" s="11"/>
      <c r="R657" s="11"/>
      <c r="S657" s="11"/>
    </row>
    <row r="658" spans="1:19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86"/>
      <c r="O658" s="86"/>
      <c r="P658" s="11"/>
      <c r="Q658" s="11"/>
      <c r="R658" s="11"/>
      <c r="S658" s="11"/>
    </row>
    <row r="659" spans="1:19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86"/>
      <c r="O659" s="86"/>
      <c r="P659" s="11"/>
      <c r="Q659" s="11"/>
      <c r="R659" s="11"/>
      <c r="S659" s="11"/>
    </row>
    <row r="660" spans="1:19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86"/>
      <c r="O660" s="86"/>
      <c r="P660" s="11"/>
      <c r="Q660" s="11"/>
      <c r="R660" s="11"/>
      <c r="S660" s="11"/>
    </row>
    <row r="661" spans="1:19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86"/>
      <c r="O661" s="86"/>
      <c r="P661" s="11"/>
      <c r="Q661" s="11"/>
      <c r="R661" s="11"/>
      <c r="S661" s="11"/>
    </row>
    <row r="662" spans="1:19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86"/>
      <c r="O662" s="86"/>
      <c r="P662" s="11"/>
      <c r="Q662" s="11"/>
      <c r="R662" s="11"/>
      <c r="S662" s="11"/>
    </row>
    <row r="663" spans="1:19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86"/>
      <c r="O663" s="86"/>
      <c r="P663" s="11"/>
      <c r="Q663" s="11"/>
      <c r="R663" s="11"/>
      <c r="S663" s="11"/>
    </row>
    <row r="664" spans="1:19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86"/>
      <c r="O664" s="86"/>
      <c r="P664" s="11"/>
      <c r="Q664" s="11"/>
      <c r="R664" s="11"/>
      <c r="S664" s="11"/>
    </row>
    <row r="665" spans="1:19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86"/>
      <c r="O665" s="86"/>
      <c r="P665" s="11"/>
      <c r="Q665" s="11"/>
      <c r="R665" s="11"/>
      <c r="S665" s="11"/>
    </row>
    <row r="666" spans="1:19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86"/>
      <c r="O666" s="86"/>
      <c r="P666" s="11"/>
      <c r="Q666" s="11"/>
      <c r="R666" s="11"/>
      <c r="S666" s="11"/>
    </row>
    <row r="667" spans="1:19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86"/>
      <c r="O667" s="86"/>
      <c r="P667" s="11"/>
      <c r="Q667" s="11"/>
      <c r="R667" s="11"/>
      <c r="S667" s="11"/>
    </row>
    <row r="668" spans="1:19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86"/>
      <c r="O668" s="86"/>
      <c r="P668" s="11"/>
      <c r="Q668" s="11"/>
      <c r="R668" s="11"/>
      <c r="S668" s="11"/>
    </row>
    <row r="669" spans="1:19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86"/>
      <c r="O669" s="86"/>
      <c r="P669" s="11"/>
      <c r="Q669" s="11"/>
      <c r="R669" s="11"/>
      <c r="S669" s="11"/>
    </row>
    <row r="670" spans="1:19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86"/>
      <c r="O670" s="86"/>
      <c r="P670" s="11"/>
      <c r="Q670" s="11"/>
      <c r="R670" s="11"/>
      <c r="S670" s="11"/>
    </row>
    <row r="671" spans="1:19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86"/>
      <c r="O671" s="86"/>
      <c r="P671" s="11"/>
      <c r="Q671" s="11"/>
      <c r="R671" s="11"/>
      <c r="S671" s="11"/>
    </row>
    <row r="672" spans="1:19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86"/>
      <c r="O672" s="86"/>
      <c r="P672" s="11"/>
      <c r="Q672" s="11"/>
      <c r="R672" s="11"/>
      <c r="S672" s="11"/>
    </row>
    <row r="673" spans="1:19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86"/>
      <c r="O673" s="86"/>
      <c r="P673" s="11"/>
      <c r="Q673" s="11"/>
      <c r="R673" s="11"/>
      <c r="S673" s="11"/>
    </row>
    <row r="674" spans="1:19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86"/>
      <c r="O674" s="86"/>
      <c r="P674" s="11"/>
      <c r="Q674" s="11"/>
      <c r="R674" s="11"/>
      <c r="S674" s="11"/>
    </row>
    <row r="675" spans="1:19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86"/>
      <c r="O675" s="86"/>
      <c r="P675" s="11"/>
      <c r="Q675" s="11"/>
      <c r="R675" s="11"/>
      <c r="S675" s="11"/>
    </row>
    <row r="676" spans="1:19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86"/>
      <c r="O676" s="86"/>
      <c r="P676" s="11"/>
      <c r="Q676" s="11"/>
      <c r="R676" s="11"/>
      <c r="S676" s="11"/>
    </row>
    <row r="677" spans="1:19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86"/>
      <c r="O677" s="86"/>
      <c r="P677" s="11"/>
      <c r="Q677" s="11"/>
      <c r="R677" s="11"/>
      <c r="S677" s="11"/>
    </row>
    <row r="678" spans="1:19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86"/>
      <c r="O678" s="86"/>
      <c r="P678" s="11"/>
      <c r="Q678" s="11"/>
      <c r="R678" s="11"/>
      <c r="S678" s="11"/>
    </row>
    <row r="679" spans="1:19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86"/>
      <c r="O679" s="86"/>
      <c r="P679" s="11"/>
      <c r="Q679" s="11"/>
      <c r="R679" s="11"/>
      <c r="S679" s="11"/>
    </row>
    <row r="680" spans="1:19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86"/>
      <c r="O680" s="86"/>
      <c r="P680" s="11"/>
      <c r="Q680" s="11"/>
      <c r="R680" s="11"/>
      <c r="S680" s="11"/>
    </row>
    <row r="681" spans="1:19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86"/>
      <c r="O681" s="86"/>
      <c r="P681" s="11"/>
      <c r="Q681" s="11"/>
      <c r="R681" s="11"/>
      <c r="S681" s="11"/>
    </row>
    <row r="682" spans="1:19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86"/>
      <c r="O682" s="86"/>
      <c r="P682" s="11"/>
      <c r="Q682" s="11"/>
      <c r="R682" s="11"/>
      <c r="S682" s="11"/>
    </row>
    <row r="683" spans="1:19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86"/>
      <c r="O683" s="86"/>
      <c r="P683" s="11"/>
      <c r="Q683" s="11"/>
      <c r="R683" s="11"/>
      <c r="S683" s="11"/>
    </row>
    <row r="684" spans="1:19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86"/>
      <c r="O684" s="86"/>
      <c r="P684" s="11"/>
      <c r="Q684" s="11"/>
      <c r="R684" s="11"/>
      <c r="S684" s="11"/>
    </row>
    <row r="685" spans="1:19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86"/>
      <c r="O685" s="86"/>
      <c r="P685" s="11"/>
      <c r="Q685" s="11"/>
      <c r="R685" s="11"/>
      <c r="S685" s="11"/>
    </row>
    <row r="686" spans="1:19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86"/>
      <c r="O686" s="86"/>
      <c r="P686" s="11"/>
      <c r="Q686" s="11"/>
      <c r="R686" s="11"/>
      <c r="S686" s="11"/>
    </row>
    <row r="687" spans="1:19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86"/>
      <c r="O687" s="86"/>
      <c r="P687" s="11"/>
      <c r="Q687" s="11"/>
      <c r="R687" s="11"/>
      <c r="S687" s="11"/>
    </row>
    <row r="688" spans="1:19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86"/>
      <c r="O688" s="86"/>
      <c r="P688" s="11"/>
      <c r="Q688" s="11"/>
      <c r="R688" s="11"/>
      <c r="S688" s="11"/>
    </row>
    <row r="689" spans="1:19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86"/>
      <c r="O689" s="86"/>
      <c r="P689" s="11"/>
      <c r="Q689" s="11"/>
      <c r="R689" s="11"/>
      <c r="S689" s="11"/>
    </row>
    <row r="690" spans="1:19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86"/>
      <c r="O690" s="86"/>
      <c r="P690" s="11"/>
      <c r="Q690" s="11"/>
      <c r="R690" s="11"/>
      <c r="S690" s="11"/>
    </row>
    <row r="691" spans="1:19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86"/>
      <c r="O691" s="86"/>
      <c r="P691" s="11"/>
      <c r="Q691" s="11"/>
      <c r="R691" s="11"/>
      <c r="S691" s="11"/>
    </row>
    <row r="692" spans="1:19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86"/>
      <c r="O692" s="86"/>
      <c r="P692" s="11"/>
      <c r="Q692" s="11"/>
      <c r="R692" s="11"/>
      <c r="S692" s="11"/>
    </row>
    <row r="693" spans="1:19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86"/>
      <c r="O693" s="86"/>
      <c r="P693" s="11"/>
      <c r="Q693" s="11"/>
      <c r="R693" s="11"/>
      <c r="S693" s="11"/>
    </row>
    <row r="694" spans="1:19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86"/>
      <c r="O694" s="86"/>
      <c r="P694" s="11"/>
      <c r="Q694" s="11"/>
      <c r="R694" s="11"/>
      <c r="S694" s="11"/>
    </row>
    <row r="695" spans="1:19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86"/>
      <c r="O695" s="86"/>
      <c r="P695" s="11"/>
      <c r="Q695" s="11"/>
      <c r="R695" s="11"/>
      <c r="S695" s="11"/>
    </row>
    <row r="696" spans="1:19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86"/>
      <c r="O696" s="86"/>
      <c r="P696" s="11"/>
      <c r="Q696" s="11"/>
      <c r="R696" s="11"/>
      <c r="S696" s="11"/>
    </row>
    <row r="697" spans="1:19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86"/>
      <c r="O697" s="86"/>
      <c r="P697" s="11"/>
      <c r="Q697" s="11"/>
      <c r="R697" s="11"/>
      <c r="S697" s="11"/>
    </row>
    <row r="698" spans="1:19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86"/>
      <c r="O698" s="86"/>
      <c r="P698" s="11"/>
      <c r="Q698" s="11"/>
      <c r="R698" s="11"/>
      <c r="S698" s="11"/>
    </row>
    <row r="699" spans="1:19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86"/>
      <c r="O699" s="86"/>
      <c r="P699" s="11"/>
      <c r="Q699" s="11"/>
      <c r="R699" s="11"/>
      <c r="S699" s="11"/>
    </row>
    <row r="700" spans="1:19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86"/>
      <c r="O700" s="86"/>
      <c r="P700" s="11"/>
      <c r="Q700" s="11"/>
      <c r="R700" s="11"/>
      <c r="S700" s="11"/>
    </row>
    <row r="701" spans="1:19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86"/>
      <c r="O701" s="86"/>
      <c r="P701" s="11"/>
      <c r="Q701" s="11"/>
      <c r="R701" s="11"/>
      <c r="S701" s="11"/>
    </row>
    <row r="702" spans="1:19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86"/>
      <c r="O702" s="86"/>
      <c r="P702" s="11"/>
      <c r="Q702" s="11"/>
      <c r="R702" s="11"/>
      <c r="S702" s="11"/>
    </row>
    <row r="703" spans="1:19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86"/>
      <c r="O703" s="86"/>
      <c r="P703" s="11"/>
      <c r="Q703" s="11"/>
      <c r="R703" s="11"/>
      <c r="S703" s="11"/>
    </row>
    <row r="704" spans="1:19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86"/>
      <c r="O704" s="86"/>
      <c r="P704" s="11"/>
      <c r="Q704" s="11"/>
      <c r="R704" s="11"/>
      <c r="S704" s="11"/>
    </row>
    <row r="705" spans="1:19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86"/>
      <c r="O705" s="86"/>
      <c r="P705" s="11"/>
      <c r="Q705" s="11"/>
      <c r="R705" s="11"/>
      <c r="S705" s="11"/>
    </row>
    <row r="706" spans="1:19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86"/>
      <c r="O706" s="86"/>
      <c r="P706" s="11"/>
      <c r="Q706" s="11"/>
      <c r="R706" s="11"/>
      <c r="S706" s="11"/>
    </row>
    <row r="707" spans="1:19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86"/>
      <c r="O707" s="86"/>
      <c r="P707" s="11"/>
      <c r="Q707" s="11"/>
      <c r="R707" s="11"/>
      <c r="S707" s="11"/>
    </row>
    <row r="708" spans="1:19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86"/>
      <c r="O708" s="86"/>
      <c r="P708" s="11"/>
      <c r="Q708" s="11"/>
      <c r="R708" s="11"/>
      <c r="S708" s="11"/>
    </row>
    <row r="709" spans="1:19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86"/>
      <c r="O709" s="86"/>
      <c r="P709" s="11"/>
      <c r="Q709" s="11"/>
      <c r="R709" s="11"/>
      <c r="S709" s="11"/>
    </row>
    <row r="710" spans="1:19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86"/>
      <c r="O710" s="86"/>
      <c r="P710" s="11"/>
      <c r="Q710" s="11"/>
      <c r="R710" s="11"/>
      <c r="S710" s="11"/>
    </row>
    <row r="711" spans="1:19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86"/>
      <c r="O711" s="86"/>
      <c r="P711" s="11"/>
      <c r="Q711" s="11"/>
      <c r="R711" s="11"/>
      <c r="S711" s="11"/>
    </row>
    <row r="712" spans="1:19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86"/>
      <c r="O712" s="86"/>
      <c r="P712" s="11"/>
      <c r="Q712" s="11"/>
      <c r="R712" s="11"/>
      <c r="S712" s="11"/>
    </row>
    <row r="713" spans="1:19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86"/>
      <c r="O713" s="86"/>
      <c r="P713" s="11"/>
      <c r="Q713" s="11"/>
      <c r="R713" s="11"/>
      <c r="S713" s="11"/>
    </row>
    <row r="714" spans="1:19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86"/>
      <c r="O714" s="86"/>
      <c r="P714" s="11"/>
      <c r="Q714" s="11"/>
      <c r="R714" s="11"/>
      <c r="S714" s="11"/>
    </row>
    <row r="715" spans="1:19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86"/>
      <c r="O715" s="86"/>
      <c r="P715" s="11"/>
      <c r="Q715" s="11"/>
      <c r="R715" s="11"/>
      <c r="S715" s="11"/>
    </row>
    <row r="716" spans="1:19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86"/>
      <c r="O716" s="86"/>
      <c r="P716" s="11"/>
      <c r="Q716" s="11"/>
      <c r="R716" s="11"/>
      <c r="S716" s="11"/>
    </row>
    <row r="717" spans="1:19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86"/>
      <c r="O717" s="86"/>
      <c r="P717" s="11"/>
      <c r="Q717" s="11"/>
      <c r="R717" s="11"/>
      <c r="S717" s="11"/>
    </row>
    <row r="718" spans="1:19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86"/>
      <c r="O718" s="86"/>
      <c r="P718" s="11"/>
      <c r="Q718" s="11"/>
      <c r="R718" s="11"/>
      <c r="S718" s="11"/>
    </row>
    <row r="719" spans="1:19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86"/>
      <c r="O719" s="86"/>
      <c r="P719" s="11"/>
      <c r="Q719" s="11"/>
      <c r="R719" s="11"/>
      <c r="S719" s="11"/>
    </row>
    <row r="720" spans="1:19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86"/>
      <c r="O720" s="86"/>
      <c r="P720" s="11"/>
      <c r="Q720" s="11"/>
      <c r="R720" s="11"/>
      <c r="S720" s="11"/>
    </row>
    <row r="721" spans="1:19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86"/>
      <c r="O721" s="86"/>
      <c r="P721" s="11"/>
      <c r="Q721" s="11"/>
      <c r="R721" s="11"/>
      <c r="S721" s="11"/>
    </row>
    <row r="722" spans="1:19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86"/>
      <c r="O722" s="86"/>
      <c r="P722" s="11"/>
      <c r="Q722" s="11"/>
      <c r="R722" s="11"/>
      <c r="S722" s="11"/>
    </row>
    <row r="723" spans="1:19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86"/>
      <c r="O723" s="86"/>
      <c r="P723" s="11"/>
      <c r="Q723" s="11"/>
      <c r="R723" s="11"/>
      <c r="S723" s="11"/>
    </row>
    <row r="724" spans="1:19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86"/>
      <c r="O724" s="86"/>
      <c r="P724" s="11"/>
      <c r="Q724" s="11"/>
      <c r="R724" s="11"/>
      <c r="S724" s="11"/>
    </row>
    <row r="725" spans="1:19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86"/>
      <c r="O725" s="86"/>
      <c r="P725" s="11"/>
      <c r="Q725" s="11"/>
      <c r="R725" s="11"/>
      <c r="S725" s="11"/>
    </row>
    <row r="726" spans="1:19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86"/>
      <c r="O726" s="86"/>
      <c r="P726" s="11"/>
      <c r="Q726" s="11"/>
      <c r="R726" s="11"/>
      <c r="S726" s="11"/>
    </row>
    <row r="727" spans="1:19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86"/>
      <c r="O727" s="86"/>
      <c r="P727" s="11"/>
      <c r="Q727" s="11"/>
      <c r="R727" s="11"/>
      <c r="S727" s="11"/>
    </row>
    <row r="728" spans="1:19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86"/>
      <c r="O728" s="86"/>
      <c r="P728" s="11"/>
      <c r="Q728" s="11"/>
      <c r="R728" s="11"/>
      <c r="S728" s="11"/>
    </row>
    <row r="729" spans="1:19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86"/>
      <c r="O729" s="86"/>
      <c r="P729" s="11"/>
      <c r="Q729" s="11"/>
      <c r="R729" s="11"/>
      <c r="S729" s="11"/>
    </row>
    <row r="730" spans="1:19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86"/>
      <c r="O730" s="86"/>
      <c r="P730" s="11"/>
      <c r="Q730" s="11"/>
      <c r="R730" s="11"/>
      <c r="S730" s="11"/>
    </row>
    <row r="731" spans="1:19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86"/>
      <c r="O731" s="86"/>
      <c r="P731" s="11"/>
      <c r="Q731" s="11"/>
      <c r="R731" s="11"/>
      <c r="S731" s="11"/>
    </row>
    <row r="732" spans="1:19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86"/>
      <c r="O732" s="86"/>
      <c r="P732" s="11"/>
      <c r="Q732" s="11"/>
      <c r="R732" s="11"/>
      <c r="S732" s="11"/>
    </row>
    <row r="733" spans="1:19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86"/>
      <c r="O733" s="86"/>
      <c r="P733" s="11"/>
      <c r="Q733" s="11"/>
      <c r="R733" s="11"/>
      <c r="S733" s="11"/>
    </row>
    <row r="734" spans="1:19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86"/>
      <c r="O734" s="86"/>
      <c r="P734" s="11"/>
      <c r="Q734" s="11"/>
      <c r="R734" s="11"/>
      <c r="S734" s="11"/>
    </row>
    <row r="735" spans="1:19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86"/>
      <c r="O735" s="86"/>
      <c r="P735" s="11"/>
      <c r="Q735" s="11"/>
      <c r="R735" s="11"/>
      <c r="S735" s="11"/>
    </row>
    <row r="736" spans="1:19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86"/>
      <c r="O736" s="86"/>
      <c r="P736" s="11"/>
      <c r="Q736" s="11"/>
      <c r="R736" s="11"/>
      <c r="S736" s="11"/>
    </row>
    <row r="737" spans="1:19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86"/>
      <c r="O737" s="86"/>
      <c r="P737" s="11"/>
      <c r="Q737" s="11"/>
      <c r="R737" s="11"/>
      <c r="S737" s="11"/>
    </row>
    <row r="738" spans="1:19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86"/>
      <c r="O738" s="86"/>
      <c r="P738" s="11"/>
      <c r="Q738" s="11"/>
      <c r="R738" s="11"/>
      <c r="S738" s="11"/>
    </row>
    <row r="739" spans="1:19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86"/>
      <c r="O739" s="86"/>
      <c r="P739" s="11"/>
      <c r="Q739" s="11"/>
      <c r="R739" s="11"/>
      <c r="S739" s="11"/>
    </row>
    <row r="740" spans="1:19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86"/>
      <c r="O740" s="86"/>
      <c r="P740" s="11"/>
      <c r="Q740" s="11"/>
      <c r="R740" s="11"/>
      <c r="S740" s="11"/>
    </row>
    <row r="741" spans="1:19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86"/>
      <c r="O741" s="86"/>
      <c r="P741" s="11"/>
      <c r="Q741" s="11"/>
      <c r="R741" s="11"/>
      <c r="S741" s="11"/>
    </row>
    <row r="742" spans="1:19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86"/>
      <c r="O742" s="86"/>
      <c r="P742" s="11"/>
      <c r="Q742" s="11"/>
      <c r="R742" s="11"/>
      <c r="S742" s="11"/>
    </row>
    <row r="743" spans="1:19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86"/>
      <c r="O743" s="86"/>
      <c r="P743" s="11"/>
      <c r="Q743" s="11"/>
      <c r="R743" s="11"/>
      <c r="S743" s="11"/>
    </row>
    <row r="744" spans="1:19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86"/>
      <c r="O744" s="86"/>
      <c r="P744" s="11"/>
      <c r="Q744" s="11"/>
      <c r="R744" s="11"/>
      <c r="S744" s="11"/>
    </row>
    <row r="745" spans="1:19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86"/>
      <c r="O745" s="86"/>
      <c r="P745" s="11"/>
      <c r="Q745" s="11"/>
      <c r="R745" s="11"/>
      <c r="S745" s="11"/>
    </row>
    <row r="746" spans="1:19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86"/>
      <c r="O746" s="86"/>
      <c r="P746" s="11"/>
      <c r="Q746" s="11"/>
      <c r="R746" s="11"/>
      <c r="S746" s="11"/>
    </row>
    <row r="747" spans="1:19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86"/>
      <c r="O747" s="86"/>
      <c r="P747" s="11"/>
      <c r="Q747" s="11"/>
      <c r="R747" s="11"/>
      <c r="S747" s="11"/>
    </row>
    <row r="748" spans="1:19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86"/>
      <c r="O748" s="86"/>
      <c r="P748" s="11"/>
      <c r="Q748" s="11"/>
      <c r="R748" s="11"/>
      <c r="S748" s="11"/>
    </row>
    <row r="749" spans="1:19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86"/>
      <c r="O749" s="86"/>
      <c r="P749" s="11"/>
      <c r="Q749" s="11"/>
      <c r="R749" s="11"/>
      <c r="S749" s="11"/>
    </row>
    <row r="750" spans="1:19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86"/>
      <c r="O750" s="86"/>
      <c r="P750" s="11"/>
      <c r="Q750" s="11"/>
      <c r="R750" s="11"/>
      <c r="S750" s="11"/>
    </row>
    <row r="751" spans="1:19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86"/>
      <c r="O751" s="86"/>
      <c r="P751" s="11"/>
      <c r="Q751" s="11"/>
      <c r="R751" s="11"/>
      <c r="S751" s="11"/>
    </row>
    <row r="752" spans="1:19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86"/>
      <c r="O752" s="86"/>
      <c r="P752" s="11"/>
      <c r="Q752" s="11"/>
      <c r="R752" s="11"/>
      <c r="S752" s="11"/>
    </row>
    <row r="753" spans="1:19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86"/>
      <c r="O753" s="86"/>
      <c r="P753" s="11"/>
      <c r="Q753" s="11"/>
      <c r="R753" s="11"/>
      <c r="S753" s="11"/>
    </row>
    <row r="754" spans="1:19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86"/>
      <c r="O754" s="86"/>
      <c r="P754" s="11"/>
      <c r="Q754" s="11"/>
      <c r="R754" s="11"/>
      <c r="S754" s="11"/>
    </row>
    <row r="755" spans="1:19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86"/>
      <c r="O755" s="86"/>
      <c r="P755" s="11"/>
      <c r="Q755" s="11"/>
      <c r="R755" s="11"/>
      <c r="S755" s="11"/>
    </row>
    <row r="756" spans="1:19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86"/>
      <c r="O756" s="86"/>
      <c r="P756" s="11"/>
      <c r="Q756" s="11"/>
      <c r="R756" s="11"/>
      <c r="S756" s="11"/>
    </row>
    <row r="757" spans="1:19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86"/>
      <c r="O757" s="86"/>
      <c r="P757" s="11"/>
      <c r="Q757" s="11"/>
      <c r="R757" s="11"/>
      <c r="S757" s="11"/>
    </row>
    <row r="758" spans="1:19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86"/>
      <c r="O758" s="86"/>
      <c r="P758" s="11"/>
      <c r="Q758" s="11"/>
      <c r="R758" s="11"/>
      <c r="S758" s="11"/>
    </row>
    <row r="759" spans="1:19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86"/>
      <c r="O759" s="86"/>
      <c r="P759" s="11"/>
      <c r="Q759" s="11"/>
      <c r="R759" s="11"/>
      <c r="S759" s="11"/>
    </row>
    <row r="760" spans="1:19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86"/>
      <c r="O760" s="86"/>
      <c r="P760" s="11"/>
      <c r="Q760" s="11"/>
      <c r="R760" s="11"/>
      <c r="S760" s="11"/>
    </row>
    <row r="761" spans="1:19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86"/>
      <c r="O761" s="86"/>
      <c r="P761" s="11"/>
      <c r="Q761" s="11"/>
      <c r="R761" s="11"/>
      <c r="S761" s="11"/>
    </row>
    <row r="762" spans="1:19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86"/>
      <c r="O762" s="86"/>
      <c r="P762" s="11"/>
      <c r="Q762" s="11"/>
      <c r="R762" s="11"/>
      <c r="S762" s="11"/>
    </row>
    <row r="763" spans="1:19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86"/>
      <c r="O763" s="86"/>
      <c r="P763" s="11"/>
      <c r="Q763" s="11"/>
      <c r="R763" s="11"/>
      <c r="S763" s="11"/>
    </row>
    <row r="764" spans="1:19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86"/>
      <c r="O764" s="86"/>
      <c r="P764" s="11"/>
      <c r="Q764" s="11"/>
      <c r="R764" s="11"/>
      <c r="S764" s="11"/>
    </row>
    <row r="765" spans="1:19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86"/>
      <c r="O765" s="86"/>
      <c r="P765" s="11"/>
      <c r="Q765" s="11"/>
      <c r="R765" s="11"/>
      <c r="S765" s="11"/>
    </row>
    <row r="766" spans="1:19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86"/>
      <c r="O766" s="86"/>
      <c r="P766" s="11"/>
      <c r="Q766" s="11"/>
      <c r="R766" s="11"/>
      <c r="S766" s="11"/>
    </row>
    <row r="767" spans="1:19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86"/>
      <c r="O767" s="86"/>
      <c r="P767" s="11"/>
      <c r="Q767" s="11"/>
      <c r="R767" s="11"/>
      <c r="S767" s="11"/>
    </row>
    <row r="768" spans="1:19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86"/>
      <c r="O768" s="86"/>
      <c r="P768" s="11"/>
      <c r="Q768" s="11"/>
      <c r="R768" s="11"/>
      <c r="S768" s="11"/>
    </row>
    <row r="769" spans="1:19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86"/>
      <c r="O769" s="86"/>
      <c r="P769" s="11"/>
      <c r="Q769" s="11"/>
      <c r="R769" s="11"/>
      <c r="S769" s="11"/>
    </row>
    <row r="770" spans="1:19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86"/>
      <c r="O770" s="86"/>
      <c r="P770" s="11"/>
      <c r="Q770" s="11"/>
      <c r="R770" s="11"/>
      <c r="S770" s="11"/>
    </row>
    <row r="771" spans="1:19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86"/>
      <c r="O771" s="86"/>
      <c r="P771" s="11"/>
      <c r="Q771" s="11"/>
      <c r="R771" s="11"/>
      <c r="S771" s="11"/>
    </row>
    <row r="772" spans="1:19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86"/>
      <c r="O772" s="86"/>
      <c r="P772" s="11"/>
      <c r="Q772" s="11"/>
      <c r="R772" s="11"/>
      <c r="S772" s="11"/>
    </row>
    <row r="773" spans="1:19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86"/>
      <c r="O773" s="86"/>
      <c r="P773" s="11"/>
      <c r="Q773" s="11"/>
      <c r="R773" s="11"/>
      <c r="S773" s="11"/>
    </row>
    <row r="774" spans="1:19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86"/>
      <c r="O774" s="86"/>
      <c r="P774" s="11"/>
      <c r="Q774" s="11"/>
      <c r="R774" s="11"/>
      <c r="S774" s="11"/>
    </row>
    <row r="775" spans="1:19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86"/>
      <c r="O775" s="86"/>
      <c r="P775" s="11"/>
      <c r="Q775" s="11"/>
      <c r="R775" s="11"/>
      <c r="S775" s="11"/>
    </row>
    <row r="776" spans="1:19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86"/>
      <c r="O776" s="86"/>
      <c r="P776" s="11"/>
      <c r="Q776" s="11"/>
      <c r="R776" s="11"/>
      <c r="S776" s="11"/>
    </row>
    <row r="777" spans="1:19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86"/>
      <c r="O777" s="86"/>
      <c r="P777" s="11"/>
      <c r="Q777" s="11"/>
      <c r="R777" s="11"/>
      <c r="S777" s="11"/>
    </row>
    <row r="778" spans="1:19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86"/>
      <c r="O778" s="86"/>
      <c r="P778" s="11"/>
      <c r="Q778" s="11"/>
      <c r="R778" s="11"/>
      <c r="S778" s="11"/>
    </row>
    <row r="779" spans="1:19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86"/>
      <c r="O779" s="86"/>
      <c r="P779" s="11"/>
      <c r="Q779" s="11"/>
      <c r="R779" s="11"/>
      <c r="S779" s="11"/>
    </row>
    <row r="780" spans="1:19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86"/>
      <c r="O780" s="86"/>
      <c r="P780" s="11"/>
      <c r="Q780" s="11"/>
      <c r="R780" s="11"/>
      <c r="S780" s="11"/>
    </row>
    <row r="781" spans="1:19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86"/>
      <c r="O781" s="86"/>
      <c r="P781" s="11"/>
      <c r="Q781" s="11"/>
      <c r="R781" s="11"/>
      <c r="S781" s="11"/>
    </row>
    <row r="782" spans="1:19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86"/>
      <c r="O782" s="86"/>
      <c r="P782" s="11"/>
      <c r="Q782" s="11"/>
      <c r="R782" s="11"/>
      <c r="S782" s="11"/>
    </row>
    <row r="783" spans="1:19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86"/>
      <c r="O783" s="86"/>
      <c r="P783" s="11"/>
      <c r="Q783" s="11"/>
      <c r="R783" s="11"/>
      <c r="S783" s="11"/>
    </row>
    <row r="784" spans="1:19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86"/>
      <c r="O784" s="86"/>
      <c r="P784" s="11"/>
      <c r="Q784" s="11"/>
      <c r="R784" s="11"/>
      <c r="S784" s="11"/>
    </row>
    <row r="785" spans="1:19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86"/>
      <c r="O785" s="86"/>
      <c r="P785" s="11"/>
      <c r="Q785" s="11"/>
      <c r="R785" s="11"/>
      <c r="S785" s="11"/>
    </row>
    <row r="786" spans="1:19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86"/>
      <c r="O786" s="86"/>
      <c r="P786" s="11"/>
      <c r="Q786" s="11"/>
      <c r="R786" s="11"/>
      <c r="S786" s="11"/>
    </row>
    <row r="787" spans="1:19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86"/>
      <c r="O787" s="86"/>
      <c r="P787" s="11"/>
      <c r="Q787" s="11"/>
      <c r="R787" s="11"/>
      <c r="S787" s="11"/>
    </row>
    <row r="788" spans="1:19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86"/>
      <c r="O788" s="86"/>
      <c r="P788" s="11"/>
      <c r="Q788" s="11"/>
      <c r="R788" s="11"/>
      <c r="S788" s="11"/>
    </row>
    <row r="789" spans="1:19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86"/>
      <c r="O789" s="86"/>
      <c r="P789" s="11"/>
      <c r="Q789" s="11"/>
      <c r="R789" s="11"/>
      <c r="S789" s="11"/>
    </row>
    <row r="790" spans="1:19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86"/>
      <c r="O790" s="86"/>
      <c r="P790" s="11"/>
      <c r="Q790" s="11"/>
      <c r="R790" s="11"/>
      <c r="S790" s="11"/>
    </row>
    <row r="791" spans="1:19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86"/>
      <c r="O791" s="86"/>
      <c r="P791" s="11"/>
      <c r="Q791" s="11"/>
      <c r="R791" s="11"/>
      <c r="S791" s="11"/>
    </row>
    <row r="792" spans="1:19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86"/>
      <c r="O792" s="86"/>
      <c r="P792" s="11"/>
      <c r="Q792" s="11"/>
      <c r="R792" s="11"/>
      <c r="S792" s="11"/>
    </row>
    <row r="793" spans="1:19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86"/>
      <c r="O793" s="86"/>
      <c r="P793" s="11"/>
      <c r="Q793" s="11"/>
      <c r="R793" s="11"/>
      <c r="S793" s="11"/>
    </row>
    <row r="794" spans="1:19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86"/>
      <c r="O794" s="86"/>
      <c r="P794" s="11"/>
      <c r="Q794" s="11"/>
      <c r="R794" s="11"/>
      <c r="S794" s="11"/>
    </row>
    <row r="795" spans="1:19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86"/>
      <c r="O795" s="86"/>
      <c r="P795" s="11"/>
      <c r="Q795" s="11"/>
      <c r="R795" s="11"/>
      <c r="S795" s="11"/>
    </row>
    <row r="796" spans="1:19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86"/>
      <c r="O796" s="86"/>
      <c r="P796" s="11"/>
      <c r="Q796" s="11"/>
      <c r="R796" s="11"/>
      <c r="S796" s="11"/>
    </row>
    <row r="797" spans="1:19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86"/>
      <c r="O797" s="86"/>
      <c r="P797" s="11"/>
      <c r="Q797" s="11"/>
      <c r="R797" s="11"/>
      <c r="S797" s="11"/>
    </row>
    <row r="798" spans="1:19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86"/>
      <c r="O798" s="86"/>
      <c r="P798" s="11"/>
      <c r="Q798" s="11"/>
      <c r="R798" s="11"/>
      <c r="S798" s="11"/>
    </row>
    <row r="799" spans="1:19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86"/>
      <c r="O799" s="86"/>
      <c r="P799" s="11"/>
      <c r="Q799" s="11"/>
      <c r="R799" s="11"/>
      <c r="S799" s="11"/>
    </row>
    <row r="800" spans="1:19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86"/>
      <c r="O800" s="86"/>
      <c r="P800" s="11"/>
      <c r="Q800" s="11"/>
      <c r="R800" s="11"/>
      <c r="S800" s="11"/>
    </row>
    <row r="801" spans="1:19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86"/>
      <c r="O801" s="86"/>
      <c r="P801" s="11"/>
      <c r="Q801" s="11"/>
      <c r="R801" s="11"/>
      <c r="S801" s="11"/>
    </row>
    <row r="802" spans="1:19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86"/>
      <c r="O802" s="86"/>
      <c r="P802" s="11"/>
      <c r="Q802" s="11"/>
      <c r="R802" s="11"/>
      <c r="S802" s="11"/>
    </row>
    <row r="803" spans="1:19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86"/>
      <c r="O803" s="86"/>
      <c r="P803" s="11"/>
      <c r="Q803" s="11"/>
      <c r="R803" s="11"/>
      <c r="S803" s="11"/>
    </row>
    <row r="804" spans="1:19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86"/>
      <c r="O804" s="86"/>
      <c r="P804" s="11"/>
      <c r="Q804" s="11"/>
      <c r="R804" s="11"/>
      <c r="S804" s="11"/>
    </row>
    <row r="805" spans="1:19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86"/>
      <c r="O805" s="86"/>
      <c r="P805" s="11"/>
      <c r="Q805" s="11"/>
      <c r="R805" s="11"/>
      <c r="S805" s="11"/>
    </row>
    <row r="806" spans="1:19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86"/>
      <c r="O806" s="86"/>
      <c r="P806" s="11"/>
      <c r="Q806" s="11"/>
      <c r="R806" s="11"/>
      <c r="S806" s="11"/>
    </row>
    <row r="807" spans="1:19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86"/>
      <c r="O807" s="86"/>
      <c r="P807" s="11"/>
      <c r="Q807" s="11"/>
      <c r="R807" s="11"/>
      <c r="S807" s="11"/>
    </row>
    <row r="808" spans="1:19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86"/>
      <c r="O808" s="86"/>
      <c r="P808" s="11"/>
      <c r="Q808" s="11"/>
      <c r="R808" s="11"/>
      <c r="S808" s="11"/>
    </row>
    <row r="809" spans="1:19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86"/>
      <c r="O809" s="86"/>
      <c r="P809" s="11"/>
      <c r="Q809" s="11"/>
      <c r="R809" s="11"/>
      <c r="S809" s="11"/>
    </row>
    <row r="810" spans="1:19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86"/>
      <c r="O810" s="86"/>
      <c r="P810" s="11"/>
      <c r="Q810" s="11"/>
      <c r="R810" s="11"/>
      <c r="S810" s="11"/>
    </row>
    <row r="811" spans="1:19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86"/>
      <c r="O811" s="86"/>
      <c r="P811" s="11"/>
      <c r="Q811" s="11"/>
      <c r="R811" s="11"/>
      <c r="S811" s="11"/>
    </row>
    <row r="812" spans="1:19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86"/>
      <c r="O812" s="86"/>
      <c r="P812" s="11"/>
      <c r="Q812" s="11"/>
      <c r="R812" s="11"/>
      <c r="S812" s="11"/>
    </row>
    <row r="813" spans="1:19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86"/>
      <c r="O813" s="86"/>
      <c r="P813" s="11"/>
      <c r="Q813" s="11"/>
      <c r="R813" s="11"/>
      <c r="S813" s="11"/>
    </row>
    <row r="814" spans="1:19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86"/>
      <c r="O814" s="86"/>
      <c r="P814" s="11"/>
      <c r="Q814" s="11"/>
      <c r="R814" s="11"/>
      <c r="S814" s="11"/>
    </row>
    <row r="815" spans="1:19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86"/>
      <c r="O815" s="86"/>
      <c r="P815" s="11"/>
      <c r="Q815" s="11"/>
      <c r="R815" s="11"/>
      <c r="S815" s="11"/>
    </row>
    <row r="816" spans="1:19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86"/>
      <c r="O816" s="86"/>
      <c r="P816" s="11"/>
      <c r="Q816" s="11"/>
      <c r="R816" s="11"/>
      <c r="S816" s="11"/>
    </row>
    <row r="817" spans="1:19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86"/>
      <c r="O817" s="86"/>
      <c r="P817" s="11"/>
      <c r="Q817" s="11"/>
      <c r="R817" s="11"/>
      <c r="S817" s="11"/>
    </row>
    <row r="818" spans="1:19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86"/>
      <c r="O818" s="86"/>
      <c r="P818" s="11"/>
      <c r="Q818" s="11"/>
      <c r="R818" s="11"/>
      <c r="S818" s="11"/>
    </row>
    <row r="819" spans="1:19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86"/>
      <c r="O819" s="86"/>
      <c r="P819" s="11"/>
      <c r="Q819" s="11"/>
      <c r="R819" s="11"/>
      <c r="S819" s="11"/>
    </row>
    <row r="820" spans="1:19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86"/>
      <c r="O820" s="86"/>
      <c r="P820" s="11"/>
      <c r="Q820" s="11"/>
      <c r="R820" s="11"/>
      <c r="S820" s="11"/>
    </row>
    <row r="821" spans="1:19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86"/>
      <c r="O821" s="86"/>
      <c r="P821" s="11"/>
      <c r="Q821" s="11"/>
      <c r="R821" s="11"/>
      <c r="S821" s="11"/>
    </row>
    <row r="822" spans="1:19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86"/>
      <c r="O822" s="86"/>
      <c r="P822" s="11"/>
      <c r="Q822" s="11"/>
      <c r="R822" s="11"/>
      <c r="S822" s="11"/>
    </row>
    <row r="823" spans="1:19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86"/>
      <c r="O823" s="86"/>
      <c r="P823" s="11"/>
      <c r="Q823" s="11"/>
      <c r="R823" s="11"/>
      <c r="S823" s="11"/>
    </row>
    <row r="824" spans="1:19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86"/>
      <c r="O824" s="86"/>
      <c r="P824" s="11"/>
      <c r="Q824" s="11"/>
      <c r="R824" s="11"/>
      <c r="S824" s="11"/>
    </row>
    <row r="825" spans="1:19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86"/>
      <c r="O825" s="86"/>
      <c r="P825" s="11"/>
      <c r="Q825" s="11"/>
      <c r="R825" s="11"/>
      <c r="S825" s="11"/>
    </row>
    <row r="826" spans="1:19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86"/>
      <c r="O826" s="86"/>
      <c r="P826" s="11"/>
      <c r="Q826" s="11"/>
      <c r="R826" s="11"/>
      <c r="S826" s="11"/>
    </row>
    <row r="827" spans="1:19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86"/>
      <c r="O827" s="86"/>
      <c r="P827" s="11"/>
      <c r="Q827" s="11"/>
      <c r="R827" s="11"/>
      <c r="S827" s="11"/>
    </row>
    <row r="828" spans="1:19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86"/>
      <c r="O828" s="86"/>
      <c r="P828" s="11"/>
      <c r="Q828" s="11"/>
      <c r="R828" s="11"/>
      <c r="S828" s="11"/>
    </row>
    <row r="829" spans="1:19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86"/>
      <c r="O829" s="86"/>
      <c r="P829" s="11"/>
      <c r="Q829" s="11"/>
      <c r="R829" s="11"/>
      <c r="S829" s="11"/>
    </row>
    <row r="830" spans="1:19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86"/>
      <c r="O830" s="86"/>
      <c r="P830" s="11"/>
      <c r="Q830" s="11"/>
      <c r="R830" s="11"/>
      <c r="S830" s="11"/>
    </row>
    <row r="831" spans="1:19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86"/>
      <c r="O831" s="86"/>
      <c r="P831" s="11"/>
      <c r="Q831" s="11"/>
      <c r="R831" s="11"/>
      <c r="S831" s="11"/>
    </row>
    <row r="832" spans="1:19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86"/>
      <c r="O832" s="86"/>
      <c r="P832" s="11"/>
      <c r="Q832" s="11"/>
      <c r="R832" s="11"/>
      <c r="S832" s="11"/>
    </row>
    <row r="833" spans="1:19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86"/>
      <c r="O833" s="86"/>
      <c r="P833" s="11"/>
      <c r="Q833" s="11"/>
      <c r="R833" s="11"/>
      <c r="S833" s="11"/>
    </row>
    <row r="834" spans="1:19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86"/>
      <c r="O834" s="86"/>
      <c r="P834" s="11"/>
      <c r="Q834" s="11"/>
      <c r="R834" s="11"/>
      <c r="S834" s="11"/>
    </row>
    <row r="835" spans="1:19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86"/>
      <c r="O835" s="86"/>
      <c r="P835" s="11"/>
      <c r="Q835" s="11"/>
      <c r="R835" s="11"/>
      <c r="S835" s="11"/>
    </row>
    <row r="836" spans="1:19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86"/>
      <c r="O836" s="86"/>
      <c r="P836" s="11"/>
      <c r="Q836" s="11"/>
      <c r="R836" s="11"/>
      <c r="S836" s="11"/>
    </row>
    <row r="837" spans="1:19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86"/>
      <c r="O837" s="86"/>
      <c r="P837" s="11"/>
      <c r="Q837" s="11"/>
      <c r="R837" s="11"/>
      <c r="S837" s="11"/>
    </row>
    <row r="838" spans="1:19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86"/>
      <c r="O838" s="86"/>
      <c r="P838" s="11"/>
      <c r="Q838" s="11"/>
      <c r="R838" s="11"/>
      <c r="S838" s="11"/>
    </row>
    <row r="839" spans="1:19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86"/>
      <c r="O839" s="86"/>
      <c r="P839" s="11"/>
      <c r="Q839" s="11"/>
      <c r="R839" s="11"/>
      <c r="S839" s="11"/>
    </row>
    <row r="840" spans="1:19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86"/>
      <c r="O840" s="86"/>
      <c r="P840" s="11"/>
      <c r="Q840" s="11"/>
      <c r="R840" s="11"/>
      <c r="S840" s="11"/>
    </row>
    <row r="841" spans="1:19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86"/>
      <c r="O841" s="86"/>
      <c r="P841" s="11"/>
      <c r="Q841" s="11"/>
      <c r="R841" s="11"/>
      <c r="S841" s="11"/>
    </row>
    <row r="842" spans="1:19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86"/>
      <c r="O842" s="86"/>
      <c r="P842" s="11"/>
      <c r="Q842" s="11"/>
      <c r="R842" s="11"/>
      <c r="S842" s="11"/>
    </row>
    <row r="843" spans="1:19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86"/>
      <c r="O843" s="86"/>
      <c r="P843" s="11"/>
      <c r="Q843" s="11"/>
      <c r="R843" s="11"/>
      <c r="S843" s="11"/>
    </row>
    <row r="844" spans="1:19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86"/>
      <c r="O844" s="86"/>
      <c r="P844" s="11"/>
      <c r="Q844" s="11"/>
      <c r="R844" s="11"/>
      <c r="S844" s="11"/>
    </row>
    <row r="845" spans="1:19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86"/>
      <c r="O845" s="86"/>
      <c r="P845" s="11"/>
      <c r="Q845" s="11"/>
      <c r="R845" s="11"/>
      <c r="S845" s="11"/>
    </row>
    <row r="846" spans="1:19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86"/>
      <c r="O846" s="86"/>
      <c r="P846" s="11"/>
      <c r="Q846" s="11"/>
      <c r="R846" s="11"/>
      <c r="S846" s="11"/>
    </row>
    <row r="847" spans="1:19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86"/>
      <c r="O847" s="86"/>
      <c r="P847" s="11"/>
      <c r="Q847" s="11"/>
      <c r="R847" s="11"/>
      <c r="S847" s="11"/>
    </row>
    <row r="848" spans="1:19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86"/>
      <c r="O848" s="86"/>
      <c r="P848" s="11"/>
      <c r="Q848" s="11"/>
      <c r="R848" s="11"/>
      <c r="S848" s="11"/>
    </row>
    <row r="849" spans="1:19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86"/>
      <c r="O849" s="86"/>
      <c r="P849" s="11"/>
      <c r="Q849" s="11"/>
      <c r="R849" s="11"/>
      <c r="S849" s="11"/>
    </row>
    <row r="850" spans="1:19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86"/>
      <c r="O850" s="86"/>
      <c r="P850" s="11"/>
      <c r="Q850" s="11"/>
      <c r="R850" s="11"/>
      <c r="S850" s="11"/>
    </row>
    <row r="851" spans="1:19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86"/>
      <c r="O851" s="86"/>
      <c r="P851" s="11"/>
      <c r="Q851" s="11"/>
      <c r="R851" s="11"/>
      <c r="S851" s="11"/>
    </row>
    <row r="852" spans="1:19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86"/>
      <c r="O852" s="86"/>
      <c r="P852" s="11"/>
      <c r="Q852" s="11"/>
      <c r="R852" s="11"/>
      <c r="S852" s="11"/>
    </row>
    <row r="853" spans="1:19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86"/>
      <c r="O853" s="86"/>
      <c r="P853" s="11"/>
      <c r="Q853" s="11"/>
      <c r="R853" s="11"/>
      <c r="S853" s="11"/>
    </row>
    <row r="854" spans="1:19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86"/>
      <c r="O854" s="86"/>
      <c r="P854" s="11"/>
      <c r="Q854" s="11"/>
      <c r="R854" s="11"/>
      <c r="S854" s="11"/>
    </row>
    <row r="855" spans="1:19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86"/>
      <c r="O855" s="86"/>
      <c r="P855" s="11"/>
      <c r="Q855" s="11"/>
      <c r="R855" s="11"/>
      <c r="S855" s="11"/>
    </row>
    <row r="856" spans="1:19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86"/>
      <c r="O856" s="86"/>
      <c r="P856" s="11"/>
      <c r="Q856" s="11"/>
      <c r="R856" s="11"/>
      <c r="S856" s="11"/>
    </row>
    <row r="857" spans="1:19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86"/>
      <c r="O857" s="86"/>
      <c r="P857" s="11"/>
      <c r="Q857" s="11"/>
      <c r="R857" s="11"/>
      <c r="S857" s="11"/>
    </row>
    <row r="858" spans="1:19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86"/>
      <c r="O858" s="86"/>
      <c r="P858" s="11"/>
      <c r="Q858" s="11"/>
      <c r="R858" s="11"/>
      <c r="S858" s="11"/>
    </row>
    <row r="859" spans="1:19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86"/>
      <c r="O859" s="86"/>
      <c r="P859" s="11"/>
      <c r="Q859" s="11"/>
      <c r="R859" s="11"/>
      <c r="S859" s="11"/>
    </row>
    <row r="860" spans="1:19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86"/>
      <c r="O860" s="86"/>
      <c r="P860" s="11"/>
      <c r="Q860" s="11"/>
      <c r="R860" s="11"/>
      <c r="S860" s="11"/>
    </row>
    <row r="861" spans="1:19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86"/>
      <c r="O861" s="86"/>
      <c r="P861" s="11"/>
      <c r="Q861" s="11"/>
      <c r="R861" s="11"/>
      <c r="S861" s="11"/>
    </row>
    <row r="862" spans="1:19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86"/>
      <c r="O862" s="86"/>
      <c r="P862" s="11"/>
      <c r="Q862" s="11"/>
      <c r="R862" s="11"/>
      <c r="S862" s="11"/>
    </row>
    <row r="863" spans="1:19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86"/>
      <c r="O863" s="86"/>
      <c r="P863" s="11"/>
      <c r="Q863" s="11"/>
      <c r="R863" s="11"/>
      <c r="S863" s="11"/>
    </row>
    <row r="864" spans="1:19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86"/>
      <c r="O864" s="86"/>
      <c r="P864" s="11"/>
      <c r="Q864" s="11"/>
      <c r="R864" s="11"/>
      <c r="S864" s="11"/>
    </row>
    <row r="865" spans="1:19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86"/>
      <c r="O865" s="86"/>
      <c r="P865" s="11"/>
      <c r="Q865" s="11"/>
      <c r="R865" s="11"/>
      <c r="S865" s="11"/>
    </row>
    <row r="866" spans="1:19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86"/>
      <c r="O866" s="86"/>
      <c r="P866" s="11"/>
      <c r="Q866" s="11"/>
      <c r="R866" s="11"/>
      <c r="S866" s="11"/>
    </row>
    <row r="867" spans="1:19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86"/>
      <c r="O867" s="86"/>
      <c r="P867" s="11"/>
      <c r="Q867" s="11"/>
      <c r="R867" s="11"/>
      <c r="S867" s="11"/>
    </row>
    <row r="868" spans="1:19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86"/>
      <c r="O868" s="86"/>
      <c r="P868" s="11"/>
      <c r="Q868" s="11"/>
      <c r="R868" s="11"/>
      <c r="S868" s="11"/>
    </row>
    <row r="869" spans="1:19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86"/>
      <c r="O869" s="86"/>
      <c r="P869" s="11"/>
      <c r="Q869" s="11"/>
      <c r="R869" s="11"/>
      <c r="S869" s="11"/>
    </row>
    <row r="870" spans="1:19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86"/>
      <c r="O870" s="86"/>
      <c r="P870" s="11"/>
      <c r="Q870" s="11"/>
      <c r="R870" s="11"/>
      <c r="S870" s="11"/>
    </row>
    <row r="871" spans="1:19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86"/>
      <c r="O871" s="86"/>
      <c r="P871" s="11"/>
      <c r="Q871" s="11"/>
      <c r="R871" s="11"/>
      <c r="S871" s="11"/>
    </row>
    <row r="872" spans="1:19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86"/>
      <c r="O872" s="86"/>
      <c r="P872" s="11"/>
      <c r="Q872" s="11"/>
      <c r="R872" s="11"/>
      <c r="S872" s="11"/>
    </row>
    <row r="873" spans="1:19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86"/>
      <c r="O873" s="86"/>
      <c r="P873" s="11"/>
      <c r="Q873" s="11"/>
      <c r="R873" s="11"/>
      <c r="S873" s="11"/>
    </row>
    <row r="874" spans="1:19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86"/>
      <c r="O874" s="86"/>
      <c r="P874" s="11"/>
      <c r="Q874" s="11"/>
      <c r="R874" s="11"/>
      <c r="S874" s="11"/>
    </row>
    <row r="875" spans="1:19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86"/>
      <c r="O875" s="86"/>
      <c r="P875" s="11"/>
      <c r="Q875" s="11"/>
      <c r="R875" s="11"/>
      <c r="S875" s="11"/>
    </row>
    <row r="876" spans="1:19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86"/>
      <c r="O876" s="86"/>
      <c r="P876" s="11"/>
      <c r="Q876" s="11"/>
      <c r="R876" s="11"/>
      <c r="S876" s="11"/>
    </row>
    <row r="877" spans="1:19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86"/>
      <c r="O877" s="86"/>
      <c r="P877" s="11"/>
      <c r="Q877" s="11"/>
      <c r="R877" s="11"/>
      <c r="S877" s="11"/>
    </row>
    <row r="878" spans="1:19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86"/>
      <c r="O878" s="86"/>
      <c r="P878" s="11"/>
      <c r="Q878" s="11"/>
      <c r="R878" s="11"/>
      <c r="S878" s="11"/>
    </row>
    <row r="879" spans="1:19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86"/>
      <c r="O879" s="86"/>
      <c r="P879" s="11"/>
      <c r="Q879" s="11"/>
      <c r="R879" s="11"/>
      <c r="S879" s="11"/>
    </row>
    <row r="880" spans="1:19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86"/>
      <c r="O880" s="86"/>
      <c r="P880" s="11"/>
      <c r="Q880" s="11"/>
      <c r="R880" s="11"/>
      <c r="S880" s="11"/>
    </row>
    <row r="881" spans="1:19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86"/>
      <c r="O881" s="86"/>
      <c r="P881" s="11"/>
      <c r="Q881" s="11"/>
      <c r="R881" s="11"/>
      <c r="S881" s="11"/>
    </row>
    <row r="882" spans="1:19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86"/>
      <c r="O882" s="86"/>
      <c r="P882" s="11"/>
      <c r="Q882" s="11"/>
      <c r="R882" s="11"/>
      <c r="S882" s="11"/>
    </row>
    <row r="883" spans="1:19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86"/>
      <c r="O883" s="86"/>
      <c r="P883" s="11"/>
      <c r="Q883" s="11"/>
      <c r="R883" s="11"/>
      <c r="S883" s="11"/>
    </row>
    <row r="884" spans="1:19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86"/>
      <c r="O884" s="86"/>
      <c r="P884" s="11"/>
      <c r="Q884" s="11"/>
      <c r="R884" s="11"/>
      <c r="S884" s="11"/>
    </row>
    <row r="885" spans="1:19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86"/>
      <c r="O885" s="86"/>
      <c r="P885" s="11"/>
      <c r="Q885" s="11"/>
      <c r="R885" s="11"/>
      <c r="S885" s="11"/>
    </row>
    <row r="886" spans="1:19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86"/>
      <c r="O886" s="86"/>
      <c r="P886" s="11"/>
      <c r="Q886" s="11"/>
      <c r="R886" s="11"/>
      <c r="S886" s="11"/>
    </row>
    <row r="887" spans="1:19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86"/>
      <c r="O887" s="86"/>
      <c r="P887" s="11"/>
      <c r="Q887" s="11"/>
      <c r="R887" s="11"/>
      <c r="S887" s="11"/>
    </row>
    <row r="888" spans="1:19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86"/>
      <c r="O888" s="86"/>
      <c r="P888" s="11"/>
      <c r="Q888" s="11"/>
      <c r="R888" s="11"/>
      <c r="S888" s="11"/>
    </row>
    <row r="889" spans="1:19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86"/>
      <c r="O889" s="86"/>
      <c r="P889" s="11"/>
      <c r="Q889" s="11"/>
      <c r="R889" s="11"/>
      <c r="S889" s="11"/>
    </row>
    <row r="890" spans="1:19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86"/>
      <c r="O890" s="86"/>
      <c r="P890" s="11"/>
      <c r="Q890" s="11"/>
      <c r="R890" s="11"/>
      <c r="S890" s="11"/>
    </row>
    <row r="891" spans="1:19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86"/>
      <c r="O891" s="86"/>
      <c r="P891" s="11"/>
      <c r="Q891" s="11"/>
      <c r="R891" s="11"/>
      <c r="S891" s="11"/>
    </row>
    <row r="892" spans="1:19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86"/>
      <c r="O892" s="86"/>
      <c r="P892" s="11"/>
      <c r="Q892" s="11"/>
      <c r="R892" s="11"/>
      <c r="S892" s="11"/>
    </row>
    <row r="893" spans="1:19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86"/>
      <c r="O893" s="86"/>
      <c r="P893" s="11"/>
      <c r="Q893" s="11"/>
      <c r="R893" s="11"/>
      <c r="S893" s="11"/>
    </row>
    <row r="894" spans="1:19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86"/>
      <c r="O894" s="86"/>
      <c r="P894" s="11"/>
      <c r="Q894" s="11"/>
      <c r="R894" s="11"/>
      <c r="S894" s="11"/>
    </row>
    <row r="895" spans="1:19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86"/>
      <c r="O895" s="86"/>
      <c r="P895" s="11"/>
      <c r="Q895" s="11"/>
      <c r="R895" s="11"/>
      <c r="S895" s="11"/>
    </row>
    <row r="896" spans="1:19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86"/>
      <c r="O896" s="86"/>
      <c r="P896" s="11"/>
      <c r="Q896" s="11"/>
      <c r="R896" s="11"/>
      <c r="S896" s="11"/>
    </row>
    <row r="897" spans="1:19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86"/>
      <c r="O897" s="86"/>
      <c r="P897" s="11"/>
      <c r="Q897" s="11"/>
      <c r="R897" s="11"/>
      <c r="S897" s="11"/>
    </row>
    <row r="898" spans="1:19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86"/>
      <c r="O898" s="86"/>
      <c r="P898" s="11"/>
      <c r="Q898" s="11"/>
      <c r="R898" s="11"/>
      <c r="S898" s="11"/>
    </row>
    <row r="899" spans="1:19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86"/>
      <c r="O899" s="86"/>
      <c r="P899" s="11"/>
      <c r="Q899" s="11"/>
      <c r="R899" s="11"/>
      <c r="S899" s="11"/>
    </row>
    <row r="900" spans="1:19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86"/>
      <c r="O900" s="86"/>
      <c r="P900" s="11"/>
      <c r="Q900" s="11"/>
      <c r="R900" s="11"/>
      <c r="S900" s="11"/>
    </row>
    <row r="901" spans="1:19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86"/>
      <c r="O901" s="86"/>
      <c r="P901" s="11"/>
      <c r="Q901" s="11"/>
      <c r="R901" s="11"/>
      <c r="S901" s="11"/>
    </row>
    <row r="902" spans="1:19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86"/>
      <c r="O902" s="86"/>
      <c r="P902" s="11"/>
      <c r="Q902" s="11"/>
      <c r="R902" s="11"/>
      <c r="S902" s="11"/>
    </row>
    <row r="903" spans="1:19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86"/>
      <c r="O903" s="86"/>
      <c r="P903" s="11"/>
      <c r="Q903" s="11"/>
      <c r="R903" s="11"/>
      <c r="S903" s="11"/>
    </row>
    <row r="904" spans="1:19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86"/>
      <c r="O904" s="86"/>
      <c r="P904" s="11"/>
      <c r="Q904" s="11"/>
      <c r="R904" s="11"/>
      <c r="S904" s="11"/>
    </row>
    <row r="905" spans="1:19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86"/>
      <c r="O905" s="86"/>
      <c r="P905" s="11"/>
      <c r="Q905" s="11"/>
      <c r="R905" s="11"/>
      <c r="S905" s="11"/>
    </row>
    <row r="906" spans="1:19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86"/>
      <c r="O906" s="86"/>
      <c r="P906" s="11"/>
      <c r="Q906" s="11"/>
      <c r="R906" s="11"/>
      <c r="S906" s="11"/>
    </row>
    <row r="907" spans="1:19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86"/>
      <c r="O907" s="86"/>
      <c r="P907" s="11"/>
      <c r="Q907" s="11"/>
      <c r="R907" s="11"/>
      <c r="S907" s="11"/>
    </row>
    <row r="908" spans="1:19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86"/>
      <c r="O908" s="86"/>
      <c r="P908" s="11"/>
      <c r="Q908" s="11"/>
      <c r="R908" s="11"/>
      <c r="S908" s="11"/>
    </row>
    <row r="909" spans="1:19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86"/>
      <c r="O909" s="86"/>
      <c r="P909" s="11"/>
      <c r="Q909" s="11"/>
      <c r="R909" s="11"/>
      <c r="S909" s="11"/>
    </row>
    <row r="910" spans="1:19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86"/>
      <c r="O910" s="86"/>
      <c r="P910" s="11"/>
      <c r="Q910" s="11"/>
      <c r="R910" s="11"/>
      <c r="S910" s="11"/>
    </row>
    <row r="911" spans="1:19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86"/>
      <c r="O911" s="86"/>
      <c r="P911" s="11"/>
      <c r="Q911" s="11"/>
      <c r="R911" s="11"/>
      <c r="S911" s="11"/>
    </row>
    <row r="912" spans="1:19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86"/>
      <c r="O912" s="86"/>
      <c r="P912" s="11"/>
      <c r="Q912" s="11"/>
      <c r="R912" s="11"/>
      <c r="S912" s="11"/>
    </row>
    <row r="913" spans="1:19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86"/>
      <c r="O913" s="86"/>
      <c r="P913" s="11"/>
      <c r="Q913" s="11"/>
      <c r="R913" s="11"/>
      <c r="S913" s="11"/>
    </row>
    <row r="914" spans="1:19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86"/>
      <c r="O914" s="86"/>
      <c r="P914" s="11"/>
      <c r="Q914" s="11"/>
      <c r="R914" s="11"/>
      <c r="S914" s="11"/>
    </row>
    <row r="915" spans="1:19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86"/>
      <c r="O915" s="86"/>
      <c r="P915" s="11"/>
      <c r="Q915" s="11"/>
      <c r="R915" s="11"/>
      <c r="S915" s="11"/>
    </row>
    <row r="916" spans="1:19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86"/>
      <c r="O916" s="86"/>
      <c r="P916" s="11"/>
      <c r="Q916" s="11"/>
      <c r="R916" s="11"/>
      <c r="S916" s="11"/>
    </row>
    <row r="917" spans="1:19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86"/>
      <c r="O917" s="86"/>
      <c r="P917" s="11"/>
      <c r="Q917" s="11"/>
      <c r="R917" s="11"/>
      <c r="S917" s="11"/>
    </row>
    <row r="918" spans="1:19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86"/>
      <c r="O918" s="86"/>
      <c r="P918" s="11"/>
      <c r="Q918" s="11"/>
      <c r="R918" s="11"/>
      <c r="S918" s="11"/>
    </row>
    <row r="919" spans="1:19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86"/>
      <c r="O919" s="86"/>
      <c r="P919" s="11"/>
      <c r="Q919" s="11"/>
      <c r="R919" s="11"/>
      <c r="S919" s="11"/>
    </row>
    <row r="920" spans="1:19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86"/>
      <c r="O920" s="86"/>
      <c r="P920" s="11"/>
      <c r="Q920" s="11"/>
      <c r="R920" s="11"/>
      <c r="S920" s="11"/>
    </row>
    <row r="921" spans="1:19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86"/>
      <c r="O921" s="86"/>
      <c r="P921" s="11"/>
      <c r="Q921" s="11"/>
      <c r="R921" s="11"/>
      <c r="S921" s="11"/>
    </row>
    <row r="922" spans="1:19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86"/>
      <c r="O922" s="86"/>
      <c r="P922" s="11"/>
      <c r="Q922" s="11"/>
      <c r="R922" s="11"/>
      <c r="S922" s="11"/>
    </row>
    <row r="923" spans="1:19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86"/>
      <c r="O923" s="86"/>
      <c r="P923" s="11"/>
      <c r="Q923" s="11"/>
      <c r="R923" s="11"/>
      <c r="S923" s="11"/>
    </row>
    <row r="924" spans="1:19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86"/>
      <c r="O924" s="86"/>
      <c r="P924" s="11"/>
      <c r="Q924" s="11"/>
      <c r="R924" s="11"/>
      <c r="S924" s="11"/>
    </row>
    <row r="925" spans="1:19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86"/>
      <c r="O925" s="86"/>
      <c r="P925" s="11"/>
      <c r="Q925" s="11"/>
      <c r="R925" s="11"/>
      <c r="S925" s="11"/>
    </row>
    <row r="926" spans="1:19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86"/>
      <c r="O926" s="86"/>
      <c r="P926" s="11"/>
      <c r="Q926" s="11"/>
      <c r="R926" s="11"/>
      <c r="S926" s="11"/>
    </row>
    <row r="927" spans="1:19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86"/>
      <c r="O927" s="86"/>
      <c r="P927" s="11"/>
      <c r="Q927" s="11"/>
      <c r="R927" s="11"/>
      <c r="S927" s="11"/>
    </row>
    <row r="928" spans="1:19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86"/>
      <c r="O928" s="86"/>
      <c r="P928" s="11"/>
      <c r="Q928" s="11"/>
      <c r="R928" s="11"/>
      <c r="S928" s="11"/>
    </row>
    <row r="929" spans="1:19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86"/>
      <c r="O929" s="86"/>
      <c r="P929" s="11"/>
      <c r="Q929" s="11"/>
      <c r="R929" s="11"/>
      <c r="S929" s="11"/>
    </row>
    <row r="930" spans="1:19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86"/>
      <c r="O930" s="86"/>
      <c r="P930" s="11"/>
      <c r="Q930" s="11"/>
      <c r="R930" s="11"/>
      <c r="S930" s="11"/>
    </row>
    <row r="931" spans="1:19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86"/>
      <c r="O931" s="86"/>
      <c r="P931" s="11"/>
      <c r="Q931" s="11"/>
      <c r="R931" s="11"/>
      <c r="S931" s="11"/>
    </row>
    <row r="932" spans="1:19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86"/>
      <c r="O932" s="86"/>
      <c r="P932" s="11"/>
      <c r="Q932" s="11"/>
      <c r="R932" s="11"/>
      <c r="S932" s="11"/>
    </row>
    <row r="933" spans="1:19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86"/>
      <c r="O933" s="86"/>
      <c r="P933" s="11"/>
      <c r="Q933" s="11"/>
      <c r="R933" s="11"/>
      <c r="S933" s="11"/>
    </row>
    <row r="934" spans="1:19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86"/>
      <c r="O934" s="86"/>
      <c r="P934" s="11"/>
      <c r="Q934" s="11"/>
      <c r="R934" s="11"/>
      <c r="S934" s="11"/>
    </row>
    <row r="935" spans="1:19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86"/>
      <c r="O935" s="86"/>
      <c r="P935" s="11"/>
      <c r="Q935" s="11"/>
      <c r="R935" s="11"/>
      <c r="S935" s="11"/>
    </row>
    <row r="936" spans="1:19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86"/>
      <c r="O936" s="86"/>
      <c r="P936" s="11"/>
      <c r="Q936" s="11"/>
      <c r="R936" s="11"/>
      <c r="S936" s="11"/>
    </row>
    <row r="937" spans="1:19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86"/>
      <c r="O937" s="86"/>
      <c r="P937" s="11"/>
      <c r="Q937" s="11"/>
      <c r="R937" s="11"/>
      <c r="S937" s="11"/>
    </row>
    <row r="938" spans="1:19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86"/>
      <c r="O938" s="86"/>
      <c r="P938" s="11"/>
      <c r="Q938" s="11"/>
      <c r="R938" s="11"/>
      <c r="S938" s="11"/>
    </row>
    <row r="939" spans="1:19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86"/>
      <c r="O939" s="86"/>
      <c r="P939" s="11"/>
      <c r="Q939" s="11"/>
      <c r="R939" s="11"/>
      <c r="S939" s="11"/>
    </row>
    <row r="940" spans="1:19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86"/>
      <c r="O940" s="86"/>
      <c r="P940" s="11"/>
      <c r="Q940" s="11"/>
      <c r="R940" s="11"/>
      <c r="S940" s="11"/>
    </row>
    <row r="941" spans="1:19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86"/>
      <c r="O941" s="86"/>
      <c r="P941" s="11"/>
      <c r="Q941" s="11"/>
      <c r="R941" s="11"/>
      <c r="S941" s="11"/>
    </row>
    <row r="942" spans="1:19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86"/>
      <c r="O942" s="86"/>
      <c r="P942" s="11"/>
      <c r="Q942" s="11"/>
      <c r="R942" s="11"/>
      <c r="S942" s="11"/>
    </row>
    <row r="943" spans="1:19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86"/>
      <c r="O943" s="86"/>
      <c r="P943" s="11"/>
      <c r="Q943" s="11"/>
      <c r="R943" s="11"/>
      <c r="S943" s="11"/>
    </row>
    <row r="944" spans="1:19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86"/>
      <c r="O944" s="86"/>
      <c r="P944" s="11"/>
      <c r="Q944" s="11"/>
      <c r="R944" s="11"/>
      <c r="S944" s="11"/>
    </row>
    <row r="945" spans="1:19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86"/>
      <c r="O945" s="86"/>
      <c r="P945" s="11"/>
      <c r="Q945" s="11"/>
      <c r="R945" s="11"/>
      <c r="S945" s="11"/>
    </row>
    <row r="946" spans="1:19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86"/>
      <c r="O946" s="86"/>
      <c r="P946" s="11"/>
      <c r="Q946" s="11"/>
      <c r="R946" s="11"/>
      <c r="S946" s="11"/>
    </row>
    <row r="947" spans="1:19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86"/>
      <c r="O947" s="86"/>
      <c r="P947" s="11"/>
      <c r="Q947" s="11"/>
      <c r="R947" s="11"/>
      <c r="S947" s="11"/>
    </row>
    <row r="948" spans="1:19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86"/>
      <c r="O948" s="86"/>
      <c r="P948" s="11"/>
      <c r="Q948" s="11"/>
      <c r="R948" s="11"/>
      <c r="S948" s="11"/>
    </row>
    <row r="949" spans="1:19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86"/>
      <c r="O949" s="86"/>
      <c r="P949" s="11"/>
      <c r="Q949" s="11"/>
      <c r="R949" s="11"/>
      <c r="S949" s="11"/>
    </row>
    <row r="950" spans="1:19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86"/>
      <c r="O950" s="86"/>
      <c r="P950" s="11"/>
      <c r="Q950" s="11"/>
      <c r="R950" s="11"/>
      <c r="S950" s="11"/>
    </row>
    <row r="951" spans="1:19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86"/>
      <c r="O951" s="86"/>
      <c r="P951" s="11"/>
      <c r="Q951" s="11"/>
      <c r="R951" s="11"/>
      <c r="S951" s="11"/>
    </row>
    <row r="952" spans="1:19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86"/>
      <c r="O952" s="86"/>
      <c r="P952" s="11"/>
      <c r="Q952" s="11"/>
      <c r="R952" s="11"/>
      <c r="S952" s="11"/>
    </row>
    <row r="953" spans="1:19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86"/>
      <c r="O953" s="86"/>
      <c r="P953" s="11"/>
      <c r="Q953" s="11"/>
      <c r="R953" s="11"/>
      <c r="S953" s="11"/>
    </row>
    <row r="954" spans="1:19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86"/>
      <c r="O954" s="86"/>
      <c r="P954" s="11"/>
      <c r="Q954" s="11"/>
      <c r="R954" s="11"/>
      <c r="S954" s="11"/>
    </row>
    <row r="955" spans="1:19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86"/>
      <c r="O955" s="86"/>
      <c r="P955" s="11"/>
      <c r="Q955" s="11"/>
      <c r="R955" s="11"/>
      <c r="S955" s="11"/>
    </row>
    <row r="956" spans="1:19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86"/>
      <c r="O956" s="86"/>
      <c r="P956" s="11"/>
      <c r="Q956" s="11"/>
      <c r="R956" s="11"/>
      <c r="S956" s="11"/>
    </row>
    <row r="957" spans="1:19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86"/>
      <c r="O957" s="86"/>
      <c r="P957" s="11"/>
      <c r="Q957" s="11"/>
      <c r="R957" s="11"/>
      <c r="S957" s="11"/>
    </row>
    <row r="958" spans="1:19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86"/>
      <c r="O958" s="86"/>
      <c r="P958" s="11"/>
      <c r="Q958" s="11"/>
      <c r="R958" s="11"/>
      <c r="S958" s="11"/>
    </row>
    <row r="959" spans="1:19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86"/>
      <c r="O959" s="86"/>
      <c r="P959" s="11"/>
      <c r="Q959" s="11"/>
      <c r="R959" s="11"/>
      <c r="S959" s="11"/>
    </row>
    <row r="960" spans="1:19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86"/>
      <c r="O960" s="86"/>
      <c r="P960" s="11"/>
      <c r="Q960" s="11"/>
      <c r="R960" s="11"/>
      <c r="S960" s="11"/>
    </row>
    <row r="961" spans="1:19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86"/>
      <c r="O961" s="86"/>
      <c r="P961" s="11"/>
      <c r="Q961" s="11"/>
      <c r="R961" s="11"/>
      <c r="S961" s="11"/>
    </row>
    <row r="962" spans="1:19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86"/>
      <c r="O962" s="86"/>
      <c r="P962" s="11"/>
      <c r="Q962" s="11"/>
      <c r="R962" s="11"/>
      <c r="S962" s="11"/>
    </row>
    <row r="963" spans="1:19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86"/>
      <c r="O963" s="86"/>
      <c r="P963" s="11"/>
      <c r="Q963" s="11"/>
      <c r="R963" s="11"/>
      <c r="S963" s="11"/>
    </row>
    <row r="964" spans="1:19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86"/>
      <c r="O964" s="86"/>
      <c r="P964" s="11"/>
      <c r="Q964" s="11"/>
      <c r="R964" s="11"/>
      <c r="S964" s="11"/>
    </row>
    <row r="965" spans="1:19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86"/>
      <c r="O965" s="86"/>
      <c r="P965" s="11"/>
      <c r="Q965" s="11"/>
      <c r="R965" s="11"/>
      <c r="S965" s="11"/>
    </row>
    <row r="966" spans="1:19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86"/>
      <c r="O966" s="86"/>
      <c r="P966" s="11"/>
      <c r="Q966" s="11"/>
      <c r="R966" s="11"/>
      <c r="S966" s="11"/>
    </row>
    <row r="967" spans="1:19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86"/>
      <c r="O967" s="86"/>
      <c r="P967" s="11"/>
      <c r="Q967" s="11"/>
      <c r="R967" s="11"/>
      <c r="S967" s="11"/>
    </row>
    <row r="968" spans="1:19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86"/>
      <c r="O968" s="86"/>
      <c r="P968" s="11"/>
      <c r="Q968" s="11"/>
      <c r="R968" s="11"/>
      <c r="S968" s="11"/>
    </row>
    <row r="969" spans="1:19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86"/>
      <c r="O969" s="86"/>
      <c r="P969" s="11"/>
      <c r="Q969" s="11"/>
      <c r="R969" s="11"/>
      <c r="S969" s="11"/>
    </row>
    <row r="970" spans="1:19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86"/>
      <c r="O970" s="86"/>
      <c r="P970" s="11"/>
      <c r="Q970" s="11"/>
      <c r="R970" s="11"/>
      <c r="S970" s="11"/>
    </row>
    <row r="971" spans="1:19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86"/>
      <c r="O971" s="86"/>
      <c r="P971" s="11"/>
      <c r="Q971" s="11"/>
      <c r="R971" s="11"/>
      <c r="S971" s="11"/>
    </row>
    <row r="972" spans="1:19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86"/>
      <c r="O972" s="86"/>
      <c r="P972" s="11"/>
      <c r="Q972" s="11"/>
      <c r="R972" s="11"/>
      <c r="S972" s="11"/>
    </row>
    <row r="973" spans="1:19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86"/>
      <c r="O973" s="86"/>
      <c r="P973" s="11"/>
      <c r="Q973" s="11"/>
      <c r="R973" s="11"/>
      <c r="S973" s="11"/>
    </row>
    <row r="974" spans="1:19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86"/>
      <c r="O974" s="86"/>
      <c r="P974" s="11"/>
      <c r="Q974" s="11"/>
      <c r="R974" s="11"/>
      <c r="S974" s="11"/>
    </row>
    <row r="975" spans="1:19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86"/>
      <c r="O975" s="86"/>
      <c r="P975" s="11"/>
      <c r="Q975" s="11"/>
      <c r="R975" s="11"/>
      <c r="S975" s="11"/>
    </row>
    <row r="976" spans="1:19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86"/>
      <c r="O976" s="86"/>
      <c r="P976" s="11"/>
      <c r="Q976" s="11"/>
      <c r="R976" s="11"/>
      <c r="S976" s="11"/>
    </row>
    <row r="977" spans="1:19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86"/>
      <c r="O977" s="86"/>
      <c r="P977" s="11"/>
      <c r="Q977" s="11"/>
      <c r="R977" s="11"/>
      <c r="S977" s="11"/>
    </row>
    <row r="978" spans="1:19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86"/>
      <c r="O978" s="86"/>
      <c r="P978" s="11"/>
      <c r="Q978" s="11"/>
      <c r="R978" s="11"/>
      <c r="S978" s="11"/>
    </row>
    <row r="979" spans="1:19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86"/>
      <c r="O979" s="86"/>
      <c r="P979" s="11"/>
      <c r="Q979" s="11"/>
      <c r="R979" s="11"/>
      <c r="S979" s="11"/>
    </row>
    <row r="980" spans="1:19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86"/>
      <c r="O980" s="86"/>
      <c r="P980" s="11"/>
      <c r="Q980" s="11"/>
      <c r="R980" s="11"/>
      <c r="S980" s="11"/>
    </row>
    <row r="981" spans="1:19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86"/>
      <c r="O981" s="86"/>
      <c r="P981" s="11"/>
      <c r="Q981" s="11"/>
      <c r="R981" s="11"/>
      <c r="S981" s="11"/>
    </row>
    <row r="982" spans="1:19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86"/>
      <c r="O982" s="86"/>
      <c r="P982" s="11"/>
      <c r="Q982" s="11"/>
      <c r="R982" s="11"/>
      <c r="S982" s="11"/>
    </row>
    <row r="983" spans="1:19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86"/>
      <c r="O983" s="86"/>
      <c r="P983" s="11"/>
      <c r="Q983" s="11"/>
      <c r="R983" s="11"/>
      <c r="S983" s="11"/>
    </row>
    <row r="984" spans="1:19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86"/>
      <c r="O984" s="86"/>
      <c r="P984" s="11"/>
      <c r="Q984" s="11"/>
      <c r="R984" s="11"/>
      <c r="S984" s="11"/>
    </row>
    <row r="985" spans="1:19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86"/>
      <c r="O985" s="86"/>
      <c r="P985" s="11"/>
      <c r="Q985" s="11"/>
      <c r="R985" s="11"/>
      <c r="S985" s="11"/>
    </row>
    <row r="986" spans="1:19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86"/>
      <c r="O986" s="86"/>
      <c r="P986" s="11"/>
      <c r="Q986" s="11"/>
      <c r="R986" s="11"/>
      <c r="S986" s="11"/>
    </row>
    <row r="987" spans="1:19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86"/>
      <c r="O987" s="86"/>
      <c r="P987" s="11"/>
      <c r="Q987" s="11"/>
      <c r="R987" s="11"/>
      <c r="S987" s="11"/>
    </row>
    <row r="988" spans="1:19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86"/>
      <c r="O988" s="86"/>
      <c r="P988" s="11"/>
      <c r="Q988" s="11"/>
      <c r="R988" s="11"/>
      <c r="S988" s="11"/>
    </row>
    <row r="989" spans="1:19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86"/>
      <c r="O989" s="86"/>
      <c r="P989" s="11"/>
      <c r="Q989" s="11"/>
      <c r="R989" s="11"/>
      <c r="S989" s="11"/>
    </row>
    <row r="990" spans="1:19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86"/>
      <c r="O990" s="86"/>
      <c r="P990" s="11"/>
      <c r="Q990" s="11"/>
      <c r="R990" s="11"/>
      <c r="S990" s="11"/>
    </row>
    <row r="991" spans="1:19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86"/>
      <c r="O991" s="86"/>
      <c r="P991" s="11"/>
      <c r="Q991" s="11"/>
      <c r="R991" s="11"/>
      <c r="S991" s="11"/>
    </row>
    <row r="992" spans="1:19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86"/>
      <c r="O992" s="86"/>
      <c r="P992" s="11"/>
      <c r="Q992" s="11"/>
      <c r="R992" s="11"/>
      <c r="S992" s="11"/>
    </row>
    <row r="993" spans="1:19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86"/>
      <c r="O993" s="86"/>
      <c r="P993" s="11"/>
      <c r="Q993" s="11"/>
      <c r="R993" s="11"/>
      <c r="S993" s="11"/>
    </row>
    <row r="994" spans="1:19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86"/>
      <c r="O994" s="86"/>
      <c r="P994" s="11"/>
      <c r="Q994" s="11"/>
      <c r="R994" s="11"/>
      <c r="S994" s="11"/>
    </row>
    <row r="995" spans="1:19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86"/>
      <c r="O995" s="86"/>
      <c r="P995" s="11"/>
      <c r="Q995" s="11"/>
      <c r="R995" s="11"/>
      <c r="S995" s="11"/>
    </row>
    <row r="996" spans="1:19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86"/>
      <c r="O996" s="86"/>
      <c r="P996" s="11"/>
      <c r="Q996" s="11"/>
      <c r="R996" s="11"/>
      <c r="S996" s="11"/>
    </row>
    <row r="997" spans="1:19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86"/>
      <c r="O997" s="86"/>
      <c r="P997" s="11"/>
      <c r="Q997" s="11"/>
      <c r="R997" s="11"/>
      <c r="S997" s="11"/>
    </row>
    <row r="998" spans="1:19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86"/>
      <c r="O998" s="86"/>
      <c r="P998" s="11"/>
      <c r="Q998" s="11"/>
      <c r="R998" s="11"/>
      <c r="S998" s="11"/>
    </row>
    <row r="999" spans="1:19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86"/>
      <c r="O999" s="86"/>
      <c r="P999" s="11"/>
      <c r="Q999" s="11"/>
      <c r="R999" s="11"/>
      <c r="S999" s="11"/>
    </row>
    <row r="1000" spans="1:19" ht="15.7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86"/>
      <c r="O1000" s="86"/>
      <c r="P1000" s="11"/>
      <c r="Q1000" s="11"/>
      <c r="R1000" s="11"/>
      <c r="S1000" s="11"/>
    </row>
    <row r="1001" spans="1:19" ht="15.75" customHeight="1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86"/>
      <c r="O1001" s="86"/>
      <c r="P1001" s="11"/>
      <c r="Q1001" s="11"/>
      <c r="R1001" s="11"/>
      <c r="S1001" s="11"/>
    </row>
    <row r="1002" spans="1:19" ht="15.75" customHeight="1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86"/>
      <c r="O1002" s="86"/>
      <c r="P1002" s="11"/>
      <c r="Q1002" s="11"/>
      <c r="R1002" s="11"/>
      <c r="S1002" s="11"/>
    </row>
    <row r="1003" spans="1:19" ht="15.75" customHeight="1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86"/>
      <c r="O1003" s="86"/>
      <c r="P1003" s="11"/>
      <c r="Q1003" s="11"/>
      <c r="R1003" s="11"/>
      <c r="S1003" s="11"/>
    </row>
    <row r="1004" spans="1:19" ht="15.75" customHeight="1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86"/>
      <c r="O1004" s="86"/>
      <c r="P1004" s="11"/>
      <c r="Q1004" s="11"/>
      <c r="R1004" s="11"/>
      <c r="S1004" s="11"/>
    </row>
    <row r="1005" spans="1:19" ht="15.75" customHeight="1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86"/>
      <c r="O1005" s="86"/>
      <c r="P1005" s="11"/>
      <c r="Q1005" s="11"/>
      <c r="R1005" s="11"/>
      <c r="S1005" s="11"/>
    </row>
    <row r="1006" spans="1:19" ht="15.75" customHeight="1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86"/>
      <c r="O1006" s="86"/>
      <c r="P1006" s="11"/>
      <c r="Q1006" s="11"/>
      <c r="R1006" s="11"/>
      <c r="S1006" s="11"/>
    </row>
    <row r="1007" spans="1:19" ht="15.75" customHeight="1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86"/>
      <c r="O1007" s="86"/>
      <c r="P1007" s="11"/>
      <c r="Q1007" s="11"/>
      <c r="R1007" s="11"/>
      <c r="S1007" s="11"/>
    </row>
    <row r="1008" spans="1:19" ht="15.75" customHeight="1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86"/>
      <c r="O1008" s="86"/>
      <c r="P1008" s="11"/>
      <c r="Q1008" s="11"/>
      <c r="R1008" s="11"/>
      <c r="S1008" s="11"/>
    </row>
    <row r="1009" spans="1:19" ht="15.75" customHeight="1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86"/>
      <c r="O1009" s="86"/>
      <c r="P1009" s="11"/>
      <c r="Q1009" s="11"/>
      <c r="R1009" s="11"/>
      <c r="S1009" s="11"/>
    </row>
    <row r="1010" spans="1:19" ht="15.75" customHeight="1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86"/>
      <c r="O1010" s="86"/>
      <c r="P1010" s="11"/>
      <c r="Q1010" s="11"/>
      <c r="R1010" s="11"/>
      <c r="S1010" s="11"/>
    </row>
    <row r="1011" spans="1:19" ht="15.75" customHeight="1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86"/>
      <c r="O1011" s="86"/>
      <c r="P1011" s="11"/>
      <c r="Q1011" s="11"/>
      <c r="R1011" s="11"/>
      <c r="S1011" s="11"/>
    </row>
    <row r="1012" spans="1:19" ht="15.75" customHeight="1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86"/>
      <c r="O1012" s="86"/>
      <c r="P1012" s="11"/>
      <c r="Q1012" s="11"/>
      <c r="R1012" s="11"/>
      <c r="S1012" s="11"/>
    </row>
    <row r="1013" spans="1:19" ht="15.75" customHeight="1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86"/>
      <c r="O1013" s="86"/>
      <c r="P1013" s="11"/>
      <c r="Q1013" s="11"/>
      <c r="R1013" s="11"/>
      <c r="S1013" s="11"/>
    </row>
    <row r="1014" spans="1:19" ht="15.75" customHeight="1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86"/>
      <c r="O1014" s="86"/>
      <c r="P1014" s="11"/>
      <c r="Q1014" s="11"/>
      <c r="R1014" s="11"/>
      <c r="S1014" s="11"/>
    </row>
    <row r="1015" spans="1:19" ht="15.75" customHeight="1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86"/>
      <c r="O1015" s="86"/>
      <c r="P1015" s="11"/>
      <c r="Q1015" s="11"/>
      <c r="R1015" s="11"/>
      <c r="S1015" s="11"/>
    </row>
    <row r="1016" spans="1:19" ht="15.75" customHeight="1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86"/>
      <c r="O1016" s="86"/>
      <c r="P1016" s="11"/>
      <c r="Q1016" s="11"/>
      <c r="R1016" s="11"/>
      <c r="S1016" s="11"/>
    </row>
    <row r="1017" spans="1:19" ht="15.75" customHeight="1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86"/>
      <c r="O1017" s="86"/>
      <c r="P1017" s="11"/>
      <c r="Q1017" s="11"/>
      <c r="R1017" s="11"/>
      <c r="S1017" s="11"/>
    </row>
    <row r="1018" spans="1:19" ht="15.75" customHeight="1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86"/>
      <c r="O1018" s="86"/>
      <c r="P1018" s="11"/>
      <c r="Q1018" s="11"/>
      <c r="R1018" s="11"/>
      <c r="S1018" s="11"/>
    </row>
    <row r="1019" spans="1:19" ht="15.75" customHeight="1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86"/>
      <c r="O1019" s="86"/>
      <c r="P1019" s="11"/>
      <c r="Q1019" s="11"/>
      <c r="R1019" s="11"/>
      <c r="S1019" s="11"/>
    </row>
    <row r="1020" spans="1:19" ht="15.75" customHeight="1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86"/>
      <c r="O1020" s="86"/>
      <c r="P1020" s="11"/>
      <c r="Q1020" s="11"/>
      <c r="R1020" s="11"/>
      <c r="S1020" s="11"/>
    </row>
    <row r="1021" spans="1:19" ht="15.75" customHeight="1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86"/>
      <c r="O1021" s="86"/>
      <c r="P1021" s="11"/>
      <c r="Q1021" s="11"/>
      <c r="R1021" s="11"/>
      <c r="S1021" s="11"/>
    </row>
    <row r="1022" spans="1:19" ht="15.75" customHeight="1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86"/>
      <c r="O1022" s="86"/>
      <c r="P1022" s="11"/>
      <c r="Q1022" s="11"/>
      <c r="R1022" s="11"/>
      <c r="S1022" s="11"/>
    </row>
    <row r="1023" spans="1:19" ht="15.75" customHeight="1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86"/>
      <c r="O1023" s="86"/>
      <c r="P1023" s="11"/>
      <c r="Q1023" s="11"/>
      <c r="R1023" s="11"/>
      <c r="S1023" s="11"/>
    </row>
    <row r="1024" spans="1:19" ht="15.75" customHeight="1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86"/>
      <c r="O1024" s="86"/>
      <c r="P1024" s="11"/>
      <c r="Q1024" s="11"/>
      <c r="R1024" s="11"/>
      <c r="S1024" s="11"/>
    </row>
    <row r="1025" spans="1:19" ht="15.75" customHeight="1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86"/>
      <c r="O1025" s="86"/>
      <c r="P1025" s="11"/>
      <c r="Q1025" s="11"/>
      <c r="R1025" s="11"/>
      <c r="S1025" s="11"/>
    </row>
    <row r="1026" spans="1:19" ht="15.75" customHeight="1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86"/>
      <c r="O1026" s="86"/>
      <c r="P1026" s="11"/>
      <c r="Q1026" s="11"/>
      <c r="R1026" s="11"/>
      <c r="S1026" s="11"/>
    </row>
    <row r="1027" spans="1:19" ht="15.75" customHeight="1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86"/>
      <c r="O1027" s="86"/>
      <c r="P1027" s="11"/>
      <c r="Q1027" s="11"/>
      <c r="R1027" s="11"/>
      <c r="S1027" s="11"/>
    </row>
    <row r="1028" spans="1:19" ht="15.75" customHeight="1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86"/>
      <c r="O1028" s="86"/>
      <c r="P1028" s="11"/>
      <c r="Q1028" s="11"/>
      <c r="R1028" s="11"/>
      <c r="S1028" s="11"/>
    </row>
    <row r="1029" spans="1:19" ht="15.75" customHeight="1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86"/>
      <c r="O1029" s="86"/>
      <c r="P1029" s="11"/>
      <c r="Q1029" s="11"/>
      <c r="R1029" s="11"/>
      <c r="S1029" s="11"/>
    </row>
    <row r="1030" spans="1:19" ht="15.75" customHeight="1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86"/>
      <c r="O1030" s="86"/>
      <c r="P1030" s="11"/>
      <c r="Q1030" s="11"/>
      <c r="R1030" s="11"/>
      <c r="S1030" s="11"/>
    </row>
    <row r="1031" spans="1:19" ht="15.75" customHeight="1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86"/>
      <c r="O1031" s="86"/>
      <c r="P1031" s="11"/>
      <c r="Q1031" s="11"/>
      <c r="R1031" s="11"/>
      <c r="S1031" s="11"/>
    </row>
    <row r="1032" spans="1:19" ht="15.75" customHeight="1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86"/>
      <c r="O1032" s="86"/>
      <c r="P1032" s="11"/>
      <c r="Q1032" s="11"/>
      <c r="R1032" s="11"/>
      <c r="S1032" s="11"/>
    </row>
    <row r="1033" spans="1:19" ht="15.75" customHeight="1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86"/>
      <c r="O1033" s="86"/>
      <c r="P1033" s="11"/>
      <c r="Q1033" s="11"/>
      <c r="R1033" s="11"/>
      <c r="S1033" s="11"/>
    </row>
    <row r="1034" spans="1:19" ht="15.75" customHeight="1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86"/>
      <c r="O1034" s="86"/>
      <c r="P1034" s="11"/>
      <c r="Q1034" s="11"/>
      <c r="R1034" s="11"/>
      <c r="S1034" s="11"/>
    </row>
    <row r="1035" spans="1:19" ht="15.75" customHeight="1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86"/>
      <c r="O1035" s="86"/>
      <c r="P1035" s="11"/>
      <c r="Q1035" s="11"/>
      <c r="R1035" s="11"/>
      <c r="S1035" s="11"/>
    </row>
    <row r="1036" spans="1:19" ht="15.75" customHeight="1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86"/>
      <c r="O1036" s="86"/>
      <c r="P1036" s="11"/>
      <c r="Q1036" s="11"/>
      <c r="R1036" s="11"/>
      <c r="S1036" s="11"/>
    </row>
    <row r="1037" spans="1:19" ht="15.75" customHeight="1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86"/>
      <c r="O1037" s="86"/>
      <c r="P1037" s="11"/>
      <c r="Q1037" s="11"/>
      <c r="R1037" s="11"/>
      <c r="S1037" s="11"/>
    </row>
    <row r="1038" spans="1:19" ht="15.75" customHeight="1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86"/>
      <c r="O1038" s="86"/>
      <c r="P1038" s="11"/>
      <c r="Q1038" s="11"/>
      <c r="R1038" s="11"/>
      <c r="S1038" s="11"/>
    </row>
    <row r="1039" spans="1:19" ht="15.75" customHeight="1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86"/>
      <c r="O1039" s="86"/>
      <c r="P1039" s="11"/>
      <c r="Q1039" s="11"/>
      <c r="R1039" s="11"/>
      <c r="S1039" s="11"/>
    </row>
    <row r="1040" spans="1:19" ht="15.75" customHeight="1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86"/>
      <c r="O1040" s="86"/>
      <c r="P1040" s="11"/>
      <c r="Q1040" s="11"/>
      <c r="R1040" s="11"/>
      <c r="S1040" s="11"/>
    </row>
    <row r="1041" spans="1:19" ht="15.75" customHeight="1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86"/>
      <c r="O1041" s="86"/>
      <c r="P1041" s="11"/>
      <c r="Q1041" s="11"/>
      <c r="R1041" s="11"/>
      <c r="S1041" s="11"/>
    </row>
    <row r="1042" spans="1:19" ht="15.75" customHeight="1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86"/>
      <c r="O1042" s="86"/>
      <c r="P1042" s="11"/>
      <c r="Q1042" s="11"/>
      <c r="R1042" s="11"/>
      <c r="S1042" s="11"/>
    </row>
    <row r="1043" spans="1:19" ht="15.75" customHeight="1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86"/>
      <c r="O1043" s="86"/>
      <c r="P1043" s="11"/>
      <c r="Q1043" s="11"/>
      <c r="R1043" s="11"/>
      <c r="S1043" s="11"/>
    </row>
    <row r="1044" spans="1:19" ht="15.75" customHeight="1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86"/>
      <c r="O1044" s="86"/>
      <c r="P1044" s="11"/>
      <c r="Q1044" s="11"/>
      <c r="R1044" s="11"/>
      <c r="S1044" s="11"/>
    </row>
    <row r="1045" spans="1:19" ht="15.75" customHeight="1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86"/>
      <c r="O1045" s="86"/>
      <c r="P1045" s="11"/>
      <c r="Q1045" s="11"/>
      <c r="R1045" s="11"/>
      <c r="S1045" s="11"/>
    </row>
    <row r="1046" spans="1:19" ht="15.75" customHeight="1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86"/>
      <c r="O1046" s="86"/>
      <c r="P1046" s="11"/>
      <c r="Q1046" s="11"/>
      <c r="R1046" s="11"/>
      <c r="S1046" s="11"/>
    </row>
    <row r="1047" spans="1:19" ht="15.75" customHeight="1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86"/>
      <c r="O1047" s="86"/>
      <c r="P1047" s="11"/>
      <c r="Q1047" s="11"/>
      <c r="R1047" s="11"/>
      <c r="S1047" s="11"/>
    </row>
    <row r="1048" spans="1:19" ht="15.75" customHeight="1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86"/>
      <c r="O1048" s="86"/>
      <c r="P1048" s="11"/>
      <c r="Q1048" s="11"/>
      <c r="R1048" s="11"/>
      <c r="S1048" s="11"/>
    </row>
    <row r="1049" spans="1:19" ht="15.75" customHeight="1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86"/>
      <c r="O1049" s="86"/>
      <c r="P1049" s="11"/>
      <c r="Q1049" s="11"/>
      <c r="R1049" s="11"/>
      <c r="S1049" s="11"/>
    </row>
    <row r="1050" spans="1:19" ht="15.75" customHeight="1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86"/>
      <c r="O1050" s="86"/>
      <c r="P1050" s="11"/>
      <c r="Q1050" s="11"/>
      <c r="R1050" s="11"/>
      <c r="S1050" s="11"/>
    </row>
    <row r="1051" spans="1:19" ht="15.75" customHeight="1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86"/>
      <c r="O1051" s="86"/>
      <c r="P1051" s="11"/>
      <c r="Q1051" s="11"/>
      <c r="R1051" s="11"/>
      <c r="S1051" s="11"/>
    </row>
    <row r="1052" spans="1:19" ht="15.75" customHeight="1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86"/>
      <c r="O1052" s="86"/>
      <c r="P1052" s="11"/>
      <c r="Q1052" s="11"/>
      <c r="R1052" s="11"/>
      <c r="S1052" s="11"/>
    </row>
    <row r="1053" spans="1:19" ht="15.75" customHeight="1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86"/>
      <c r="O1053" s="86"/>
      <c r="P1053" s="11"/>
      <c r="Q1053" s="11"/>
      <c r="R1053" s="11"/>
      <c r="S1053" s="11"/>
    </row>
    <row r="1054" spans="1:19" ht="15.75" customHeight="1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86"/>
      <c r="O1054" s="86"/>
      <c r="P1054" s="11"/>
      <c r="Q1054" s="11"/>
      <c r="R1054" s="11"/>
      <c r="S1054" s="11"/>
    </row>
  </sheetData>
  <mergeCells count="18">
    <mergeCell ref="A1:S1"/>
    <mergeCell ref="A2:A3"/>
    <mergeCell ref="B2:F2"/>
    <mergeCell ref="G2:G3"/>
    <mergeCell ref="H2:H3"/>
    <mergeCell ref="I2:I3"/>
    <mergeCell ref="A148:F148"/>
    <mergeCell ref="A150:F150"/>
    <mergeCell ref="A152:F152"/>
    <mergeCell ref="L2:M2"/>
    <mergeCell ref="N2:O2"/>
    <mergeCell ref="J2:J3"/>
    <mergeCell ref="K2:K3"/>
    <mergeCell ref="A145:F145"/>
    <mergeCell ref="A146:F146"/>
    <mergeCell ref="A138:S141"/>
    <mergeCell ref="P2:Q2"/>
    <mergeCell ref="R2:S2"/>
  </mergeCells>
  <pageMargins left="0.19685039370078741" right="0.19685039370078741" top="0.19685039370078741" bottom="0.19685039370078741" header="0" footer="0"/>
  <pageSetup paperSize="9"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A1097"/>
  <sheetViews>
    <sheetView topLeftCell="M1" zoomScale="55" zoomScaleNormal="55" workbookViewId="0">
      <selection activeCell="B197" sqref="B2:AA200"/>
    </sheetView>
  </sheetViews>
  <sheetFormatPr defaultColWidth="14.42578125" defaultRowHeight="15" customHeight="1" x14ac:dyDescent="0.25"/>
  <cols>
    <col min="1" max="1" width="2.140625" style="12" customWidth="1"/>
    <col min="2" max="2" width="8.140625" style="12" customWidth="1"/>
    <col min="3" max="3" width="35.5703125" style="12" customWidth="1"/>
    <col min="4" max="4" width="19.140625" style="12" customWidth="1"/>
    <col min="5" max="5" width="13.7109375" style="12" customWidth="1"/>
    <col min="6" max="6" width="14.28515625" style="87" customWidth="1"/>
    <col min="7" max="7" width="11" style="12" customWidth="1"/>
    <col min="8" max="8" width="31.7109375" style="12" customWidth="1"/>
    <col min="9" max="9" width="16.7109375" style="12" customWidth="1"/>
    <col min="10" max="10" width="14.28515625" style="12" customWidth="1"/>
    <col min="11" max="11" width="20" style="12" customWidth="1"/>
    <col min="12" max="12" width="76.5703125" style="12" customWidth="1"/>
    <col min="13" max="13" width="16.42578125" style="12" customWidth="1"/>
    <col min="14" max="14" width="17.42578125" style="12" customWidth="1"/>
    <col min="15" max="16" width="9.28515625" style="87" customWidth="1"/>
    <col min="17" max="17" width="11.28515625" style="12" customWidth="1"/>
    <col min="18" max="20" width="10.42578125" style="12" customWidth="1"/>
    <col min="21" max="22" width="13.42578125" style="12" customWidth="1"/>
    <col min="23" max="24" width="14" style="12" customWidth="1"/>
    <col min="25" max="25" width="12.28515625" style="12" customWidth="1"/>
    <col min="26" max="26" width="25.140625" style="12" customWidth="1"/>
    <col min="27" max="27" width="14.42578125" style="12" customWidth="1"/>
    <col min="28" max="16384" width="14.42578125" style="12"/>
  </cols>
  <sheetData>
    <row r="1" spans="2:27" ht="15" customHeight="1" thickBot="1" x14ac:dyDescent="0.3"/>
    <row r="2" spans="2:27" ht="110.1" customHeight="1" x14ac:dyDescent="0.25">
      <c r="B2" s="261" t="s">
        <v>180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8"/>
    </row>
    <row r="3" spans="2:27" ht="28.5" customHeight="1" x14ac:dyDescent="0.25">
      <c r="B3" s="259" t="s">
        <v>13</v>
      </c>
      <c r="C3" s="245" t="s">
        <v>14</v>
      </c>
      <c r="D3" s="242"/>
      <c r="E3" s="242"/>
      <c r="F3" s="242"/>
      <c r="G3" s="242"/>
      <c r="H3" s="245" t="s">
        <v>15</v>
      </c>
      <c r="I3" s="241" t="s">
        <v>181</v>
      </c>
      <c r="J3" s="241" t="s">
        <v>17</v>
      </c>
      <c r="K3" s="245" t="s">
        <v>18</v>
      </c>
      <c r="L3" s="245" t="s">
        <v>19</v>
      </c>
      <c r="M3" s="263" t="s">
        <v>615</v>
      </c>
      <c r="N3" s="242"/>
      <c r="O3" s="243" t="s">
        <v>539</v>
      </c>
      <c r="P3" s="244"/>
      <c r="Q3" s="241" t="s">
        <v>612</v>
      </c>
      <c r="R3" s="242"/>
      <c r="S3" s="242"/>
      <c r="T3" s="242"/>
      <c r="U3" s="242"/>
      <c r="V3" s="242"/>
      <c r="W3" s="242"/>
      <c r="X3" s="242"/>
      <c r="Y3" s="242"/>
      <c r="Z3" s="241" t="s">
        <v>20</v>
      </c>
      <c r="AA3" s="255"/>
    </row>
    <row r="4" spans="2:27" ht="14.25" customHeight="1" x14ac:dyDescent="0.25">
      <c r="B4" s="260"/>
      <c r="C4" s="245" t="s">
        <v>21</v>
      </c>
      <c r="D4" s="245" t="s">
        <v>22</v>
      </c>
      <c r="E4" s="245" t="s">
        <v>23</v>
      </c>
      <c r="F4" s="266" t="s">
        <v>24</v>
      </c>
      <c r="G4" s="245" t="s">
        <v>25</v>
      </c>
      <c r="H4" s="242"/>
      <c r="I4" s="242"/>
      <c r="J4" s="242"/>
      <c r="K4" s="242"/>
      <c r="L4" s="242"/>
      <c r="M4" s="264" t="s">
        <v>26</v>
      </c>
      <c r="N4" s="264" t="s">
        <v>27</v>
      </c>
      <c r="O4" s="267" t="s">
        <v>28</v>
      </c>
      <c r="P4" s="267" t="s">
        <v>29</v>
      </c>
      <c r="Q4" s="245" t="s">
        <v>182</v>
      </c>
      <c r="R4" s="242"/>
      <c r="S4" s="242"/>
      <c r="T4" s="242"/>
      <c r="U4" s="265" t="s">
        <v>183</v>
      </c>
      <c r="V4" s="265" t="s">
        <v>518</v>
      </c>
      <c r="W4" s="265" t="s">
        <v>184</v>
      </c>
      <c r="X4" s="265" t="s">
        <v>185</v>
      </c>
      <c r="Y4" s="265" t="s">
        <v>186</v>
      </c>
      <c r="Z4" s="264" t="s">
        <v>30</v>
      </c>
      <c r="AA4" s="262" t="s">
        <v>31</v>
      </c>
    </row>
    <row r="5" spans="2:27" ht="79.5" customHeight="1" x14ac:dyDescent="0.25">
      <c r="B5" s="260"/>
      <c r="C5" s="242"/>
      <c r="D5" s="242"/>
      <c r="E5" s="242"/>
      <c r="F5" s="244"/>
      <c r="G5" s="242"/>
      <c r="H5" s="242"/>
      <c r="I5" s="242"/>
      <c r="J5" s="242"/>
      <c r="K5" s="242"/>
      <c r="L5" s="242"/>
      <c r="M5" s="242"/>
      <c r="N5" s="242"/>
      <c r="O5" s="244"/>
      <c r="P5" s="244"/>
      <c r="Q5" s="20" t="s">
        <v>187</v>
      </c>
      <c r="R5" s="20" t="s">
        <v>541</v>
      </c>
      <c r="S5" s="20" t="s">
        <v>542</v>
      </c>
      <c r="T5" s="20" t="s">
        <v>616</v>
      </c>
      <c r="U5" s="242"/>
      <c r="V5" s="242"/>
      <c r="W5" s="242"/>
      <c r="X5" s="242"/>
      <c r="Y5" s="242"/>
      <c r="Z5" s="242"/>
      <c r="AA5" s="255"/>
    </row>
    <row r="6" spans="2:27" ht="60" customHeight="1" x14ac:dyDescent="0.25">
      <c r="B6" s="13">
        <v>1</v>
      </c>
      <c r="C6" s="15" t="s">
        <v>32</v>
      </c>
      <c r="D6" s="15" t="s">
        <v>33</v>
      </c>
      <c r="E6" s="15">
        <v>70299641</v>
      </c>
      <c r="F6" s="44">
        <v>102179255</v>
      </c>
      <c r="G6" s="15">
        <v>600110796</v>
      </c>
      <c r="H6" s="15" t="s">
        <v>622</v>
      </c>
      <c r="I6" s="20" t="s">
        <v>36</v>
      </c>
      <c r="J6" s="20" t="s">
        <v>37</v>
      </c>
      <c r="K6" s="15" t="s">
        <v>188</v>
      </c>
      <c r="L6" s="15" t="s">
        <v>623</v>
      </c>
      <c r="M6" s="26">
        <v>1500000</v>
      </c>
      <c r="N6" s="26">
        <f t="shared" ref="N6:N195" si="0">(70/100)*M6</f>
        <v>1050000</v>
      </c>
      <c r="O6" s="22" t="s">
        <v>211</v>
      </c>
      <c r="P6" s="22" t="s">
        <v>434</v>
      </c>
      <c r="Q6" s="20" t="s">
        <v>143</v>
      </c>
      <c r="R6" s="20" t="s">
        <v>143</v>
      </c>
      <c r="S6" s="20" t="s">
        <v>143</v>
      </c>
      <c r="T6" s="20" t="s">
        <v>143</v>
      </c>
      <c r="U6" s="15" t="s">
        <v>143</v>
      </c>
      <c r="V6" s="15"/>
      <c r="W6" s="15" t="s">
        <v>143</v>
      </c>
      <c r="X6" s="15"/>
      <c r="Y6" s="15"/>
      <c r="Z6" s="20" t="s">
        <v>171</v>
      </c>
      <c r="AA6" s="23" t="s">
        <v>78</v>
      </c>
    </row>
    <row r="7" spans="2:27" ht="60" customHeight="1" x14ac:dyDescent="0.25">
      <c r="B7" s="13">
        <v>2</v>
      </c>
      <c r="C7" s="15" t="s">
        <v>32</v>
      </c>
      <c r="D7" s="15" t="s">
        <v>33</v>
      </c>
      <c r="E7" s="15">
        <v>70299641</v>
      </c>
      <c r="F7" s="44">
        <v>102179255</v>
      </c>
      <c r="G7" s="15">
        <v>600110796</v>
      </c>
      <c r="H7" s="15" t="s">
        <v>189</v>
      </c>
      <c r="I7" s="20" t="s">
        <v>36</v>
      </c>
      <c r="J7" s="20" t="s">
        <v>37</v>
      </c>
      <c r="K7" s="15" t="s">
        <v>188</v>
      </c>
      <c r="L7" s="15" t="s">
        <v>630</v>
      </c>
      <c r="M7" s="26">
        <v>34000000</v>
      </c>
      <c r="N7" s="26">
        <f>(70/100)*M7</f>
        <v>23800000</v>
      </c>
      <c r="O7" s="22" t="s">
        <v>211</v>
      </c>
      <c r="P7" s="22" t="s">
        <v>434</v>
      </c>
      <c r="Q7" s="20" t="s">
        <v>143</v>
      </c>
      <c r="R7" s="20" t="s">
        <v>143</v>
      </c>
      <c r="S7" s="20" t="s">
        <v>143</v>
      </c>
      <c r="T7" s="20" t="s">
        <v>143</v>
      </c>
      <c r="U7" s="15" t="s">
        <v>143</v>
      </c>
      <c r="V7" s="15" t="s">
        <v>143</v>
      </c>
      <c r="W7" s="15"/>
      <c r="X7" s="15"/>
      <c r="Y7" s="15" t="s">
        <v>143</v>
      </c>
      <c r="Z7" s="20" t="s">
        <v>423</v>
      </c>
      <c r="AA7" s="23" t="s">
        <v>78</v>
      </c>
    </row>
    <row r="8" spans="2:27" ht="60" customHeight="1" x14ac:dyDescent="0.25">
      <c r="B8" s="13">
        <v>3</v>
      </c>
      <c r="C8" s="15" t="s">
        <v>32</v>
      </c>
      <c r="D8" s="15" t="s">
        <v>33</v>
      </c>
      <c r="E8" s="15">
        <v>70299641</v>
      </c>
      <c r="F8" s="44">
        <v>102179255</v>
      </c>
      <c r="G8" s="15">
        <v>600110796</v>
      </c>
      <c r="H8" s="15" t="s">
        <v>620</v>
      </c>
      <c r="I8" s="20" t="s">
        <v>36</v>
      </c>
      <c r="J8" s="20" t="s">
        <v>37</v>
      </c>
      <c r="K8" s="15" t="s">
        <v>188</v>
      </c>
      <c r="L8" s="15" t="s">
        <v>621</v>
      </c>
      <c r="M8" s="26">
        <v>10000000</v>
      </c>
      <c r="N8" s="26">
        <f>(70/100)*M8</f>
        <v>7000000</v>
      </c>
      <c r="O8" s="22" t="s">
        <v>211</v>
      </c>
      <c r="P8" s="22" t="s">
        <v>434</v>
      </c>
      <c r="Q8" s="20"/>
      <c r="R8" s="20"/>
      <c r="S8" s="20"/>
      <c r="T8" s="20"/>
      <c r="U8" s="15"/>
      <c r="V8" s="15"/>
      <c r="W8" s="15"/>
      <c r="X8" s="15"/>
      <c r="Y8" s="15"/>
      <c r="Z8" s="20" t="s">
        <v>423</v>
      </c>
      <c r="AA8" s="23" t="s">
        <v>78</v>
      </c>
    </row>
    <row r="9" spans="2:27" ht="60" customHeight="1" x14ac:dyDescent="0.25">
      <c r="B9" s="13">
        <v>4</v>
      </c>
      <c r="C9" s="15" t="s">
        <v>32</v>
      </c>
      <c r="D9" s="15" t="s">
        <v>33</v>
      </c>
      <c r="E9" s="15">
        <v>70299641</v>
      </c>
      <c r="F9" s="44">
        <v>102179255</v>
      </c>
      <c r="G9" s="15">
        <v>600110796</v>
      </c>
      <c r="H9" s="15" t="s">
        <v>767</v>
      </c>
      <c r="I9" s="20" t="s">
        <v>36</v>
      </c>
      <c r="J9" s="20" t="s">
        <v>37</v>
      </c>
      <c r="K9" s="15" t="s">
        <v>188</v>
      </c>
      <c r="L9" s="15" t="s">
        <v>786</v>
      </c>
      <c r="M9" s="26">
        <v>4000000</v>
      </c>
      <c r="N9" s="26">
        <f>(70/100)*M9</f>
        <v>2800000</v>
      </c>
      <c r="O9" s="22" t="s">
        <v>211</v>
      </c>
      <c r="P9" s="22" t="s">
        <v>212</v>
      </c>
      <c r="Q9" s="20" t="s">
        <v>143</v>
      </c>
      <c r="R9" s="20" t="s">
        <v>143</v>
      </c>
      <c r="S9" s="20" t="s">
        <v>143</v>
      </c>
      <c r="T9" s="20" t="s">
        <v>143</v>
      </c>
      <c r="U9" s="15" t="s">
        <v>143</v>
      </c>
      <c r="V9" s="15"/>
      <c r="W9" s="15"/>
      <c r="X9" s="15"/>
      <c r="Y9" s="15" t="s">
        <v>143</v>
      </c>
      <c r="Z9" s="145" t="s">
        <v>846</v>
      </c>
      <c r="AA9" s="23" t="s">
        <v>78</v>
      </c>
    </row>
    <row r="10" spans="2:27" ht="60" customHeight="1" x14ac:dyDescent="0.25">
      <c r="B10" s="13">
        <v>5</v>
      </c>
      <c r="C10" s="15" t="s">
        <v>190</v>
      </c>
      <c r="D10" s="15" t="s">
        <v>46</v>
      </c>
      <c r="E10" s="15" t="s">
        <v>191</v>
      </c>
      <c r="F10" s="44">
        <v>102179905</v>
      </c>
      <c r="G10" s="15">
        <v>600111024</v>
      </c>
      <c r="H10" s="15" t="s">
        <v>482</v>
      </c>
      <c r="I10" s="20" t="s">
        <v>36</v>
      </c>
      <c r="J10" s="20" t="s">
        <v>37</v>
      </c>
      <c r="K10" s="15" t="str">
        <f>D10</f>
        <v>Obec Bílovice nad Svitavou</v>
      </c>
      <c r="L10" s="15" t="s">
        <v>481</v>
      </c>
      <c r="M10" s="26">
        <v>6000000</v>
      </c>
      <c r="N10" s="26">
        <f t="shared" si="0"/>
        <v>4200000</v>
      </c>
      <c r="O10" s="22" t="s">
        <v>211</v>
      </c>
      <c r="P10" s="22" t="s">
        <v>216</v>
      </c>
      <c r="Q10" s="20" t="s">
        <v>143</v>
      </c>
      <c r="R10" s="20" t="s">
        <v>143</v>
      </c>
      <c r="S10" s="20"/>
      <c r="T10" s="20" t="s">
        <v>143</v>
      </c>
      <c r="U10" s="15"/>
      <c r="V10" s="15"/>
      <c r="W10" s="15"/>
      <c r="X10" s="15"/>
      <c r="Y10" s="15" t="s">
        <v>143</v>
      </c>
      <c r="Z10" s="20" t="s">
        <v>171</v>
      </c>
      <c r="AA10" s="23" t="s">
        <v>78</v>
      </c>
    </row>
    <row r="11" spans="2:27" ht="60" customHeight="1" x14ac:dyDescent="0.25">
      <c r="B11" s="13">
        <v>6</v>
      </c>
      <c r="C11" s="20" t="s">
        <v>192</v>
      </c>
      <c r="D11" s="20" t="s">
        <v>193</v>
      </c>
      <c r="E11" s="20">
        <v>70998825</v>
      </c>
      <c r="F11" s="22">
        <v>102179263</v>
      </c>
      <c r="G11" s="20">
        <v>600110567</v>
      </c>
      <c r="H11" s="20" t="s">
        <v>194</v>
      </c>
      <c r="I11" s="20" t="s">
        <v>36</v>
      </c>
      <c r="J11" s="20" t="s">
        <v>37</v>
      </c>
      <c r="K11" s="20" t="s">
        <v>193</v>
      </c>
      <c r="L11" s="20" t="s">
        <v>527</v>
      </c>
      <c r="M11" s="26">
        <v>700000</v>
      </c>
      <c r="N11" s="26">
        <f t="shared" si="0"/>
        <v>489999.99999999994</v>
      </c>
      <c r="O11" s="22" t="s">
        <v>439</v>
      </c>
      <c r="P11" s="22" t="s">
        <v>212</v>
      </c>
      <c r="Q11" s="20"/>
      <c r="R11" s="20"/>
      <c r="S11" s="20" t="s">
        <v>143</v>
      </c>
      <c r="T11" s="20" t="s">
        <v>143</v>
      </c>
      <c r="U11" s="20" t="s">
        <v>143</v>
      </c>
      <c r="V11" s="20"/>
      <c r="W11" s="20"/>
      <c r="X11" s="20"/>
      <c r="Y11" s="20"/>
      <c r="Z11" s="20" t="s">
        <v>171</v>
      </c>
      <c r="AA11" s="23" t="s">
        <v>78</v>
      </c>
    </row>
    <row r="12" spans="2:27" ht="60" customHeight="1" x14ac:dyDescent="0.25">
      <c r="B12" s="13">
        <v>7</v>
      </c>
      <c r="C12" s="20" t="s">
        <v>192</v>
      </c>
      <c r="D12" s="20" t="s">
        <v>193</v>
      </c>
      <c r="E12" s="20">
        <v>70998825</v>
      </c>
      <c r="F12" s="22">
        <v>102179263</v>
      </c>
      <c r="G12" s="20">
        <v>600110567</v>
      </c>
      <c r="H12" s="20" t="s">
        <v>441</v>
      </c>
      <c r="I12" s="20" t="s">
        <v>36</v>
      </c>
      <c r="J12" s="20" t="s">
        <v>37</v>
      </c>
      <c r="K12" s="20" t="s">
        <v>193</v>
      </c>
      <c r="L12" s="20" t="s">
        <v>528</v>
      </c>
      <c r="M12" s="26">
        <v>1500000</v>
      </c>
      <c r="N12" s="26">
        <f t="shared" si="0"/>
        <v>1050000</v>
      </c>
      <c r="O12" s="22" t="s">
        <v>439</v>
      </c>
      <c r="P12" s="22" t="s">
        <v>212</v>
      </c>
      <c r="Q12" s="20"/>
      <c r="R12" s="20"/>
      <c r="S12" s="20"/>
      <c r="T12" s="20"/>
      <c r="U12" s="20"/>
      <c r="V12" s="20"/>
      <c r="W12" s="20"/>
      <c r="X12" s="20" t="s">
        <v>143</v>
      </c>
      <c r="Y12" s="20"/>
      <c r="Z12" s="20" t="s">
        <v>171</v>
      </c>
      <c r="AA12" s="23" t="s">
        <v>78</v>
      </c>
    </row>
    <row r="13" spans="2:27" ht="60" customHeight="1" x14ac:dyDescent="0.25">
      <c r="B13" s="13">
        <v>8</v>
      </c>
      <c r="C13" s="20" t="s">
        <v>192</v>
      </c>
      <c r="D13" s="20" t="s">
        <v>193</v>
      </c>
      <c r="E13" s="20">
        <v>70998825</v>
      </c>
      <c r="F13" s="22">
        <v>102179263</v>
      </c>
      <c r="G13" s="20">
        <v>600110567</v>
      </c>
      <c r="H13" s="20" t="s">
        <v>442</v>
      </c>
      <c r="I13" s="20" t="s">
        <v>36</v>
      </c>
      <c r="J13" s="20" t="s">
        <v>37</v>
      </c>
      <c r="K13" s="20" t="s">
        <v>193</v>
      </c>
      <c r="L13" s="20" t="s">
        <v>529</v>
      </c>
      <c r="M13" s="26">
        <v>55000000</v>
      </c>
      <c r="N13" s="26">
        <f t="shared" si="0"/>
        <v>38500000</v>
      </c>
      <c r="O13" s="22" t="s">
        <v>443</v>
      </c>
      <c r="P13" s="22" t="s">
        <v>216</v>
      </c>
      <c r="Q13" s="20" t="s">
        <v>143</v>
      </c>
      <c r="R13" s="20" t="s">
        <v>143</v>
      </c>
      <c r="S13" s="20" t="s">
        <v>143</v>
      </c>
      <c r="T13" s="20" t="s">
        <v>143</v>
      </c>
      <c r="U13" s="20" t="s">
        <v>143</v>
      </c>
      <c r="V13" s="20" t="s">
        <v>143</v>
      </c>
      <c r="W13" s="20"/>
      <c r="X13" s="20" t="s">
        <v>143</v>
      </c>
      <c r="Y13" s="20"/>
      <c r="Z13" s="20" t="s">
        <v>519</v>
      </c>
      <c r="AA13" s="23" t="s">
        <v>78</v>
      </c>
    </row>
    <row r="14" spans="2:27" ht="60" customHeight="1" x14ac:dyDescent="0.25">
      <c r="B14" s="13">
        <v>9</v>
      </c>
      <c r="C14" s="20" t="s">
        <v>192</v>
      </c>
      <c r="D14" s="20" t="s">
        <v>193</v>
      </c>
      <c r="E14" s="20">
        <v>70998825</v>
      </c>
      <c r="F14" s="22">
        <v>102179263</v>
      </c>
      <c r="G14" s="20">
        <v>600110567</v>
      </c>
      <c r="H14" s="20" t="s">
        <v>444</v>
      </c>
      <c r="I14" s="20" t="s">
        <v>36</v>
      </c>
      <c r="J14" s="20" t="s">
        <v>37</v>
      </c>
      <c r="K14" s="20" t="str">
        <f t="shared" ref="K14:K20" si="1">D14</f>
        <v>Obec Blažovice</v>
      </c>
      <c r="L14" s="20" t="s">
        <v>445</v>
      </c>
      <c r="M14" s="26">
        <v>300000</v>
      </c>
      <c r="N14" s="26">
        <f t="shared" si="0"/>
        <v>210000</v>
      </c>
      <c r="O14" s="22" t="s">
        <v>215</v>
      </c>
      <c r="P14" s="22" t="s">
        <v>90</v>
      </c>
      <c r="Q14" s="20"/>
      <c r="R14" s="20" t="s">
        <v>143</v>
      </c>
      <c r="S14" s="20"/>
      <c r="T14" s="20"/>
      <c r="U14" s="20" t="s">
        <v>143</v>
      </c>
      <c r="V14" s="20"/>
      <c r="W14" s="20"/>
      <c r="X14" s="20"/>
      <c r="Y14" s="20"/>
      <c r="Z14" s="20" t="s">
        <v>387</v>
      </c>
      <c r="AA14" s="23" t="s">
        <v>78</v>
      </c>
    </row>
    <row r="15" spans="2:27" ht="60" customHeight="1" x14ac:dyDescent="0.25">
      <c r="B15" s="13">
        <v>10</v>
      </c>
      <c r="C15" s="20" t="s">
        <v>192</v>
      </c>
      <c r="D15" s="20" t="s">
        <v>193</v>
      </c>
      <c r="E15" s="20">
        <v>70998825</v>
      </c>
      <c r="F15" s="22">
        <v>102179263</v>
      </c>
      <c r="G15" s="20">
        <v>600110567</v>
      </c>
      <c r="H15" s="20" t="s">
        <v>446</v>
      </c>
      <c r="I15" s="20" t="s">
        <v>36</v>
      </c>
      <c r="J15" s="20" t="s">
        <v>37</v>
      </c>
      <c r="K15" s="20" t="str">
        <f t="shared" si="1"/>
        <v>Obec Blažovice</v>
      </c>
      <c r="L15" s="20" t="s">
        <v>530</v>
      </c>
      <c r="M15" s="26">
        <v>700000</v>
      </c>
      <c r="N15" s="26">
        <f t="shared" si="0"/>
        <v>489999.99999999994</v>
      </c>
      <c r="O15" s="22" t="s">
        <v>215</v>
      </c>
      <c r="P15" s="22" t="s">
        <v>90</v>
      </c>
      <c r="Q15" s="20"/>
      <c r="R15" s="20" t="s">
        <v>143</v>
      </c>
      <c r="S15" s="20"/>
      <c r="T15" s="20"/>
      <c r="U15" s="20" t="s">
        <v>143</v>
      </c>
      <c r="V15" s="20"/>
      <c r="W15" s="20"/>
      <c r="X15" s="20"/>
      <c r="Y15" s="20"/>
      <c r="Z15" s="20" t="s">
        <v>171</v>
      </c>
      <c r="AA15" s="23" t="s">
        <v>78</v>
      </c>
    </row>
    <row r="16" spans="2:27" ht="60" customHeight="1" x14ac:dyDescent="0.25">
      <c r="B16" s="13">
        <v>11</v>
      </c>
      <c r="C16" s="20" t="s">
        <v>192</v>
      </c>
      <c r="D16" s="20" t="s">
        <v>193</v>
      </c>
      <c r="E16" s="20">
        <v>70998825</v>
      </c>
      <c r="F16" s="22">
        <v>102179263</v>
      </c>
      <c r="G16" s="20">
        <v>600110567</v>
      </c>
      <c r="H16" s="20" t="s">
        <v>436</v>
      </c>
      <c r="I16" s="20" t="s">
        <v>36</v>
      </c>
      <c r="J16" s="20" t="s">
        <v>37</v>
      </c>
      <c r="K16" s="20" t="str">
        <f t="shared" si="1"/>
        <v>Obec Blažovice</v>
      </c>
      <c r="L16" s="20" t="s">
        <v>478</v>
      </c>
      <c r="M16" s="26">
        <v>1000000</v>
      </c>
      <c r="N16" s="26">
        <f t="shared" si="0"/>
        <v>700000</v>
      </c>
      <c r="O16" s="22" t="s">
        <v>437</v>
      </c>
      <c r="P16" s="22" t="s">
        <v>90</v>
      </c>
      <c r="Q16" s="20"/>
      <c r="R16" s="20"/>
      <c r="S16" s="20"/>
      <c r="T16" s="20"/>
      <c r="U16" s="20"/>
      <c r="V16" s="20"/>
      <c r="W16" s="20"/>
      <c r="X16" s="20"/>
      <c r="Y16" s="20"/>
      <c r="Z16" s="20" t="s">
        <v>171</v>
      </c>
      <c r="AA16" s="23" t="s">
        <v>78</v>
      </c>
    </row>
    <row r="17" spans="2:27" ht="60" customHeight="1" x14ac:dyDescent="0.25">
      <c r="B17" s="13">
        <v>12</v>
      </c>
      <c r="C17" s="20" t="s">
        <v>192</v>
      </c>
      <c r="D17" s="20" t="s">
        <v>193</v>
      </c>
      <c r="E17" s="20">
        <v>70998825</v>
      </c>
      <c r="F17" s="22">
        <v>102179263</v>
      </c>
      <c r="G17" s="20">
        <v>600110567</v>
      </c>
      <c r="H17" s="20" t="s">
        <v>436</v>
      </c>
      <c r="I17" s="20" t="s">
        <v>36</v>
      </c>
      <c r="J17" s="20" t="s">
        <v>37</v>
      </c>
      <c r="K17" s="20" t="str">
        <f t="shared" si="1"/>
        <v>Obec Blažovice</v>
      </c>
      <c r="L17" s="20" t="s">
        <v>531</v>
      </c>
      <c r="M17" s="26">
        <v>1300000</v>
      </c>
      <c r="N17" s="26">
        <f t="shared" si="0"/>
        <v>910000</v>
      </c>
      <c r="O17" s="22" t="s">
        <v>437</v>
      </c>
      <c r="P17" s="22" t="s">
        <v>90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171</v>
      </c>
      <c r="AA17" s="23" t="s">
        <v>78</v>
      </c>
    </row>
    <row r="18" spans="2:27" ht="60" customHeight="1" x14ac:dyDescent="0.25">
      <c r="B18" s="13">
        <v>13</v>
      </c>
      <c r="C18" s="20" t="s">
        <v>192</v>
      </c>
      <c r="D18" s="20" t="s">
        <v>193</v>
      </c>
      <c r="E18" s="20">
        <v>70998825</v>
      </c>
      <c r="F18" s="22">
        <v>102179263</v>
      </c>
      <c r="G18" s="20">
        <v>600110567</v>
      </c>
      <c r="H18" s="20" t="s">
        <v>447</v>
      </c>
      <c r="I18" s="20" t="s">
        <v>36</v>
      </c>
      <c r="J18" s="20" t="s">
        <v>37</v>
      </c>
      <c r="K18" s="20" t="str">
        <f t="shared" si="1"/>
        <v>Obec Blažovice</v>
      </c>
      <c r="L18" s="20" t="s">
        <v>532</v>
      </c>
      <c r="M18" s="26">
        <v>700000</v>
      </c>
      <c r="N18" s="26">
        <f t="shared" si="0"/>
        <v>489999.99999999994</v>
      </c>
      <c r="O18" s="22" t="s">
        <v>439</v>
      </c>
      <c r="P18" s="22" t="s">
        <v>216</v>
      </c>
      <c r="Q18" s="20"/>
      <c r="R18" s="20"/>
      <c r="S18" s="20"/>
      <c r="T18" s="20" t="s">
        <v>143</v>
      </c>
      <c r="U18" s="20" t="s">
        <v>448</v>
      </c>
      <c r="V18" s="20"/>
      <c r="W18" s="20"/>
      <c r="X18" s="20"/>
      <c r="Y18" s="20" t="s">
        <v>440</v>
      </c>
      <c r="Z18" s="20" t="s">
        <v>171</v>
      </c>
      <c r="AA18" s="23" t="s">
        <v>78</v>
      </c>
    </row>
    <row r="19" spans="2:27" ht="60" customHeight="1" x14ac:dyDescent="0.25">
      <c r="B19" s="13">
        <v>14</v>
      </c>
      <c r="C19" s="20" t="s">
        <v>192</v>
      </c>
      <c r="D19" s="20" t="s">
        <v>193</v>
      </c>
      <c r="E19" s="20">
        <v>70998825</v>
      </c>
      <c r="F19" s="22">
        <v>102179263</v>
      </c>
      <c r="G19" s="20">
        <v>600110567</v>
      </c>
      <c r="H19" s="20" t="s">
        <v>449</v>
      </c>
      <c r="I19" s="20" t="s">
        <v>36</v>
      </c>
      <c r="J19" s="20" t="s">
        <v>37</v>
      </c>
      <c r="K19" s="20" t="str">
        <f t="shared" si="1"/>
        <v>Obec Blažovice</v>
      </c>
      <c r="L19" s="20" t="s">
        <v>533</v>
      </c>
      <c r="M19" s="26">
        <v>500000</v>
      </c>
      <c r="N19" s="26">
        <f t="shared" si="0"/>
        <v>350000</v>
      </c>
      <c r="O19" s="22" t="s">
        <v>439</v>
      </c>
      <c r="P19" s="22" t="s">
        <v>216</v>
      </c>
      <c r="Q19" s="20"/>
      <c r="R19" s="20"/>
      <c r="S19" s="20"/>
      <c r="T19" s="20" t="s">
        <v>143</v>
      </c>
      <c r="U19" s="20"/>
      <c r="V19" s="20"/>
      <c r="W19" s="20"/>
      <c r="X19" s="20"/>
      <c r="Y19" s="20"/>
      <c r="Z19" s="20" t="s">
        <v>171</v>
      </c>
      <c r="AA19" s="23" t="s">
        <v>78</v>
      </c>
    </row>
    <row r="20" spans="2:27" ht="94.5" customHeight="1" x14ac:dyDescent="0.25">
      <c r="B20" s="13">
        <v>15</v>
      </c>
      <c r="C20" s="20" t="s">
        <v>624</v>
      </c>
      <c r="D20" s="20" t="s">
        <v>345</v>
      </c>
      <c r="E20" s="20">
        <v>75020858</v>
      </c>
      <c r="F20" s="22" t="s">
        <v>625</v>
      </c>
      <c r="G20" s="20">
        <v>600106420</v>
      </c>
      <c r="H20" s="20" t="s">
        <v>626</v>
      </c>
      <c r="I20" s="20" t="s">
        <v>36</v>
      </c>
      <c r="J20" s="20" t="s">
        <v>37</v>
      </c>
      <c r="K20" s="20" t="str">
        <f t="shared" si="1"/>
        <v>Obec Březina</v>
      </c>
      <c r="L20" s="20" t="s">
        <v>631</v>
      </c>
      <c r="M20" s="150">
        <v>4000000</v>
      </c>
      <c r="N20" s="150">
        <f>(70/100)*M20</f>
        <v>2800000</v>
      </c>
      <c r="O20" s="149" t="s">
        <v>851</v>
      </c>
      <c r="P20" s="149" t="s">
        <v>495</v>
      </c>
      <c r="Q20" s="20" t="s">
        <v>143</v>
      </c>
      <c r="R20" s="20" t="s">
        <v>143</v>
      </c>
      <c r="S20" s="20"/>
      <c r="T20" s="20" t="s">
        <v>143</v>
      </c>
      <c r="U20" s="20" t="s">
        <v>143</v>
      </c>
      <c r="V20" s="20"/>
      <c r="W20" s="20"/>
      <c r="X20" s="20"/>
      <c r="Y20" s="20"/>
      <c r="Z20" s="20" t="s">
        <v>171</v>
      </c>
      <c r="AA20" s="23" t="s">
        <v>78</v>
      </c>
    </row>
    <row r="21" spans="2:27" ht="60" customHeight="1" x14ac:dyDescent="0.25">
      <c r="B21" s="13">
        <v>16</v>
      </c>
      <c r="C21" s="20" t="s">
        <v>195</v>
      </c>
      <c r="D21" s="20" t="s">
        <v>59</v>
      </c>
      <c r="E21" s="20">
        <v>75024241</v>
      </c>
      <c r="F21" s="22">
        <v>102179301</v>
      </c>
      <c r="G21" s="20">
        <v>600110583</v>
      </c>
      <c r="H21" s="20" t="s">
        <v>196</v>
      </c>
      <c r="I21" s="20" t="s">
        <v>36</v>
      </c>
      <c r="J21" s="20" t="s">
        <v>37</v>
      </c>
      <c r="K21" s="15" t="str">
        <f t="shared" ref="K21:K26" si="2">D21</f>
        <v>Obec Jiříkovice</v>
      </c>
      <c r="L21" s="15" t="s">
        <v>619</v>
      </c>
      <c r="M21" s="26">
        <v>10000000</v>
      </c>
      <c r="N21" s="26">
        <f t="shared" si="0"/>
        <v>7000000</v>
      </c>
      <c r="O21" s="22" t="s">
        <v>433</v>
      </c>
      <c r="P21" s="22" t="s">
        <v>434</v>
      </c>
      <c r="Q21" s="20" t="s">
        <v>143</v>
      </c>
      <c r="R21" s="20" t="s">
        <v>143</v>
      </c>
      <c r="S21" s="20" t="s">
        <v>143</v>
      </c>
      <c r="T21" s="20" t="s">
        <v>143</v>
      </c>
      <c r="U21" s="15"/>
      <c r="V21" s="15"/>
      <c r="W21" s="15"/>
      <c r="X21" s="15"/>
      <c r="Y21" s="15"/>
      <c r="Z21" s="20" t="s">
        <v>171</v>
      </c>
      <c r="AA21" s="23" t="s">
        <v>78</v>
      </c>
    </row>
    <row r="22" spans="2:27" ht="60" customHeight="1" x14ac:dyDescent="0.25">
      <c r="B22" s="13">
        <v>17</v>
      </c>
      <c r="C22" s="20" t="s">
        <v>195</v>
      </c>
      <c r="D22" s="20" t="s">
        <v>59</v>
      </c>
      <c r="E22" s="20">
        <v>75024241</v>
      </c>
      <c r="F22" s="22">
        <v>102179301</v>
      </c>
      <c r="G22" s="20">
        <v>600110583</v>
      </c>
      <c r="H22" s="20" t="s">
        <v>474</v>
      </c>
      <c r="I22" s="20" t="s">
        <v>36</v>
      </c>
      <c r="J22" s="20" t="s">
        <v>37</v>
      </c>
      <c r="K22" s="15" t="str">
        <f t="shared" si="2"/>
        <v>Obec Jiříkovice</v>
      </c>
      <c r="L22" s="15" t="str">
        <f>H22</f>
        <v>Rekonstrukci podlahových krytin ve stávající budově</v>
      </c>
      <c r="M22" s="26">
        <v>5000000</v>
      </c>
      <c r="N22" s="26">
        <f t="shared" si="0"/>
        <v>3500000</v>
      </c>
      <c r="O22" s="22" t="s">
        <v>433</v>
      </c>
      <c r="P22" s="22" t="s">
        <v>212</v>
      </c>
      <c r="Q22" s="20"/>
      <c r="R22" s="20"/>
      <c r="S22" s="20"/>
      <c r="T22" s="20"/>
      <c r="U22" s="15"/>
      <c r="V22" s="15"/>
      <c r="W22" s="15"/>
      <c r="X22" s="15"/>
      <c r="Y22" s="15"/>
      <c r="Z22" s="20" t="s">
        <v>171</v>
      </c>
      <c r="AA22" s="23" t="s">
        <v>78</v>
      </c>
    </row>
    <row r="23" spans="2:27" ht="60" customHeight="1" x14ac:dyDescent="0.25">
      <c r="B23" s="13">
        <v>18</v>
      </c>
      <c r="C23" s="20" t="s">
        <v>195</v>
      </c>
      <c r="D23" s="20" t="s">
        <v>59</v>
      </c>
      <c r="E23" s="20">
        <v>75024241</v>
      </c>
      <c r="F23" s="22">
        <v>102179301</v>
      </c>
      <c r="G23" s="20">
        <v>600110583</v>
      </c>
      <c r="H23" s="20" t="s">
        <v>475</v>
      </c>
      <c r="I23" s="20" t="s">
        <v>36</v>
      </c>
      <c r="J23" s="20" t="s">
        <v>37</v>
      </c>
      <c r="K23" s="15" t="str">
        <f t="shared" si="2"/>
        <v>Obec Jiříkovice</v>
      </c>
      <c r="L23" s="15" t="s">
        <v>534</v>
      </c>
      <c r="M23" s="26">
        <v>600000</v>
      </c>
      <c r="N23" s="26">
        <f t="shared" si="0"/>
        <v>420000</v>
      </c>
      <c r="O23" s="22" t="s">
        <v>433</v>
      </c>
      <c r="P23" s="22" t="s">
        <v>212</v>
      </c>
      <c r="Q23" s="20" t="s">
        <v>143</v>
      </c>
      <c r="R23" s="20"/>
      <c r="S23" s="20"/>
      <c r="T23" s="20" t="s">
        <v>143</v>
      </c>
      <c r="U23" s="15" t="s">
        <v>143</v>
      </c>
      <c r="V23" s="15"/>
      <c r="W23" s="15"/>
      <c r="X23" s="15"/>
      <c r="Y23" s="15"/>
      <c r="Z23" s="20" t="s">
        <v>171</v>
      </c>
      <c r="AA23" s="23" t="s">
        <v>78</v>
      </c>
    </row>
    <row r="24" spans="2:27" ht="60" customHeight="1" x14ac:dyDescent="0.25">
      <c r="B24" s="13">
        <v>19</v>
      </c>
      <c r="C24" s="20" t="s">
        <v>195</v>
      </c>
      <c r="D24" s="20" t="s">
        <v>59</v>
      </c>
      <c r="E24" s="20">
        <v>75024241</v>
      </c>
      <c r="F24" s="22">
        <v>102179301</v>
      </c>
      <c r="G24" s="20">
        <v>600110583</v>
      </c>
      <c r="H24" s="20" t="s">
        <v>194</v>
      </c>
      <c r="I24" s="20" t="s">
        <v>36</v>
      </c>
      <c r="J24" s="20" t="s">
        <v>37</v>
      </c>
      <c r="K24" s="15" t="str">
        <f t="shared" si="2"/>
        <v>Obec Jiříkovice</v>
      </c>
      <c r="L24" s="15" t="str">
        <f>H24</f>
        <v>Dílny pro polytechnické vzdělávání</v>
      </c>
      <c r="M24" s="26">
        <v>100000</v>
      </c>
      <c r="N24" s="26">
        <f t="shared" si="0"/>
        <v>70000</v>
      </c>
      <c r="O24" s="22" t="s">
        <v>433</v>
      </c>
      <c r="P24" s="22" t="s">
        <v>212</v>
      </c>
      <c r="Q24" s="20"/>
      <c r="R24" s="20"/>
      <c r="S24" s="20" t="s">
        <v>143</v>
      </c>
      <c r="T24" s="20" t="s">
        <v>143</v>
      </c>
      <c r="U24" s="15" t="s">
        <v>143</v>
      </c>
      <c r="V24" s="15"/>
      <c r="W24" s="15"/>
      <c r="X24" s="15"/>
      <c r="Y24" s="15"/>
      <c r="Z24" s="20" t="s">
        <v>171</v>
      </c>
      <c r="AA24" s="23" t="s">
        <v>78</v>
      </c>
    </row>
    <row r="25" spans="2:27" ht="84" customHeight="1" x14ac:dyDescent="0.25">
      <c r="B25" s="13">
        <v>20</v>
      </c>
      <c r="C25" s="20" t="s">
        <v>197</v>
      </c>
      <c r="D25" s="20" t="s">
        <v>198</v>
      </c>
      <c r="E25" s="20">
        <v>71001689</v>
      </c>
      <c r="F25" s="22">
        <v>102179867</v>
      </c>
      <c r="G25" s="20">
        <v>600111008</v>
      </c>
      <c r="H25" s="129" t="s">
        <v>824</v>
      </c>
      <c r="I25" s="20" t="s">
        <v>36</v>
      </c>
      <c r="J25" s="20" t="s">
        <v>37</v>
      </c>
      <c r="K25" s="15" t="str">
        <f t="shared" si="2"/>
        <v>Obec Kanice</v>
      </c>
      <c r="L25" s="175" t="s">
        <v>1014</v>
      </c>
      <c r="M25" s="130">
        <v>5000000</v>
      </c>
      <c r="N25" s="26">
        <f t="shared" si="0"/>
        <v>3500000</v>
      </c>
      <c r="O25" s="22" t="s">
        <v>433</v>
      </c>
      <c r="P25" s="22" t="s">
        <v>434</v>
      </c>
      <c r="Q25" s="20"/>
      <c r="R25" s="20"/>
      <c r="S25" s="20"/>
      <c r="T25" s="20"/>
      <c r="U25" s="15"/>
      <c r="V25" s="15"/>
      <c r="W25" s="15" t="s">
        <v>143</v>
      </c>
      <c r="X25" s="15"/>
      <c r="Y25" s="15"/>
      <c r="Z25" s="20" t="s">
        <v>171</v>
      </c>
      <c r="AA25" s="23" t="s">
        <v>78</v>
      </c>
    </row>
    <row r="26" spans="2:27" ht="69.75" customHeight="1" x14ac:dyDescent="0.25">
      <c r="B26" s="13">
        <v>21</v>
      </c>
      <c r="C26" s="20" t="s">
        <v>197</v>
      </c>
      <c r="D26" s="20" t="s">
        <v>198</v>
      </c>
      <c r="E26" s="20">
        <v>71001689</v>
      </c>
      <c r="F26" s="22">
        <v>102179867</v>
      </c>
      <c r="G26" s="20">
        <v>600111008</v>
      </c>
      <c r="H26" s="129" t="s">
        <v>906</v>
      </c>
      <c r="I26" s="20" t="s">
        <v>36</v>
      </c>
      <c r="J26" s="20" t="s">
        <v>37</v>
      </c>
      <c r="K26" s="15" t="str">
        <f t="shared" si="2"/>
        <v>Obec Kanice</v>
      </c>
      <c r="L26" s="175" t="s">
        <v>1015</v>
      </c>
      <c r="M26" s="176">
        <v>20000000</v>
      </c>
      <c r="N26" s="150">
        <f t="shared" si="0"/>
        <v>14000000</v>
      </c>
      <c r="O26" s="22" t="s">
        <v>433</v>
      </c>
      <c r="P26" s="22" t="s">
        <v>212</v>
      </c>
      <c r="Q26" s="20"/>
      <c r="R26" s="20"/>
      <c r="S26" s="20"/>
      <c r="T26" s="20"/>
      <c r="U26" s="15"/>
      <c r="V26" s="15"/>
      <c r="W26" s="15" t="s">
        <v>143</v>
      </c>
      <c r="X26" s="15"/>
      <c r="Y26" s="15"/>
      <c r="Z26" s="20" t="s">
        <v>745</v>
      </c>
      <c r="AA26" s="23" t="s">
        <v>78</v>
      </c>
    </row>
    <row r="27" spans="2:27" ht="60" customHeight="1" x14ac:dyDescent="0.25">
      <c r="B27" s="13">
        <v>22</v>
      </c>
      <c r="C27" s="20" t="s">
        <v>62</v>
      </c>
      <c r="D27" s="20" t="s">
        <v>63</v>
      </c>
      <c r="E27" s="20">
        <v>75023016</v>
      </c>
      <c r="F27" s="22">
        <v>102179310</v>
      </c>
      <c r="G27" s="20">
        <v>600110818</v>
      </c>
      <c r="H27" s="20" t="s">
        <v>199</v>
      </c>
      <c r="I27" s="20" t="s">
        <v>36</v>
      </c>
      <c r="J27" s="20" t="s">
        <v>37</v>
      </c>
      <c r="K27" s="15" t="str">
        <f t="shared" ref="K27:K70" si="3">D27</f>
        <v>Obec Kobylnice</v>
      </c>
      <c r="L27" s="171" t="s">
        <v>873</v>
      </c>
      <c r="M27" s="172">
        <v>10000000</v>
      </c>
      <c r="N27" s="172">
        <v>7000000</v>
      </c>
      <c r="O27" s="168" t="s">
        <v>497</v>
      </c>
      <c r="P27" s="168" t="s">
        <v>863</v>
      </c>
      <c r="Q27" s="20"/>
      <c r="R27" s="20"/>
      <c r="S27" s="20" t="s">
        <v>143</v>
      </c>
      <c r="T27" s="20" t="s">
        <v>143</v>
      </c>
      <c r="U27" s="15" t="s">
        <v>143</v>
      </c>
      <c r="V27" s="15"/>
      <c r="W27" s="15" t="s">
        <v>143</v>
      </c>
      <c r="X27" s="15" t="s">
        <v>143</v>
      </c>
      <c r="Y27" s="15"/>
      <c r="Z27" s="20" t="s">
        <v>171</v>
      </c>
      <c r="AA27" s="23" t="s">
        <v>78</v>
      </c>
    </row>
    <row r="28" spans="2:27" ht="60" customHeight="1" x14ac:dyDescent="0.25">
      <c r="B28" s="13">
        <v>23</v>
      </c>
      <c r="C28" s="167" t="s">
        <v>62</v>
      </c>
      <c r="D28" s="167" t="s">
        <v>63</v>
      </c>
      <c r="E28" s="167">
        <v>75023016</v>
      </c>
      <c r="F28" s="168">
        <v>102179310</v>
      </c>
      <c r="G28" s="167">
        <v>600110818</v>
      </c>
      <c r="H28" s="167" t="s">
        <v>874</v>
      </c>
      <c r="I28" s="167" t="s">
        <v>36</v>
      </c>
      <c r="J28" s="167" t="s">
        <v>37</v>
      </c>
      <c r="K28" s="171" t="s">
        <v>63</v>
      </c>
      <c r="L28" s="171" t="s">
        <v>875</v>
      </c>
      <c r="M28" s="172">
        <v>20000000</v>
      </c>
      <c r="N28" s="172">
        <v>14000000</v>
      </c>
      <c r="O28" s="168" t="s">
        <v>497</v>
      </c>
      <c r="P28" s="168" t="s">
        <v>863</v>
      </c>
      <c r="Q28" s="167" t="s">
        <v>143</v>
      </c>
      <c r="R28" s="167" t="s">
        <v>143</v>
      </c>
      <c r="S28" s="167" t="s">
        <v>143</v>
      </c>
      <c r="T28" s="167" t="s">
        <v>143</v>
      </c>
      <c r="U28" s="171" t="s">
        <v>143</v>
      </c>
      <c r="V28" s="171"/>
      <c r="W28" s="171" t="s">
        <v>143</v>
      </c>
      <c r="X28" s="171"/>
      <c r="Y28" s="171" t="s">
        <v>143</v>
      </c>
      <c r="Z28" s="167" t="s">
        <v>171</v>
      </c>
      <c r="AA28" s="165" t="s">
        <v>78</v>
      </c>
    </row>
    <row r="29" spans="2:27" ht="60" customHeight="1" x14ac:dyDescent="0.25">
      <c r="B29" s="13">
        <v>24</v>
      </c>
      <c r="C29" s="167" t="s">
        <v>62</v>
      </c>
      <c r="D29" s="167" t="s">
        <v>63</v>
      </c>
      <c r="E29" s="167">
        <v>75023016</v>
      </c>
      <c r="F29" s="168">
        <v>102179310</v>
      </c>
      <c r="G29" s="167">
        <v>600110818</v>
      </c>
      <c r="H29" s="167" t="s">
        <v>54</v>
      </c>
      <c r="I29" s="167" t="s">
        <v>36</v>
      </c>
      <c r="J29" s="167" t="s">
        <v>37</v>
      </c>
      <c r="K29" s="171" t="s">
        <v>63</v>
      </c>
      <c r="L29" s="171" t="s">
        <v>876</v>
      </c>
      <c r="M29" s="172">
        <v>30000000</v>
      </c>
      <c r="N29" s="172">
        <v>21000000</v>
      </c>
      <c r="O29" s="168" t="s">
        <v>497</v>
      </c>
      <c r="P29" s="168" t="s">
        <v>863</v>
      </c>
      <c r="Q29" s="167" t="s">
        <v>143</v>
      </c>
      <c r="R29" s="167" t="s">
        <v>143</v>
      </c>
      <c r="S29" s="167" t="s">
        <v>143</v>
      </c>
      <c r="T29" s="167" t="s">
        <v>143</v>
      </c>
      <c r="U29" s="171" t="s">
        <v>143</v>
      </c>
      <c r="V29" s="171"/>
      <c r="W29" s="171" t="s">
        <v>143</v>
      </c>
      <c r="X29" s="171" t="s">
        <v>143</v>
      </c>
      <c r="Y29" s="171" t="s">
        <v>143</v>
      </c>
      <c r="Z29" s="167" t="s">
        <v>171</v>
      </c>
      <c r="AA29" s="165" t="s">
        <v>78</v>
      </c>
    </row>
    <row r="30" spans="2:27" ht="60" customHeight="1" x14ac:dyDescent="0.25">
      <c r="B30" s="13">
        <v>25</v>
      </c>
      <c r="C30" s="167" t="s">
        <v>62</v>
      </c>
      <c r="D30" s="167" t="s">
        <v>63</v>
      </c>
      <c r="E30" s="167">
        <v>75023016</v>
      </c>
      <c r="F30" s="168">
        <v>102179310</v>
      </c>
      <c r="G30" s="167">
        <v>600110818</v>
      </c>
      <c r="H30" s="167" t="s">
        <v>877</v>
      </c>
      <c r="I30" s="167" t="s">
        <v>36</v>
      </c>
      <c r="J30" s="167" t="s">
        <v>37</v>
      </c>
      <c r="K30" s="171" t="s">
        <v>63</v>
      </c>
      <c r="L30" s="171" t="s">
        <v>878</v>
      </c>
      <c r="M30" s="172">
        <v>20000000</v>
      </c>
      <c r="N30" s="172">
        <v>14000000</v>
      </c>
      <c r="O30" s="168" t="s">
        <v>497</v>
      </c>
      <c r="P30" s="168" t="s">
        <v>863</v>
      </c>
      <c r="Q30" s="167"/>
      <c r="R30" s="167" t="s">
        <v>143</v>
      </c>
      <c r="S30" s="167" t="s">
        <v>143</v>
      </c>
      <c r="T30" s="167" t="s">
        <v>143</v>
      </c>
      <c r="U30" s="171" t="s">
        <v>143</v>
      </c>
      <c r="V30" s="171"/>
      <c r="W30" s="171" t="s">
        <v>143</v>
      </c>
      <c r="X30" s="171" t="s">
        <v>143</v>
      </c>
      <c r="Y30" s="171" t="s">
        <v>143</v>
      </c>
      <c r="Z30" s="167" t="s">
        <v>171</v>
      </c>
      <c r="AA30" s="165" t="s">
        <v>78</v>
      </c>
    </row>
    <row r="31" spans="2:27" ht="60" customHeight="1" x14ac:dyDescent="0.25">
      <c r="B31" s="13">
        <v>26</v>
      </c>
      <c r="C31" s="167" t="s">
        <v>62</v>
      </c>
      <c r="D31" s="167" t="s">
        <v>63</v>
      </c>
      <c r="E31" s="167">
        <v>75023016</v>
      </c>
      <c r="F31" s="168">
        <v>102179310</v>
      </c>
      <c r="G31" s="167">
        <v>600110818</v>
      </c>
      <c r="H31" s="167" t="s">
        <v>879</v>
      </c>
      <c r="I31" s="167" t="s">
        <v>36</v>
      </c>
      <c r="J31" s="167" t="s">
        <v>37</v>
      </c>
      <c r="K31" s="171" t="s">
        <v>63</v>
      </c>
      <c r="L31" s="171" t="s">
        <v>880</v>
      </c>
      <c r="M31" s="172">
        <v>30000000</v>
      </c>
      <c r="N31" s="172">
        <v>21000000</v>
      </c>
      <c r="O31" s="168" t="s">
        <v>497</v>
      </c>
      <c r="P31" s="168" t="s">
        <v>863</v>
      </c>
      <c r="Q31" s="167"/>
      <c r="R31" s="167"/>
      <c r="S31" s="167"/>
      <c r="T31" s="167"/>
      <c r="U31" s="171"/>
      <c r="V31" s="171"/>
      <c r="W31" s="171"/>
      <c r="X31" s="171"/>
      <c r="Y31" s="171"/>
      <c r="Z31" s="167" t="s">
        <v>171</v>
      </c>
      <c r="AA31" s="165" t="s">
        <v>78</v>
      </c>
    </row>
    <row r="32" spans="2:27" ht="60" customHeight="1" x14ac:dyDescent="0.25">
      <c r="B32" s="13">
        <v>27</v>
      </c>
      <c r="C32" s="167" t="s">
        <v>62</v>
      </c>
      <c r="D32" s="167" t="s">
        <v>63</v>
      </c>
      <c r="E32" s="167">
        <v>75023016</v>
      </c>
      <c r="F32" s="168">
        <v>102179310</v>
      </c>
      <c r="G32" s="167">
        <v>600110818</v>
      </c>
      <c r="H32" s="167" t="s">
        <v>881</v>
      </c>
      <c r="I32" s="167" t="s">
        <v>36</v>
      </c>
      <c r="J32" s="167" t="s">
        <v>37</v>
      </c>
      <c r="K32" s="171" t="s">
        <v>63</v>
      </c>
      <c r="L32" s="171" t="s">
        <v>882</v>
      </c>
      <c r="M32" s="172">
        <v>30000000</v>
      </c>
      <c r="N32" s="172">
        <v>21000000</v>
      </c>
      <c r="O32" s="168" t="s">
        <v>497</v>
      </c>
      <c r="P32" s="168" t="s">
        <v>863</v>
      </c>
      <c r="Q32" s="167" t="s">
        <v>143</v>
      </c>
      <c r="R32" s="167" t="s">
        <v>143</v>
      </c>
      <c r="S32" s="167" t="s">
        <v>143</v>
      </c>
      <c r="T32" s="167" t="s">
        <v>143</v>
      </c>
      <c r="U32" s="171" t="s">
        <v>143</v>
      </c>
      <c r="V32" s="171" t="s">
        <v>143</v>
      </c>
      <c r="W32" s="171" t="s">
        <v>143</v>
      </c>
      <c r="X32" s="171" t="s">
        <v>143</v>
      </c>
      <c r="Y32" s="171" t="s">
        <v>143</v>
      </c>
      <c r="Z32" s="167" t="s">
        <v>171</v>
      </c>
      <c r="AA32" s="165" t="s">
        <v>78</v>
      </c>
    </row>
    <row r="33" spans="2:27" ht="60" customHeight="1" x14ac:dyDescent="0.25">
      <c r="B33" s="13">
        <v>28</v>
      </c>
      <c r="C33" s="167" t="s">
        <v>62</v>
      </c>
      <c r="D33" s="167" t="s">
        <v>63</v>
      </c>
      <c r="E33" s="167">
        <v>75023016</v>
      </c>
      <c r="F33" s="168">
        <v>102179310</v>
      </c>
      <c r="G33" s="167">
        <v>600110818</v>
      </c>
      <c r="H33" s="167" t="s">
        <v>883</v>
      </c>
      <c r="I33" s="167" t="s">
        <v>36</v>
      </c>
      <c r="J33" s="167" t="s">
        <v>37</v>
      </c>
      <c r="K33" s="171" t="s">
        <v>63</v>
      </c>
      <c r="L33" s="171" t="s">
        <v>884</v>
      </c>
      <c r="M33" s="172">
        <v>10000000</v>
      </c>
      <c r="N33" s="172">
        <v>7000000</v>
      </c>
      <c r="O33" s="168" t="s">
        <v>497</v>
      </c>
      <c r="P33" s="168" t="s">
        <v>863</v>
      </c>
      <c r="Q33" s="167" t="s">
        <v>143</v>
      </c>
      <c r="R33" s="167"/>
      <c r="S33" s="167"/>
      <c r="T33" s="167" t="s">
        <v>143</v>
      </c>
      <c r="U33" s="171" t="s">
        <v>143</v>
      </c>
      <c r="V33" s="171" t="s">
        <v>143</v>
      </c>
      <c r="W33" s="171" t="s">
        <v>143</v>
      </c>
      <c r="X33" s="171" t="s">
        <v>143</v>
      </c>
      <c r="Y33" s="171" t="s">
        <v>143</v>
      </c>
      <c r="Z33" s="167" t="s">
        <v>171</v>
      </c>
      <c r="AA33" s="165" t="s">
        <v>78</v>
      </c>
    </row>
    <row r="34" spans="2:27" ht="60" customHeight="1" x14ac:dyDescent="0.25">
      <c r="B34" s="13">
        <v>29</v>
      </c>
      <c r="C34" s="167" t="s">
        <v>62</v>
      </c>
      <c r="D34" s="167" t="s">
        <v>63</v>
      </c>
      <c r="E34" s="167">
        <v>75023016</v>
      </c>
      <c r="F34" s="168">
        <v>102179310</v>
      </c>
      <c r="G34" s="167">
        <v>600110818</v>
      </c>
      <c r="H34" s="167" t="s">
        <v>885</v>
      </c>
      <c r="I34" s="167" t="s">
        <v>36</v>
      </c>
      <c r="J34" s="167" t="s">
        <v>37</v>
      </c>
      <c r="K34" s="171" t="s">
        <v>63</v>
      </c>
      <c r="L34" s="171" t="s">
        <v>991</v>
      </c>
      <c r="M34" s="172">
        <v>20000000</v>
      </c>
      <c r="N34" s="172">
        <v>14000000</v>
      </c>
      <c r="O34" s="168" t="s">
        <v>497</v>
      </c>
      <c r="P34" s="168" t="s">
        <v>863</v>
      </c>
      <c r="Q34" s="167"/>
      <c r="R34" s="167"/>
      <c r="S34" s="167"/>
      <c r="T34" s="167"/>
      <c r="U34" s="171" t="s">
        <v>143</v>
      </c>
      <c r="V34" s="171" t="s">
        <v>143</v>
      </c>
      <c r="W34" s="171" t="s">
        <v>143</v>
      </c>
      <c r="X34" s="171" t="s">
        <v>143</v>
      </c>
      <c r="Y34" s="171" t="s">
        <v>143</v>
      </c>
      <c r="Z34" s="167" t="s">
        <v>171</v>
      </c>
      <c r="AA34" s="165" t="s">
        <v>78</v>
      </c>
    </row>
    <row r="35" spans="2:27" ht="60" customHeight="1" x14ac:dyDescent="0.25">
      <c r="B35" s="13">
        <v>30</v>
      </c>
      <c r="C35" s="167" t="s">
        <v>62</v>
      </c>
      <c r="D35" s="167" t="s">
        <v>63</v>
      </c>
      <c r="E35" s="167">
        <v>75023016</v>
      </c>
      <c r="F35" s="168">
        <v>102179310</v>
      </c>
      <c r="G35" s="167">
        <v>600110818</v>
      </c>
      <c r="H35" s="167" t="s">
        <v>871</v>
      </c>
      <c r="I35" s="167" t="s">
        <v>36</v>
      </c>
      <c r="J35" s="167" t="s">
        <v>37</v>
      </c>
      <c r="K35" s="167" t="s">
        <v>63</v>
      </c>
      <c r="L35" s="167" t="s">
        <v>872</v>
      </c>
      <c r="M35" s="172">
        <v>10000000</v>
      </c>
      <c r="N35" s="172">
        <v>7000000</v>
      </c>
      <c r="O35" s="168" t="s">
        <v>497</v>
      </c>
      <c r="P35" s="168" t="s">
        <v>863</v>
      </c>
      <c r="Q35" s="167"/>
      <c r="R35" s="167"/>
      <c r="S35" s="167"/>
      <c r="T35" s="167"/>
      <c r="U35" s="171"/>
      <c r="V35" s="171"/>
      <c r="W35" s="171"/>
      <c r="X35" s="171"/>
      <c r="Y35" s="171"/>
      <c r="Z35" s="167" t="s">
        <v>171</v>
      </c>
      <c r="AA35" s="165" t="s">
        <v>78</v>
      </c>
    </row>
    <row r="36" spans="2:27" ht="60" customHeight="1" x14ac:dyDescent="0.25">
      <c r="B36" s="13">
        <v>31</v>
      </c>
      <c r="C36" s="167" t="s">
        <v>62</v>
      </c>
      <c r="D36" s="167" t="s">
        <v>63</v>
      </c>
      <c r="E36" s="167">
        <v>75023016</v>
      </c>
      <c r="F36" s="168">
        <v>102179310</v>
      </c>
      <c r="G36" s="167">
        <v>600110818</v>
      </c>
      <c r="H36" s="167" t="s">
        <v>870</v>
      </c>
      <c r="I36" s="167" t="s">
        <v>36</v>
      </c>
      <c r="J36" s="167" t="s">
        <v>37</v>
      </c>
      <c r="K36" s="167" t="s">
        <v>63</v>
      </c>
      <c r="L36" s="167" t="s">
        <v>107</v>
      </c>
      <c r="M36" s="172">
        <v>10000000</v>
      </c>
      <c r="N36" s="172">
        <v>7000000</v>
      </c>
      <c r="O36" s="168" t="s">
        <v>497</v>
      </c>
      <c r="P36" s="168" t="s">
        <v>863</v>
      </c>
      <c r="Q36" s="167"/>
      <c r="R36" s="167"/>
      <c r="S36" s="167"/>
      <c r="T36" s="167"/>
      <c r="U36" s="171"/>
      <c r="V36" s="171"/>
      <c r="W36" s="171"/>
      <c r="X36" s="171"/>
      <c r="Y36" s="171"/>
      <c r="Z36" s="167" t="s">
        <v>171</v>
      </c>
      <c r="AA36" s="165" t="s">
        <v>78</v>
      </c>
    </row>
    <row r="37" spans="2:27" ht="60" customHeight="1" x14ac:dyDescent="0.25">
      <c r="B37" s="13">
        <v>32</v>
      </c>
      <c r="C37" s="167" t="s">
        <v>62</v>
      </c>
      <c r="D37" s="167" t="s">
        <v>63</v>
      </c>
      <c r="E37" s="167">
        <v>75023016</v>
      </c>
      <c r="F37" s="168">
        <v>102179310</v>
      </c>
      <c r="G37" s="167">
        <v>600110818</v>
      </c>
      <c r="H37" s="167" t="s">
        <v>867</v>
      </c>
      <c r="I37" s="167" t="s">
        <v>36</v>
      </c>
      <c r="J37" s="167" t="s">
        <v>37</v>
      </c>
      <c r="K37" s="167" t="s">
        <v>63</v>
      </c>
      <c r="L37" s="167" t="s">
        <v>868</v>
      </c>
      <c r="M37" s="172">
        <v>15000000</v>
      </c>
      <c r="N37" s="172">
        <v>10500000</v>
      </c>
      <c r="O37" s="168" t="s">
        <v>497</v>
      </c>
      <c r="P37" s="168" t="s">
        <v>863</v>
      </c>
      <c r="Q37" s="167" t="s">
        <v>143</v>
      </c>
      <c r="R37" s="167" t="s">
        <v>143</v>
      </c>
      <c r="S37" s="167" t="s">
        <v>143</v>
      </c>
      <c r="T37" s="167" t="s">
        <v>143</v>
      </c>
      <c r="U37" s="171" t="s">
        <v>143</v>
      </c>
      <c r="V37" s="171" t="s">
        <v>143</v>
      </c>
      <c r="W37" s="171" t="s">
        <v>143</v>
      </c>
      <c r="X37" s="171" t="s">
        <v>143</v>
      </c>
      <c r="Y37" s="171" t="s">
        <v>143</v>
      </c>
      <c r="Z37" s="167" t="s">
        <v>171</v>
      </c>
      <c r="AA37" s="165" t="s">
        <v>78</v>
      </c>
    </row>
    <row r="38" spans="2:27" ht="60" customHeight="1" x14ac:dyDescent="0.25">
      <c r="B38" s="13">
        <v>33</v>
      </c>
      <c r="C38" s="167" t="s">
        <v>62</v>
      </c>
      <c r="D38" s="167" t="s">
        <v>63</v>
      </c>
      <c r="E38" s="167">
        <v>75023016</v>
      </c>
      <c r="F38" s="168">
        <v>102179310</v>
      </c>
      <c r="G38" s="167">
        <v>600110818</v>
      </c>
      <c r="H38" s="167" t="s">
        <v>865</v>
      </c>
      <c r="I38" s="167" t="s">
        <v>36</v>
      </c>
      <c r="J38" s="167" t="s">
        <v>37</v>
      </c>
      <c r="K38" s="167" t="s">
        <v>63</v>
      </c>
      <c r="L38" s="167" t="s">
        <v>866</v>
      </c>
      <c r="M38" s="172">
        <v>10000000</v>
      </c>
      <c r="N38" s="172">
        <v>7000000</v>
      </c>
      <c r="O38" s="168" t="s">
        <v>497</v>
      </c>
      <c r="P38" s="168" t="s">
        <v>863</v>
      </c>
      <c r="Q38" s="167"/>
      <c r="R38" s="167" t="s">
        <v>143</v>
      </c>
      <c r="S38" s="167" t="s">
        <v>143</v>
      </c>
      <c r="T38" s="167"/>
      <c r="U38" s="171"/>
      <c r="V38" s="171"/>
      <c r="W38" s="171" t="s">
        <v>143</v>
      </c>
      <c r="X38" s="171" t="s">
        <v>143</v>
      </c>
      <c r="Y38" s="171"/>
      <c r="Z38" s="167" t="s">
        <v>171</v>
      </c>
      <c r="AA38" s="165" t="s">
        <v>78</v>
      </c>
    </row>
    <row r="39" spans="2:27" ht="60" customHeight="1" x14ac:dyDescent="0.25">
      <c r="B39" s="13">
        <v>34</v>
      </c>
      <c r="C39" s="88" t="s">
        <v>735</v>
      </c>
      <c r="D39" s="88" t="s">
        <v>736</v>
      </c>
      <c r="E39" s="88">
        <v>75023326</v>
      </c>
      <c r="F39" s="89" t="s">
        <v>737</v>
      </c>
      <c r="G39" s="88">
        <v>600111075</v>
      </c>
      <c r="H39" s="88" t="s">
        <v>738</v>
      </c>
      <c r="I39" s="88" t="s">
        <v>36</v>
      </c>
      <c r="J39" s="88" t="s">
        <v>37</v>
      </c>
      <c r="K39" s="90" t="s">
        <v>736</v>
      </c>
      <c r="L39" s="90" t="s">
        <v>739</v>
      </c>
      <c r="M39" s="209">
        <v>130000000</v>
      </c>
      <c r="N39" s="209">
        <v>91000000</v>
      </c>
      <c r="O39" s="216" t="s">
        <v>973</v>
      </c>
      <c r="P39" s="216" t="s">
        <v>988</v>
      </c>
      <c r="Q39" s="221"/>
      <c r="R39" s="221"/>
      <c r="S39" s="221"/>
      <c r="T39" s="221"/>
      <c r="U39" s="228"/>
      <c r="V39" s="228"/>
      <c r="W39" s="228"/>
      <c r="X39" s="228"/>
      <c r="Y39" s="228"/>
      <c r="Z39" s="225" t="s">
        <v>503</v>
      </c>
      <c r="AA39" s="91" t="s">
        <v>78</v>
      </c>
    </row>
    <row r="40" spans="2:27" ht="60" customHeight="1" x14ac:dyDescent="0.25">
      <c r="B40" s="13">
        <v>35</v>
      </c>
      <c r="C40" s="225" t="s">
        <v>735</v>
      </c>
      <c r="D40" s="225" t="s">
        <v>736</v>
      </c>
      <c r="E40" s="225">
        <v>75023326</v>
      </c>
      <c r="F40" s="216" t="s">
        <v>737</v>
      </c>
      <c r="G40" s="225">
        <v>600111075</v>
      </c>
      <c r="H40" s="225" t="s">
        <v>381</v>
      </c>
      <c r="I40" s="225" t="s">
        <v>36</v>
      </c>
      <c r="J40" s="225" t="s">
        <v>37</v>
      </c>
      <c r="K40" s="210" t="s">
        <v>736</v>
      </c>
      <c r="L40" s="210" t="s">
        <v>982</v>
      </c>
      <c r="M40" s="209">
        <v>3000000</v>
      </c>
      <c r="N40" s="209">
        <v>2100000</v>
      </c>
      <c r="O40" s="216" t="s">
        <v>973</v>
      </c>
      <c r="P40" s="216" t="s">
        <v>489</v>
      </c>
      <c r="Q40" s="225" t="s">
        <v>143</v>
      </c>
      <c r="R40" s="225" t="s">
        <v>143</v>
      </c>
      <c r="S40" s="225" t="s">
        <v>143</v>
      </c>
      <c r="T40" s="225" t="s">
        <v>143</v>
      </c>
      <c r="U40" s="210"/>
      <c r="V40" s="210"/>
      <c r="W40" s="210"/>
      <c r="X40" s="210"/>
      <c r="Y40" s="210"/>
      <c r="Z40" s="225" t="s">
        <v>171</v>
      </c>
      <c r="AA40" s="220" t="s">
        <v>741</v>
      </c>
    </row>
    <row r="41" spans="2:27" ht="60" customHeight="1" x14ac:dyDescent="0.25">
      <c r="B41" s="13">
        <v>36</v>
      </c>
      <c r="C41" s="225" t="s">
        <v>735</v>
      </c>
      <c r="D41" s="225" t="s">
        <v>736</v>
      </c>
      <c r="E41" s="225">
        <v>75023326</v>
      </c>
      <c r="F41" s="225">
        <v>103079874</v>
      </c>
      <c r="G41" s="225">
        <v>600111075</v>
      </c>
      <c r="H41" s="225" t="s">
        <v>983</v>
      </c>
      <c r="I41" s="225" t="s">
        <v>36</v>
      </c>
      <c r="J41" s="225" t="s">
        <v>37</v>
      </c>
      <c r="K41" s="210" t="s">
        <v>736</v>
      </c>
      <c r="L41" s="210" t="s">
        <v>984</v>
      </c>
      <c r="M41" s="209">
        <v>20000000</v>
      </c>
      <c r="N41" s="209">
        <v>14000000</v>
      </c>
      <c r="O41" s="216" t="s">
        <v>973</v>
      </c>
      <c r="P41" s="216" t="s">
        <v>912</v>
      </c>
      <c r="Q41" s="225"/>
      <c r="R41" s="225"/>
      <c r="S41" s="225"/>
      <c r="T41" s="225"/>
      <c r="U41" s="210"/>
      <c r="V41" s="210"/>
      <c r="W41" s="210"/>
      <c r="X41" s="210"/>
      <c r="Y41" s="210"/>
      <c r="Z41" s="225" t="s">
        <v>171</v>
      </c>
      <c r="AA41" s="220" t="s">
        <v>741</v>
      </c>
    </row>
    <row r="42" spans="2:27" ht="60" customHeight="1" x14ac:dyDescent="0.25">
      <c r="B42" s="13">
        <v>37</v>
      </c>
      <c r="C42" s="225" t="s">
        <v>735</v>
      </c>
      <c r="D42" s="225" t="s">
        <v>736</v>
      </c>
      <c r="E42" s="225">
        <v>75023326</v>
      </c>
      <c r="F42" s="216" t="s">
        <v>737</v>
      </c>
      <c r="G42" s="225">
        <v>600111075</v>
      </c>
      <c r="H42" s="225" t="s">
        <v>985</v>
      </c>
      <c r="I42" s="225" t="s">
        <v>36</v>
      </c>
      <c r="J42" s="225" t="s">
        <v>37</v>
      </c>
      <c r="K42" s="210" t="s">
        <v>736</v>
      </c>
      <c r="L42" s="210" t="s">
        <v>986</v>
      </c>
      <c r="M42" s="209">
        <v>500000</v>
      </c>
      <c r="N42" s="209">
        <v>350000</v>
      </c>
      <c r="O42" s="216" t="s">
        <v>850</v>
      </c>
      <c r="P42" s="216" t="s">
        <v>212</v>
      </c>
      <c r="Q42" s="225"/>
      <c r="R42" s="225"/>
      <c r="S42" s="225"/>
      <c r="T42" s="225"/>
      <c r="U42" s="210"/>
      <c r="V42" s="210"/>
      <c r="W42" s="210"/>
      <c r="X42" s="210"/>
      <c r="Y42" s="210"/>
      <c r="Z42" s="225" t="s">
        <v>171</v>
      </c>
      <c r="AA42" s="220" t="s">
        <v>741</v>
      </c>
    </row>
    <row r="43" spans="2:27" ht="60" customHeight="1" x14ac:dyDescent="0.25">
      <c r="B43" s="13">
        <v>38</v>
      </c>
      <c r="C43" s="225" t="s">
        <v>735</v>
      </c>
      <c r="D43" s="225" t="s">
        <v>736</v>
      </c>
      <c r="E43" s="225">
        <v>75023326</v>
      </c>
      <c r="F43" s="216" t="s">
        <v>737</v>
      </c>
      <c r="G43" s="225">
        <v>600111075</v>
      </c>
      <c r="H43" s="225" t="s">
        <v>992</v>
      </c>
      <c r="I43" s="225" t="s">
        <v>36</v>
      </c>
      <c r="J43" s="225" t="s">
        <v>37</v>
      </c>
      <c r="K43" s="210" t="s">
        <v>736</v>
      </c>
      <c r="L43" s="210" t="s">
        <v>987</v>
      </c>
      <c r="M43" s="209">
        <v>40000000</v>
      </c>
      <c r="N43" s="209">
        <v>28000000</v>
      </c>
      <c r="O43" s="216" t="s">
        <v>973</v>
      </c>
      <c r="P43" s="216" t="s">
        <v>988</v>
      </c>
      <c r="Q43" s="225"/>
      <c r="R43" s="225"/>
      <c r="S43" s="225"/>
      <c r="T43" s="225"/>
      <c r="U43" s="210"/>
      <c r="V43" s="210" t="s">
        <v>143</v>
      </c>
      <c r="W43" s="210" t="s">
        <v>143</v>
      </c>
      <c r="X43" s="210"/>
      <c r="Y43" s="210"/>
      <c r="Z43" s="225" t="s">
        <v>503</v>
      </c>
      <c r="AA43" s="220" t="s">
        <v>741</v>
      </c>
    </row>
    <row r="44" spans="2:27" ht="60" customHeight="1" x14ac:dyDescent="0.25">
      <c r="B44" s="13">
        <v>39</v>
      </c>
      <c r="C44" s="225" t="s">
        <v>735</v>
      </c>
      <c r="D44" s="225" t="s">
        <v>736</v>
      </c>
      <c r="E44" s="225">
        <v>75023326</v>
      </c>
      <c r="F44" s="216" t="s">
        <v>737</v>
      </c>
      <c r="G44" s="225">
        <v>600111075</v>
      </c>
      <c r="H44" s="225" t="s">
        <v>993</v>
      </c>
      <c r="I44" s="225" t="s">
        <v>36</v>
      </c>
      <c r="J44" s="225" t="s">
        <v>37</v>
      </c>
      <c r="K44" s="210" t="s">
        <v>736</v>
      </c>
      <c r="L44" s="210" t="s">
        <v>989</v>
      </c>
      <c r="M44" s="209">
        <v>40000000</v>
      </c>
      <c r="N44" s="209">
        <v>28000000</v>
      </c>
      <c r="O44" s="216" t="s">
        <v>990</v>
      </c>
      <c r="P44" s="216" t="s">
        <v>988</v>
      </c>
      <c r="Q44" s="225"/>
      <c r="R44" s="225"/>
      <c r="S44" s="225"/>
      <c r="T44" s="225"/>
      <c r="U44" s="210"/>
      <c r="V44" s="210"/>
      <c r="W44" s="210"/>
      <c r="X44" s="210"/>
      <c r="Y44" s="210"/>
      <c r="Z44" s="225" t="s">
        <v>171</v>
      </c>
      <c r="AA44" s="220" t="s">
        <v>78</v>
      </c>
    </row>
    <row r="45" spans="2:27" ht="60" customHeight="1" x14ac:dyDescent="0.25">
      <c r="B45" s="13">
        <v>40</v>
      </c>
      <c r="C45" s="20" t="s">
        <v>200</v>
      </c>
      <c r="D45" s="20" t="s">
        <v>71</v>
      </c>
      <c r="E45" s="20">
        <v>49458876</v>
      </c>
      <c r="F45" s="22">
        <v>102191093</v>
      </c>
      <c r="G45" s="20">
        <v>600111083</v>
      </c>
      <c r="H45" s="20" t="s">
        <v>201</v>
      </c>
      <c r="I45" s="20" t="s">
        <v>36</v>
      </c>
      <c r="J45" s="20" t="s">
        <v>37</v>
      </c>
      <c r="K45" s="15" t="str">
        <f t="shared" si="3"/>
        <v>Obec Mokrá-Horákov</v>
      </c>
      <c r="L45" s="37" t="s">
        <v>201</v>
      </c>
      <c r="M45" s="92">
        <v>45000000</v>
      </c>
      <c r="N45" s="45">
        <f>(70/100)*M45</f>
        <v>31499999.999999996</v>
      </c>
      <c r="O45" s="40" t="s">
        <v>433</v>
      </c>
      <c r="P45" s="40" t="s">
        <v>434</v>
      </c>
      <c r="Q45" s="37"/>
      <c r="R45" s="37"/>
      <c r="S45" s="37"/>
      <c r="T45" s="37"/>
      <c r="U45" s="37"/>
      <c r="V45" s="37"/>
      <c r="W45" s="37" t="s">
        <v>143</v>
      </c>
      <c r="X45" s="37"/>
      <c r="Y45" s="37"/>
      <c r="Z45" s="20" t="s">
        <v>367</v>
      </c>
      <c r="AA45" s="23" t="s">
        <v>169</v>
      </c>
    </row>
    <row r="46" spans="2:27" ht="71.25" customHeight="1" x14ac:dyDescent="0.25">
      <c r="B46" s="13">
        <v>41</v>
      </c>
      <c r="C46" s="27" t="s">
        <v>200</v>
      </c>
      <c r="D46" s="27" t="s">
        <v>71</v>
      </c>
      <c r="E46" s="27">
        <v>49458876</v>
      </c>
      <c r="F46" s="46">
        <v>102191093</v>
      </c>
      <c r="G46" s="27">
        <v>600111083</v>
      </c>
      <c r="H46" s="27" t="s">
        <v>202</v>
      </c>
      <c r="I46" s="27" t="s">
        <v>36</v>
      </c>
      <c r="J46" s="27" t="s">
        <v>37</v>
      </c>
      <c r="K46" s="27" t="str">
        <f t="shared" si="3"/>
        <v>Obec Mokrá-Horákov</v>
      </c>
      <c r="L46" s="37" t="s">
        <v>535</v>
      </c>
      <c r="M46" s="92">
        <v>20000000</v>
      </c>
      <c r="N46" s="45">
        <f>(70/100)*M46</f>
        <v>14000000</v>
      </c>
      <c r="O46" s="40" t="s">
        <v>211</v>
      </c>
      <c r="P46" s="40" t="s">
        <v>216</v>
      </c>
      <c r="Q46" s="37" t="s">
        <v>143</v>
      </c>
      <c r="R46" s="37"/>
      <c r="S46" s="37" t="s">
        <v>143</v>
      </c>
      <c r="T46" s="37" t="s">
        <v>143</v>
      </c>
      <c r="U46" s="37"/>
      <c r="V46" s="37"/>
      <c r="W46" s="37" t="s">
        <v>143</v>
      </c>
      <c r="X46" s="37" t="s">
        <v>143</v>
      </c>
      <c r="Y46" s="37"/>
      <c r="Z46" s="145" t="s">
        <v>1000</v>
      </c>
      <c r="AA46" s="23" t="s">
        <v>78</v>
      </c>
    </row>
    <row r="47" spans="2:27" ht="71.25" customHeight="1" x14ac:dyDescent="0.25">
      <c r="B47" s="13">
        <v>42</v>
      </c>
      <c r="C47" s="27" t="s">
        <v>200</v>
      </c>
      <c r="D47" s="27" t="s">
        <v>71</v>
      </c>
      <c r="E47" s="27">
        <v>49458876</v>
      </c>
      <c r="F47" s="46">
        <v>102191093</v>
      </c>
      <c r="G47" s="27">
        <v>600111083</v>
      </c>
      <c r="H47" s="27" t="s">
        <v>680</v>
      </c>
      <c r="I47" s="27" t="s">
        <v>36</v>
      </c>
      <c r="J47" s="27" t="s">
        <v>37</v>
      </c>
      <c r="K47" s="27" t="str">
        <f t="shared" si="3"/>
        <v>Obec Mokrá-Horákov</v>
      </c>
      <c r="L47" s="37" t="s">
        <v>656</v>
      </c>
      <c r="M47" s="92">
        <v>7000000</v>
      </c>
      <c r="N47" s="45">
        <f t="shared" ref="N47:N62" si="4">(70/100)*M47</f>
        <v>4900000</v>
      </c>
      <c r="O47" s="40" t="s">
        <v>486</v>
      </c>
      <c r="P47" s="40" t="s">
        <v>216</v>
      </c>
      <c r="Q47" s="37" t="s">
        <v>143</v>
      </c>
      <c r="R47" s="37"/>
      <c r="S47" s="37"/>
      <c r="T47" s="37" t="s">
        <v>143</v>
      </c>
      <c r="U47" s="37"/>
      <c r="V47" s="37"/>
      <c r="W47" s="37" t="s">
        <v>143</v>
      </c>
      <c r="X47" s="37"/>
      <c r="Y47" s="37"/>
      <c r="Z47" s="20" t="s">
        <v>657</v>
      </c>
      <c r="AA47" s="23" t="s">
        <v>78</v>
      </c>
    </row>
    <row r="48" spans="2:27" ht="71.25" customHeight="1" x14ac:dyDescent="0.25">
      <c r="B48" s="13">
        <v>43</v>
      </c>
      <c r="C48" s="27" t="s">
        <v>200</v>
      </c>
      <c r="D48" s="27" t="s">
        <v>71</v>
      </c>
      <c r="E48" s="27">
        <v>49458876</v>
      </c>
      <c r="F48" s="46">
        <v>102191093</v>
      </c>
      <c r="G48" s="27">
        <v>600111083</v>
      </c>
      <c r="H48" s="27" t="s">
        <v>658</v>
      </c>
      <c r="I48" s="27" t="s">
        <v>36</v>
      </c>
      <c r="J48" s="27" t="s">
        <v>37</v>
      </c>
      <c r="K48" s="27" t="str">
        <f t="shared" si="3"/>
        <v>Obec Mokrá-Horákov</v>
      </c>
      <c r="L48" s="37" t="s">
        <v>659</v>
      </c>
      <c r="M48" s="92">
        <v>3000000</v>
      </c>
      <c r="N48" s="45">
        <f t="shared" si="4"/>
        <v>2100000</v>
      </c>
      <c r="O48" s="40" t="s">
        <v>486</v>
      </c>
      <c r="P48" s="40" t="s">
        <v>216</v>
      </c>
      <c r="Q48" s="37"/>
      <c r="R48" s="37"/>
      <c r="S48" s="37"/>
      <c r="T48" s="37" t="s">
        <v>143</v>
      </c>
      <c r="U48" s="37"/>
      <c r="V48" s="37" t="s">
        <v>143</v>
      </c>
      <c r="W48" s="37" t="s">
        <v>143</v>
      </c>
      <c r="X48" s="37" t="s">
        <v>143</v>
      </c>
      <c r="Y48" s="37"/>
      <c r="Z48" s="20" t="s">
        <v>657</v>
      </c>
      <c r="AA48" s="23" t="s">
        <v>78</v>
      </c>
    </row>
    <row r="49" spans="2:27" ht="71.25" customHeight="1" x14ac:dyDescent="0.25">
      <c r="B49" s="13">
        <v>44</v>
      </c>
      <c r="C49" s="27" t="s">
        <v>200</v>
      </c>
      <c r="D49" s="27" t="s">
        <v>71</v>
      </c>
      <c r="E49" s="27">
        <v>49458876</v>
      </c>
      <c r="F49" s="46">
        <v>102191093</v>
      </c>
      <c r="G49" s="27">
        <v>600111083</v>
      </c>
      <c r="H49" s="27" t="s">
        <v>660</v>
      </c>
      <c r="I49" s="27" t="s">
        <v>36</v>
      </c>
      <c r="J49" s="27" t="s">
        <v>37</v>
      </c>
      <c r="K49" s="27" t="str">
        <f t="shared" si="3"/>
        <v>Obec Mokrá-Horákov</v>
      </c>
      <c r="L49" s="37" t="s">
        <v>661</v>
      </c>
      <c r="M49" s="92">
        <v>7000000</v>
      </c>
      <c r="N49" s="45">
        <f t="shared" si="4"/>
        <v>4900000</v>
      </c>
      <c r="O49" s="40" t="s">
        <v>486</v>
      </c>
      <c r="P49" s="40" t="s">
        <v>216</v>
      </c>
      <c r="Q49" s="37"/>
      <c r="R49" s="37"/>
      <c r="S49" s="37" t="s">
        <v>143</v>
      </c>
      <c r="T49" s="37" t="s">
        <v>143</v>
      </c>
      <c r="U49" s="37"/>
      <c r="V49" s="37"/>
      <c r="W49" s="37" t="s">
        <v>143</v>
      </c>
      <c r="X49" s="37" t="s">
        <v>143</v>
      </c>
      <c r="Y49" s="37"/>
      <c r="Z49" s="20" t="s">
        <v>657</v>
      </c>
      <c r="AA49" s="23" t="s">
        <v>78</v>
      </c>
    </row>
    <row r="50" spans="2:27" ht="71.25" customHeight="1" x14ac:dyDescent="0.25">
      <c r="B50" s="13">
        <v>45</v>
      </c>
      <c r="C50" s="27" t="s">
        <v>200</v>
      </c>
      <c r="D50" s="27" t="s">
        <v>71</v>
      </c>
      <c r="E50" s="27">
        <v>49458876</v>
      </c>
      <c r="F50" s="46">
        <v>102191093</v>
      </c>
      <c r="G50" s="27">
        <v>600111083</v>
      </c>
      <c r="H50" s="27" t="s">
        <v>681</v>
      </c>
      <c r="I50" s="27" t="s">
        <v>36</v>
      </c>
      <c r="J50" s="27" t="s">
        <v>37</v>
      </c>
      <c r="K50" s="27" t="str">
        <f t="shared" si="3"/>
        <v>Obec Mokrá-Horákov</v>
      </c>
      <c r="L50" s="37" t="s">
        <v>662</v>
      </c>
      <c r="M50" s="92">
        <v>3000000</v>
      </c>
      <c r="N50" s="45">
        <f t="shared" si="4"/>
        <v>2100000</v>
      </c>
      <c r="O50" s="40" t="s">
        <v>486</v>
      </c>
      <c r="P50" s="40" t="s">
        <v>216</v>
      </c>
      <c r="Q50" s="37"/>
      <c r="R50" s="37"/>
      <c r="S50" s="37" t="s">
        <v>143</v>
      </c>
      <c r="T50" s="37"/>
      <c r="U50" s="37"/>
      <c r="V50" s="37"/>
      <c r="W50" s="37" t="s">
        <v>143</v>
      </c>
      <c r="X50" s="37" t="s">
        <v>143</v>
      </c>
      <c r="Y50" s="37"/>
      <c r="Z50" s="20" t="s">
        <v>657</v>
      </c>
      <c r="AA50" s="23" t="s">
        <v>78</v>
      </c>
    </row>
    <row r="51" spans="2:27" ht="71.25" customHeight="1" x14ac:dyDescent="0.25">
      <c r="B51" s="13">
        <v>46</v>
      </c>
      <c r="C51" s="27" t="s">
        <v>200</v>
      </c>
      <c r="D51" s="27" t="s">
        <v>71</v>
      </c>
      <c r="E51" s="27">
        <v>49458876</v>
      </c>
      <c r="F51" s="46">
        <v>102191093</v>
      </c>
      <c r="G51" s="27">
        <v>600111083</v>
      </c>
      <c r="H51" s="27" t="s">
        <v>663</v>
      </c>
      <c r="I51" s="27" t="s">
        <v>36</v>
      </c>
      <c r="J51" s="27" t="s">
        <v>37</v>
      </c>
      <c r="K51" s="27" t="str">
        <f t="shared" si="3"/>
        <v>Obec Mokrá-Horákov</v>
      </c>
      <c r="L51" s="37" t="s">
        <v>664</v>
      </c>
      <c r="M51" s="92">
        <v>7000000</v>
      </c>
      <c r="N51" s="45">
        <f t="shared" si="4"/>
        <v>4900000</v>
      </c>
      <c r="O51" s="40" t="s">
        <v>433</v>
      </c>
      <c r="P51" s="40" t="s">
        <v>212</v>
      </c>
      <c r="Q51" s="37" t="s">
        <v>143</v>
      </c>
      <c r="R51" s="37" t="s">
        <v>143</v>
      </c>
      <c r="S51" s="37" t="s">
        <v>143</v>
      </c>
      <c r="T51" s="37" t="s">
        <v>143</v>
      </c>
      <c r="U51" s="37"/>
      <c r="V51" s="37"/>
      <c r="W51" s="37" t="s">
        <v>143</v>
      </c>
      <c r="X51" s="37" t="s">
        <v>143</v>
      </c>
      <c r="Y51" s="37"/>
      <c r="Z51" s="20" t="s">
        <v>831</v>
      </c>
      <c r="AA51" s="23" t="s">
        <v>78</v>
      </c>
    </row>
    <row r="52" spans="2:27" ht="71.25" customHeight="1" x14ac:dyDescent="0.25">
      <c r="B52" s="13">
        <v>47</v>
      </c>
      <c r="C52" s="27" t="s">
        <v>200</v>
      </c>
      <c r="D52" s="27" t="s">
        <v>71</v>
      </c>
      <c r="E52" s="27">
        <v>49458876</v>
      </c>
      <c r="F52" s="46">
        <v>102191093</v>
      </c>
      <c r="G52" s="27">
        <v>600111083</v>
      </c>
      <c r="H52" s="27" t="s">
        <v>665</v>
      </c>
      <c r="I52" s="27" t="s">
        <v>36</v>
      </c>
      <c r="J52" s="27" t="s">
        <v>37</v>
      </c>
      <c r="K52" s="27" t="str">
        <f t="shared" si="3"/>
        <v>Obec Mokrá-Horákov</v>
      </c>
      <c r="L52" s="37" t="s">
        <v>833</v>
      </c>
      <c r="M52" s="92">
        <v>13000000</v>
      </c>
      <c r="N52" s="45">
        <f t="shared" si="4"/>
        <v>9100000</v>
      </c>
      <c r="O52" s="40" t="s">
        <v>832</v>
      </c>
      <c r="P52" s="40" t="s">
        <v>434</v>
      </c>
      <c r="Q52" s="37" t="s">
        <v>143</v>
      </c>
      <c r="R52" s="37" t="s">
        <v>143</v>
      </c>
      <c r="S52" s="37" t="s">
        <v>143</v>
      </c>
      <c r="T52" s="37" t="s">
        <v>143</v>
      </c>
      <c r="U52" s="37"/>
      <c r="V52" s="37"/>
      <c r="W52" s="37"/>
      <c r="X52" s="37" t="s">
        <v>143</v>
      </c>
      <c r="Y52" s="37"/>
      <c r="Z52" s="145" t="s">
        <v>999</v>
      </c>
      <c r="AA52" s="23" t="s">
        <v>78</v>
      </c>
    </row>
    <row r="53" spans="2:27" ht="71.25" customHeight="1" x14ac:dyDescent="0.25">
      <c r="B53" s="13">
        <v>48</v>
      </c>
      <c r="C53" s="27" t="s">
        <v>200</v>
      </c>
      <c r="D53" s="27" t="s">
        <v>71</v>
      </c>
      <c r="E53" s="27">
        <v>49458876</v>
      </c>
      <c r="F53" s="46">
        <v>102191093</v>
      </c>
      <c r="G53" s="27">
        <v>600111083</v>
      </c>
      <c r="H53" s="27" t="s">
        <v>666</v>
      </c>
      <c r="I53" s="27" t="s">
        <v>36</v>
      </c>
      <c r="J53" s="27" t="s">
        <v>37</v>
      </c>
      <c r="K53" s="27" t="s">
        <v>71</v>
      </c>
      <c r="L53" s="147" t="s">
        <v>1002</v>
      </c>
      <c r="M53" s="92">
        <v>3000000</v>
      </c>
      <c r="N53" s="45">
        <f t="shared" si="4"/>
        <v>2100000</v>
      </c>
      <c r="O53" s="40" t="s">
        <v>796</v>
      </c>
      <c r="P53" s="213" t="s">
        <v>434</v>
      </c>
      <c r="Q53" s="37" t="s">
        <v>143</v>
      </c>
      <c r="R53" s="37" t="s">
        <v>143</v>
      </c>
      <c r="S53" s="37" t="s">
        <v>143</v>
      </c>
      <c r="T53" s="37" t="s">
        <v>143</v>
      </c>
      <c r="U53" s="37"/>
      <c r="V53" s="37" t="s">
        <v>143</v>
      </c>
      <c r="W53" s="37" t="s">
        <v>143</v>
      </c>
      <c r="X53" s="37" t="s">
        <v>143</v>
      </c>
      <c r="Y53" s="37"/>
      <c r="Z53" s="145" t="s">
        <v>1001</v>
      </c>
      <c r="AA53" s="23" t="s">
        <v>78</v>
      </c>
    </row>
    <row r="54" spans="2:27" ht="71.25" customHeight="1" x14ac:dyDescent="0.25">
      <c r="B54" s="13">
        <v>49</v>
      </c>
      <c r="C54" s="27" t="s">
        <v>200</v>
      </c>
      <c r="D54" s="27" t="s">
        <v>71</v>
      </c>
      <c r="E54" s="27">
        <v>49458876</v>
      </c>
      <c r="F54" s="46">
        <v>102191093</v>
      </c>
      <c r="G54" s="27">
        <v>600111083</v>
      </c>
      <c r="H54" s="27" t="s">
        <v>667</v>
      </c>
      <c r="I54" s="27" t="s">
        <v>36</v>
      </c>
      <c r="J54" s="27" t="s">
        <v>37</v>
      </c>
      <c r="K54" s="27" t="s">
        <v>71</v>
      </c>
      <c r="L54" s="37" t="s">
        <v>668</v>
      </c>
      <c r="M54" s="212">
        <v>4000000</v>
      </c>
      <c r="N54" s="219">
        <f t="shared" si="4"/>
        <v>2800000</v>
      </c>
      <c r="O54" s="40" t="s">
        <v>433</v>
      </c>
      <c r="P54" s="229" t="s">
        <v>212</v>
      </c>
      <c r="Q54" s="37"/>
      <c r="R54" s="37"/>
      <c r="S54" s="37"/>
      <c r="T54" s="37"/>
      <c r="U54" s="37"/>
      <c r="V54" s="37"/>
      <c r="W54" s="37" t="s">
        <v>143</v>
      </c>
      <c r="X54" s="37"/>
      <c r="Y54" s="37"/>
      <c r="Z54" s="20" t="s">
        <v>171</v>
      </c>
      <c r="AA54" s="23" t="s">
        <v>78</v>
      </c>
    </row>
    <row r="55" spans="2:27" ht="71.25" customHeight="1" x14ac:dyDescent="0.25">
      <c r="B55" s="13">
        <v>50</v>
      </c>
      <c r="C55" s="27" t="s">
        <v>200</v>
      </c>
      <c r="D55" s="27" t="s">
        <v>71</v>
      </c>
      <c r="E55" s="27">
        <v>49458876</v>
      </c>
      <c r="F55" s="46">
        <v>102191093</v>
      </c>
      <c r="G55" s="27">
        <v>600111083</v>
      </c>
      <c r="H55" s="27" t="s">
        <v>669</v>
      </c>
      <c r="I55" s="27" t="s">
        <v>36</v>
      </c>
      <c r="J55" s="27" t="s">
        <v>37</v>
      </c>
      <c r="K55" s="27" t="s">
        <v>71</v>
      </c>
      <c r="L55" s="37" t="s">
        <v>670</v>
      </c>
      <c r="M55" s="92">
        <v>10000000</v>
      </c>
      <c r="N55" s="45">
        <f t="shared" si="4"/>
        <v>7000000</v>
      </c>
      <c r="O55" s="40" t="s">
        <v>797</v>
      </c>
      <c r="P55" s="40" t="s">
        <v>495</v>
      </c>
      <c r="Q55" s="37"/>
      <c r="R55" s="37"/>
      <c r="S55" s="37"/>
      <c r="T55" s="37"/>
      <c r="U55" s="37"/>
      <c r="V55" s="37"/>
      <c r="W55" s="37" t="s">
        <v>143</v>
      </c>
      <c r="X55" s="37"/>
      <c r="Y55" s="37"/>
      <c r="Z55" s="20" t="s">
        <v>171</v>
      </c>
      <c r="AA55" s="23" t="s">
        <v>78</v>
      </c>
    </row>
    <row r="56" spans="2:27" ht="71.25" customHeight="1" x14ac:dyDescent="0.25">
      <c r="B56" s="13">
        <v>51</v>
      </c>
      <c r="C56" s="27" t="s">
        <v>200</v>
      </c>
      <c r="D56" s="27" t="s">
        <v>71</v>
      </c>
      <c r="E56" s="27">
        <v>49458876</v>
      </c>
      <c r="F56" s="46">
        <v>102191093</v>
      </c>
      <c r="G56" s="27">
        <v>600111083</v>
      </c>
      <c r="H56" s="27" t="s">
        <v>682</v>
      </c>
      <c r="I56" s="27" t="s">
        <v>36</v>
      </c>
      <c r="J56" s="27" t="s">
        <v>37</v>
      </c>
      <c r="K56" s="27" t="s">
        <v>71</v>
      </c>
      <c r="L56" s="147" t="s">
        <v>1003</v>
      </c>
      <c r="M56" s="92">
        <v>20000000</v>
      </c>
      <c r="N56" s="45">
        <f t="shared" si="4"/>
        <v>14000000</v>
      </c>
      <c r="O56" s="40" t="s">
        <v>487</v>
      </c>
      <c r="P56" s="40" t="s">
        <v>495</v>
      </c>
      <c r="Q56" s="37"/>
      <c r="R56" s="37"/>
      <c r="S56" s="37"/>
      <c r="T56" s="37"/>
      <c r="U56" s="37"/>
      <c r="V56" s="37"/>
      <c r="W56" s="37" t="s">
        <v>143</v>
      </c>
      <c r="X56" s="37"/>
      <c r="Y56" s="37"/>
      <c r="Z56" s="20" t="s">
        <v>171</v>
      </c>
      <c r="AA56" s="23" t="s">
        <v>78</v>
      </c>
    </row>
    <row r="57" spans="2:27" ht="71.25" customHeight="1" x14ac:dyDescent="0.25">
      <c r="B57" s="13">
        <v>52</v>
      </c>
      <c r="C57" s="27" t="s">
        <v>200</v>
      </c>
      <c r="D57" s="27" t="s">
        <v>71</v>
      </c>
      <c r="E57" s="27">
        <v>49458876</v>
      </c>
      <c r="F57" s="46">
        <v>102191093</v>
      </c>
      <c r="G57" s="27">
        <v>600111083</v>
      </c>
      <c r="H57" s="27" t="s">
        <v>671</v>
      </c>
      <c r="I57" s="27" t="s">
        <v>36</v>
      </c>
      <c r="J57" s="27" t="s">
        <v>37</v>
      </c>
      <c r="K57" s="27" t="s">
        <v>71</v>
      </c>
      <c r="L57" s="37" t="s">
        <v>672</v>
      </c>
      <c r="M57" s="92">
        <v>10000000</v>
      </c>
      <c r="N57" s="45">
        <f t="shared" si="4"/>
        <v>7000000</v>
      </c>
      <c r="O57" s="40" t="s">
        <v>433</v>
      </c>
      <c r="P57" s="40" t="s">
        <v>495</v>
      </c>
      <c r="Q57" s="37"/>
      <c r="R57" s="37"/>
      <c r="S57" s="37"/>
      <c r="T57" s="37"/>
      <c r="U57" s="37"/>
      <c r="V57" s="37"/>
      <c r="W57" s="37" t="s">
        <v>143</v>
      </c>
      <c r="X57" s="37"/>
      <c r="Y57" s="37"/>
      <c r="Z57" s="20" t="s">
        <v>171</v>
      </c>
      <c r="AA57" s="23" t="s">
        <v>78</v>
      </c>
    </row>
    <row r="58" spans="2:27" ht="71.25" customHeight="1" x14ac:dyDescent="0.25">
      <c r="B58" s="13">
        <v>53</v>
      </c>
      <c r="C58" s="27" t="s">
        <v>200</v>
      </c>
      <c r="D58" s="27" t="s">
        <v>71</v>
      </c>
      <c r="E58" s="27">
        <v>49458876</v>
      </c>
      <c r="F58" s="46">
        <v>102191093</v>
      </c>
      <c r="G58" s="27">
        <v>600111083</v>
      </c>
      <c r="H58" s="27" t="s">
        <v>673</v>
      </c>
      <c r="I58" s="27" t="s">
        <v>36</v>
      </c>
      <c r="J58" s="27" t="s">
        <v>37</v>
      </c>
      <c r="K58" s="27" t="s">
        <v>71</v>
      </c>
      <c r="L58" s="37" t="s">
        <v>674</v>
      </c>
      <c r="M58" s="92">
        <v>50000000</v>
      </c>
      <c r="N58" s="45">
        <f t="shared" si="4"/>
        <v>35000000</v>
      </c>
      <c r="O58" s="40" t="s">
        <v>433</v>
      </c>
      <c r="P58" s="40" t="s">
        <v>495</v>
      </c>
      <c r="Q58" s="37"/>
      <c r="R58" s="37"/>
      <c r="S58" s="37"/>
      <c r="T58" s="37"/>
      <c r="U58" s="37"/>
      <c r="V58" s="37"/>
      <c r="W58" s="37" t="s">
        <v>143</v>
      </c>
      <c r="X58" s="37"/>
      <c r="Y58" s="37"/>
      <c r="Z58" s="20" t="s">
        <v>171</v>
      </c>
      <c r="AA58" s="23" t="s">
        <v>78</v>
      </c>
    </row>
    <row r="59" spans="2:27" ht="71.25" customHeight="1" x14ac:dyDescent="0.25">
      <c r="B59" s="13">
        <v>54</v>
      </c>
      <c r="C59" s="27" t="s">
        <v>200</v>
      </c>
      <c r="D59" s="27" t="s">
        <v>71</v>
      </c>
      <c r="E59" s="27">
        <v>49458876</v>
      </c>
      <c r="F59" s="46">
        <v>102191093</v>
      </c>
      <c r="G59" s="27">
        <v>600111083</v>
      </c>
      <c r="H59" s="27" t="s">
        <v>675</v>
      </c>
      <c r="I59" s="27" t="s">
        <v>36</v>
      </c>
      <c r="J59" s="27" t="s">
        <v>37</v>
      </c>
      <c r="K59" s="27" t="s">
        <v>71</v>
      </c>
      <c r="L59" s="218" t="s">
        <v>1004</v>
      </c>
      <c r="M59" s="212">
        <v>5000000</v>
      </c>
      <c r="N59" s="219">
        <f t="shared" si="4"/>
        <v>3500000</v>
      </c>
      <c r="O59" s="40" t="s">
        <v>433</v>
      </c>
      <c r="P59" s="40" t="s">
        <v>495</v>
      </c>
      <c r="Q59" s="37"/>
      <c r="R59" s="37"/>
      <c r="S59" s="37"/>
      <c r="T59" s="37"/>
      <c r="U59" s="37"/>
      <c r="V59" s="37"/>
      <c r="W59" s="37" t="s">
        <v>143</v>
      </c>
      <c r="X59" s="37" t="s">
        <v>143</v>
      </c>
      <c r="Y59" s="37"/>
      <c r="Z59" s="20" t="s">
        <v>171</v>
      </c>
      <c r="AA59" s="23" t="s">
        <v>78</v>
      </c>
    </row>
    <row r="60" spans="2:27" ht="71.25" customHeight="1" x14ac:dyDescent="0.25">
      <c r="B60" s="13">
        <v>55</v>
      </c>
      <c r="C60" s="27" t="s">
        <v>200</v>
      </c>
      <c r="D60" s="27" t="s">
        <v>71</v>
      </c>
      <c r="E60" s="27">
        <v>49458876</v>
      </c>
      <c r="F60" s="46">
        <v>102191093</v>
      </c>
      <c r="G60" s="27">
        <v>600111083</v>
      </c>
      <c r="H60" s="27" t="s">
        <v>676</v>
      </c>
      <c r="I60" s="27" t="s">
        <v>36</v>
      </c>
      <c r="J60" s="27" t="s">
        <v>37</v>
      </c>
      <c r="K60" s="27" t="s">
        <v>71</v>
      </c>
      <c r="L60" s="37" t="s">
        <v>677</v>
      </c>
      <c r="M60" s="92">
        <v>1000000</v>
      </c>
      <c r="N60" s="45">
        <f t="shared" si="4"/>
        <v>700000</v>
      </c>
      <c r="O60" s="40" t="s">
        <v>433</v>
      </c>
      <c r="P60" s="40" t="s">
        <v>495</v>
      </c>
      <c r="Q60" s="37"/>
      <c r="R60" s="37"/>
      <c r="S60" s="37"/>
      <c r="T60" s="37"/>
      <c r="U60" s="37"/>
      <c r="V60" s="37"/>
      <c r="W60" s="37" t="s">
        <v>143</v>
      </c>
      <c r="X60" s="37"/>
      <c r="Y60" s="37"/>
      <c r="Z60" s="145" t="s">
        <v>1005</v>
      </c>
      <c r="AA60" s="23" t="s">
        <v>78</v>
      </c>
    </row>
    <row r="61" spans="2:27" ht="71.25" customHeight="1" x14ac:dyDescent="0.25">
      <c r="B61" s="13">
        <v>56</v>
      </c>
      <c r="C61" s="27" t="s">
        <v>200</v>
      </c>
      <c r="D61" s="27" t="s">
        <v>71</v>
      </c>
      <c r="E61" s="27">
        <v>49458876</v>
      </c>
      <c r="F61" s="46">
        <v>102191093</v>
      </c>
      <c r="G61" s="27">
        <v>600111083</v>
      </c>
      <c r="H61" s="27" t="s">
        <v>678</v>
      </c>
      <c r="I61" s="27" t="s">
        <v>36</v>
      </c>
      <c r="J61" s="27" t="s">
        <v>37</v>
      </c>
      <c r="K61" s="27" t="s">
        <v>71</v>
      </c>
      <c r="L61" s="37" t="s">
        <v>679</v>
      </c>
      <c r="M61" s="92">
        <v>2000000</v>
      </c>
      <c r="N61" s="45">
        <f t="shared" si="4"/>
        <v>1400000</v>
      </c>
      <c r="O61" s="40" t="s">
        <v>433</v>
      </c>
      <c r="P61" s="40" t="s">
        <v>495</v>
      </c>
      <c r="Q61" s="37"/>
      <c r="R61" s="37"/>
      <c r="S61" s="37"/>
      <c r="T61" s="37"/>
      <c r="U61" s="37"/>
      <c r="V61" s="37"/>
      <c r="W61" s="37" t="s">
        <v>143</v>
      </c>
      <c r="X61" s="37"/>
      <c r="Y61" s="37"/>
      <c r="Z61" s="145" t="s">
        <v>1005</v>
      </c>
      <c r="AA61" s="23" t="s">
        <v>78</v>
      </c>
    </row>
    <row r="62" spans="2:27" ht="71.25" customHeight="1" x14ac:dyDescent="0.25">
      <c r="B62" s="13">
        <v>57</v>
      </c>
      <c r="C62" s="27" t="s">
        <v>200</v>
      </c>
      <c r="D62" s="27" t="s">
        <v>71</v>
      </c>
      <c r="E62" s="27">
        <v>49458876</v>
      </c>
      <c r="F62" s="46" t="s">
        <v>828</v>
      </c>
      <c r="G62" s="27">
        <v>600111083</v>
      </c>
      <c r="H62" s="27" t="s">
        <v>829</v>
      </c>
      <c r="I62" s="27" t="s">
        <v>36</v>
      </c>
      <c r="J62" s="27" t="s">
        <v>37</v>
      </c>
      <c r="K62" s="27" t="s">
        <v>71</v>
      </c>
      <c r="L62" s="37" t="s">
        <v>830</v>
      </c>
      <c r="M62" s="92">
        <v>20000000</v>
      </c>
      <c r="N62" s="45">
        <f t="shared" si="4"/>
        <v>14000000</v>
      </c>
      <c r="O62" s="40" t="s">
        <v>433</v>
      </c>
      <c r="P62" s="40" t="s">
        <v>495</v>
      </c>
      <c r="Q62" s="37"/>
      <c r="R62" s="37" t="s">
        <v>143</v>
      </c>
      <c r="S62" s="37"/>
      <c r="T62" s="37" t="s">
        <v>143</v>
      </c>
      <c r="U62" s="37"/>
      <c r="V62" s="37" t="s">
        <v>143</v>
      </c>
      <c r="W62" s="37" t="s">
        <v>143</v>
      </c>
      <c r="X62" s="37"/>
      <c r="Y62" s="37"/>
      <c r="Z62" s="20" t="s">
        <v>171</v>
      </c>
      <c r="AA62" s="23" t="s">
        <v>78</v>
      </c>
    </row>
    <row r="63" spans="2:27" ht="60" customHeight="1" x14ac:dyDescent="0.25">
      <c r="B63" s="13">
        <v>58</v>
      </c>
      <c r="C63" s="20" t="s">
        <v>203</v>
      </c>
      <c r="D63" s="20" t="s">
        <v>80</v>
      </c>
      <c r="E63" s="20">
        <v>71010980</v>
      </c>
      <c r="F63" s="22">
        <v>102179808</v>
      </c>
      <c r="G63" s="20">
        <v>600110974</v>
      </c>
      <c r="H63" s="20" t="s">
        <v>204</v>
      </c>
      <c r="I63" s="20" t="s">
        <v>36</v>
      </c>
      <c r="J63" s="20" t="s">
        <v>37</v>
      </c>
      <c r="K63" s="15" t="str">
        <f t="shared" si="3"/>
        <v>Obec Moravany</v>
      </c>
      <c r="L63" s="43" t="str">
        <f t="shared" ref="L63:L71" si="5">H63</f>
        <v>Interaktivní tabule do tříd</v>
      </c>
      <c r="M63" s="26">
        <v>1000000</v>
      </c>
      <c r="N63" s="26">
        <f t="shared" si="0"/>
        <v>700000</v>
      </c>
      <c r="O63" s="22" t="s">
        <v>211</v>
      </c>
      <c r="P63" s="22" t="s">
        <v>216</v>
      </c>
      <c r="Q63" s="20" t="s">
        <v>143</v>
      </c>
      <c r="R63" s="20"/>
      <c r="S63" s="20"/>
      <c r="T63" s="20" t="s">
        <v>143</v>
      </c>
      <c r="U63" s="15" t="s">
        <v>143</v>
      </c>
      <c r="V63" s="15"/>
      <c r="W63" s="15"/>
      <c r="X63" s="15"/>
      <c r="Y63" s="15"/>
      <c r="Z63" s="20" t="s">
        <v>171</v>
      </c>
      <c r="AA63" s="23" t="s">
        <v>328</v>
      </c>
    </row>
    <row r="64" spans="2:27" ht="60" customHeight="1" x14ac:dyDescent="0.25">
      <c r="B64" s="13">
        <v>59</v>
      </c>
      <c r="C64" s="20" t="s">
        <v>203</v>
      </c>
      <c r="D64" s="20" t="s">
        <v>80</v>
      </c>
      <c r="E64" s="20">
        <v>71010980</v>
      </c>
      <c r="F64" s="22">
        <v>102179808</v>
      </c>
      <c r="G64" s="20">
        <v>600110974</v>
      </c>
      <c r="H64" s="15" t="s">
        <v>205</v>
      </c>
      <c r="I64" s="20" t="s">
        <v>36</v>
      </c>
      <c r="J64" s="20" t="s">
        <v>37</v>
      </c>
      <c r="K64" s="15" t="str">
        <f t="shared" si="3"/>
        <v>Obec Moravany</v>
      </c>
      <c r="L64" s="43" t="str">
        <f t="shared" si="5"/>
        <v>Osvětlení v učebnách a ve vstupních prostorech školy</v>
      </c>
      <c r="M64" s="26">
        <v>500000</v>
      </c>
      <c r="N64" s="26">
        <f t="shared" si="0"/>
        <v>350000</v>
      </c>
      <c r="O64" s="22" t="s">
        <v>211</v>
      </c>
      <c r="P64" s="22" t="s">
        <v>216</v>
      </c>
      <c r="Q64" s="20"/>
      <c r="R64" s="20"/>
      <c r="S64" s="20"/>
      <c r="T64" s="20"/>
      <c r="U64" s="15" t="s">
        <v>143</v>
      </c>
      <c r="V64" s="15"/>
      <c r="W64" s="15"/>
      <c r="X64" s="15"/>
      <c r="Y64" s="15"/>
      <c r="Z64" s="20" t="s">
        <v>171</v>
      </c>
      <c r="AA64" s="23" t="s">
        <v>328</v>
      </c>
    </row>
    <row r="65" spans="2:27" ht="60" customHeight="1" x14ac:dyDescent="0.25">
      <c r="B65" s="13">
        <v>60</v>
      </c>
      <c r="C65" s="20" t="s">
        <v>203</v>
      </c>
      <c r="D65" s="20" t="s">
        <v>80</v>
      </c>
      <c r="E65" s="20">
        <v>71010980</v>
      </c>
      <c r="F65" s="22">
        <v>102179808</v>
      </c>
      <c r="G65" s="20">
        <v>600110974</v>
      </c>
      <c r="H65" s="15" t="s">
        <v>206</v>
      </c>
      <c r="I65" s="20" t="s">
        <v>36</v>
      </c>
      <c r="J65" s="20" t="s">
        <v>37</v>
      </c>
      <c r="K65" s="15" t="str">
        <f t="shared" si="3"/>
        <v>Obec Moravany</v>
      </c>
      <c r="L65" s="43" t="str">
        <f t="shared" si="5"/>
        <v>Doplnění vstupních dveří dalšími prosklenými dveřmi a přesun zvonků od hlavních dveří</v>
      </c>
      <c r="M65" s="26">
        <v>1000000</v>
      </c>
      <c r="N65" s="26">
        <f t="shared" si="0"/>
        <v>700000</v>
      </c>
      <c r="O65" s="22" t="s">
        <v>211</v>
      </c>
      <c r="P65" s="22" t="s">
        <v>216</v>
      </c>
      <c r="Q65" s="20"/>
      <c r="R65" s="20"/>
      <c r="S65" s="20"/>
      <c r="T65" s="20"/>
      <c r="U65" s="15"/>
      <c r="V65" s="15"/>
      <c r="W65" s="15"/>
      <c r="X65" s="15"/>
      <c r="Y65" s="15"/>
      <c r="Z65" s="20" t="s">
        <v>171</v>
      </c>
      <c r="AA65" s="23" t="s">
        <v>328</v>
      </c>
    </row>
    <row r="66" spans="2:27" ht="60" customHeight="1" x14ac:dyDescent="0.25">
      <c r="B66" s="13">
        <v>61</v>
      </c>
      <c r="C66" s="20" t="s">
        <v>203</v>
      </c>
      <c r="D66" s="20" t="s">
        <v>80</v>
      </c>
      <c r="E66" s="20">
        <v>71010980</v>
      </c>
      <c r="F66" s="22">
        <v>102179808</v>
      </c>
      <c r="G66" s="20">
        <v>600110974</v>
      </c>
      <c r="H66" s="15" t="s">
        <v>207</v>
      </c>
      <c r="I66" s="20" t="s">
        <v>36</v>
      </c>
      <c r="J66" s="20" t="s">
        <v>37</v>
      </c>
      <c r="K66" s="15" t="str">
        <f t="shared" si="3"/>
        <v>Obec Moravany</v>
      </c>
      <c r="L66" s="43" t="str">
        <f t="shared" si="5"/>
        <v>Server a počítačové sady</v>
      </c>
      <c r="M66" s="26">
        <v>2000000</v>
      </c>
      <c r="N66" s="26">
        <f t="shared" si="0"/>
        <v>1400000</v>
      </c>
      <c r="O66" s="22" t="s">
        <v>211</v>
      </c>
      <c r="P66" s="22" t="s">
        <v>216</v>
      </c>
      <c r="Q66" s="20" t="s">
        <v>143</v>
      </c>
      <c r="R66" s="20"/>
      <c r="S66" s="20"/>
      <c r="T66" s="20" t="s">
        <v>143</v>
      </c>
      <c r="U66" s="15" t="s">
        <v>143</v>
      </c>
      <c r="V66" s="15"/>
      <c r="W66" s="15"/>
      <c r="X66" s="15"/>
      <c r="Y66" s="15" t="s">
        <v>143</v>
      </c>
      <c r="Z66" s="20" t="s">
        <v>171</v>
      </c>
      <c r="AA66" s="23" t="s">
        <v>328</v>
      </c>
    </row>
    <row r="67" spans="2:27" ht="60" customHeight="1" x14ac:dyDescent="0.25">
      <c r="B67" s="13">
        <v>62</v>
      </c>
      <c r="C67" s="20" t="s">
        <v>203</v>
      </c>
      <c r="D67" s="20" t="s">
        <v>80</v>
      </c>
      <c r="E67" s="20">
        <v>71010980</v>
      </c>
      <c r="F67" s="22" t="s">
        <v>744</v>
      </c>
      <c r="G67" s="20">
        <v>600110974</v>
      </c>
      <c r="H67" s="15" t="s">
        <v>743</v>
      </c>
      <c r="I67" s="20" t="s">
        <v>36</v>
      </c>
      <c r="J67" s="20" t="s">
        <v>37</v>
      </c>
      <c r="K67" s="15" t="str">
        <f t="shared" si="3"/>
        <v>Obec Moravany</v>
      </c>
      <c r="L67" s="43" t="str">
        <f>H67</f>
        <v>Akustické stropy ve 3 učebnách</v>
      </c>
      <c r="M67" s="26">
        <v>1000000</v>
      </c>
      <c r="N67" s="26">
        <f t="shared" si="0"/>
        <v>700000</v>
      </c>
      <c r="O67" s="22" t="s">
        <v>211</v>
      </c>
      <c r="P67" s="22" t="s">
        <v>216</v>
      </c>
      <c r="Q67" s="20"/>
      <c r="R67" s="20"/>
      <c r="S67" s="20"/>
      <c r="T67" s="20"/>
      <c r="U67" s="15" t="s">
        <v>143</v>
      </c>
      <c r="V67" s="15"/>
      <c r="W67" s="15"/>
      <c r="X67" s="15"/>
      <c r="Y67" s="15"/>
      <c r="Z67" s="20" t="s">
        <v>787</v>
      </c>
      <c r="AA67" s="23" t="s">
        <v>328</v>
      </c>
    </row>
    <row r="68" spans="2:27" ht="60" customHeight="1" x14ac:dyDescent="0.25">
      <c r="B68" s="13">
        <v>63</v>
      </c>
      <c r="C68" s="151" t="s">
        <v>203</v>
      </c>
      <c r="D68" s="151" t="s">
        <v>80</v>
      </c>
      <c r="E68" s="151">
        <v>71010980</v>
      </c>
      <c r="F68" s="152" t="s">
        <v>856</v>
      </c>
      <c r="G68" s="151">
        <v>600110974</v>
      </c>
      <c r="H68" s="153" t="s">
        <v>857</v>
      </c>
      <c r="I68" s="151" t="s">
        <v>36</v>
      </c>
      <c r="J68" s="151" t="s">
        <v>37</v>
      </c>
      <c r="K68" s="153" t="s">
        <v>80</v>
      </c>
      <c r="L68" s="154" t="s">
        <v>857</v>
      </c>
      <c r="M68" s="155">
        <v>10000000</v>
      </c>
      <c r="N68" s="155">
        <v>7000000</v>
      </c>
      <c r="O68" s="152" t="s">
        <v>740</v>
      </c>
      <c r="P68" s="152" t="s">
        <v>858</v>
      </c>
      <c r="Q68" s="151" t="s">
        <v>143</v>
      </c>
      <c r="R68" s="151"/>
      <c r="S68" s="151"/>
      <c r="T68" s="151" t="s">
        <v>143</v>
      </c>
      <c r="U68" s="153"/>
      <c r="V68" s="153"/>
      <c r="W68" s="153" t="s">
        <v>143</v>
      </c>
      <c r="X68" s="153" t="s">
        <v>143</v>
      </c>
      <c r="Y68" s="153" t="s">
        <v>143</v>
      </c>
      <c r="Z68" s="151" t="s">
        <v>171</v>
      </c>
      <c r="AA68" s="156" t="s">
        <v>78</v>
      </c>
    </row>
    <row r="69" spans="2:27" ht="60" customHeight="1" x14ac:dyDescent="0.25">
      <c r="B69" s="13">
        <v>64</v>
      </c>
      <c r="C69" s="151" t="s">
        <v>203</v>
      </c>
      <c r="D69" s="151" t="s">
        <v>80</v>
      </c>
      <c r="E69" s="151">
        <v>71010981</v>
      </c>
      <c r="F69" s="152" t="s">
        <v>859</v>
      </c>
      <c r="G69" s="151">
        <v>600110975</v>
      </c>
      <c r="H69" s="153" t="s">
        <v>860</v>
      </c>
      <c r="I69" s="151" t="s">
        <v>36</v>
      </c>
      <c r="J69" s="151" t="s">
        <v>37</v>
      </c>
      <c r="K69" s="153" t="s">
        <v>80</v>
      </c>
      <c r="L69" s="154" t="s">
        <v>860</v>
      </c>
      <c r="M69" s="155">
        <v>30000000</v>
      </c>
      <c r="N69" s="155">
        <v>21000000</v>
      </c>
      <c r="O69" s="152" t="s">
        <v>850</v>
      </c>
      <c r="P69" s="152" t="s">
        <v>861</v>
      </c>
      <c r="Q69" s="151"/>
      <c r="R69" s="151"/>
      <c r="S69" s="151"/>
      <c r="T69" s="151"/>
      <c r="U69" s="153"/>
      <c r="V69" s="153"/>
      <c r="W69" s="153" t="s">
        <v>143</v>
      </c>
      <c r="X69" s="153"/>
      <c r="Y69" s="153"/>
      <c r="Z69" s="151" t="s">
        <v>171</v>
      </c>
      <c r="AA69" s="156" t="s">
        <v>78</v>
      </c>
    </row>
    <row r="70" spans="2:27" ht="60" customHeight="1" x14ac:dyDescent="0.25">
      <c r="B70" s="13">
        <v>65</v>
      </c>
      <c r="C70" s="27" t="s">
        <v>746</v>
      </c>
      <c r="D70" s="27" t="s">
        <v>208</v>
      </c>
      <c r="E70" s="27">
        <v>49459473</v>
      </c>
      <c r="F70" s="46">
        <v>102179425</v>
      </c>
      <c r="G70" s="27">
        <v>600111261</v>
      </c>
      <c r="H70" s="27" t="s">
        <v>209</v>
      </c>
      <c r="I70" s="27" t="s">
        <v>432</v>
      </c>
      <c r="J70" s="27" t="s">
        <v>87</v>
      </c>
      <c r="K70" s="27" t="str">
        <f t="shared" si="3"/>
        <v>Obec Ochoz u Brna</v>
      </c>
      <c r="L70" s="27" t="str">
        <f t="shared" si="5"/>
        <v>Přístavba ZŠ</v>
      </c>
      <c r="M70" s="47">
        <v>35000000</v>
      </c>
      <c r="N70" s="47">
        <f t="shared" si="0"/>
        <v>24500000</v>
      </c>
      <c r="O70" s="46" t="s">
        <v>590</v>
      </c>
      <c r="P70" s="46" t="s">
        <v>90</v>
      </c>
      <c r="Q70" s="27" t="s">
        <v>143</v>
      </c>
      <c r="R70" s="27" t="s">
        <v>143</v>
      </c>
      <c r="S70" s="27" t="s">
        <v>143</v>
      </c>
      <c r="T70" s="27" t="s">
        <v>143</v>
      </c>
      <c r="U70" s="27" t="s">
        <v>143</v>
      </c>
      <c r="V70" s="27" t="s">
        <v>143</v>
      </c>
      <c r="W70" s="27" t="s">
        <v>143</v>
      </c>
      <c r="X70" s="27" t="s">
        <v>143</v>
      </c>
      <c r="Y70" s="27"/>
      <c r="Z70" s="185" t="s">
        <v>950</v>
      </c>
      <c r="AA70" s="28" t="s">
        <v>169</v>
      </c>
    </row>
    <row r="71" spans="2:27" ht="59.25" customHeight="1" x14ac:dyDescent="0.25">
      <c r="B71" s="13">
        <v>66</v>
      </c>
      <c r="C71" s="27" t="s">
        <v>746</v>
      </c>
      <c r="D71" s="27" t="s">
        <v>84</v>
      </c>
      <c r="E71" s="27">
        <v>49459473</v>
      </c>
      <c r="F71" s="46">
        <v>102179425</v>
      </c>
      <c r="G71" s="27">
        <v>600111261</v>
      </c>
      <c r="H71" s="27" t="s">
        <v>210</v>
      </c>
      <c r="I71" s="27" t="s">
        <v>432</v>
      </c>
      <c r="J71" s="27" t="s">
        <v>87</v>
      </c>
      <c r="K71" s="27" t="s">
        <v>88</v>
      </c>
      <c r="L71" s="27" t="str">
        <f t="shared" si="5"/>
        <v xml:space="preserve">Novostavba tělocvičny se zázemím </v>
      </c>
      <c r="M71" s="47">
        <v>70000000</v>
      </c>
      <c r="N71" s="47">
        <f t="shared" si="0"/>
        <v>49000000</v>
      </c>
      <c r="O71" s="197" t="s">
        <v>497</v>
      </c>
      <c r="P71" s="197" t="s">
        <v>495</v>
      </c>
      <c r="Q71" s="27" t="s">
        <v>143</v>
      </c>
      <c r="R71" s="27" t="s">
        <v>143</v>
      </c>
      <c r="S71" s="27" t="s">
        <v>143</v>
      </c>
      <c r="T71" s="27" t="s">
        <v>143</v>
      </c>
      <c r="U71" s="27"/>
      <c r="V71" s="27"/>
      <c r="W71" s="27" t="s">
        <v>143</v>
      </c>
      <c r="X71" s="27"/>
      <c r="Y71" s="27"/>
      <c r="Z71" s="27" t="s">
        <v>591</v>
      </c>
      <c r="AA71" s="28" t="s">
        <v>78</v>
      </c>
    </row>
    <row r="72" spans="2:27" ht="59.25" customHeight="1" x14ac:dyDescent="0.25">
      <c r="B72" s="13">
        <v>67</v>
      </c>
      <c r="C72" s="27" t="s">
        <v>746</v>
      </c>
      <c r="D72" s="27" t="s">
        <v>84</v>
      </c>
      <c r="E72" s="27">
        <v>49459473</v>
      </c>
      <c r="F72" s="46" t="s">
        <v>751</v>
      </c>
      <c r="G72" s="27">
        <v>600111261</v>
      </c>
      <c r="H72" s="27" t="s">
        <v>752</v>
      </c>
      <c r="I72" s="27" t="s">
        <v>36</v>
      </c>
      <c r="J72" s="27" t="s">
        <v>87</v>
      </c>
      <c r="K72" s="27" t="str">
        <f t="shared" ref="K72" si="6">D72</f>
        <v>obec Ochoz u Brna</v>
      </c>
      <c r="L72" s="27" t="s">
        <v>752</v>
      </c>
      <c r="M72" s="191">
        <v>4000000</v>
      </c>
      <c r="N72" s="191">
        <f t="shared" si="0"/>
        <v>2800000</v>
      </c>
      <c r="O72" s="197" t="s">
        <v>497</v>
      </c>
      <c r="P72" s="197" t="s">
        <v>495</v>
      </c>
      <c r="Q72" s="27"/>
      <c r="R72" s="27"/>
      <c r="S72" s="27"/>
      <c r="T72" s="27"/>
      <c r="U72" s="27"/>
      <c r="V72" s="27"/>
      <c r="W72" s="27"/>
      <c r="X72" s="27"/>
      <c r="Y72" s="27"/>
      <c r="Z72" s="185" t="s">
        <v>519</v>
      </c>
      <c r="AA72" s="28" t="s">
        <v>78</v>
      </c>
    </row>
    <row r="73" spans="2:27" ht="81.75" customHeight="1" x14ac:dyDescent="0.25">
      <c r="B73" s="13">
        <v>68</v>
      </c>
      <c r="C73" s="27" t="s">
        <v>95</v>
      </c>
      <c r="D73" s="27" t="s">
        <v>96</v>
      </c>
      <c r="E73" s="27">
        <v>49458949</v>
      </c>
      <c r="F73" s="46">
        <v>102191115</v>
      </c>
      <c r="G73" s="27">
        <v>600111091</v>
      </c>
      <c r="H73" s="27" t="s">
        <v>214</v>
      </c>
      <c r="I73" s="27" t="s">
        <v>36</v>
      </c>
      <c r="J73" s="27" t="s">
        <v>37</v>
      </c>
      <c r="K73" s="27" t="str">
        <f t="shared" ref="K73:K83" si="7">D73</f>
        <v>Obec Ořechov</v>
      </c>
      <c r="L73" s="27" t="s">
        <v>431</v>
      </c>
      <c r="M73" s="47">
        <v>45000000</v>
      </c>
      <c r="N73" s="47">
        <f t="shared" si="0"/>
        <v>31499999.999999996</v>
      </c>
      <c r="O73" s="46" t="s">
        <v>215</v>
      </c>
      <c r="P73" s="46" t="s">
        <v>216</v>
      </c>
      <c r="Q73" s="27" t="s">
        <v>143</v>
      </c>
      <c r="R73" s="27" t="s">
        <v>143</v>
      </c>
      <c r="S73" s="27" t="s">
        <v>143</v>
      </c>
      <c r="T73" s="27" t="s">
        <v>143</v>
      </c>
      <c r="U73" s="27"/>
      <c r="V73" s="27"/>
      <c r="W73" s="27" t="s">
        <v>143</v>
      </c>
      <c r="X73" s="27" t="s">
        <v>143</v>
      </c>
      <c r="Y73" s="27"/>
      <c r="Z73" s="27" t="s">
        <v>217</v>
      </c>
      <c r="AA73" s="28" t="s">
        <v>169</v>
      </c>
    </row>
    <row r="74" spans="2:27" ht="70.5" customHeight="1" x14ac:dyDescent="0.25">
      <c r="B74" s="13">
        <v>69</v>
      </c>
      <c r="C74" s="27" t="s">
        <v>95</v>
      </c>
      <c r="D74" s="27" t="s">
        <v>96</v>
      </c>
      <c r="E74" s="27">
        <v>49458949</v>
      </c>
      <c r="F74" s="46">
        <v>102191115</v>
      </c>
      <c r="G74" s="27">
        <v>600111091</v>
      </c>
      <c r="H74" s="27" t="s">
        <v>254</v>
      </c>
      <c r="I74" s="27" t="s">
        <v>36</v>
      </c>
      <c r="J74" s="27" t="s">
        <v>37</v>
      </c>
      <c r="K74" s="27" t="str">
        <f t="shared" si="7"/>
        <v>Obec Ořechov</v>
      </c>
      <c r="L74" s="27" t="s">
        <v>428</v>
      </c>
      <c r="M74" s="47">
        <v>2000000</v>
      </c>
      <c r="N74" s="47">
        <f t="shared" si="0"/>
        <v>1400000</v>
      </c>
      <c r="O74" s="46" t="s">
        <v>215</v>
      </c>
      <c r="P74" s="46" t="s">
        <v>216</v>
      </c>
      <c r="Q74" s="27"/>
      <c r="R74" s="27"/>
      <c r="S74" s="27"/>
      <c r="T74" s="27" t="s">
        <v>143</v>
      </c>
      <c r="U74" s="27"/>
      <c r="V74" s="27"/>
      <c r="W74" s="27"/>
      <c r="X74" s="27"/>
      <c r="Y74" s="27" t="s">
        <v>143</v>
      </c>
      <c r="Z74" s="27" t="s">
        <v>171</v>
      </c>
      <c r="AA74" s="23" t="s">
        <v>78</v>
      </c>
    </row>
    <row r="75" spans="2:27" ht="60" customHeight="1" x14ac:dyDescent="0.25">
      <c r="B75" s="13">
        <v>70</v>
      </c>
      <c r="C75" s="20" t="s">
        <v>95</v>
      </c>
      <c r="D75" s="20" t="s">
        <v>96</v>
      </c>
      <c r="E75" s="20">
        <v>49458949</v>
      </c>
      <c r="F75" s="22">
        <v>102191115</v>
      </c>
      <c r="G75" s="20">
        <v>600111091</v>
      </c>
      <c r="H75" s="20" t="s">
        <v>430</v>
      </c>
      <c r="I75" s="20" t="s">
        <v>36</v>
      </c>
      <c r="J75" s="20" t="s">
        <v>37</v>
      </c>
      <c r="K75" s="20" t="str">
        <f>D75</f>
        <v>Obec Ořechov</v>
      </c>
      <c r="L75" s="20" t="str">
        <f>H75</f>
        <v>Opravy povrchů v areálu ZŠ, odvodnění a odizolování budovy ZŠ</v>
      </c>
      <c r="M75" s="26">
        <v>3000000</v>
      </c>
      <c r="N75" s="26">
        <f>(70/100)*M75</f>
        <v>2100000</v>
      </c>
      <c r="O75" s="22" t="s">
        <v>211</v>
      </c>
      <c r="P75" s="22" t="s">
        <v>212</v>
      </c>
      <c r="Q75" s="20"/>
      <c r="R75" s="20"/>
      <c r="S75" s="20"/>
      <c r="T75" s="20"/>
      <c r="U75" s="20"/>
      <c r="V75" s="20"/>
      <c r="W75" s="20"/>
      <c r="X75" s="20"/>
      <c r="Y75" s="20"/>
      <c r="Z75" s="20" t="s">
        <v>171</v>
      </c>
      <c r="AA75" s="23" t="s">
        <v>78</v>
      </c>
    </row>
    <row r="76" spans="2:27" ht="60" customHeight="1" x14ac:dyDescent="0.25">
      <c r="B76" s="13">
        <v>71</v>
      </c>
      <c r="C76" s="20" t="s">
        <v>95</v>
      </c>
      <c r="D76" s="20" t="s">
        <v>96</v>
      </c>
      <c r="E76" s="20">
        <v>49458949</v>
      </c>
      <c r="F76" s="22">
        <v>102191115</v>
      </c>
      <c r="G76" s="20">
        <v>600111091</v>
      </c>
      <c r="H76" s="20" t="s">
        <v>213</v>
      </c>
      <c r="I76" s="20" t="s">
        <v>36</v>
      </c>
      <c r="J76" s="20" t="s">
        <v>37</v>
      </c>
      <c r="K76" s="20" t="str">
        <f>D76</f>
        <v>Obec Ořechov</v>
      </c>
      <c r="L76" s="15" t="s">
        <v>429</v>
      </c>
      <c r="M76" s="26">
        <v>10000000</v>
      </c>
      <c r="N76" s="26">
        <f>(70/100)*M76</f>
        <v>7000000</v>
      </c>
      <c r="O76" s="46" t="s">
        <v>215</v>
      </c>
      <c r="P76" s="46" t="s">
        <v>216</v>
      </c>
      <c r="Q76" s="20" t="s">
        <v>143</v>
      </c>
      <c r="R76" s="20" t="s">
        <v>143</v>
      </c>
      <c r="S76" s="20" t="s">
        <v>143</v>
      </c>
      <c r="T76" s="20" t="s">
        <v>143</v>
      </c>
      <c r="U76" s="15"/>
      <c r="V76" s="15"/>
      <c r="W76" s="15"/>
      <c r="X76" s="15"/>
      <c r="Y76" s="15"/>
      <c r="Z76" s="20" t="s">
        <v>426</v>
      </c>
      <c r="AA76" s="23" t="s">
        <v>78</v>
      </c>
    </row>
    <row r="77" spans="2:27" ht="60" customHeight="1" x14ac:dyDescent="0.25">
      <c r="B77" s="13">
        <v>72</v>
      </c>
      <c r="C77" s="20" t="s">
        <v>95</v>
      </c>
      <c r="D77" s="20" t="s">
        <v>96</v>
      </c>
      <c r="E77" s="20">
        <v>49458949</v>
      </c>
      <c r="F77" s="22">
        <v>102191115</v>
      </c>
      <c r="G77" s="20">
        <v>600111091</v>
      </c>
      <c r="H77" s="20" t="s">
        <v>218</v>
      </c>
      <c r="I77" s="20" t="s">
        <v>36</v>
      </c>
      <c r="J77" s="20" t="s">
        <v>37</v>
      </c>
      <c r="K77" s="20" t="str">
        <f t="shared" si="7"/>
        <v>Obec Ořechov</v>
      </c>
      <c r="L77" s="20" t="str">
        <f>H77</f>
        <v>Rekonstrukce kotelny ZŠ</v>
      </c>
      <c r="M77" s="26">
        <v>2000000</v>
      </c>
      <c r="N77" s="26">
        <f t="shared" si="0"/>
        <v>1400000</v>
      </c>
      <c r="O77" s="22" t="s">
        <v>211</v>
      </c>
      <c r="P77" s="22" t="s">
        <v>212</v>
      </c>
      <c r="Q77" s="20"/>
      <c r="R77" s="20"/>
      <c r="S77" s="20"/>
      <c r="T77" s="20"/>
      <c r="U77" s="20"/>
      <c r="V77" s="20"/>
      <c r="W77" s="20"/>
      <c r="X77" s="20"/>
      <c r="Y77" s="20"/>
      <c r="Z77" s="20" t="s">
        <v>171</v>
      </c>
      <c r="AA77" s="23" t="s">
        <v>78</v>
      </c>
    </row>
    <row r="78" spans="2:27" ht="60" customHeight="1" x14ac:dyDescent="0.25">
      <c r="B78" s="13">
        <v>73</v>
      </c>
      <c r="C78" s="20" t="s">
        <v>95</v>
      </c>
      <c r="D78" s="20" t="s">
        <v>96</v>
      </c>
      <c r="E78" s="20">
        <v>49458949</v>
      </c>
      <c r="F78" s="22">
        <v>102191115</v>
      </c>
      <c r="G78" s="20">
        <v>600111091</v>
      </c>
      <c r="H78" s="20" t="s">
        <v>219</v>
      </c>
      <c r="I78" s="20" t="s">
        <v>36</v>
      </c>
      <c r="J78" s="20" t="s">
        <v>37</v>
      </c>
      <c r="K78" s="20" t="str">
        <f t="shared" si="7"/>
        <v>Obec Ořechov</v>
      </c>
      <c r="L78" s="20" t="str">
        <f>H78</f>
        <v>Zadržení srážkové vody ze střech ZŠ</v>
      </c>
      <c r="M78" s="26">
        <v>2000000</v>
      </c>
      <c r="N78" s="26">
        <f t="shared" si="0"/>
        <v>1400000</v>
      </c>
      <c r="O78" s="22" t="s">
        <v>211</v>
      </c>
      <c r="P78" s="22" t="s">
        <v>212</v>
      </c>
      <c r="Q78" s="20"/>
      <c r="R78" s="20"/>
      <c r="S78" s="20"/>
      <c r="T78" s="20"/>
      <c r="U78" s="20"/>
      <c r="V78" s="20"/>
      <c r="W78" s="20"/>
      <c r="X78" s="20"/>
      <c r="Y78" s="20"/>
      <c r="Z78" s="20" t="s">
        <v>171</v>
      </c>
      <c r="AA78" s="23" t="s">
        <v>78</v>
      </c>
    </row>
    <row r="79" spans="2:27" ht="60" customHeight="1" x14ac:dyDescent="0.25">
      <c r="B79" s="13">
        <v>74</v>
      </c>
      <c r="C79" s="20" t="s">
        <v>95</v>
      </c>
      <c r="D79" s="20" t="s">
        <v>96</v>
      </c>
      <c r="E79" s="20">
        <v>49458949</v>
      </c>
      <c r="F79" s="22">
        <v>102191115</v>
      </c>
      <c r="G79" s="20">
        <v>600111091</v>
      </c>
      <c r="H79" s="20" t="s">
        <v>220</v>
      </c>
      <c r="I79" s="20" t="s">
        <v>36</v>
      </c>
      <c r="J79" s="20" t="s">
        <v>37</v>
      </c>
      <c r="K79" s="20" t="str">
        <f t="shared" si="7"/>
        <v>Obec Ořechov</v>
      </c>
      <c r="L79" s="20" t="str">
        <f>H79</f>
        <v>Rekonstrukce tříd, elektroinstalace, slaboproud, voda, podlahy</v>
      </c>
      <c r="M79" s="26">
        <v>10000000</v>
      </c>
      <c r="N79" s="26">
        <f t="shared" si="0"/>
        <v>7000000</v>
      </c>
      <c r="O79" s="46" t="s">
        <v>215</v>
      </c>
      <c r="P79" s="46" t="s">
        <v>216</v>
      </c>
      <c r="Q79" s="20"/>
      <c r="R79" s="20"/>
      <c r="S79" s="20"/>
      <c r="T79" s="20"/>
      <c r="U79" s="20"/>
      <c r="V79" s="20"/>
      <c r="W79" s="20"/>
      <c r="X79" s="20"/>
      <c r="Y79" s="20"/>
      <c r="Z79" s="20" t="s">
        <v>171</v>
      </c>
      <c r="AA79" s="23" t="s">
        <v>78</v>
      </c>
    </row>
    <row r="80" spans="2:27" ht="60" customHeight="1" x14ac:dyDescent="0.25">
      <c r="B80" s="13">
        <v>75</v>
      </c>
      <c r="C80" s="20" t="s">
        <v>95</v>
      </c>
      <c r="D80" s="20" t="s">
        <v>96</v>
      </c>
      <c r="E80" s="20">
        <v>49458949</v>
      </c>
      <c r="F80" s="22" t="s">
        <v>838</v>
      </c>
      <c r="G80" s="20">
        <v>600111091</v>
      </c>
      <c r="H80" s="20" t="s">
        <v>207</v>
      </c>
      <c r="I80" s="20" t="s">
        <v>36</v>
      </c>
      <c r="J80" s="20" t="s">
        <v>37</v>
      </c>
      <c r="K80" s="20" t="str">
        <f t="shared" si="7"/>
        <v>Obec Ořechov</v>
      </c>
      <c r="L80" s="20" t="str">
        <f t="shared" ref="L80:L83" si="8">H80</f>
        <v>Server a počítačové sady</v>
      </c>
      <c r="M80" s="26">
        <v>3500000</v>
      </c>
      <c r="N80" s="26">
        <f t="shared" si="0"/>
        <v>2450000</v>
      </c>
      <c r="O80" s="46" t="s">
        <v>505</v>
      </c>
      <c r="P80" s="46" t="s">
        <v>212</v>
      </c>
      <c r="Q80" s="20"/>
      <c r="R80" s="20"/>
      <c r="S80" s="20"/>
      <c r="T80" s="20" t="s">
        <v>143</v>
      </c>
      <c r="U80" s="20"/>
      <c r="V80" s="20"/>
      <c r="W80" s="20"/>
      <c r="X80" s="20"/>
      <c r="Y80" s="20"/>
      <c r="Z80" s="20" t="s">
        <v>171</v>
      </c>
      <c r="AA80" s="23" t="s">
        <v>78</v>
      </c>
    </row>
    <row r="81" spans="2:27" ht="60" customHeight="1" x14ac:dyDescent="0.25">
      <c r="B81" s="13">
        <v>76</v>
      </c>
      <c r="C81" s="20" t="s">
        <v>95</v>
      </c>
      <c r="D81" s="20" t="s">
        <v>96</v>
      </c>
      <c r="E81" s="20">
        <v>49458949</v>
      </c>
      <c r="F81" s="22" t="s">
        <v>838</v>
      </c>
      <c r="G81" s="20">
        <v>600111091</v>
      </c>
      <c r="H81" s="20" t="s">
        <v>839</v>
      </c>
      <c r="I81" s="20" t="s">
        <v>36</v>
      </c>
      <c r="J81" s="20" t="s">
        <v>37</v>
      </c>
      <c r="K81" s="20" t="str">
        <f t="shared" si="7"/>
        <v>Obec Ořechov</v>
      </c>
      <c r="L81" s="20" t="str">
        <f t="shared" si="8"/>
        <v>Interaktivní tabule - výměna</v>
      </c>
      <c r="M81" s="26">
        <v>2000000</v>
      </c>
      <c r="N81" s="26">
        <f t="shared" si="0"/>
        <v>1400000</v>
      </c>
      <c r="O81" s="46" t="s">
        <v>505</v>
      </c>
      <c r="P81" s="46" t="s">
        <v>212</v>
      </c>
      <c r="Q81" s="20" t="s">
        <v>143</v>
      </c>
      <c r="R81" s="20" t="s">
        <v>143</v>
      </c>
      <c r="S81" s="20"/>
      <c r="T81" s="20" t="s">
        <v>143</v>
      </c>
      <c r="U81" s="20"/>
      <c r="V81" s="20"/>
      <c r="W81" s="20"/>
      <c r="X81" s="20"/>
      <c r="Y81" s="20"/>
      <c r="Z81" s="20" t="s">
        <v>171</v>
      </c>
      <c r="AA81" s="23" t="s">
        <v>78</v>
      </c>
    </row>
    <row r="82" spans="2:27" ht="60" customHeight="1" x14ac:dyDescent="0.25">
      <c r="B82" s="13">
        <v>77</v>
      </c>
      <c r="C82" s="20" t="s">
        <v>95</v>
      </c>
      <c r="D82" s="20" t="s">
        <v>96</v>
      </c>
      <c r="E82" s="20">
        <v>49458949</v>
      </c>
      <c r="F82" s="22" t="s">
        <v>838</v>
      </c>
      <c r="G82" s="20">
        <v>600111091</v>
      </c>
      <c r="H82" s="20" t="s">
        <v>840</v>
      </c>
      <c r="I82" s="20" t="s">
        <v>36</v>
      </c>
      <c r="J82" s="20" t="s">
        <v>37</v>
      </c>
      <c r="K82" s="20" t="str">
        <f t="shared" si="7"/>
        <v>Obec Ořechov</v>
      </c>
      <c r="L82" s="20" t="str">
        <f t="shared" si="8"/>
        <v>Vybavení učeben</v>
      </c>
      <c r="M82" s="26">
        <v>2000000</v>
      </c>
      <c r="N82" s="26">
        <f t="shared" si="0"/>
        <v>1400000</v>
      </c>
      <c r="O82" s="46" t="s">
        <v>505</v>
      </c>
      <c r="P82" s="46" t="s">
        <v>212</v>
      </c>
      <c r="Q82" s="20" t="s">
        <v>143</v>
      </c>
      <c r="R82" s="20" t="s">
        <v>143</v>
      </c>
      <c r="S82" s="20" t="s">
        <v>143</v>
      </c>
      <c r="T82" s="20" t="s">
        <v>143</v>
      </c>
      <c r="U82" s="20"/>
      <c r="V82" s="20"/>
      <c r="W82" s="20"/>
      <c r="X82" s="20"/>
      <c r="Y82" s="20"/>
      <c r="Z82" s="20" t="s">
        <v>171</v>
      </c>
      <c r="AA82" s="23" t="s">
        <v>78</v>
      </c>
    </row>
    <row r="83" spans="2:27" ht="60" customHeight="1" x14ac:dyDescent="0.25">
      <c r="B83" s="13">
        <v>78</v>
      </c>
      <c r="C83" s="20" t="s">
        <v>95</v>
      </c>
      <c r="D83" s="20" t="s">
        <v>96</v>
      </c>
      <c r="E83" s="20">
        <v>49458949</v>
      </c>
      <c r="F83" s="22" t="s">
        <v>838</v>
      </c>
      <c r="G83" s="20">
        <v>600111091</v>
      </c>
      <c r="H83" s="20" t="s">
        <v>841</v>
      </c>
      <c r="I83" s="20" t="s">
        <v>36</v>
      </c>
      <c r="J83" s="20"/>
      <c r="K83" s="20" t="str">
        <f t="shared" si="7"/>
        <v>Obec Ořechov</v>
      </c>
      <c r="L83" s="20" t="str">
        <f t="shared" si="8"/>
        <v>Rekonstrukce zastínění učeben</v>
      </c>
      <c r="M83" s="26">
        <v>1000000</v>
      </c>
      <c r="N83" s="26">
        <f t="shared" si="0"/>
        <v>700000</v>
      </c>
      <c r="O83" s="46" t="s">
        <v>505</v>
      </c>
      <c r="P83" s="46" t="s">
        <v>212</v>
      </c>
      <c r="Q83" s="20"/>
      <c r="R83" s="20"/>
      <c r="S83" s="20"/>
      <c r="T83" s="20"/>
      <c r="U83" s="20"/>
      <c r="V83" s="20"/>
      <c r="W83" s="20"/>
      <c r="X83" s="20"/>
      <c r="Y83" s="20"/>
      <c r="Z83" s="20" t="s">
        <v>171</v>
      </c>
      <c r="AA83" s="23" t="s">
        <v>842</v>
      </c>
    </row>
    <row r="84" spans="2:27" ht="60" customHeight="1" x14ac:dyDescent="0.25">
      <c r="B84" s="13">
        <v>79</v>
      </c>
      <c r="C84" s="20" t="s">
        <v>99</v>
      </c>
      <c r="D84" s="20" t="s">
        <v>100</v>
      </c>
      <c r="E84" s="20">
        <v>71000453</v>
      </c>
      <c r="F84" s="22">
        <v>102179450</v>
      </c>
      <c r="G84" s="20">
        <v>600111245</v>
      </c>
      <c r="H84" s="20" t="s">
        <v>221</v>
      </c>
      <c r="I84" s="20" t="s">
        <v>36</v>
      </c>
      <c r="J84" s="20" t="s">
        <v>37</v>
      </c>
      <c r="K84" s="20" t="str">
        <f t="shared" ref="K84:K132" si="9">D84</f>
        <v>Obec Ostopovice</v>
      </c>
      <c r="L84" s="15" t="s">
        <v>453</v>
      </c>
      <c r="M84" s="26">
        <v>80000000</v>
      </c>
      <c r="N84" s="26">
        <f t="shared" si="0"/>
        <v>56000000</v>
      </c>
      <c r="O84" s="22" t="s">
        <v>89</v>
      </c>
      <c r="P84" s="22" t="s">
        <v>216</v>
      </c>
      <c r="Q84" s="20" t="s">
        <v>143</v>
      </c>
      <c r="R84" s="20" t="s">
        <v>143</v>
      </c>
      <c r="S84" s="20" t="s">
        <v>143</v>
      </c>
      <c r="T84" s="20" t="s">
        <v>143</v>
      </c>
      <c r="U84" s="15" t="s">
        <v>143</v>
      </c>
      <c r="V84" s="15"/>
      <c r="W84" s="15" t="s">
        <v>143</v>
      </c>
      <c r="X84" s="15" t="s">
        <v>143</v>
      </c>
      <c r="Y84" s="15"/>
      <c r="Z84" s="145" t="s">
        <v>843</v>
      </c>
      <c r="AA84" s="146" t="s">
        <v>169</v>
      </c>
    </row>
    <row r="85" spans="2:27" ht="60" customHeight="1" x14ac:dyDescent="0.25">
      <c r="B85" s="13">
        <v>80</v>
      </c>
      <c r="C85" s="20" t="s">
        <v>99</v>
      </c>
      <c r="D85" s="20" t="s">
        <v>100</v>
      </c>
      <c r="E85" s="20">
        <v>71000453</v>
      </c>
      <c r="F85" s="22">
        <v>102179450</v>
      </c>
      <c r="G85" s="20">
        <v>600111245</v>
      </c>
      <c r="H85" s="20" t="s">
        <v>103</v>
      </c>
      <c r="I85" s="20" t="s">
        <v>36</v>
      </c>
      <c r="J85" s="20" t="s">
        <v>37</v>
      </c>
      <c r="K85" s="20" t="str">
        <f t="shared" si="9"/>
        <v>Obec Ostopovice</v>
      </c>
      <c r="L85" s="15" t="str">
        <f>H85</f>
        <v>Zabezpečení budov ZŠ a MŠ (komunikační infrastruktura)</v>
      </c>
      <c r="M85" s="26">
        <v>1000000</v>
      </c>
      <c r="N85" s="26">
        <f t="shared" si="0"/>
        <v>700000</v>
      </c>
      <c r="O85" s="22" t="s">
        <v>211</v>
      </c>
      <c r="P85" s="22" t="s">
        <v>216</v>
      </c>
      <c r="Q85" s="20"/>
      <c r="R85" s="20"/>
      <c r="S85" s="20"/>
      <c r="T85" s="20"/>
      <c r="U85" s="15"/>
      <c r="V85" s="15"/>
      <c r="W85" s="15"/>
      <c r="X85" s="15"/>
      <c r="Y85" s="15"/>
      <c r="Z85" s="20" t="s">
        <v>171</v>
      </c>
      <c r="AA85" s="23" t="s">
        <v>78</v>
      </c>
    </row>
    <row r="86" spans="2:27" ht="60" customHeight="1" x14ac:dyDescent="0.25">
      <c r="B86" s="13">
        <v>81</v>
      </c>
      <c r="C86" s="20" t="s">
        <v>99</v>
      </c>
      <c r="D86" s="20" t="s">
        <v>100</v>
      </c>
      <c r="E86" s="20">
        <v>71000453</v>
      </c>
      <c r="F86" s="22">
        <v>102179450</v>
      </c>
      <c r="G86" s="20">
        <v>600111245</v>
      </c>
      <c r="H86" s="20" t="s">
        <v>728</v>
      </c>
      <c r="I86" s="20" t="s">
        <v>36</v>
      </c>
      <c r="J86" s="20" t="s">
        <v>37</v>
      </c>
      <c r="K86" s="20" t="str">
        <f t="shared" ref="K86" si="10">D86</f>
        <v>Obec Ostopovice</v>
      </c>
      <c r="L86" s="15" t="s">
        <v>729</v>
      </c>
      <c r="M86" s="26">
        <v>10000000</v>
      </c>
      <c r="N86" s="26">
        <f t="shared" si="0"/>
        <v>7000000</v>
      </c>
      <c r="O86" s="22" t="s">
        <v>433</v>
      </c>
      <c r="P86" s="22" t="s">
        <v>216</v>
      </c>
      <c r="Q86" s="20" t="s">
        <v>143</v>
      </c>
      <c r="R86" s="20" t="s">
        <v>143</v>
      </c>
      <c r="S86" s="20" t="s">
        <v>143</v>
      </c>
      <c r="T86" s="20" t="s">
        <v>143</v>
      </c>
      <c r="U86" s="15" t="s">
        <v>143</v>
      </c>
      <c r="V86" s="15"/>
      <c r="W86" s="15"/>
      <c r="X86" s="15"/>
      <c r="Y86" s="15"/>
      <c r="Z86" s="20" t="s">
        <v>171</v>
      </c>
      <c r="AA86" s="23" t="s">
        <v>78</v>
      </c>
    </row>
    <row r="87" spans="2:27" ht="60" customHeight="1" x14ac:dyDescent="0.25">
      <c r="B87" s="13">
        <v>82</v>
      </c>
      <c r="C87" s="20" t="s">
        <v>99</v>
      </c>
      <c r="D87" s="20" t="s">
        <v>100</v>
      </c>
      <c r="E87" s="20">
        <v>71000453</v>
      </c>
      <c r="F87" s="22">
        <v>102179450</v>
      </c>
      <c r="G87" s="20">
        <v>600111245</v>
      </c>
      <c r="H87" s="20" t="s">
        <v>222</v>
      </c>
      <c r="I87" s="20" t="s">
        <v>36</v>
      </c>
      <c r="J87" s="20" t="s">
        <v>37</v>
      </c>
      <c r="K87" s="20" t="str">
        <f t="shared" si="9"/>
        <v>Obec Ostopovice</v>
      </c>
      <c r="L87" s="15" t="str">
        <f t="shared" ref="L87:L93" si="11">H87</f>
        <v>Modernizace odborné učebny ZŠ (Výtvarná výchova)</v>
      </c>
      <c r="M87" s="26">
        <v>1000000</v>
      </c>
      <c r="N87" s="26">
        <f t="shared" si="0"/>
        <v>700000</v>
      </c>
      <c r="O87" s="22" t="s">
        <v>211</v>
      </c>
      <c r="P87" s="22" t="s">
        <v>216</v>
      </c>
      <c r="Q87" s="20"/>
      <c r="R87" s="20"/>
      <c r="S87" s="20" t="s">
        <v>143</v>
      </c>
      <c r="T87" s="20" t="s">
        <v>143</v>
      </c>
      <c r="U87" s="15" t="s">
        <v>143</v>
      </c>
      <c r="V87" s="15"/>
      <c r="W87" s="15"/>
      <c r="X87" s="15"/>
      <c r="Y87" s="15"/>
      <c r="Z87" s="20" t="s">
        <v>171</v>
      </c>
      <c r="AA87" s="23" t="s">
        <v>78</v>
      </c>
    </row>
    <row r="88" spans="2:27" ht="60" customHeight="1" x14ac:dyDescent="0.25">
      <c r="B88" s="13">
        <v>83</v>
      </c>
      <c r="C88" s="20" t="s">
        <v>99</v>
      </c>
      <c r="D88" s="20" t="s">
        <v>100</v>
      </c>
      <c r="E88" s="20">
        <v>71000453</v>
      </c>
      <c r="F88" s="22">
        <v>102179450</v>
      </c>
      <c r="G88" s="20">
        <v>600111245</v>
      </c>
      <c r="H88" s="20" t="s">
        <v>223</v>
      </c>
      <c r="I88" s="20" t="s">
        <v>36</v>
      </c>
      <c r="J88" s="20" t="s">
        <v>37</v>
      </c>
      <c r="K88" s="20" t="str">
        <f t="shared" si="9"/>
        <v>Obec Ostopovice</v>
      </c>
      <c r="L88" s="15" t="str">
        <f t="shared" si="11"/>
        <v>Odpolední kluby ZŠ</v>
      </c>
      <c r="M88" s="26">
        <v>1000000</v>
      </c>
      <c r="N88" s="26">
        <f t="shared" si="0"/>
        <v>700000</v>
      </c>
      <c r="O88" s="22" t="s">
        <v>211</v>
      </c>
      <c r="P88" s="22" t="s">
        <v>216</v>
      </c>
      <c r="Q88" s="20" t="s">
        <v>143</v>
      </c>
      <c r="R88" s="20" t="s">
        <v>143</v>
      </c>
      <c r="S88" s="20" t="s">
        <v>143</v>
      </c>
      <c r="T88" s="20" t="s">
        <v>143</v>
      </c>
      <c r="U88" s="15"/>
      <c r="V88" s="15"/>
      <c r="W88" s="15"/>
      <c r="X88" s="15" t="s">
        <v>143</v>
      </c>
      <c r="Y88" s="15"/>
      <c r="Z88" s="20" t="s">
        <v>171</v>
      </c>
      <c r="AA88" s="23" t="s">
        <v>78</v>
      </c>
    </row>
    <row r="89" spans="2:27" ht="60" customHeight="1" x14ac:dyDescent="0.25">
      <c r="B89" s="13">
        <v>84</v>
      </c>
      <c r="C89" s="20" t="s">
        <v>99</v>
      </c>
      <c r="D89" s="20" t="s">
        <v>100</v>
      </c>
      <c r="E89" s="20">
        <v>71000453</v>
      </c>
      <c r="F89" s="22">
        <v>102179450</v>
      </c>
      <c r="G89" s="20">
        <v>600111245</v>
      </c>
      <c r="H89" s="20" t="s">
        <v>104</v>
      </c>
      <c r="I89" s="20" t="s">
        <v>36</v>
      </c>
      <c r="J89" s="20" t="s">
        <v>37</v>
      </c>
      <c r="K89" s="20" t="str">
        <f t="shared" si="9"/>
        <v>Obec Ostopovice</v>
      </c>
      <c r="L89" s="15" t="str">
        <f t="shared" si="11"/>
        <v>Mobilní a pevné zastínění teras</v>
      </c>
      <c r="M89" s="26">
        <v>1000000</v>
      </c>
      <c r="N89" s="26">
        <f t="shared" si="0"/>
        <v>700000</v>
      </c>
      <c r="O89" s="22" t="s">
        <v>211</v>
      </c>
      <c r="P89" s="22" t="s">
        <v>216</v>
      </c>
      <c r="Q89" s="20"/>
      <c r="R89" s="20"/>
      <c r="S89" s="20"/>
      <c r="T89" s="20"/>
      <c r="U89" s="15"/>
      <c r="V89" s="15"/>
      <c r="W89" s="15"/>
      <c r="X89" s="15"/>
      <c r="Y89" s="15"/>
      <c r="Z89" s="20" t="s">
        <v>171</v>
      </c>
      <c r="AA89" s="23" t="s">
        <v>78</v>
      </c>
    </row>
    <row r="90" spans="2:27" ht="60" customHeight="1" x14ac:dyDescent="0.25">
      <c r="B90" s="13">
        <v>85</v>
      </c>
      <c r="C90" s="20" t="s">
        <v>99</v>
      </c>
      <c r="D90" s="20" t="s">
        <v>100</v>
      </c>
      <c r="E90" s="20">
        <v>71000453</v>
      </c>
      <c r="F90" s="22">
        <v>102179450</v>
      </c>
      <c r="G90" s="20">
        <v>600111245</v>
      </c>
      <c r="H90" s="20" t="s">
        <v>105</v>
      </c>
      <c r="I90" s="20" t="s">
        <v>36</v>
      </c>
      <c r="J90" s="20" t="s">
        <v>37</v>
      </c>
      <c r="K90" s="20" t="str">
        <f t="shared" si="9"/>
        <v>Obec Ostopovice</v>
      </c>
      <c r="L90" s="15" t="str">
        <f t="shared" si="11"/>
        <v>Venkovní odborná učebna</v>
      </c>
      <c r="M90" s="26">
        <v>800000</v>
      </c>
      <c r="N90" s="26">
        <f t="shared" si="0"/>
        <v>560000</v>
      </c>
      <c r="O90" s="22" t="s">
        <v>211</v>
      </c>
      <c r="P90" s="22" t="s">
        <v>216</v>
      </c>
      <c r="Q90" s="20" t="s">
        <v>143</v>
      </c>
      <c r="R90" s="20" t="s">
        <v>143</v>
      </c>
      <c r="S90" s="20" t="s">
        <v>143</v>
      </c>
      <c r="T90" s="20" t="s">
        <v>143</v>
      </c>
      <c r="U90" s="15" t="s">
        <v>143</v>
      </c>
      <c r="V90" s="15"/>
      <c r="W90" s="15" t="s">
        <v>143</v>
      </c>
      <c r="X90" s="15"/>
      <c r="Y90" s="15"/>
      <c r="Z90" s="20" t="s">
        <v>171</v>
      </c>
      <c r="AA90" s="23" t="s">
        <v>78</v>
      </c>
    </row>
    <row r="91" spans="2:27" ht="60" customHeight="1" x14ac:dyDescent="0.25">
      <c r="B91" s="13">
        <v>86</v>
      </c>
      <c r="C91" s="20" t="s">
        <v>99</v>
      </c>
      <c r="D91" s="20" t="s">
        <v>100</v>
      </c>
      <c r="E91" s="20">
        <v>71000453</v>
      </c>
      <c r="F91" s="22">
        <v>102179450</v>
      </c>
      <c r="G91" s="20">
        <v>600111245</v>
      </c>
      <c r="H91" s="20" t="s">
        <v>106</v>
      </c>
      <c r="I91" s="20" t="s">
        <v>36</v>
      </c>
      <c r="J91" s="20" t="s">
        <v>37</v>
      </c>
      <c r="K91" s="20" t="str">
        <f t="shared" si="9"/>
        <v>Obec Ostopovice</v>
      </c>
      <c r="L91" s="15" t="str">
        <f t="shared" si="11"/>
        <v>Rozvoj školní zahrady - komunitní centrum</v>
      </c>
      <c r="M91" s="26">
        <v>1000000</v>
      </c>
      <c r="N91" s="26">
        <f t="shared" si="0"/>
        <v>700000</v>
      </c>
      <c r="O91" s="22" t="s">
        <v>211</v>
      </c>
      <c r="P91" s="22" t="s">
        <v>216</v>
      </c>
      <c r="Q91" s="20"/>
      <c r="R91" s="20" t="s">
        <v>143</v>
      </c>
      <c r="S91" s="20" t="s">
        <v>143</v>
      </c>
      <c r="T91" s="20"/>
      <c r="U91" s="15"/>
      <c r="V91" s="15"/>
      <c r="W91" s="15" t="s">
        <v>143</v>
      </c>
      <c r="X91" s="15"/>
      <c r="Y91" s="15"/>
      <c r="Z91" s="20" t="s">
        <v>171</v>
      </c>
      <c r="AA91" s="23" t="s">
        <v>78</v>
      </c>
    </row>
    <row r="92" spans="2:27" ht="60" customHeight="1" x14ac:dyDescent="0.25">
      <c r="B92" s="13">
        <v>87</v>
      </c>
      <c r="C92" s="20" t="s">
        <v>99</v>
      </c>
      <c r="D92" s="20" t="s">
        <v>100</v>
      </c>
      <c r="E92" s="20">
        <v>71000453</v>
      </c>
      <c r="F92" s="22">
        <v>102179450</v>
      </c>
      <c r="G92" s="20">
        <v>600111245</v>
      </c>
      <c r="H92" s="20" t="s">
        <v>107</v>
      </c>
      <c r="I92" s="20" t="s">
        <v>36</v>
      </c>
      <c r="J92" s="20" t="s">
        <v>37</v>
      </c>
      <c r="K92" s="20" t="str">
        <f t="shared" si="9"/>
        <v>Obec Ostopovice</v>
      </c>
      <c r="L92" s="15" t="str">
        <f t="shared" si="11"/>
        <v>Zadržení dešťové vody</v>
      </c>
      <c r="M92" s="26">
        <v>500000</v>
      </c>
      <c r="N92" s="26">
        <f t="shared" si="0"/>
        <v>350000</v>
      </c>
      <c r="O92" s="22" t="s">
        <v>211</v>
      </c>
      <c r="P92" s="22" t="s">
        <v>216</v>
      </c>
      <c r="Q92" s="20"/>
      <c r="R92" s="20"/>
      <c r="S92" s="20"/>
      <c r="T92" s="20"/>
      <c r="U92" s="15"/>
      <c r="V92" s="15"/>
      <c r="W92" s="15"/>
      <c r="X92" s="15"/>
      <c r="Y92" s="15"/>
      <c r="Z92" s="20" t="s">
        <v>171</v>
      </c>
      <c r="AA92" s="23" t="s">
        <v>78</v>
      </c>
    </row>
    <row r="93" spans="2:27" ht="60" customHeight="1" x14ac:dyDescent="0.25">
      <c r="B93" s="13">
        <v>88</v>
      </c>
      <c r="C93" s="20" t="s">
        <v>99</v>
      </c>
      <c r="D93" s="20" t="s">
        <v>100</v>
      </c>
      <c r="E93" s="20">
        <v>71000453</v>
      </c>
      <c r="F93" s="22">
        <v>102179450</v>
      </c>
      <c r="G93" s="20">
        <v>600111245</v>
      </c>
      <c r="H93" s="20" t="s">
        <v>108</v>
      </c>
      <c r="I93" s="20" t="s">
        <v>36</v>
      </c>
      <c r="J93" s="20" t="s">
        <v>37</v>
      </c>
      <c r="K93" s="20" t="str">
        <f t="shared" si="9"/>
        <v>Obec Ostopovice</v>
      </c>
      <c r="L93" s="15" t="str">
        <f t="shared" si="11"/>
        <v>Dostavba MŠ a ZŠ Ostopovice - zázemí pro komunitní a sportovní aktivity</v>
      </c>
      <c r="M93" s="26">
        <v>15000000</v>
      </c>
      <c r="N93" s="26">
        <f t="shared" si="0"/>
        <v>10500000</v>
      </c>
      <c r="O93" s="22" t="s">
        <v>211</v>
      </c>
      <c r="P93" s="22" t="s">
        <v>216</v>
      </c>
      <c r="Q93" s="20"/>
      <c r="R93" s="20"/>
      <c r="S93" s="20"/>
      <c r="T93" s="20" t="s">
        <v>143</v>
      </c>
      <c r="U93" s="15"/>
      <c r="V93" s="15"/>
      <c r="W93" s="15" t="s">
        <v>143</v>
      </c>
      <c r="X93" s="15"/>
      <c r="Y93" s="15"/>
      <c r="Z93" s="20" t="s">
        <v>171</v>
      </c>
      <c r="AA93" s="23" t="s">
        <v>78</v>
      </c>
    </row>
    <row r="94" spans="2:27" ht="60" customHeight="1" x14ac:dyDescent="0.25">
      <c r="B94" s="13">
        <v>89</v>
      </c>
      <c r="C94" s="20" t="s">
        <v>109</v>
      </c>
      <c r="D94" s="20" t="s">
        <v>110</v>
      </c>
      <c r="E94" s="20">
        <v>70997152</v>
      </c>
      <c r="F94" s="22">
        <v>102179468</v>
      </c>
      <c r="G94" s="20">
        <v>600110613</v>
      </c>
      <c r="H94" s="20" t="s">
        <v>521</v>
      </c>
      <c r="I94" s="20" t="s">
        <v>36</v>
      </c>
      <c r="J94" s="20" t="s">
        <v>37</v>
      </c>
      <c r="K94" s="20" t="str">
        <f t="shared" si="9"/>
        <v>Obec Podolí</v>
      </c>
      <c r="L94" s="20" t="s">
        <v>362</v>
      </c>
      <c r="M94" s="26">
        <v>10000000</v>
      </c>
      <c r="N94" s="26">
        <f>(70/100)*M94</f>
        <v>7000000</v>
      </c>
      <c r="O94" s="149" t="s">
        <v>488</v>
      </c>
      <c r="P94" s="149" t="s">
        <v>495</v>
      </c>
      <c r="Q94" s="20"/>
      <c r="R94" s="20"/>
      <c r="S94" s="20"/>
      <c r="T94" s="20"/>
      <c r="U94" s="20"/>
      <c r="V94" s="20"/>
      <c r="W94" s="20"/>
      <c r="X94" s="20" t="s">
        <v>143</v>
      </c>
      <c r="Y94" s="20"/>
      <c r="Z94" s="20" t="s">
        <v>171</v>
      </c>
      <c r="AA94" s="23" t="s">
        <v>78</v>
      </c>
    </row>
    <row r="95" spans="2:27" ht="60" customHeight="1" x14ac:dyDescent="0.25">
      <c r="B95" s="13">
        <v>90</v>
      </c>
      <c r="C95" s="20" t="s">
        <v>109</v>
      </c>
      <c r="D95" s="20" t="s">
        <v>110</v>
      </c>
      <c r="E95" s="20">
        <v>70997152</v>
      </c>
      <c r="F95" s="22">
        <v>102179468</v>
      </c>
      <c r="G95" s="20">
        <v>600110613</v>
      </c>
      <c r="H95" s="20" t="s">
        <v>569</v>
      </c>
      <c r="I95" s="20" t="s">
        <v>36</v>
      </c>
      <c r="J95" s="20" t="s">
        <v>37</v>
      </c>
      <c r="K95" s="20" t="str">
        <f t="shared" si="9"/>
        <v>Obec Podolí</v>
      </c>
      <c r="L95" s="20" t="s">
        <v>570</v>
      </c>
      <c r="M95" s="26">
        <v>2000000</v>
      </c>
      <c r="N95" s="26">
        <f t="shared" ref="N95:N108" si="12">(70/100)*M95</f>
        <v>1400000</v>
      </c>
      <c r="O95" s="149" t="s">
        <v>488</v>
      </c>
      <c r="P95" s="149" t="s">
        <v>495</v>
      </c>
      <c r="Q95" s="20"/>
      <c r="R95" s="20"/>
      <c r="S95" s="20"/>
      <c r="T95" s="20"/>
      <c r="U95" s="20"/>
      <c r="V95" s="20"/>
      <c r="W95" s="20"/>
      <c r="X95" s="20"/>
      <c r="Y95" s="20"/>
      <c r="Z95" s="20" t="s">
        <v>171</v>
      </c>
      <c r="AA95" s="23" t="s">
        <v>78</v>
      </c>
    </row>
    <row r="96" spans="2:27" ht="60" customHeight="1" x14ac:dyDescent="0.25">
      <c r="B96" s="13">
        <v>91</v>
      </c>
      <c r="C96" s="20" t="s">
        <v>109</v>
      </c>
      <c r="D96" s="20" t="s">
        <v>110</v>
      </c>
      <c r="E96" s="20">
        <v>70997152</v>
      </c>
      <c r="F96" s="22">
        <v>102179468</v>
      </c>
      <c r="G96" s="20">
        <v>600110613</v>
      </c>
      <c r="H96" s="20" t="s">
        <v>363</v>
      </c>
      <c r="I96" s="20" t="s">
        <v>36</v>
      </c>
      <c r="J96" s="20" t="s">
        <v>37</v>
      </c>
      <c r="K96" s="20" t="str">
        <f t="shared" si="9"/>
        <v>Obec Podolí</v>
      </c>
      <c r="L96" s="20" t="s">
        <v>364</v>
      </c>
      <c r="M96" s="26">
        <v>3000000</v>
      </c>
      <c r="N96" s="26">
        <f t="shared" si="12"/>
        <v>2100000</v>
      </c>
      <c r="O96" s="149" t="s">
        <v>488</v>
      </c>
      <c r="P96" s="149" t="s">
        <v>495</v>
      </c>
      <c r="Q96" s="20"/>
      <c r="R96" s="20"/>
      <c r="S96" s="20"/>
      <c r="T96" s="20"/>
      <c r="U96" s="20"/>
      <c r="V96" s="20"/>
      <c r="W96" s="20"/>
      <c r="X96" s="20"/>
      <c r="Y96" s="20"/>
      <c r="Z96" s="20" t="s">
        <v>171</v>
      </c>
      <c r="AA96" s="23" t="s">
        <v>78</v>
      </c>
    </row>
    <row r="97" spans="2:27" ht="60" customHeight="1" x14ac:dyDescent="0.25">
      <c r="B97" s="13">
        <v>92</v>
      </c>
      <c r="C97" s="145" t="s">
        <v>109</v>
      </c>
      <c r="D97" s="145" t="s">
        <v>110</v>
      </c>
      <c r="E97" s="145">
        <v>70997152</v>
      </c>
      <c r="F97" s="149">
        <v>102179468</v>
      </c>
      <c r="G97" s="145">
        <v>600110613</v>
      </c>
      <c r="H97" s="145" t="s">
        <v>932</v>
      </c>
      <c r="I97" s="145" t="s">
        <v>36</v>
      </c>
      <c r="J97" s="145" t="s">
        <v>37</v>
      </c>
      <c r="K97" s="145" t="str">
        <f t="shared" si="9"/>
        <v>Obec Podolí</v>
      </c>
      <c r="L97" s="145" t="s">
        <v>933</v>
      </c>
      <c r="M97" s="150">
        <v>2000000</v>
      </c>
      <c r="N97" s="150">
        <v>1400000</v>
      </c>
      <c r="O97" s="149" t="s">
        <v>488</v>
      </c>
      <c r="P97" s="149" t="s">
        <v>495</v>
      </c>
      <c r="Q97" s="145"/>
      <c r="R97" s="145"/>
      <c r="S97" s="145"/>
      <c r="T97" s="145"/>
      <c r="U97" s="145"/>
      <c r="V97" s="145"/>
      <c r="W97" s="145"/>
      <c r="X97" s="145"/>
      <c r="Y97" s="145"/>
      <c r="Z97" s="145" t="s">
        <v>171</v>
      </c>
      <c r="AA97" s="146" t="s">
        <v>78</v>
      </c>
    </row>
    <row r="98" spans="2:27" ht="60" customHeight="1" x14ac:dyDescent="0.25">
      <c r="B98" s="13">
        <v>93</v>
      </c>
      <c r="C98" s="145" t="s">
        <v>109</v>
      </c>
      <c r="D98" s="145" t="s">
        <v>110</v>
      </c>
      <c r="E98" s="145">
        <v>70997152</v>
      </c>
      <c r="F98" s="149">
        <v>102179468</v>
      </c>
      <c r="G98" s="145">
        <v>600110613</v>
      </c>
      <c r="H98" s="145" t="s">
        <v>934</v>
      </c>
      <c r="I98" s="145" t="s">
        <v>36</v>
      </c>
      <c r="J98" s="145" t="s">
        <v>37</v>
      </c>
      <c r="K98" s="145" t="str">
        <f t="shared" si="9"/>
        <v>Obec Podolí</v>
      </c>
      <c r="L98" s="145" t="s">
        <v>934</v>
      </c>
      <c r="M98" s="150">
        <v>500000</v>
      </c>
      <c r="N98" s="150">
        <v>350000</v>
      </c>
      <c r="O98" s="149" t="s">
        <v>488</v>
      </c>
      <c r="P98" s="149" t="s">
        <v>495</v>
      </c>
      <c r="Q98" s="145"/>
      <c r="R98" s="145"/>
      <c r="S98" s="145"/>
      <c r="T98" s="145"/>
      <c r="U98" s="145"/>
      <c r="V98" s="145"/>
      <c r="W98" s="145"/>
      <c r="X98" s="145"/>
      <c r="Y98" s="145"/>
      <c r="Z98" s="145" t="s">
        <v>171</v>
      </c>
      <c r="AA98" s="146" t="s">
        <v>78</v>
      </c>
    </row>
    <row r="99" spans="2:27" ht="60" customHeight="1" x14ac:dyDescent="0.25">
      <c r="B99" s="13">
        <v>94</v>
      </c>
      <c r="C99" s="145" t="s">
        <v>109</v>
      </c>
      <c r="D99" s="145" t="s">
        <v>110</v>
      </c>
      <c r="E99" s="145">
        <v>70997152</v>
      </c>
      <c r="F99" s="149">
        <v>102179468</v>
      </c>
      <c r="G99" s="145">
        <v>600110613</v>
      </c>
      <c r="H99" s="145" t="s">
        <v>935</v>
      </c>
      <c r="I99" s="145" t="s">
        <v>36</v>
      </c>
      <c r="J99" s="145" t="s">
        <v>37</v>
      </c>
      <c r="K99" s="145" t="str">
        <f t="shared" si="9"/>
        <v>Obec Podolí</v>
      </c>
      <c r="L99" s="145" t="s">
        <v>936</v>
      </c>
      <c r="M99" s="150">
        <v>400000</v>
      </c>
      <c r="N99" s="150">
        <v>280000</v>
      </c>
      <c r="O99" s="149" t="s">
        <v>488</v>
      </c>
      <c r="P99" s="149" t="s">
        <v>495</v>
      </c>
      <c r="Q99" s="145"/>
      <c r="R99" s="145"/>
      <c r="S99" s="145"/>
      <c r="T99" s="145"/>
      <c r="U99" s="145"/>
      <c r="V99" s="145"/>
      <c r="W99" s="145"/>
      <c r="X99" s="145"/>
      <c r="Y99" s="145"/>
      <c r="Z99" s="145" t="s">
        <v>171</v>
      </c>
      <c r="AA99" s="146" t="s">
        <v>78</v>
      </c>
    </row>
    <row r="100" spans="2:27" ht="60" customHeight="1" x14ac:dyDescent="0.25">
      <c r="B100" s="13">
        <v>95</v>
      </c>
      <c r="C100" s="20" t="s">
        <v>109</v>
      </c>
      <c r="D100" s="20" t="s">
        <v>110</v>
      </c>
      <c r="E100" s="20">
        <v>70997152</v>
      </c>
      <c r="F100" s="22">
        <v>102179468</v>
      </c>
      <c r="G100" s="20">
        <v>600110613</v>
      </c>
      <c r="H100" s="20" t="s">
        <v>365</v>
      </c>
      <c r="I100" s="20" t="s">
        <v>36</v>
      </c>
      <c r="J100" s="20" t="s">
        <v>37</v>
      </c>
      <c r="K100" s="20" t="s">
        <v>110</v>
      </c>
      <c r="L100" s="20" t="s">
        <v>366</v>
      </c>
      <c r="M100" s="26">
        <v>6000000</v>
      </c>
      <c r="N100" s="26">
        <f t="shared" si="12"/>
        <v>4200000</v>
      </c>
      <c r="O100" s="149" t="s">
        <v>488</v>
      </c>
      <c r="P100" s="149" t="s">
        <v>495</v>
      </c>
      <c r="Q100" s="20"/>
      <c r="R100" s="20"/>
      <c r="S100" s="20"/>
      <c r="T100" s="20"/>
      <c r="U100" s="20"/>
      <c r="V100" s="20"/>
      <c r="W100" s="20" t="s">
        <v>143</v>
      </c>
      <c r="X100" s="20"/>
      <c r="Y100" s="20"/>
      <c r="Z100" s="20" t="s">
        <v>331</v>
      </c>
      <c r="AA100" s="23" t="s">
        <v>169</v>
      </c>
    </row>
    <row r="101" spans="2:27" ht="60" customHeight="1" x14ac:dyDescent="0.25">
      <c r="B101" s="13">
        <v>96</v>
      </c>
      <c r="C101" s="20" t="s">
        <v>109</v>
      </c>
      <c r="D101" s="20" t="s">
        <v>110</v>
      </c>
      <c r="E101" s="20">
        <v>70997152</v>
      </c>
      <c r="F101" s="22">
        <v>102179468</v>
      </c>
      <c r="G101" s="20">
        <v>600110613</v>
      </c>
      <c r="H101" s="20" t="s">
        <v>368</v>
      </c>
      <c r="I101" s="20" t="s">
        <v>36</v>
      </c>
      <c r="J101" s="20" t="s">
        <v>37</v>
      </c>
      <c r="K101" s="20" t="s">
        <v>110</v>
      </c>
      <c r="L101" s="20" t="s">
        <v>369</v>
      </c>
      <c r="M101" s="26">
        <v>1000000</v>
      </c>
      <c r="N101" s="26">
        <f t="shared" si="12"/>
        <v>700000</v>
      </c>
      <c r="O101" s="149" t="s">
        <v>488</v>
      </c>
      <c r="P101" s="149" t="s">
        <v>495</v>
      </c>
      <c r="Q101" s="20"/>
      <c r="R101" s="20" t="s">
        <v>143</v>
      </c>
      <c r="S101" s="20" t="s">
        <v>143</v>
      </c>
      <c r="T101" s="20" t="s">
        <v>143</v>
      </c>
      <c r="U101" s="20" t="s">
        <v>143</v>
      </c>
      <c r="V101" s="20"/>
      <c r="W101" s="20" t="s">
        <v>143</v>
      </c>
      <c r="X101" s="20" t="s">
        <v>143</v>
      </c>
      <c r="Y101" s="20"/>
      <c r="Z101" s="20" t="s">
        <v>171</v>
      </c>
      <c r="AA101" s="23" t="s">
        <v>78</v>
      </c>
    </row>
    <row r="102" spans="2:27" ht="60" customHeight="1" x14ac:dyDescent="0.25">
      <c r="B102" s="13">
        <v>97</v>
      </c>
      <c r="C102" s="20" t="s">
        <v>109</v>
      </c>
      <c r="D102" s="20" t="s">
        <v>110</v>
      </c>
      <c r="E102" s="20">
        <v>70997152</v>
      </c>
      <c r="F102" s="22">
        <v>102179468</v>
      </c>
      <c r="G102" s="20">
        <v>600110613</v>
      </c>
      <c r="H102" s="20" t="s">
        <v>370</v>
      </c>
      <c r="I102" s="20" t="s">
        <v>36</v>
      </c>
      <c r="J102" s="20" t="s">
        <v>37</v>
      </c>
      <c r="K102" s="20" t="s">
        <v>110</v>
      </c>
      <c r="L102" s="20" t="s">
        <v>371</v>
      </c>
      <c r="M102" s="26">
        <v>1000000</v>
      </c>
      <c r="N102" s="26">
        <f t="shared" si="12"/>
        <v>700000</v>
      </c>
      <c r="O102" s="149" t="s">
        <v>488</v>
      </c>
      <c r="P102" s="149" t="s">
        <v>495</v>
      </c>
      <c r="Q102" s="20" t="s">
        <v>143</v>
      </c>
      <c r="R102" s="20" t="s">
        <v>143</v>
      </c>
      <c r="S102" s="20"/>
      <c r="T102" s="20" t="s">
        <v>143</v>
      </c>
      <c r="U102" s="20" t="s">
        <v>143</v>
      </c>
      <c r="V102" s="20" t="s">
        <v>143</v>
      </c>
      <c r="W102" s="20" t="s">
        <v>143</v>
      </c>
      <c r="X102" s="20" t="s">
        <v>143</v>
      </c>
      <c r="Y102" s="20"/>
      <c r="Z102" s="20" t="s">
        <v>171</v>
      </c>
      <c r="AA102" s="23" t="s">
        <v>78</v>
      </c>
    </row>
    <row r="103" spans="2:27" ht="60" customHeight="1" x14ac:dyDescent="0.25">
      <c r="B103" s="13">
        <v>98</v>
      </c>
      <c r="C103" s="20" t="s">
        <v>109</v>
      </c>
      <c r="D103" s="20" t="s">
        <v>110</v>
      </c>
      <c r="E103" s="20">
        <v>70997152</v>
      </c>
      <c r="F103" s="22">
        <v>102179468</v>
      </c>
      <c r="G103" s="20">
        <v>600110613</v>
      </c>
      <c r="H103" s="20" t="s">
        <v>372</v>
      </c>
      <c r="I103" s="20" t="s">
        <v>36</v>
      </c>
      <c r="J103" s="20" t="s">
        <v>37</v>
      </c>
      <c r="K103" s="20" t="s">
        <v>110</v>
      </c>
      <c r="L103" s="20" t="s">
        <v>373</v>
      </c>
      <c r="M103" s="150">
        <v>1000000</v>
      </c>
      <c r="N103" s="150">
        <f t="shared" si="12"/>
        <v>700000</v>
      </c>
      <c r="O103" s="149" t="s">
        <v>488</v>
      </c>
      <c r="P103" s="149" t="s">
        <v>495</v>
      </c>
      <c r="Q103" s="20"/>
      <c r="R103" s="20"/>
      <c r="S103" s="20"/>
      <c r="T103" s="20"/>
      <c r="U103" s="20" t="s">
        <v>143</v>
      </c>
      <c r="V103" s="20"/>
      <c r="W103" s="20"/>
      <c r="X103" s="20"/>
      <c r="Y103" s="20"/>
      <c r="Z103" s="20" t="s">
        <v>519</v>
      </c>
      <c r="AA103" s="23" t="s">
        <v>78</v>
      </c>
    </row>
    <row r="104" spans="2:27" ht="60" customHeight="1" x14ac:dyDescent="0.25">
      <c r="B104" s="13">
        <v>99</v>
      </c>
      <c r="C104" s="20" t="s">
        <v>109</v>
      </c>
      <c r="D104" s="20" t="s">
        <v>110</v>
      </c>
      <c r="E104" s="20">
        <v>70997152</v>
      </c>
      <c r="F104" s="22">
        <v>102179468</v>
      </c>
      <c r="G104" s="20">
        <v>600110613</v>
      </c>
      <c r="H104" s="20" t="s">
        <v>374</v>
      </c>
      <c r="I104" s="20" t="s">
        <v>36</v>
      </c>
      <c r="J104" s="20" t="s">
        <v>37</v>
      </c>
      <c r="K104" s="20" t="s">
        <v>110</v>
      </c>
      <c r="L104" s="20" t="s">
        <v>375</v>
      </c>
      <c r="M104" s="26">
        <v>500000</v>
      </c>
      <c r="N104" s="26">
        <f t="shared" si="12"/>
        <v>350000</v>
      </c>
      <c r="O104" s="149" t="s">
        <v>488</v>
      </c>
      <c r="P104" s="149" t="s">
        <v>495</v>
      </c>
      <c r="Q104" s="20"/>
      <c r="R104" s="20"/>
      <c r="S104" s="20"/>
      <c r="T104" s="20"/>
      <c r="U104" s="20" t="s">
        <v>143</v>
      </c>
      <c r="V104" s="20"/>
      <c r="W104" s="20"/>
      <c r="X104" s="20"/>
      <c r="Y104" s="20"/>
      <c r="Z104" s="20" t="s">
        <v>519</v>
      </c>
      <c r="AA104" s="23" t="s">
        <v>78</v>
      </c>
    </row>
    <row r="105" spans="2:27" ht="60" customHeight="1" x14ac:dyDescent="0.25">
      <c r="B105" s="13">
        <v>100</v>
      </c>
      <c r="C105" s="145" t="s">
        <v>109</v>
      </c>
      <c r="D105" s="145" t="s">
        <v>110</v>
      </c>
      <c r="E105" s="145">
        <v>70997152</v>
      </c>
      <c r="F105" s="149">
        <v>102179468</v>
      </c>
      <c r="G105" s="145">
        <v>600110613</v>
      </c>
      <c r="H105" s="145" t="s">
        <v>937</v>
      </c>
      <c r="I105" s="145" t="s">
        <v>36</v>
      </c>
      <c r="J105" s="145" t="s">
        <v>37</v>
      </c>
      <c r="K105" s="145" t="s">
        <v>110</v>
      </c>
      <c r="L105" s="145" t="s">
        <v>938</v>
      </c>
      <c r="M105" s="150">
        <v>1000000</v>
      </c>
      <c r="N105" s="150">
        <f t="shared" si="12"/>
        <v>700000</v>
      </c>
      <c r="O105" s="149" t="s">
        <v>488</v>
      </c>
      <c r="P105" s="149" t="s">
        <v>495</v>
      </c>
      <c r="Q105" s="145"/>
      <c r="R105" s="145"/>
      <c r="S105" s="145"/>
      <c r="T105" s="145"/>
      <c r="U105" s="145" t="s">
        <v>143</v>
      </c>
      <c r="V105" s="145"/>
      <c r="W105" s="145"/>
      <c r="X105" s="145"/>
      <c r="Y105" s="145"/>
      <c r="Z105" s="145" t="s">
        <v>519</v>
      </c>
      <c r="AA105" s="146" t="s">
        <v>78</v>
      </c>
    </row>
    <row r="106" spans="2:27" ht="60" customHeight="1" x14ac:dyDescent="0.25">
      <c r="B106" s="13">
        <v>101</v>
      </c>
      <c r="C106" s="20" t="s">
        <v>109</v>
      </c>
      <c r="D106" s="20" t="s">
        <v>110</v>
      </c>
      <c r="E106" s="20">
        <v>70997152</v>
      </c>
      <c r="F106" s="22">
        <v>102179468</v>
      </c>
      <c r="G106" s="20">
        <v>600110613</v>
      </c>
      <c r="H106" s="20" t="s">
        <v>376</v>
      </c>
      <c r="I106" s="20" t="s">
        <v>36</v>
      </c>
      <c r="J106" s="20" t="s">
        <v>37</v>
      </c>
      <c r="K106" s="20" t="s">
        <v>110</v>
      </c>
      <c r="L106" s="20" t="s">
        <v>376</v>
      </c>
      <c r="M106" s="26">
        <v>1800000</v>
      </c>
      <c r="N106" s="26">
        <f t="shared" si="12"/>
        <v>1260000</v>
      </c>
      <c r="O106" s="149" t="s">
        <v>488</v>
      </c>
      <c r="P106" s="149" t="s">
        <v>495</v>
      </c>
      <c r="Q106" s="20"/>
      <c r="R106" s="20"/>
      <c r="S106" s="20"/>
      <c r="T106" s="20"/>
      <c r="U106" s="20" t="s">
        <v>143</v>
      </c>
      <c r="V106" s="20"/>
      <c r="W106" s="20"/>
      <c r="X106" s="20"/>
      <c r="Y106" s="20"/>
      <c r="Z106" s="20" t="s">
        <v>519</v>
      </c>
      <c r="AA106" s="23" t="s">
        <v>78</v>
      </c>
    </row>
    <row r="107" spans="2:27" ht="60" customHeight="1" x14ac:dyDescent="0.25">
      <c r="B107" s="13">
        <v>102</v>
      </c>
      <c r="C107" s="20" t="s">
        <v>109</v>
      </c>
      <c r="D107" s="20" t="s">
        <v>110</v>
      </c>
      <c r="E107" s="20">
        <v>70997152</v>
      </c>
      <c r="F107" s="22">
        <v>102179468</v>
      </c>
      <c r="G107" s="20">
        <v>600110613</v>
      </c>
      <c r="H107" s="20" t="s">
        <v>377</v>
      </c>
      <c r="I107" s="20" t="s">
        <v>36</v>
      </c>
      <c r="J107" s="20" t="s">
        <v>37</v>
      </c>
      <c r="K107" s="20" t="s">
        <v>110</v>
      </c>
      <c r="L107" s="20" t="s">
        <v>377</v>
      </c>
      <c r="M107" s="26">
        <v>2000000</v>
      </c>
      <c r="N107" s="26">
        <f t="shared" si="12"/>
        <v>1400000</v>
      </c>
      <c r="O107" s="149" t="s">
        <v>488</v>
      </c>
      <c r="P107" s="149" t="s">
        <v>495</v>
      </c>
      <c r="Q107" s="20"/>
      <c r="R107" s="20" t="s">
        <v>143</v>
      </c>
      <c r="S107" s="20"/>
      <c r="T107" s="20"/>
      <c r="U107" s="20"/>
      <c r="V107" s="20"/>
      <c r="W107" s="20"/>
      <c r="X107" s="20"/>
      <c r="Y107" s="20"/>
      <c r="Z107" s="20" t="s">
        <v>171</v>
      </c>
      <c r="AA107" s="23" t="s">
        <v>78</v>
      </c>
    </row>
    <row r="108" spans="2:27" ht="60" customHeight="1" x14ac:dyDescent="0.25">
      <c r="B108" s="13">
        <v>103</v>
      </c>
      <c r="C108" s="20" t="s">
        <v>109</v>
      </c>
      <c r="D108" s="20" t="s">
        <v>110</v>
      </c>
      <c r="E108" s="20">
        <v>70997152</v>
      </c>
      <c r="F108" s="22">
        <v>102179468</v>
      </c>
      <c r="G108" s="20">
        <v>600110613</v>
      </c>
      <c r="H108" s="20" t="s">
        <v>378</v>
      </c>
      <c r="I108" s="20" t="s">
        <v>36</v>
      </c>
      <c r="J108" s="20" t="s">
        <v>37</v>
      </c>
      <c r="K108" s="20" t="s">
        <v>110</v>
      </c>
      <c r="L108" s="20" t="s">
        <v>378</v>
      </c>
      <c r="M108" s="26">
        <v>1000000</v>
      </c>
      <c r="N108" s="26">
        <f t="shared" si="12"/>
        <v>700000</v>
      </c>
      <c r="O108" s="149" t="s">
        <v>488</v>
      </c>
      <c r="P108" s="149" t="s">
        <v>495</v>
      </c>
      <c r="Q108" s="20"/>
      <c r="R108" s="20" t="s">
        <v>143</v>
      </c>
      <c r="S108" s="20"/>
      <c r="T108" s="20"/>
      <c r="U108" s="20"/>
      <c r="V108" s="20"/>
      <c r="W108" s="20"/>
      <c r="X108" s="20"/>
      <c r="Y108" s="20"/>
      <c r="Z108" s="20" t="s">
        <v>171</v>
      </c>
      <c r="AA108" s="23" t="s">
        <v>78</v>
      </c>
    </row>
    <row r="109" spans="2:27" ht="60" customHeight="1" x14ac:dyDescent="0.25">
      <c r="B109" s="13">
        <v>104</v>
      </c>
      <c r="C109" s="145" t="s">
        <v>109</v>
      </c>
      <c r="D109" s="145" t="s">
        <v>110</v>
      </c>
      <c r="E109" s="145">
        <v>70997152</v>
      </c>
      <c r="F109" s="145">
        <v>107603675</v>
      </c>
      <c r="G109" s="145">
        <v>600110613</v>
      </c>
      <c r="H109" s="145" t="s">
        <v>939</v>
      </c>
      <c r="I109" s="145" t="s">
        <v>36</v>
      </c>
      <c r="J109" s="145" t="s">
        <v>37</v>
      </c>
      <c r="K109" s="145" t="str">
        <f t="shared" ref="K109:K113" si="13">D109</f>
        <v>Obec Podolí</v>
      </c>
      <c r="L109" s="145" t="s">
        <v>940</v>
      </c>
      <c r="M109" s="182">
        <v>700000</v>
      </c>
      <c r="N109" s="182">
        <v>490000</v>
      </c>
      <c r="O109" s="149" t="s">
        <v>488</v>
      </c>
      <c r="P109" s="149" t="s">
        <v>495</v>
      </c>
      <c r="Q109" s="145"/>
      <c r="R109" s="145"/>
      <c r="S109" s="145"/>
      <c r="T109" s="145"/>
      <c r="U109" s="145"/>
      <c r="V109" s="145"/>
      <c r="W109" s="145"/>
      <c r="X109" s="145"/>
      <c r="Y109" s="145"/>
      <c r="Z109" s="145" t="s">
        <v>387</v>
      </c>
      <c r="AA109" s="146" t="s">
        <v>78</v>
      </c>
    </row>
    <row r="110" spans="2:27" ht="60" customHeight="1" x14ac:dyDescent="0.25">
      <c r="B110" s="13">
        <v>105</v>
      </c>
      <c r="C110" s="194" t="s">
        <v>109</v>
      </c>
      <c r="D110" s="194" t="s">
        <v>110</v>
      </c>
      <c r="E110" s="194">
        <v>70997152</v>
      </c>
      <c r="F110" s="194">
        <v>107603675</v>
      </c>
      <c r="G110" s="194">
        <v>600110613</v>
      </c>
      <c r="H110" s="194" t="s">
        <v>941</v>
      </c>
      <c r="I110" s="194" t="s">
        <v>36</v>
      </c>
      <c r="J110" s="194" t="s">
        <v>37</v>
      </c>
      <c r="K110" s="194" t="str">
        <f t="shared" si="13"/>
        <v>Obec Podolí</v>
      </c>
      <c r="L110" s="183" t="s">
        <v>942</v>
      </c>
      <c r="M110" s="150">
        <v>1000000</v>
      </c>
      <c r="N110" s="150">
        <f t="shared" ref="N110:N112" si="14">(70/100)*M110</f>
        <v>700000</v>
      </c>
      <c r="O110" s="149" t="s">
        <v>488</v>
      </c>
      <c r="P110" s="149" t="s">
        <v>495</v>
      </c>
      <c r="Q110" s="194"/>
      <c r="R110" s="194"/>
      <c r="S110" s="194"/>
      <c r="T110" s="194"/>
      <c r="U110" s="194"/>
      <c r="V110" s="194"/>
      <c r="W110" s="194"/>
      <c r="X110" s="194"/>
      <c r="Y110" s="194"/>
      <c r="Z110" s="194" t="s">
        <v>387</v>
      </c>
      <c r="AA110" s="189" t="s">
        <v>78</v>
      </c>
    </row>
    <row r="111" spans="2:27" ht="60" customHeight="1" x14ac:dyDescent="0.25">
      <c r="B111" s="13">
        <v>106</v>
      </c>
      <c r="C111" s="145" t="s">
        <v>109</v>
      </c>
      <c r="D111" s="145" t="s">
        <v>110</v>
      </c>
      <c r="E111" s="145">
        <v>70997152</v>
      </c>
      <c r="F111" s="145">
        <v>107603675</v>
      </c>
      <c r="G111" s="145">
        <v>600110613</v>
      </c>
      <c r="H111" s="145" t="s">
        <v>943</v>
      </c>
      <c r="I111" s="145" t="s">
        <v>36</v>
      </c>
      <c r="J111" s="145" t="s">
        <v>37</v>
      </c>
      <c r="K111" s="145" t="str">
        <f t="shared" si="13"/>
        <v>Obec Podolí</v>
      </c>
      <c r="L111" s="198" t="s">
        <v>944</v>
      </c>
      <c r="M111" s="150">
        <v>1500000</v>
      </c>
      <c r="N111" s="150">
        <f t="shared" si="14"/>
        <v>1050000</v>
      </c>
      <c r="O111" s="149" t="s">
        <v>488</v>
      </c>
      <c r="P111" s="149" t="s">
        <v>495</v>
      </c>
      <c r="Q111" s="145"/>
      <c r="R111" s="145"/>
      <c r="S111" s="145"/>
      <c r="T111" s="145"/>
      <c r="U111" s="145"/>
      <c r="V111" s="145"/>
      <c r="W111" s="145"/>
      <c r="X111" s="145"/>
      <c r="Y111" s="145"/>
      <c r="Z111" s="145" t="s">
        <v>387</v>
      </c>
      <c r="AA111" s="146" t="s">
        <v>78</v>
      </c>
    </row>
    <row r="112" spans="2:27" ht="60" customHeight="1" x14ac:dyDescent="0.25">
      <c r="B112" s="13">
        <v>107</v>
      </c>
      <c r="C112" s="145" t="s">
        <v>109</v>
      </c>
      <c r="D112" s="145" t="s">
        <v>110</v>
      </c>
      <c r="E112" s="145">
        <v>70997152</v>
      </c>
      <c r="F112" s="145">
        <v>107603675</v>
      </c>
      <c r="G112" s="145">
        <v>600110613</v>
      </c>
      <c r="H112" s="145" t="s">
        <v>945</v>
      </c>
      <c r="I112" s="145" t="s">
        <v>36</v>
      </c>
      <c r="J112" s="145" t="s">
        <v>37</v>
      </c>
      <c r="K112" s="145" t="str">
        <f t="shared" si="13"/>
        <v>Obec Podolí</v>
      </c>
      <c r="L112" s="198" t="s">
        <v>946</v>
      </c>
      <c r="M112" s="150">
        <v>1500000</v>
      </c>
      <c r="N112" s="150">
        <f t="shared" si="14"/>
        <v>1050000</v>
      </c>
      <c r="O112" s="149" t="s">
        <v>488</v>
      </c>
      <c r="P112" s="149" t="s">
        <v>495</v>
      </c>
      <c r="Q112" s="145"/>
      <c r="R112" s="145"/>
      <c r="S112" s="145"/>
      <c r="T112" s="145"/>
      <c r="U112" s="145"/>
      <c r="V112" s="145"/>
      <c r="W112" s="145"/>
      <c r="X112" s="145"/>
      <c r="Y112" s="145"/>
      <c r="Z112" s="145" t="s">
        <v>387</v>
      </c>
      <c r="AA112" s="146" t="s">
        <v>78</v>
      </c>
    </row>
    <row r="113" spans="2:27" ht="60" customHeight="1" x14ac:dyDescent="0.25">
      <c r="B113" s="13">
        <v>108</v>
      </c>
      <c r="C113" s="145" t="s">
        <v>109</v>
      </c>
      <c r="D113" s="145" t="s">
        <v>110</v>
      </c>
      <c r="E113" s="145">
        <v>70997152</v>
      </c>
      <c r="F113" s="145">
        <v>107603675</v>
      </c>
      <c r="G113" s="145">
        <v>600110613</v>
      </c>
      <c r="H113" s="145" t="s">
        <v>947</v>
      </c>
      <c r="I113" s="145" t="s">
        <v>36</v>
      </c>
      <c r="J113" s="145" t="s">
        <v>37</v>
      </c>
      <c r="K113" s="145" t="str">
        <f t="shared" si="13"/>
        <v>Obec Podolí</v>
      </c>
      <c r="L113" s="183" t="s">
        <v>948</v>
      </c>
      <c r="M113" s="182">
        <v>700000</v>
      </c>
      <c r="N113" s="182">
        <v>490000</v>
      </c>
      <c r="O113" s="149" t="s">
        <v>488</v>
      </c>
      <c r="P113" s="149" t="s">
        <v>495</v>
      </c>
      <c r="Q113" s="145"/>
      <c r="R113" s="145"/>
      <c r="S113" s="145"/>
      <c r="T113" s="145"/>
      <c r="U113" s="145"/>
      <c r="V113" s="145"/>
      <c r="W113" s="145"/>
      <c r="X113" s="145"/>
      <c r="Y113" s="145"/>
      <c r="Z113" s="145" t="s">
        <v>387</v>
      </c>
      <c r="AA113" s="146" t="s">
        <v>78</v>
      </c>
    </row>
    <row r="114" spans="2:27" ht="60" customHeight="1" x14ac:dyDescent="0.25">
      <c r="B114" s="13">
        <v>109</v>
      </c>
      <c r="C114" s="131" t="s">
        <v>788</v>
      </c>
      <c r="D114" s="131" t="s">
        <v>789</v>
      </c>
      <c r="E114" s="131">
        <v>75024284</v>
      </c>
      <c r="F114" s="132" t="s">
        <v>790</v>
      </c>
      <c r="G114" s="131">
        <v>600110621</v>
      </c>
      <c r="H114" s="133" t="s">
        <v>209</v>
      </c>
      <c r="I114" s="131" t="s">
        <v>36</v>
      </c>
      <c r="J114" s="131" t="s">
        <v>37</v>
      </c>
      <c r="K114" s="131" t="s">
        <v>789</v>
      </c>
      <c r="L114" s="133" t="s">
        <v>791</v>
      </c>
      <c r="M114" s="134">
        <v>20000000</v>
      </c>
      <c r="N114" s="134">
        <v>14000000</v>
      </c>
      <c r="O114" s="132" t="s">
        <v>792</v>
      </c>
      <c r="P114" s="132" t="s">
        <v>793</v>
      </c>
      <c r="Q114" s="131" t="s">
        <v>143</v>
      </c>
      <c r="R114" s="131" t="s">
        <v>143</v>
      </c>
      <c r="S114" s="131" t="s">
        <v>143</v>
      </c>
      <c r="T114" s="131" t="s">
        <v>143</v>
      </c>
      <c r="U114" s="133" t="s">
        <v>143</v>
      </c>
      <c r="V114" s="133" t="s">
        <v>143</v>
      </c>
      <c r="W114" s="133" t="s">
        <v>143</v>
      </c>
      <c r="X114" s="133" t="s">
        <v>143</v>
      </c>
      <c r="Y114" s="133"/>
      <c r="Z114" s="131" t="s">
        <v>423</v>
      </c>
      <c r="AA114" s="135" t="s">
        <v>78</v>
      </c>
    </row>
    <row r="115" spans="2:27" ht="60" customHeight="1" x14ac:dyDescent="0.25">
      <c r="B115" s="13">
        <v>110</v>
      </c>
      <c r="C115" s="131" t="s">
        <v>788</v>
      </c>
      <c r="D115" s="131" t="s">
        <v>789</v>
      </c>
      <c r="E115" s="131">
        <v>75024284</v>
      </c>
      <c r="F115" s="132" t="s">
        <v>790</v>
      </c>
      <c r="G115" s="131">
        <v>600110621</v>
      </c>
      <c r="H115" s="136" t="s">
        <v>767</v>
      </c>
      <c r="I115" s="131" t="s">
        <v>36</v>
      </c>
      <c r="J115" s="131" t="s">
        <v>37</v>
      </c>
      <c r="K115" s="131" t="s">
        <v>789</v>
      </c>
      <c r="L115" s="136" t="s">
        <v>769</v>
      </c>
      <c r="M115" s="134">
        <v>200000</v>
      </c>
      <c r="N115" s="134">
        <v>140000</v>
      </c>
      <c r="O115" s="132" t="s">
        <v>211</v>
      </c>
      <c r="P115" s="132" t="s">
        <v>216</v>
      </c>
      <c r="Q115" s="131" t="s">
        <v>143</v>
      </c>
      <c r="R115" s="131" t="s">
        <v>143</v>
      </c>
      <c r="S115" s="131" t="s">
        <v>143</v>
      </c>
      <c r="T115" s="131" t="s">
        <v>143</v>
      </c>
      <c r="U115" s="133" t="s">
        <v>143</v>
      </c>
      <c r="V115" s="133"/>
      <c r="W115" s="133" t="s">
        <v>143</v>
      </c>
      <c r="X115" s="133"/>
      <c r="Y115" s="133" t="s">
        <v>143</v>
      </c>
      <c r="Z115" s="131" t="s">
        <v>171</v>
      </c>
      <c r="AA115" s="135" t="s">
        <v>78</v>
      </c>
    </row>
    <row r="116" spans="2:27" ht="60" customHeight="1" x14ac:dyDescent="0.25">
      <c r="B116" s="13">
        <v>111</v>
      </c>
      <c r="C116" s="137" t="s">
        <v>788</v>
      </c>
      <c r="D116" s="137" t="s">
        <v>789</v>
      </c>
      <c r="E116" s="137">
        <v>75024284</v>
      </c>
      <c r="F116" s="137">
        <v>102179476</v>
      </c>
      <c r="G116" s="137">
        <v>600110621</v>
      </c>
      <c r="H116" s="138" t="s">
        <v>794</v>
      </c>
      <c r="I116" s="137" t="s">
        <v>36</v>
      </c>
      <c r="J116" s="137" t="s">
        <v>37</v>
      </c>
      <c r="K116" s="137" t="s">
        <v>789</v>
      </c>
      <c r="L116" s="138" t="s">
        <v>795</v>
      </c>
      <c r="M116" s="139">
        <v>100000</v>
      </c>
      <c r="N116" s="139">
        <v>70000</v>
      </c>
      <c r="O116" s="140" t="s">
        <v>796</v>
      </c>
      <c r="P116" s="140" t="s">
        <v>797</v>
      </c>
      <c r="Q116" s="137" t="s">
        <v>143</v>
      </c>
      <c r="R116" s="137"/>
      <c r="S116" s="137"/>
      <c r="T116" s="137" t="s">
        <v>143</v>
      </c>
      <c r="U116" s="138" t="s">
        <v>143</v>
      </c>
      <c r="V116" s="138"/>
      <c r="W116" s="138" t="s">
        <v>440</v>
      </c>
      <c r="X116" s="138"/>
      <c r="Y116" s="138" t="s">
        <v>143</v>
      </c>
      <c r="Z116" s="137" t="s">
        <v>171</v>
      </c>
      <c r="AA116" s="141" t="s">
        <v>78</v>
      </c>
    </row>
    <row r="117" spans="2:27" ht="60" customHeight="1" x14ac:dyDescent="0.25">
      <c r="B117" s="13">
        <v>112</v>
      </c>
      <c r="C117" s="121" t="s">
        <v>118</v>
      </c>
      <c r="D117" s="121" t="s">
        <v>224</v>
      </c>
      <c r="E117" s="121">
        <v>49459724</v>
      </c>
      <c r="F117" s="122">
        <v>102191131</v>
      </c>
      <c r="G117" s="121">
        <v>600111113</v>
      </c>
      <c r="H117" s="121" t="s">
        <v>461</v>
      </c>
      <c r="I117" s="121" t="s">
        <v>36</v>
      </c>
      <c r="J117" s="121" t="s">
        <v>37</v>
      </c>
      <c r="K117" s="121" t="str">
        <f t="shared" si="9"/>
        <v>Městys Pozořice</v>
      </c>
      <c r="L117" s="123" t="s">
        <v>476</v>
      </c>
      <c r="M117" s="124">
        <v>144000000</v>
      </c>
      <c r="N117" s="124">
        <f t="shared" si="0"/>
        <v>100800000</v>
      </c>
      <c r="O117" s="122" t="s">
        <v>496</v>
      </c>
      <c r="P117" s="122" t="s">
        <v>460</v>
      </c>
      <c r="Q117" s="121" t="s">
        <v>143</v>
      </c>
      <c r="R117" s="121" t="s">
        <v>143</v>
      </c>
      <c r="S117" s="121" t="s">
        <v>143</v>
      </c>
      <c r="T117" s="121" t="s">
        <v>143</v>
      </c>
      <c r="U117" s="121"/>
      <c r="V117" s="121" t="s">
        <v>143</v>
      </c>
      <c r="W117" s="121" t="s">
        <v>143</v>
      </c>
      <c r="X117" s="121" t="s">
        <v>143</v>
      </c>
      <c r="Y117" s="121" t="s">
        <v>143</v>
      </c>
      <c r="Z117" s="121" t="s">
        <v>423</v>
      </c>
      <c r="AA117" s="125" t="s">
        <v>78</v>
      </c>
    </row>
    <row r="118" spans="2:27" ht="60" customHeight="1" x14ac:dyDescent="0.25">
      <c r="B118" s="13">
        <v>113</v>
      </c>
      <c r="C118" s="20" t="s">
        <v>118</v>
      </c>
      <c r="D118" s="20" t="s">
        <v>224</v>
      </c>
      <c r="E118" s="20">
        <v>49459724</v>
      </c>
      <c r="F118" s="22">
        <v>102191131</v>
      </c>
      <c r="G118" s="20">
        <v>600111113</v>
      </c>
      <c r="H118" s="20" t="s">
        <v>775</v>
      </c>
      <c r="I118" s="20" t="s">
        <v>36</v>
      </c>
      <c r="J118" s="20" t="s">
        <v>37</v>
      </c>
      <c r="K118" s="20" t="str">
        <f t="shared" si="9"/>
        <v>Městys Pozořice</v>
      </c>
      <c r="L118" s="15" t="s">
        <v>637</v>
      </c>
      <c r="M118" s="26">
        <v>144000000</v>
      </c>
      <c r="N118" s="26">
        <f t="shared" si="0"/>
        <v>100800000</v>
      </c>
      <c r="O118" s="22" t="s">
        <v>496</v>
      </c>
      <c r="P118" s="22" t="s">
        <v>460</v>
      </c>
      <c r="Q118" s="20" t="s">
        <v>143</v>
      </c>
      <c r="R118" s="20" t="s">
        <v>143</v>
      </c>
      <c r="S118" s="20" t="s">
        <v>143</v>
      </c>
      <c r="T118" s="20" t="s">
        <v>143</v>
      </c>
      <c r="U118" s="20"/>
      <c r="V118" s="20" t="s">
        <v>143</v>
      </c>
      <c r="W118" s="20" t="s">
        <v>143</v>
      </c>
      <c r="X118" s="20" t="s">
        <v>143</v>
      </c>
      <c r="Y118" s="20" t="s">
        <v>143</v>
      </c>
      <c r="Z118" s="20" t="s">
        <v>640</v>
      </c>
      <c r="AA118" s="23" t="s">
        <v>78</v>
      </c>
    </row>
    <row r="119" spans="2:27" ht="60" customHeight="1" x14ac:dyDescent="0.25">
      <c r="B119" s="13">
        <v>114</v>
      </c>
      <c r="C119" s="27" t="s">
        <v>118</v>
      </c>
      <c r="D119" s="27" t="s">
        <v>224</v>
      </c>
      <c r="E119" s="27">
        <v>49459724</v>
      </c>
      <c r="F119" s="46">
        <v>102191131</v>
      </c>
      <c r="G119" s="27">
        <v>600111113</v>
      </c>
      <c r="H119" s="27" t="s">
        <v>776</v>
      </c>
      <c r="I119" s="27" t="s">
        <v>36</v>
      </c>
      <c r="J119" s="27" t="s">
        <v>37</v>
      </c>
      <c r="K119" s="27" t="str">
        <f t="shared" si="9"/>
        <v>Městys Pozořice</v>
      </c>
      <c r="L119" s="27" t="s">
        <v>638</v>
      </c>
      <c r="M119" s="26">
        <v>144000000</v>
      </c>
      <c r="N119" s="26">
        <f t="shared" si="0"/>
        <v>100800000</v>
      </c>
      <c r="O119" s="22" t="s">
        <v>496</v>
      </c>
      <c r="P119" s="22" t="s">
        <v>460</v>
      </c>
      <c r="Q119" s="20" t="s">
        <v>143</v>
      </c>
      <c r="R119" s="20" t="s">
        <v>143</v>
      </c>
      <c r="S119" s="20" t="s">
        <v>143</v>
      </c>
      <c r="T119" s="20" t="s">
        <v>143</v>
      </c>
      <c r="U119" s="20"/>
      <c r="V119" s="20" t="s">
        <v>143</v>
      </c>
      <c r="W119" s="20" t="s">
        <v>143</v>
      </c>
      <c r="X119" s="20" t="s">
        <v>143</v>
      </c>
      <c r="Y119" s="20" t="s">
        <v>143</v>
      </c>
      <c r="Z119" s="20" t="s">
        <v>640</v>
      </c>
      <c r="AA119" s="23" t="s">
        <v>78</v>
      </c>
    </row>
    <row r="120" spans="2:27" ht="60" customHeight="1" x14ac:dyDescent="0.25">
      <c r="B120" s="13">
        <v>115</v>
      </c>
      <c r="C120" s="27" t="s">
        <v>118</v>
      </c>
      <c r="D120" s="27" t="s">
        <v>224</v>
      </c>
      <c r="E120" s="27">
        <v>49459724</v>
      </c>
      <c r="F120" s="46">
        <v>102191131</v>
      </c>
      <c r="G120" s="27">
        <v>600111113</v>
      </c>
      <c r="H120" s="27" t="s">
        <v>776</v>
      </c>
      <c r="I120" s="27" t="s">
        <v>36</v>
      </c>
      <c r="J120" s="27" t="s">
        <v>37</v>
      </c>
      <c r="K120" s="27" t="str">
        <f>D120</f>
        <v>Městys Pozořice</v>
      </c>
      <c r="L120" s="27" t="s">
        <v>639</v>
      </c>
      <c r="M120" s="26">
        <v>45000000</v>
      </c>
      <c r="N120" s="26">
        <f t="shared" si="0"/>
        <v>31499999.999999996</v>
      </c>
      <c r="O120" s="22" t="s">
        <v>496</v>
      </c>
      <c r="P120" s="22" t="s">
        <v>460</v>
      </c>
      <c r="Q120" s="20" t="s">
        <v>143</v>
      </c>
      <c r="R120" s="20" t="s">
        <v>143</v>
      </c>
      <c r="S120" s="20" t="s">
        <v>143</v>
      </c>
      <c r="T120" s="20" t="s">
        <v>143</v>
      </c>
      <c r="U120" s="20"/>
      <c r="V120" s="20" t="s">
        <v>143</v>
      </c>
      <c r="W120" s="20" t="s">
        <v>143</v>
      </c>
      <c r="X120" s="20" t="s">
        <v>143</v>
      </c>
      <c r="Y120" s="20" t="s">
        <v>143</v>
      </c>
      <c r="Z120" s="20" t="s">
        <v>640</v>
      </c>
      <c r="AA120" s="23" t="s">
        <v>78</v>
      </c>
    </row>
    <row r="121" spans="2:27" ht="60" customHeight="1" x14ac:dyDescent="0.25">
      <c r="B121" s="13">
        <v>116</v>
      </c>
      <c r="C121" s="20" t="s">
        <v>121</v>
      </c>
      <c r="D121" s="20" t="s">
        <v>464</v>
      </c>
      <c r="E121" s="20">
        <v>70499870</v>
      </c>
      <c r="F121" s="22">
        <v>102179484</v>
      </c>
      <c r="G121" s="20">
        <v>600110630</v>
      </c>
      <c r="H121" s="20" t="s">
        <v>225</v>
      </c>
      <c r="I121" s="20" t="s">
        <v>36</v>
      </c>
      <c r="J121" s="20" t="s">
        <v>37</v>
      </c>
      <c r="K121" s="20" t="str">
        <f t="shared" si="9"/>
        <v>Obec Prace</v>
      </c>
      <c r="L121" s="15" t="s">
        <v>536</v>
      </c>
      <c r="M121" s="26">
        <v>2000000</v>
      </c>
      <c r="N121" s="26">
        <f t="shared" si="0"/>
        <v>1400000</v>
      </c>
      <c r="O121" s="22" t="s">
        <v>465</v>
      </c>
      <c r="P121" s="22" t="s">
        <v>434</v>
      </c>
      <c r="Q121" s="20"/>
      <c r="R121" s="20"/>
      <c r="S121" s="20"/>
      <c r="T121" s="20"/>
      <c r="U121" s="15"/>
      <c r="V121" s="15"/>
      <c r="W121" s="15" t="s">
        <v>143</v>
      </c>
      <c r="X121" s="15"/>
      <c r="Y121" s="15"/>
      <c r="Z121" s="20" t="s">
        <v>171</v>
      </c>
      <c r="AA121" s="23" t="s">
        <v>78</v>
      </c>
    </row>
    <row r="122" spans="2:27" ht="60" customHeight="1" x14ac:dyDescent="0.25">
      <c r="B122" s="13">
        <v>117</v>
      </c>
      <c r="C122" s="20" t="s">
        <v>121</v>
      </c>
      <c r="D122" s="20" t="s">
        <v>464</v>
      </c>
      <c r="E122" s="20">
        <v>70499870</v>
      </c>
      <c r="F122" s="22">
        <v>102179484</v>
      </c>
      <c r="G122" s="20">
        <v>600110630</v>
      </c>
      <c r="H122" s="20" t="s">
        <v>584</v>
      </c>
      <c r="I122" s="27" t="s">
        <v>36</v>
      </c>
      <c r="J122" s="27" t="s">
        <v>37</v>
      </c>
      <c r="K122" s="27" t="str">
        <f t="shared" si="9"/>
        <v>Obec Prace</v>
      </c>
      <c r="L122" s="15" t="s">
        <v>585</v>
      </c>
      <c r="M122" s="26">
        <v>20000000</v>
      </c>
      <c r="N122" s="26">
        <f t="shared" si="0"/>
        <v>14000000</v>
      </c>
      <c r="O122" s="22" t="s">
        <v>433</v>
      </c>
      <c r="P122" s="22" t="s">
        <v>212</v>
      </c>
      <c r="Q122" s="20" t="s">
        <v>143</v>
      </c>
      <c r="R122" s="20" t="s">
        <v>440</v>
      </c>
      <c r="S122" s="20" t="s">
        <v>440</v>
      </c>
      <c r="T122" s="20" t="s">
        <v>143</v>
      </c>
      <c r="U122" s="15" t="s">
        <v>143</v>
      </c>
      <c r="V122" s="15"/>
      <c r="W122" s="15" t="s">
        <v>440</v>
      </c>
      <c r="X122" s="15" t="s">
        <v>143</v>
      </c>
      <c r="Y122" s="15" t="s">
        <v>440</v>
      </c>
      <c r="Z122" s="20" t="s">
        <v>171</v>
      </c>
      <c r="AA122" s="23" t="s">
        <v>78</v>
      </c>
    </row>
    <row r="123" spans="2:27" ht="60" customHeight="1" x14ac:dyDescent="0.25">
      <c r="B123" s="13">
        <v>118</v>
      </c>
      <c r="C123" s="20" t="s">
        <v>121</v>
      </c>
      <c r="D123" s="20" t="s">
        <v>464</v>
      </c>
      <c r="E123" s="20">
        <v>70499870</v>
      </c>
      <c r="F123" s="22">
        <v>102179484</v>
      </c>
      <c r="G123" s="20">
        <v>600110630</v>
      </c>
      <c r="H123" s="20" t="s">
        <v>466</v>
      </c>
      <c r="I123" s="27" t="s">
        <v>36</v>
      </c>
      <c r="J123" s="27" t="s">
        <v>37</v>
      </c>
      <c r="K123" s="27" t="str">
        <f t="shared" si="9"/>
        <v>Obec Prace</v>
      </c>
      <c r="L123" s="15" t="s">
        <v>467</v>
      </c>
      <c r="M123" s="26">
        <v>3000000</v>
      </c>
      <c r="N123" s="26">
        <f t="shared" si="0"/>
        <v>2100000</v>
      </c>
      <c r="O123" s="22" t="s">
        <v>211</v>
      </c>
      <c r="P123" s="22" t="s">
        <v>216</v>
      </c>
      <c r="Q123" s="20"/>
      <c r="R123" s="20" t="s">
        <v>143</v>
      </c>
      <c r="S123" s="20"/>
      <c r="T123" s="20"/>
      <c r="U123" s="15"/>
      <c r="V123" s="15"/>
      <c r="W123" s="15" t="s">
        <v>440</v>
      </c>
      <c r="X123" s="15"/>
      <c r="Y123" s="15"/>
      <c r="Z123" s="20" t="s">
        <v>171</v>
      </c>
      <c r="AA123" s="23" t="s">
        <v>78</v>
      </c>
    </row>
    <row r="124" spans="2:27" ht="60" customHeight="1" x14ac:dyDescent="0.25">
      <c r="B124" s="13">
        <v>119</v>
      </c>
      <c r="C124" s="20" t="s">
        <v>121</v>
      </c>
      <c r="D124" s="20" t="s">
        <v>464</v>
      </c>
      <c r="E124" s="20">
        <v>70499870</v>
      </c>
      <c r="F124" s="22">
        <v>102179484</v>
      </c>
      <c r="G124" s="20">
        <v>600110630</v>
      </c>
      <c r="H124" s="20" t="s">
        <v>586</v>
      </c>
      <c r="I124" s="27" t="s">
        <v>36</v>
      </c>
      <c r="J124" s="27" t="s">
        <v>37</v>
      </c>
      <c r="K124" s="27" t="str">
        <f t="shared" si="9"/>
        <v>Obec Prace</v>
      </c>
      <c r="L124" s="15" t="s">
        <v>587</v>
      </c>
      <c r="M124" s="26">
        <v>10000000</v>
      </c>
      <c r="N124" s="26">
        <f t="shared" si="0"/>
        <v>7000000</v>
      </c>
      <c r="O124" s="22" t="s">
        <v>433</v>
      </c>
      <c r="P124" s="22" t="s">
        <v>212</v>
      </c>
      <c r="Q124" s="20" t="s">
        <v>440</v>
      </c>
      <c r="R124" s="20" t="s">
        <v>440</v>
      </c>
      <c r="S124" s="20" t="s">
        <v>440</v>
      </c>
      <c r="T124" s="20" t="s">
        <v>440</v>
      </c>
      <c r="U124" s="15"/>
      <c r="V124" s="15"/>
      <c r="W124" s="15" t="s">
        <v>440</v>
      </c>
      <c r="X124" s="15" t="s">
        <v>440</v>
      </c>
      <c r="Y124" s="15" t="s">
        <v>440</v>
      </c>
      <c r="Z124" s="20" t="s">
        <v>171</v>
      </c>
      <c r="AA124" s="23" t="s">
        <v>78</v>
      </c>
    </row>
    <row r="125" spans="2:27" ht="60" customHeight="1" x14ac:dyDescent="0.25">
      <c r="B125" s="13">
        <v>120</v>
      </c>
      <c r="C125" s="20" t="s">
        <v>123</v>
      </c>
      <c r="D125" s="20" t="s">
        <v>124</v>
      </c>
      <c r="E125" s="20">
        <v>70995141</v>
      </c>
      <c r="F125" s="22">
        <v>102179531</v>
      </c>
      <c r="G125" s="20">
        <v>600110648</v>
      </c>
      <c r="H125" s="20" t="s">
        <v>226</v>
      </c>
      <c r="I125" s="20" t="s">
        <v>36</v>
      </c>
      <c r="J125" s="20" t="s">
        <v>37</v>
      </c>
      <c r="K125" s="20" t="str">
        <f t="shared" si="9"/>
        <v>Obec Radostice</v>
      </c>
      <c r="L125" s="20" t="s">
        <v>226</v>
      </c>
      <c r="M125" s="26">
        <v>2000000</v>
      </c>
      <c r="N125" s="26">
        <f t="shared" si="0"/>
        <v>1400000</v>
      </c>
      <c r="O125" s="22" t="s">
        <v>89</v>
      </c>
      <c r="P125" s="22" t="s">
        <v>216</v>
      </c>
      <c r="Q125" s="20" t="s">
        <v>143</v>
      </c>
      <c r="R125" s="20"/>
      <c r="S125" s="20"/>
      <c r="T125" s="20" t="s">
        <v>143</v>
      </c>
      <c r="U125" s="15" t="s">
        <v>143</v>
      </c>
      <c r="V125" s="15"/>
      <c r="W125" s="15"/>
      <c r="X125" s="15"/>
      <c r="Y125" s="15" t="s">
        <v>143</v>
      </c>
      <c r="Z125" s="20" t="s">
        <v>171</v>
      </c>
      <c r="AA125" s="23" t="s">
        <v>78</v>
      </c>
    </row>
    <row r="126" spans="2:27" ht="60" customHeight="1" x14ac:dyDescent="0.25">
      <c r="B126" s="13">
        <v>121</v>
      </c>
      <c r="C126" s="20" t="s">
        <v>123</v>
      </c>
      <c r="D126" s="20" t="s">
        <v>124</v>
      </c>
      <c r="E126" s="20">
        <v>70995141</v>
      </c>
      <c r="F126" s="22">
        <v>102179531</v>
      </c>
      <c r="G126" s="20">
        <v>600110648</v>
      </c>
      <c r="H126" s="20" t="s">
        <v>125</v>
      </c>
      <c r="I126" s="20" t="s">
        <v>36</v>
      </c>
      <c r="J126" s="20" t="s">
        <v>37</v>
      </c>
      <c r="K126" s="20" t="str">
        <f t="shared" si="9"/>
        <v>Obec Radostice</v>
      </c>
      <c r="L126" s="20" t="s">
        <v>125</v>
      </c>
      <c r="M126" s="26">
        <v>1000000</v>
      </c>
      <c r="N126" s="26">
        <f t="shared" si="0"/>
        <v>700000</v>
      </c>
      <c r="O126" s="22" t="s">
        <v>89</v>
      </c>
      <c r="P126" s="22" t="s">
        <v>216</v>
      </c>
      <c r="Q126" s="20"/>
      <c r="R126" s="20" t="s">
        <v>143</v>
      </c>
      <c r="S126" s="20"/>
      <c r="T126" s="20"/>
      <c r="U126" s="15"/>
      <c r="V126" s="15"/>
      <c r="W126" s="15" t="s">
        <v>143</v>
      </c>
      <c r="X126" s="15"/>
      <c r="Y126" s="15"/>
      <c r="Z126" s="20" t="s">
        <v>171</v>
      </c>
      <c r="AA126" s="23" t="s">
        <v>78</v>
      </c>
    </row>
    <row r="127" spans="2:27" ht="60" customHeight="1" x14ac:dyDescent="0.25">
      <c r="B127" s="13">
        <v>122</v>
      </c>
      <c r="C127" s="20" t="s">
        <v>123</v>
      </c>
      <c r="D127" s="20" t="s">
        <v>124</v>
      </c>
      <c r="E127" s="20">
        <v>70995141</v>
      </c>
      <c r="F127" s="22">
        <v>102179531</v>
      </c>
      <c r="G127" s="20">
        <v>600110648</v>
      </c>
      <c r="H127" s="20" t="s">
        <v>126</v>
      </c>
      <c r="I127" s="20" t="s">
        <v>36</v>
      </c>
      <c r="J127" s="20" t="s">
        <v>37</v>
      </c>
      <c r="K127" s="20" t="str">
        <f t="shared" si="9"/>
        <v>Obec Radostice</v>
      </c>
      <c r="L127" s="20" t="s">
        <v>818</v>
      </c>
      <c r="M127" s="26">
        <v>2000000</v>
      </c>
      <c r="N127" s="20">
        <f t="shared" si="0"/>
        <v>1400000</v>
      </c>
      <c r="O127" s="46" t="s">
        <v>433</v>
      </c>
      <c r="P127" s="46" t="s">
        <v>495</v>
      </c>
      <c r="Q127" s="20"/>
      <c r="R127" s="20" t="s">
        <v>143</v>
      </c>
      <c r="S127" s="20"/>
      <c r="T127" s="20"/>
      <c r="U127" s="15"/>
      <c r="V127" s="15"/>
      <c r="W127" s="15" t="s">
        <v>143</v>
      </c>
      <c r="X127" s="15"/>
      <c r="Y127" s="15"/>
      <c r="Z127" s="20" t="s">
        <v>171</v>
      </c>
      <c r="AA127" s="23" t="s">
        <v>78</v>
      </c>
    </row>
    <row r="128" spans="2:27" ht="60" customHeight="1" x14ac:dyDescent="0.25">
      <c r="B128" s="13">
        <v>123</v>
      </c>
      <c r="C128" s="20" t="s">
        <v>123</v>
      </c>
      <c r="D128" s="20" t="s">
        <v>124</v>
      </c>
      <c r="E128" s="20">
        <v>70995141</v>
      </c>
      <c r="F128" s="22">
        <v>102179531</v>
      </c>
      <c r="G128" s="20">
        <v>600110648</v>
      </c>
      <c r="H128" s="20" t="s">
        <v>127</v>
      </c>
      <c r="I128" s="20" t="s">
        <v>36</v>
      </c>
      <c r="J128" s="20" t="s">
        <v>37</v>
      </c>
      <c r="K128" s="20" t="str">
        <f t="shared" si="9"/>
        <v>Obec Radostice</v>
      </c>
      <c r="L128" s="20" t="s">
        <v>127</v>
      </c>
      <c r="M128" s="26">
        <v>1000000</v>
      </c>
      <c r="N128" s="26">
        <f t="shared" si="0"/>
        <v>700000</v>
      </c>
      <c r="O128" s="22" t="s">
        <v>89</v>
      </c>
      <c r="P128" s="22" t="s">
        <v>216</v>
      </c>
      <c r="Q128" s="20"/>
      <c r="R128" s="20" t="s">
        <v>143</v>
      </c>
      <c r="S128" s="20"/>
      <c r="T128" s="20"/>
      <c r="U128" s="15"/>
      <c r="V128" s="15"/>
      <c r="W128" s="15" t="s">
        <v>143</v>
      </c>
      <c r="X128" s="15"/>
      <c r="Y128" s="15"/>
      <c r="Z128" s="20" t="s">
        <v>171</v>
      </c>
      <c r="AA128" s="23" t="s">
        <v>78</v>
      </c>
    </row>
    <row r="129" spans="2:27" ht="60" customHeight="1" x14ac:dyDescent="0.25">
      <c r="B129" s="13">
        <v>124</v>
      </c>
      <c r="C129" s="20" t="s">
        <v>123</v>
      </c>
      <c r="D129" s="20" t="s">
        <v>124</v>
      </c>
      <c r="E129" s="20">
        <v>70995141</v>
      </c>
      <c r="F129" s="22">
        <v>102179531</v>
      </c>
      <c r="G129" s="20">
        <v>600110648</v>
      </c>
      <c r="H129" s="20" t="s">
        <v>227</v>
      </c>
      <c r="I129" s="20" t="s">
        <v>36</v>
      </c>
      <c r="J129" s="20" t="s">
        <v>37</v>
      </c>
      <c r="K129" s="20" t="str">
        <f t="shared" si="9"/>
        <v>Obec Radostice</v>
      </c>
      <c r="L129" s="20" t="s">
        <v>227</v>
      </c>
      <c r="M129" s="26">
        <v>1000000</v>
      </c>
      <c r="N129" s="26">
        <f t="shared" si="0"/>
        <v>700000</v>
      </c>
      <c r="O129" s="22" t="s">
        <v>89</v>
      </c>
      <c r="P129" s="22" t="s">
        <v>216</v>
      </c>
      <c r="Q129" s="20"/>
      <c r="R129" s="20"/>
      <c r="S129" s="20"/>
      <c r="T129" s="20"/>
      <c r="U129" s="15"/>
      <c r="V129" s="15"/>
      <c r="W129" s="15"/>
      <c r="X129" s="15"/>
      <c r="Y129" s="15"/>
      <c r="Z129" s="20" t="s">
        <v>171</v>
      </c>
      <c r="AA129" s="23" t="s">
        <v>78</v>
      </c>
    </row>
    <row r="130" spans="2:27" ht="60" customHeight="1" x14ac:dyDescent="0.25">
      <c r="B130" s="13">
        <v>125</v>
      </c>
      <c r="C130" s="20" t="s">
        <v>123</v>
      </c>
      <c r="D130" s="20" t="s">
        <v>124</v>
      </c>
      <c r="E130" s="20">
        <v>70995141</v>
      </c>
      <c r="F130" s="22">
        <v>102179531</v>
      </c>
      <c r="G130" s="20">
        <v>600110648</v>
      </c>
      <c r="H130" s="20" t="s">
        <v>522</v>
      </c>
      <c r="I130" s="20" t="s">
        <v>36</v>
      </c>
      <c r="J130" s="20" t="s">
        <v>37</v>
      </c>
      <c r="K130" s="20" t="str">
        <f t="shared" si="9"/>
        <v>Obec Radostice</v>
      </c>
      <c r="L130" s="20" t="s">
        <v>821</v>
      </c>
      <c r="M130" s="26">
        <v>10000000</v>
      </c>
      <c r="N130" s="26">
        <f t="shared" si="0"/>
        <v>7000000</v>
      </c>
      <c r="O130" s="22" t="s">
        <v>89</v>
      </c>
      <c r="P130" s="22" t="s">
        <v>216</v>
      </c>
      <c r="Q130" s="20"/>
      <c r="R130" s="20"/>
      <c r="S130" s="20"/>
      <c r="T130" s="20"/>
      <c r="U130" s="15"/>
      <c r="V130" s="15"/>
      <c r="W130" s="15"/>
      <c r="X130" s="15"/>
      <c r="Y130" s="15"/>
      <c r="Z130" s="20" t="s">
        <v>171</v>
      </c>
      <c r="AA130" s="23" t="s">
        <v>78</v>
      </c>
    </row>
    <row r="131" spans="2:27" ht="60" customHeight="1" x14ac:dyDescent="0.25">
      <c r="B131" s="13">
        <v>126</v>
      </c>
      <c r="C131" s="20" t="s">
        <v>123</v>
      </c>
      <c r="D131" s="20" t="s">
        <v>124</v>
      </c>
      <c r="E131" s="20">
        <v>70995141</v>
      </c>
      <c r="F131" s="22">
        <v>102179531</v>
      </c>
      <c r="G131" s="20">
        <v>600110648</v>
      </c>
      <c r="H131" s="20" t="s">
        <v>228</v>
      </c>
      <c r="I131" s="20" t="s">
        <v>36</v>
      </c>
      <c r="J131" s="20" t="s">
        <v>37</v>
      </c>
      <c r="K131" s="20" t="str">
        <f t="shared" si="9"/>
        <v>Obec Radostice</v>
      </c>
      <c r="L131" s="20" t="s">
        <v>228</v>
      </c>
      <c r="M131" s="26">
        <v>2000000</v>
      </c>
      <c r="N131" s="26">
        <f t="shared" si="0"/>
        <v>1400000</v>
      </c>
      <c r="O131" s="22" t="s">
        <v>89</v>
      </c>
      <c r="P131" s="22" t="s">
        <v>216</v>
      </c>
      <c r="Q131" s="20" t="s">
        <v>143</v>
      </c>
      <c r="R131" s="20" t="s">
        <v>143</v>
      </c>
      <c r="S131" s="20" t="s">
        <v>143</v>
      </c>
      <c r="T131" s="20" t="s">
        <v>143</v>
      </c>
      <c r="U131" s="15" t="s">
        <v>143</v>
      </c>
      <c r="V131" s="15"/>
      <c r="W131" s="15" t="s">
        <v>143</v>
      </c>
      <c r="X131" s="15"/>
      <c r="Y131" s="15"/>
      <c r="Z131" s="20" t="s">
        <v>171</v>
      </c>
      <c r="AA131" s="23" t="s">
        <v>78</v>
      </c>
    </row>
    <row r="132" spans="2:27" ht="60" customHeight="1" x14ac:dyDescent="0.25">
      <c r="B132" s="13">
        <v>127</v>
      </c>
      <c r="C132" s="20" t="s">
        <v>123</v>
      </c>
      <c r="D132" s="20" t="s">
        <v>124</v>
      </c>
      <c r="E132" s="20">
        <v>70995141</v>
      </c>
      <c r="F132" s="22">
        <v>102179531</v>
      </c>
      <c r="G132" s="20">
        <v>600110648</v>
      </c>
      <c r="H132" s="20" t="s">
        <v>229</v>
      </c>
      <c r="I132" s="20" t="s">
        <v>36</v>
      </c>
      <c r="J132" s="20" t="s">
        <v>37</v>
      </c>
      <c r="K132" s="20" t="str">
        <f t="shared" si="9"/>
        <v>Obec Radostice</v>
      </c>
      <c r="L132" s="20" t="s">
        <v>351</v>
      </c>
      <c r="M132" s="26">
        <v>10000000</v>
      </c>
      <c r="N132" s="26">
        <f t="shared" si="0"/>
        <v>7000000</v>
      </c>
      <c r="O132" s="22" t="s">
        <v>89</v>
      </c>
      <c r="P132" s="22" t="s">
        <v>216</v>
      </c>
      <c r="Q132" s="20" t="s">
        <v>143</v>
      </c>
      <c r="R132" s="20"/>
      <c r="S132" s="20"/>
      <c r="T132" s="20" t="s">
        <v>143</v>
      </c>
      <c r="U132" s="15" t="s">
        <v>143</v>
      </c>
      <c r="V132" s="15"/>
      <c r="W132" s="15"/>
      <c r="X132" s="15"/>
      <c r="Y132" s="15"/>
      <c r="Z132" s="20" t="s">
        <v>171</v>
      </c>
      <c r="AA132" s="23" t="s">
        <v>78</v>
      </c>
    </row>
    <row r="133" spans="2:27" ht="93.75" customHeight="1" x14ac:dyDescent="0.25">
      <c r="B133" s="13">
        <v>128</v>
      </c>
      <c r="C133" s="27" t="s">
        <v>123</v>
      </c>
      <c r="D133" s="27" t="s">
        <v>124</v>
      </c>
      <c r="E133" s="27">
        <v>70995141</v>
      </c>
      <c r="F133" s="46">
        <v>102179531</v>
      </c>
      <c r="G133" s="27">
        <v>600110648</v>
      </c>
      <c r="H133" s="27" t="s">
        <v>230</v>
      </c>
      <c r="I133" s="27" t="s">
        <v>36</v>
      </c>
      <c r="J133" s="27" t="s">
        <v>37</v>
      </c>
      <c r="K133" s="27" t="s">
        <v>231</v>
      </c>
      <c r="L133" s="27" t="s">
        <v>232</v>
      </c>
      <c r="M133" s="47">
        <v>3500000</v>
      </c>
      <c r="N133" s="47">
        <f t="shared" si="0"/>
        <v>2450000</v>
      </c>
      <c r="O133" s="46" t="s">
        <v>211</v>
      </c>
      <c r="P133" s="46" t="s">
        <v>216</v>
      </c>
      <c r="Q133" s="27" t="s">
        <v>143</v>
      </c>
      <c r="R133" s="27" t="s">
        <v>143</v>
      </c>
      <c r="S133" s="27" t="s">
        <v>143</v>
      </c>
      <c r="T133" s="27" t="s">
        <v>143</v>
      </c>
      <c r="U133" s="27" t="s">
        <v>143</v>
      </c>
      <c r="V133" s="27"/>
      <c r="W133" s="27"/>
      <c r="X133" s="27"/>
      <c r="Y133" s="27"/>
      <c r="Z133" s="27" t="s">
        <v>171</v>
      </c>
      <c r="AA133" s="28" t="s">
        <v>78</v>
      </c>
    </row>
    <row r="134" spans="2:27" ht="64.5" customHeight="1" x14ac:dyDescent="0.25">
      <c r="B134" s="13">
        <v>129</v>
      </c>
      <c r="C134" s="27" t="s">
        <v>123</v>
      </c>
      <c r="D134" s="27" t="s">
        <v>124</v>
      </c>
      <c r="E134" s="27">
        <v>70995141</v>
      </c>
      <c r="F134" s="46">
        <v>102179531</v>
      </c>
      <c r="G134" s="27">
        <v>600110648</v>
      </c>
      <c r="H134" s="27" t="s">
        <v>338</v>
      </c>
      <c r="I134" s="27" t="s">
        <v>36</v>
      </c>
      <c r="J134" s="27" t="s">
        <v>37</v>
      </c>
      <c r="K134" s="27" t="s">
        <v>231</v>
      </c>
      <c r="L134" s="27" t="s">
        <v>338</v>
      </c>
      <c r="M134" s="47">
        <v>10000000</v>
      </c>
      <c r="N134" s="47">
        <f t="shared" si="0"/>
        <v>7000000</v>
      </c>
      <c r="O134" s="46" t="s">
        <v>211</v>
      </c>
      <c r="P134" s="46" t="s">
        <v>212</v>
      </c>
      <c r="Q134" s="27"/>
      <c r="R134" s="27"/>
      <c r="S134" s="27"/>
      <c r="T134" s="27"/>
      <c r="U134" s="27"/>
      <c r="V134" s="27"/>
      <c r="W134" s="27"/>
      <c r="X134" s="27"/>
      <c r="Y134" s="27"/>
      <c r="Z134" s="27" t="s">
        <v>337</v>
      </c>
      <c r="AA134" s="28" t="s">
        <v>78</v>
      </c>
    </row>
    <row r="135" spans="2:27" ht="63" customHeight="1" x14ac:dyDescent="0.25">
      <c r="B135" s="13">
        <v>130</v>
      </c>
      <c r="C135" s="27" t="s">
        <v>123</v>
      </c>
      <c r="D135" s="27" t="s">
        <v>124</v>
      </c>
      <c r="E135" s="27">
        <v>70995141</v>
      </c>
      <c r="F135" s="46">
        <v>102179531</v>
      </c>
      <c r="G135" s="27">
        <v>600110648</v>
      </c>
      <c r="H135" s="27" t="s">
        <v>339</v>
      </c>
      <c r="I135" s="27" t="s">
        <v>36</v>
      </c>
      <c r="J135" s="27" t="s">
        <v>37</v>
      </c>
      <c r="K135" s="27" t="s">
        <v>231</v>
      </c>
      <c r="L135" s="27" t="s">
        <v>352</v>
      </c>
      <c r="M135" s="47">
        <v>30000000</v>
      </c>
      <c r="N135" s="47">
        <f t="shared" si="0"/>
        <v>21000000</v>
      </c>
      <c r="O135" s="46" t="s">
        <v>433</v>
      </c>
      <c r="P135" s="46" t="s">
        <v>495</v>
      </c>
      <c r="Q135" s="27" t="s">
        <v>143</v>
      </c>
      <c r="R135" s="27" t="s">
        <v>143</v>
      </c>
      <c r="S135" s="27" t="s">
        <v>143</v>
      </c>
      <c r="T135" s="27" t="s">
        <v>143</v>
      </c>
      <c r="U135" s="27"/>
      <c r="V135" s="27"/>
      <c r="W135" s="27" t="s">
        <v>143</v>
      </c>
      <c r="X135" s="27" t="s">
        <v>143</v>
      </c>
      <c r="Y135" s="27"/>
      <c r="Z135" s="27" t="s">
        <v>337</v>
      </c>
      <c r="AA135" s="28" t="s">
        <v>78</v>
      </c>
    </row>
    <row r="136" spans="2:27" ht="63" customHeight="1" x14ac:dyDescent="0.25">
      <c r="B136" s="13">
        <v>131</v>
      </c>
      <c r="C136" s="27" t="s">
        <v>123</v>
      </c>
      <c r="D136" s="27" t="s">
        <v>124</v>
      </c>
      <c r="E136" s="27">
        <v>70995141</v>
      </c>
      <c r="F136" s="46">
        <v>102179531</v>
      </c>
      <c r="G136" s="27">
        <v>600110648</v>
      </c>
      <c r="H136" s="27" t="s">
        <v>819</v>
      </c>
      <c r="I136" s="27" t="s">
        <v>36</v>
      </c>
      <c r="J136" s="27" t="s">
        <v>37</v>
      </c>
      <c r="K136" s="27" t="s">
        <v>231</v>
      </c>
      <c r="L136" s="27" t="s">
        <v>820</v>
      </c>
      <c r="M136" s="47">
        <v>10000000</v>
      </c>
      <c r="N136" s="47">
        <f t="shared" si="0"/>
        <v>7000000</v>
      </c>
      <c r="O136" s="46" t="s">
        <v>433</v>
      </c>
      <c r="P136" s="46" t="s">
        <v>495</v>
      </c>
      <c r="Q136" s="27"/>
      <c r="R136" s="27"/>
      <c r="S136" s="27"/>
      <c r="T136" s="27"/>
      <c r="U136" s="27"/>
      <c r="V136" s="27"/>
      <c r="W136" s="27" t="s">
        <v>143</v>
      </c>
      <c r="X136" s="27"/>
      <c r="Y136" s="27"/>
      <c r="Z136" s="93" t="s">
        <v>171</v>
      </c>
      <c r="AA136" s="28" t="s">
        <v>741</v>
      </c>
    </row>
    <row r="137" spans="2:27" ht="63" customHeight="1" x14ac:dyDescent="0.25">
      <c r="B137" s="13">
        <v>132</v>
      </c>
      <c r="C137" s="27" t="s">
        <v>123</v>
      </c>
      <c r="D137" s="27" t="s">
        <v>124</v>
      </c>
      <c r="E137" s="27">
        <v>70995141</v>
      </c>
      <c r="F137" s="46">
        <v>102179531</v>
      </c>
      <c r="G137" s="27">
        <v>600110648</v>
      </c>
      <c r="H137" s="27" t="s">
        <v>823</v>
      </c>
      <c r="I137" s="27" t="s">
        <v>36</v>
      </c>
      <c r="J137" s="27" t="s">
        <v>37</v>
      </c>
      <c r="K137" s="27" t="s">
        <v>231</v>
      </c>
      <c r="L137" s="27" t="s">
        <v>822</v>
      </c>
      <c r="M137" s="47">
        <v>5000000</v>
      </c>
      <c r="N137" s="47">
        <f t="shared" si="0"/>
        <v>3500000</v>
      </c>
      <c r="O137" s="46" t="s">
        <v>433</v>
      </c>
      <c r="P137" s="46" t="s">
        <v>495</v>
      </c>
      <c r="Q137" s="27" t="s">
        <v>143</v>
      </c>
      <c r="R137" s="27" t="s">
        <v>143</v>
      </c>
      <c r="S137" s="27" t="s">
        <v>143</v>
      </c>
      <c r="T137" s="27" t="s">
        <v>143</v>
      </c>
      <c r="U137" s="27"/>
      <c r="V137" s="27" t="s">
        <v>143</v>
      </c>
      <c r="W137" s="27" t="s">
        <v>143</v>
      </c>
      <c r="X137" s="27"/>
      <c r="Y137" s="27"/>
      <c r="Z137" s="93" t="s">
        <v>171</v>
      </c>
      <c r="AA137" s="28" t="s">
        <v>741</v>
      </c>
    </row>
    <row r="138" spans="2:27" ht="63" customHeight="1" x14ac:dyDescent="0.25">
      <c r="B138" s="13">
        <v>133</v>
      </c>
      <c r="C138" s="27" t="s">
        <v>123</v>
      </c>
      <c r="D138" s="27" t="s">
        <v>124</v>
      </c>
      <c r="E138" s="27">
        <v>70995141</v>
      </c>
      <c r="F138" s="46">
        <v>102179531</v>
      </c>
      <c r="G138" s="27">
        <v>600110648</v>
      </c>
      <c r="H138" s="27" t="s">
        <v>807</v>
      </c>
      <c r="I138" s="27" t="s">
        <v>36</v>
      </c>
      <c r="J138" s="27" t="s">
        <v>37</v>
      </c>
      <c r="K138" s="27" t="s">
        <v>231</v>
      </c>
      <c r="L138" s="27" t="s">
        <v>808</v>
      </c>
      <c r="M138" s="47">
        <v>5000000</v>
      </c>
      <c r="N138" s="47">
        <f t="shared" si="0"/>
        <v>3500000</v>
      </c>
      <c r="O138" s="46" t="s">
        <v>433</v>
      </c>
      <c r="P138" s="46" t="s">
        <v>495</v>
      </c>
      <c r="Q138" s="27"/>
      <c r="R138" s="27"/>
      <c r="S138" s="27"/>
      <c r="T138" s="27"/>
      <c r="U138" s="27"/>
      <c r="V138" s="27"/>
      <c r="W138" s="27" t="s">
        <v>143</v>
      </c>
      <c r="X138" s="27"/>
      <c r="Y138" s="27"/>
      <c r="Z138" s="93" t="s">
        <v>171</v>
      </c>
      <c r="AA138" s="28" t="s">
        <v>741</v>
      </c>
    </row>
    <row r="139" spans="2:27" ht="63" customHeight="1" x14ac:dyDescent="0.25">
      <c r="B139" s="13">
        <v>134</v>
      </c>
      <c r="C139" s="27" t="s">
        <v>123</v>
      </c>
      <c r="D139" s="27" t="s">
        <v>124</v>
      </c>
      <c r="E139" s="27">
        <v>70995141</v>
      </c>
      <c r="F139" s="46">
        <v>102179531</v>
      </c>
      <c r="G139" s="27">
        <v>600110648</v>
      </c>
      <c r="H139" s="27" t="s">
        <v>809</v>
      </c>
      <c r="I139" s="27" t="s">
        <v>36</v>
      </c>
      <c r="J139" s="27" t="s">
        <v>37</v>
      </c>
      <c r="K139" s="27" t="s">
        <v>231</v>
      </c>
      <c r="L139" s="27" t="s">
        <v>810</v>
      </c>
      <c r="M139" s="47">
        <v>8000000</v>
      </c>
      <c r="N139" s="47">
        <f t="shared" si="0"/>
        <v>5600000</v>
      </c>
      <c r="O139" s="46" t="s">
        <v>433</v>
      </c>
      <c r="P139" s="46" t="s">
        <v>495</v>
      </c>
      <c r="Q139" s="27"/>
      <c r="R139" s="27"/>
      <c r="S139" s="27"/>
      <c r="T139" s="27"/>
      <c r="U139" s="27"/>
      <c r="V139" s="27"/>
      <c r="W139" s="27" t="s">
        <v>143</v>
      </c>
      <c r="X139" s="27"/>
      <c r="Y139" s="27"/>
      <c r="Z139" s="93" t="s">
        <v>171</v>
      </c>
      <c r="AA139" s="28" t="s">
        <v>741</v>
      </c>
    </row>
    <row r="140" spans="2:27" ht="63" customHeight="1" x14ac:dyDescent="0.25">
      <c r="B140" s="13">
        <v>135</v>
      </c>
      <c r="C140" s="27" t="s">
        <v>123</v>
      </c>
      <c r="D140" s="27" t="s">
        <v>124</v>
      </c>
      <c r="E140" s="27">
        <v>70995141</v>
      </c>
      <c r="F140" s="46">
        <v>102179531</v>
      </c>
      <c r="G140" s="27">
        <v>600110648</v>
      </c>
      <c r="H140" s="27" t="s">
        <v>816</v>
      </c>
      <c r="I140" s="27" t="s">
        <v>36</v>
      </c>
      <c r="J140" s="27" t="s">
        <v>37</v>
      </c>
      <c r="K140" s="27" t="s">
        <v>231</v>
      </c>
      <c r="L140" s="27" t="s">
        <v>817</v>
      </c>
      <c r="M140" s="47">
        <v>1000000</v>
      </c>
      <c r="N140" s="47">
        <f t="shared" si="0"/>
        <v>700000</v>
      </c>
      <c r="O140" s="46" t="s">
        <v>433</v>
      </c>
      <c r="P140" s="46" t="s">
        <v>495</v>
      </c>
      <c r="Q140" s="27"/>
      <c r="R140" s="27"/>
      <c r="S140" s="27"/>
      <c r="T140" s="27"/>
      <c r="U140" s="27"/>
      <c r="V140" s="27"/>
      <c r="W140" s="27" t="s">
        <v>143</v>
      </c>
      <c r="X140" s="27"/>
      <c r="Y140" s="27"/>
      <c r="Z140" s="93" t="s">
        <v>171</v>
      </c>
      <c r="AA140" s="28" t="s">
        <v>741</v>
      </c>
    </row>
    <row r="141" spans="2:27" ht="63" customHeight="1" x14ac:dyDescent="0.25">
      <c r="B141" s="13">
        <v>136</v>
      </c>
      <c r="C141" s="27" t="s">
        <v>123</v>
      </c>
      <c r="D141" s="27" t="s">
        <v>124</v>
      </c>
      <c r="E141" s="27">
        <v>70995141</v>
      </c>
      <c r="F141" s="46">
        <v>102179531</v>
      </c>
      <c r="G141" s="27">
        <v>600110648</v>
      </c>
      <c r="H141" s="27" t="s">
        <v>814</v>
      </c>
      <c r="I141" s="27" t="s">
        <v>36</v>
      </c>
      <c r="J141" s="27" t="s">
        <v>37</v>
      </c>
      <c r="K141" s="27" t="s">
        <v>231</v>
      </c>
      <c r="L141" s="27" t="s">
        <v>815</v>
      </c>
      <c r="M141" s="47">
        <v>1000000</v>
      </c>
      <c r="N141" s="47">
        <f t="shared" si="0"/>
        <v>700000</v>
      </c>
      <c r="O141" s="46" t="s">
        <v>433</v>
      </c>
      <c r="P141" s="46" t="s">
        <v>495</v>
      </c>
      <c r="Q141" s="27"/>
      <c r="R141" s="27" t="s">
        <v>143</v>
      </c>
      <c r="S141" s="27"/>
      <c r="T141" s="27"/>
      <c r="U141" s="27"/>
      <c r="V141" s="27"/>
      <c r="W141" s="27" t="s">
        <v>143</v>
      </c>
      <c r="X141" s="27"/>
      <c r="Y141" s="27"/>
      <c r="Z141" s="93" t="s">
        <v>171</v>
      </c>
      <c r="AA141" s="28" t="s">
        <v>741</v>
      </c>
    </row>
    <row r="142" spans="2:27" ht="63" customHeight="1" x14ac:dyDescent="0.25">
      <c r="B142" s="13">
        <v>137</v>
      </c>
      <c r="C142" s="93" t="s">
        <v>643</v>
      </c>
      <c r="D142" s="93" t="s">
        <v>644</v>
      </c>
      <c r="E142" s="93">
        <v>71003762</v>
      </c>
      <c r="F142" s="94" t="s">
        <v>651</v>
      </c>
      <c r="G142" s="93">
        <v>600110745</v>
      </c>
      <c r="H142" s="95" t="s">
        <v>646</v>
      </c>
      <c r="I142" s="93" t="s">
        <v>36</v>
      </c>
      <c r="J142" s="93" t="s">
        <v>37</v>
      </c>
      <c r="K142" s="93" t="s">
        <v>644</v>
      </c>
      <c r="L142" s="95" t="s">
        <v>652</v>
      </c>
      <c r="M142" s="96">
        <v>700000</v>
      </c>
      <c r="N142" s="47">
        <f t="shared" si="0"/>
        <v>489999.99999999994</v>
      </c>
      <c r="O142" s="94" t="s">
        <v>468</v>
      </c>
      <c r="P142" s="94" t="s">
        <v>648</v>
      </c>
      <c r="Q142" s="93"/>
      <c r="R142" s="93"/>
      <c r="S142" s="93"/>
      <c r="T142" s="93"/>
      <c r="U142" s="95"/>
      <c r="V142" s="95"/>
      <c r="W142" s="95"/>
      <c r="X142" s="95"/>
      <c r="Y142" s="95"/>
      <c r="Z142" s="93" t="s">
        <v>423</v>
      </c>
      <c r="AA142" s="97" t="s">
        <v>78</v>
      </c>
    </row>
    <row r="143" spans="2:27" ht="63" customHeight="1" x14ac:dyDescent="0.25">
      <c r="B143" s="13">
        <v>138</v>
      </c>
      <c r="C143" s="93" t="s">
        <v>643</v>
      </c>
      <c r="D143" s="93" t="s">
        <v>644</v>
      </c>
      <c r="E143" s="93">
        <v>71003762</v>
      </c>
      <c r="F143" s="94" t="s">
        <v>651</v>
      </c>
      <c r="G143" s="93">
        <v>600110745</v>
      </c>
      <c r="H143" s="95" t="s">
        <v>239</v>
      </c>
      <c r="I143" s="93" t="s">
        <v>36</v>
      </c>
      <c r="J143" s="93" t="s">
        <v>37</v>
      </c>
      <c r="K143" s="93" t="s">
        <v>644</v>
      </c>
      <c r="L143" s="95" t="s">
        <v>647</v>
      </c>
      <c r="M143" s="96">
        <v>400000</v>
      </c>
      <c r="N143" s="47">
        <f t="shared" si="0"/>
        <v>280000</v>
      </c>
      <c r="O143" s="94" t="s">
        <v>468</v>
      </c>
      <c r="P143" s="94" t="s">
        <v>648</v>
      </c>
      <c r="Q143" s="93" t="s">
        <v>143</v>
      </c>
      <c r="R143" s="93" t="s">
        <v>143</v>
      </c>
      <c r="S143" s="93" t="s">
        <v>143</v>
      </c>
      <c r="T143" s="93" t="s">
        <v>143</v>
      </c>
      <c r="U143" s="95" t="s">
        <v>143</v>
      </c>
      <c r="V143" s="95"/>
      <c r="W143" s="95" t="s">
        <v>143</v>
      </c>
      <c r="X143" s="95"/>
      <c r="Y143" s="95"/>
      <c r="Z143" s="93" t="s">
        <v>171</v>
      </c>
      <c r="AA143" s="97" t="s">
        <v>78</v>
      </c>
    </row>
    <row r="144" spans="2:27" ht="60" customHeight="1" x14ac:dyDescent="0.25">
      <c r="B144" s="13">
        <v>139</v>
      </c>
      <c r="C144" s="20" t="s">
        <v>233</v>
      </c>
      <c r="D144" s="20" t="s">
        <v>234</v>
      </c>
      <c r="E144" s="20">
        <v>71008322</v>
      </c>
      <c r="F144" s="22">
        <v>108010252</v>
      </c>
      <c r="G144" s="20">
        <v>600111237</v>
      </c>
      <c r="H144" s="20" t="s">
        <v>235</v>
      </c>
      <c r="I144" s="20" t="s">
        <v>36</v>
      </c>
      <c r="J144" s="20" t="s">
        <v>37</v>
      </c>
      <c r="K144" s="20" t="str">
        <f t="shared" ref="K144:K194" si="15">D144</f>
        <v>Obec Sivice</v>
      </c>
      <c r="L144" s="15" t="str">
        <f>H144</f>
        <v>Vybavení ICT učebny</v>
      </c>
      <c r="M144" s="26">
        <v>15000000</v>
      </c>
      <c r="N144" s="26">
        <f t="shared" si="0"/>
        <v>10500000</v>
      </c>
      <c r="O144" s="22" t="s">
        <v>211</v>
      </c>
      <c r="P144" s="22" t="s">
        <v>212</v>
      </c>
      <c r="Q144" s="20" t="s">
        <v>143</v>
      </c>
      <c r="R144" s="20"/>
      <c r="S144" s="20"/>
      <c r="T144" s="20" t="s">
        <v>143</v>
      </c>
      <c r="U144" s="15" t="s">
        <v>143</v>
      </c>
      <c r="V144" s="15"/>
      <c r="W144" s="15"/>
      <c r="X144" s="15"/>
      <c r="Y144" s="15"/>
      <c r="Z144" s="20" t="s">
        <v>171</v>
      </c>
      <c r="AA144" s="23" t="s">
        <v>78</v>
      </c>
    </row>
    <row r="145" spans="2:27" ht="60" customHeight="1" x14ac:dyDescent="0.25">
      <c r="B145" s="13">
        <v>140</v>
      </c>
      <c r="C145" s="20" t="s">
        <v>233</v>
      </c>
      <c r="D145" s="20" t="s">
        <v>234</v>
      </c>
      <c r="E145" s="20">
        <v>71008322</v>
      </c>
      <c r="F145" s="22">
        <v>108010252</v>
      </c>
      <c r="G145" s="20">
        <v>600111237</v>
      </c>
      <c r="H145" s="20" t="s">
        <v>236</v>
      </c>
      <c r="I145" s="20" t="s">
        <v>36</v>
      </c>
      <c r="J145" s="20" t="s">
        <v>37</v>
      </c>
      <c r="K145" s="20" t="str">
        <f t="shared" si="15"/>
        <v>Obec Sivice</v>
      </c>
      <c r="L145" s="15" t="str">
        <f>H145</f>
        <v>Dovybavení tělocvičny</v>
      </c>
      <c r="M145" s="26">
        <v>1000000</v>
      </c>
      <c r="N145" s="26">
        <f t="shared" si="0"/>
        <v>700000</v>
      </c>
      <c r="O145" s="22" t="s">
        <v>211</v>
      </c>
      <c r="P145" s="22" t="s">
        <v>212</v>
      </c>
      <c r="Q145" s="20"/>
      <c r="R145" s="20"/>
      <c r="S145" s="20"/>
      <c r="T145" s="20"/>
      <c r="U145" s="15"/>
      <c r="V145" s="15"/>
      <c r="W145" s="15" t="s">
        <v>143</v>
      </c>
      <c r="X145" s="15"/>
      <c r="Y145" s="15"/>
      <c r="Z145" s="20" t="s">
        <v>171</v>
      </c>
      <c r="AA145" s="23" t="s">
        <v>78</v>
      </c>
    </row>
    <row r="146" spans="2:27" ht="60" customHeight="1" x14ac:dyDescent="0.25">
      <c r="B146" s="13">
        <v>141</v>
      </c>
      <c r="C146" s="20" t="s">
        <v>233</v>
      </c>
      <c r="D146" s="20" t="s">
        <v>234</v>
      </c>
      <c r="E146" s="20">
        <v>71008322</v>
      </c>
      <c r="F146" s="22">
        <v>108010252</v>
      </c>
      <c r="G146" s="20">
        <v>600111237</v>
      </c>
      <c r="H146" s="20" t="s">
        <v>237</v>
      </c>
      <c r="I146" s="20" t="s">
        <v>36</v>
      </c>
      <c r="J146" s="20" t="s">
        <v>37</v>
      </c>
      <c r="K146" s="20" t="str">
        <f t="shared" si="15"/>
        <v>Obec Sivice</v>
      </c>
      <c r="L146" s="15" t="str">
        <f>H146</f>
        <v>Obměna lavic ve škole</v>
      </c>
      <c r="M146" s="26">
        <v>2000000</v>
      </c>
      <c r="N146" s="26">
        <f t="shared" si="0"/>
        <v>1400000</v>
      </c>
      <c r="O146" s="22" t="s">
        <v>211</v>
      </c>
      <c r="P146" s="22" t="s">
        <v>212</v>
      </c>
      <c r="Q146" s="20" t="s">
        <v>143</v>
      </c>
      <c r="R146" s="20" t="s">
        <v>143</v>
      </c>
      <c r="S146" s="20" t="s">
        <v>143</v>
      </c>
      <c r="T146" s="20" t="s">
        <v>143</v>
      </c>
      <c r="U146" s="15" t="s">
        <v>143</v>
      </c>
      <c r="V146" s="15"/>
      <c r="W146" s="15"/>
      <c r="X146" s="15"/>
      <c r="Y146" s="15"/>
      <c r="Z146" s="20" t="s">
        <v>171</v>
      </c>
      <c r="AA146" s="23" t="s">
        <v>78</v>
      </c>
    </row>
    <row r="147" spans="2:27" ht="60" customHeight="1" x14ac:dyDescent="0.25">
      <c r="B147" s="13">
        <v>142</v>
      </c>
      <c r="C147" s="20" t="s">
        <v>233</v>
      </c>
      <c r="D147" s="20" t="s">
        <v>234</v>
      </c>
      <c r="E147" s="20">
        <v>71008322</v>
      </c>
      <c r="F147" s="22">
        <v>108010252</v>
      </c>
      <c r="G147" s="20">
        <v>600111237</v>
      </c>
      <c r="H147" s="20" t="s">
        <v>238</v>
      </c>
      <c r="I147" s="20" t="s">
        <v>36</v>
      </c>
      <c r="J147" s="20" t="s">
        <v>37</v>
      </c>
      <c r="K147" s="20" t="str">
        <f t="shared" si="15"/>
        <v>Obec Sivice</v>
      </c>
      <c r="L147" s="15" t="str">
        <f>H147</f>
        <v>Dovybavení šaten</v>
      </c>
      <c r="M147" s="26">
        <v>1500000</v>
      </c>
      <c r="N147" s="26">
        <f t="shared" si="0"/>
        <v>1050000</v>
      </c>
      <c r="O147" s="22" t="s">
        <v>211</v>
      </c>
      <c r="P147" s="22" t="s">
        <v>212</v>
      </c>
      <c r="Q147" s="20"/>
      <c r="R147" s="20"/>
      <c r="S147" s="20"/>
      <c r="T147" s="20"/>
      <c r="U147" s="15"/>
      <c r="V147" s="15"/>
      <c r="W147" s="15"/>
      <c r="X147" s="15"/>
      <c r="Y147" s="15"/>
      <c r="Z147" s="20" t="s">
        <v>171</v>
      </c>
      <c r="AA147" s="23" t="s">
        <v>78</v>
      </c>
    </row>
    <row r="148" spans="2:27" ht="60" customHeight="1" x14ac:dyDescent="0.25">
      <c r="B148" s="13">
        <v>143</v>
      </c>
      <c r="C148" s="20" t="s">
        <v>233</v>
      </c>
      <c r="D148" s="20" t="s">
        <v>234</v>
      </c>
      <c r="E148" s="20">
        <v>71008322</v>
      </c>
      <c r="F148" s="22">
        <v>108010252</v>
      </c>
      <c r="G148" s="20">
        <v>600111237</v>
      </c>
      <c r="H148" s="20" t="s">
        <v>239</v>
      </c>
      <c r="I148" s="20" t="s">
        <v>36</v>
      </c>
      <c r="J148" s="20" t="s">
        <v>37</v>
      </c>
      <c r="K148" s="20" t="str">
        <f t="shared" si="15"/>
        <v>Obec Sivice</v>
      </c>
      <c r="L148" s="15" t="str">
        <f>H148</f>
        <v>Venkovní učebna</v>
      </c>
      <c r="M148" s="26">
        <v>3000000</v>
      </c>
      <c r="N148" s="26">
        <f t="shared" si="0"/>
        <v>2100000</v>
      </c>
      <c r="O148" s="22" t="s">
        <v>211</v>
      </c>
      <c r="P148" s="22" t="s">
        <v>212</v>
      </c>
      <c r="Q148" s="20" t="s">
        <v>143</v>
      </c>
      <c r="R148" s="20" t="s">
        <v>143</v>
      </c>
      <c r="S148" s="20" t="s">
        <v>143</v>
      </c>
      <c r="T148" s="20" t="s">
        <v>143</v>
      </c>
      <c r="U148" s="15" t="s">
        <v>143</v>
      </c>
      <c r="V148" s="15"/>
      <c r="W148" s="15" t="s">
        <v>143</v>
      </c>
      <c r="X148" s="15"/>
      <c r="Y148" s="15"/>
      <c r="Z148" s="20" t="s">
        <v>171</v>
      </c>
      <c r="AA148" s="23" t="s">
        <v>78</v>
      </c>
    </row>
    <row r="149" spans="2:27" ht="60" customHeight="1" x14ac:dyDescent="0.25">
      <c r="B149" s="13">
        <v>144</v>
      </c>
      <c r="C149" s="98" t="s">
        <v>233</v>
      </c>
      <c r="D149" s="98" t="s">
        <v>234</v>
      </c>
      <c r="E149" s="98">
        <v>71008322</v>
      </c>
      <c r="F149" s="99">
        <v>108010252</v>
      </c>
      <c r="G149" s="98">
        <v>600111237</v>
      </c>
      <c r="H149" s="98" t="s">
        <v>783</v>
      </c>
      <c r="I149" s="98" t="s">
        <v>36</v>
      </c>
      <c r="J149" s="98" t="s">
        <v>37</v>
      </c>
      <c r="K149" s="98" t="s">
        <v>234</v>
      </c>
      <c r="L149" s="100" t="s">
        <v>784</v>
      </c>
      <c r="M149" s="101">
        <v>5000000</v>
      </c>
      <c r="N149" s="26">
        <f t="shared" si="0"/>
        <v>3500000</v>
      </c>
      <c r="O149" s="99" t="s">
        <v>211</v>
      </c>
      <c r="P149" s="99" t="s">
        <v>212</v>
      </c>
      <c r="Q149" s="98" t="s">
        <v>143</v>
      </c>
      <c r="R149" s="98" t="s">
        <v>143</v>
      </c>
      <c r="S149" s="98" t="s">
        <v>143</v>
      </c>
      <c r="T149" s="98" t="s">
        <v>143</v>
      </c>
      <c r="U149" s="100" t="s">
        <v>143</v>
      </c>
      <c r="V149" s="100"/>
      <c r="W149" s="100" t="s">
        <v>143</v>
      </c>
      <c r="X149" s="100"/>
      <c r="Y149" s="100"/>
      <c r="Z149" s="98" t="s">
        <v>785</v>
      </c>
      <c r="AA149" s="102" t="s">
        <v>78</v>
      </c>
    </row>
    <row r="150" spans="2:27" ht="60" customHeight="1" x14ac:dyDescent="0.25">
      <c r="B150" s="13">
        <v>145</v>
      </c>
      <c r="C150" s="20" t="s">
        <v>240</v>
      </c>
      <c r="D150" s="20" t="s">
        <v>134</v>
      </c>
      <c r="E150" s="20">
        <v>70499977</v>
      </c>
      <c r="F150" s="22">
        <v>102191182</v>
      </c>
      <c r="G150" s="20">
        <v>600111148</v>
      </c>
      <c r="H150" s="20" t="s">
        <v>241</v>
      </c>
      <c r="I150" s="20" t="s">
        <v>36</v>
      </c>
      <c r="J150" s="20" t="s">
        <v>37</v>
      </c>
      <c r="K150" s="20" t="str">
        <f t="shared" si="15"/>
        <v>Obec Sokolnice</v>
      </c>
      <c r="L150" s="15" t="s">
        <v>241</v>
      </c>
      <c r="M150" s="26">
        <v>5000000</v>
      </c>
      <c r="N150" s="26">
        <f t="shared" si="0"/>
        <v>3500000</v>
      </c>
      <c r="O150" s="149" t="s">
        <v>465</v>
      </c>
      <c r="P150" s="186" t="s">
        <v>434</v>
      </c>
      <c r="Q150" s="20"/>
      <c r="R150" s="20"/>
      <c r="S150" s="20"/>
      <c r="T150" s="20"/>
      <c r="U150" s="15"/>
      <c r="V150" s="15"/>
      <c r="W150" s="15"/>
      <c r="X150" s="15"/>
      <c r="Y150" s="15"/>
      <c r="Z150" s="20" t="s">
        <v>171</v>
      </c>
      <c r="AA150" s="23" t="s">
        <v>78</v>
      </c>
    </row>
    <row r="151" spans="2:27" ht="60" customHeight="1" x14ac:dyDescent="0.25">
      <c r="B151" s="13">
        <v>146</v>
      </c>
      <c r="C151" s="20" t="s">
        <v>240</v>
      </c>
      <c r="D151" s="20" t="s">
        <v>134</v>
      </c>
      <c r="E151" s="20">
        <v>70499977</v>
      </c>
      <c r="F151" s="22">
        <v>102191182</v>
      </c>
      <c r="G151" s="20">
        <v>600111148</v>
      </c>
      <c r="H151" s="20" t="s">
        <v>332</v>
      </c>
      <c r="I151" s="20" t="s">
        <v>36</v>
      </c>
      <c r="J151" s="20" t="s">
        <v>37</v>
      </c>
      <c r="K151" s="20" t="str">
        <f t="shared" si="15"/>
        <v>Obec Sokolnice</v>
      </c>
      <c r="L151" s="15" t="s">
        <v>335</v>
      </c>
      <c r="M151" s="26">
        <v>80000000</v>
      </c>
      <c r="N151" s="26">
        <f t="shared" si="0"/>
        <v>56000000</v>
      </c>
      <c r="O151" s="22" t="s">
        <v>89</v>
      </c>
      <c r="P151" s="186" t="s">
        <v>918</v>
      </c>
      <c r="Q151" s="20" t="s">
        <v>143</v>
      </c>
      <c r="R151" s="20" t="s">
        <v>143</v>
      </c>
      <c r="S151" s="20" t="s">
        <v>143</v>
      </c>
      <c r="T151" s="20" t="s">
        <v>143</v>
      </c>
      <c r="U151" s="15"/>
      <c r="V151" s="15"/>
      <c r="W151" s="15"/>
      <c r="X151" s="15"/>
      <c r="Y151" s="15"/>
      <c r="Z151" s="145" t="s">
        <v>845</v>
      </c>
      <c r="AA151" s="23" t="s">
        <v>169</v>
      </c>
    </row>
    <row r="152" spans="2:27" ht="60" customHeight="1" x14ac:dyDescent="0.25">
      <c r="B152" s="13">
        <v>147</v>
      </c>
      <c r="C152" s="20" t="s">
        <v>240</v>
      </c>
      <c r="D152" s="20" t="s">
        <v>134</v>
      </c>
      <c r="E152" s="20">
        <v>70499977</v>
      </c>
      <c r="F152" s="22" t="s">
        <v>913</v>
      </c>
      <c r="G152" s="20">
        <v>600111148</v>
      </c>
      <c r="H152" s="20" t="s">
        <v>653</v>
      </c>
      <c r="I152" s="20" t="s">
        <v>36</v>
      </c>
      <c r="J152" s="20" t="s">
        <v>37</v>
      </c>
      <c r="K152" s="20" t="str">
        <f>D152</f>
        <v>Obec Sokolnice</v>
      </c>
      <c r="L152" s="15" t="s">
        <v>654</v>
      </c>
      <c r="M152" s="26">
        <v>10000000</v>
      </c>
      <c r="N152" s="26">
        <f t="shared" si="0"/>
        <v>7000000</v>
      </c>
      <c r="O152" s="186" t="s">
        <v>465</v>
      </c>
      <c r="P152" s="186" t="s">
        <v>434</v>
      </c>
      <c r="Q152" s="20" t="s">
        <v>143</v>
      </c>
      <c r="R152" s="20" t="s">
        <v>143</v>
      </c>
      <c r="S152" s="20" t="s">
        <v>143</v>
      </c>
      <c r="T152" s="20" t="s">
        <v>143</v>
      </c>
      <c r="U152" s="15"/>
      <c r="V152" s="15"/>
      <c r="W152" s="15"/>
      <c r="X152" s="15"/>
      <c r="Y152" s="15"/>
      <c r="Z152" s="20" t="s">
        <v>171</v>
      </c>
      <c r="AA152" s="23" t="s">
        <v>78</v>
      </c>
    </row>
    <row r="153" spans="2:27" ht="60" customHeight="1" x14ac:dyDescent="0.25">
      <c r="B153" s="13">
        <v>148</v>
      </c>
      <c r="C153" s="145" t="s">
        <v>240</v>
      </c>
      <c r="D153" s="145" t="s">
        <v>134</v>
      </c>
      <c r="E153" s="145">
        <v>70499977</v>
      </c>
      <c r="F153" s="149" t="s">
        <v>913</v>
      </c>
      <c r="G153" s="145">
        <v>600111148</v>
      </c>
      <c r="H153" s="193" t="s">
        <v>914</v>
      </c>
      <c r="I153" s="145" t="s">
        <v>36</v>
      </c>
      <c r="J153" s="145" t="s">
        <v>37</v>
      </c>
      <c r="K153" s="145" t="str">
        <f>D153</f>
        <v>Obec Sokolnice</v>
      </c>
      <c r="L153" s="193" t="s">
        <v>914</v>
      </c>
      <c r="M153" s="184">
        <v>40000000</v>
      </c>
      <c r="N153" s="150">
        <f t="shared" si="0"/>
        <v>28000000</v>
      </c>
      <c r="O153" s="186" t="s">
        <v>465</v>
      </c>
      <c r="P153" s="186" t="s">
        <v>916</v>
      </c>
      <c r="Q153" s="187" t="s">
        <v>143</v>
      </c>
      <c r="R153" s="187" t="s">
        <v>143</v>
      </c>
      <c r="S153" s="187" t="s">
        <v>143</v>
      </c>
      <c r="T153" s="187" t="s">
        <v>143</v>
      </c>
      <c r="U153" s="193"/>
      <c r="V153" s="193"/>
      <c r="W153" s="193"/>
      <c r="X153" s="193"/>
      <c r="Y153" s="193"/>
      <c r="Z153" s="187" t="s">
        <v>917</v>
      </c>
      <c r="AA153" s="196" t="s">
        <v>78</v>
      </c>
    </row>
    <row r="154" spans="2:27" ht="60" customHeight="1" x14ac:dyDescent="0.25">
      <c r="B154" s="13">
        <v>149</v>
      </c>
      <c r="C154" s="145" t="s">
        <v>240</v>
      </c>
      <c r="D154" s="145" t="s">
        <v>134</v>
      </c>
      <c r="E154" s="145">
        <v>70499977</v>
      </c>
      <c r="F154" s="149" t="s">
        <v>913</v>
      </c>
      <c r="G154" s="145">
        <v>600111148</v>
      </c>
      <c r="H154" s="238" t="s">
        <v>915</v>
      </c>
      <c r="I154" s="145" t="s">
        <v>36</v>
      </c>
      <c r="J154" s="145" t="s">
        <v>37</v>
      </c>
      <c r="K154" s="145" t="str">
        <f>D154</f>
        <v>Obec Sokolnice</v>
      </c>
      <c r="L154" s="238" t="s">
        <v>915</v>
      </c>
      <c r="M154" s="184">
        <v>30000000</v>
      </c>
      <c r="N154" s="150">
        <f t="shared" si="0"/>
        <v>21000000</v>
      </c>
      <c r="O154" s="186" t="s">
        <v>465</v>
      </c>
      <c r="P154" s="186" t="s">
        <v>495</v>
      </c>
      <c r="Q154" s="187"/>
      <c r="R154" s="187"/>
      <c r="S154" s="187"/>
      <c r="T154" s="187"/>
      <c r="U154" s="193"/>
      <c r="V154" s="193"/>
      <c r="W154" s="193"/>
      <c r="X154" s="193"/>
      <c r="Y154" s="193"/>
      <c r="Z154" s="187" t="s">
        <v>171</v>
      </c>
      <c r="AA154" s="196" t="s">
        <v>78</v>
      </c>
    </row>
    <row r="155" spans="2:27" ht="60" customHeight="1" x14ac:dyDescent="0.25">
      <c r="B155" s="13">
        <v>150</v>
      </c>
      <c r="C155" s="20" t="s">
        <v>240</v>
      </c>
      <c r="D155" s="20" t="s">
        <v>134</v>
      </c>
      <c r="E155" s="20">
        <v>70499977</v>
      </c>
      <c r="F155" s="22">
        <v>102191182</v>
      </c>
      <c r="G155" s="20">
        <v>600111148</v>
      </c>
      <c r="H155" s="20" t="s">
        <v>333</v>
      </c>
      <c r="I155" s="20" t="s">
        <v>36</v>
      </c>
      <c r="J155" s="20" t="s">
        <v>37</v>
      </c>
      <c r="K155" s="20" t="str">
        <f t="shared" si="15"/>
        <v>Obec Sokolnice</v>
      </c>
      <c r="L155" s="15" t="s">
        <v>336</v>
      </c>
      <c r="M155" s="26">
        <v>15000000</v>
      </c>
      <c r="N155" s="26">
        <f t="shared" si="0"/>
        <v>10500000</v>
      </c>
      <c r="O155" s="186" t="s">
        <v>465</v>
      </c>
      <c r="P155" s="186" t="s">
        <v>916</v>
      </c>
      <c r="Q155" s="20"/>
      <c r="R155" s="20"/>
      <c r="S155" s="20"/>
      <c r="T155" s="20"/>
      <c r="U155" s="15"/>
      <c r="V155" s="15"/>
      <c r="W155" s="15"/>
      <c r="X155" s="15"/>
      <c r="Y155" s="15"/>
      <c r="Z155" s="20" t="s">
        <v>171</v>
      </c>
      <c r="AA155" s="23" t="s">
        <v>334</v>
      </c>
    </row>
    <row r="156" spans="2:27" ht="60" customHeight="1" x14ac:dyDescent="0.25">
      <c r="B156" s="13">
        <v>151</v>
      </c>
      <c r="C156" s="20" t="s">
        <v>137</v>
      </c>
      <c r="D156" s="20" t="s">
        <v>138</v>
      </c>
      <c r="E156" s="20">
        <v>71011528</v>
      </c>
      <c r="F156" s="22">
        <v>102191212</v>
      </c>
      <c r="G156" s="20">
        <v>600110508</v>
      </c>
      <c r="H156" s="20" t="s">
        <v>242</v>
      </c>
      <c r="I156" s="20" t="s">
        <v>36</v>
      </c>
      <c r="J156" s="20" t="s">
        <v>37</v>
      </c>
      <c r="K156" s="20" t="str">
        <f t="shared" si="15"/>
        <v>Obec Střelice</v>
      </c>
      <c r="L156" s="15" t="s">
        <v>515</v>
      </c>
      <c r="M156" s="26">
        <v>5000000</v>
      </c>
      <c r="N156" s="26">
        <f t="shared" si="0"/>
        <v>3500000</v>
      </c>
      <c r="O156" s="22" t="s">
        <v>211</v>
      </c>
      <c r="P156" s="22" t="s">
        <v>216</v>
      </c>
      <c r="Q156" s="20" t="s">
        <v>143</v>
      </c>
      <c r="R156" s="20"/>
      <c r="S156" s="20"/>
      <c r="T156" s="20" t="s">
        <v>143</v>
      </c>
      <c r="U156" s="15"/>
      <c r="V156" s="15"/>
      <c r="W156" s="15"/>
      <c r="X156" s="15"/>
      <c r="Y156" s="15" t="s">
        <v>440</v>
      </c>
      <c r="Z156" s="20" t="s">
        <v>171</v>
      </c>
      <c r="AA156" s="23" t="s">
        <v>78</v>
      </c>
    </row>
    <row r="157" spans="2:27" ht="60" customHeight="1" x14ac:dyDescent="0.25">
      <c r="B157" s="13">
        <v>152</v>
      </c>
      <c r="C157" s="20" t="s">
        <v>137</v>
      </c>
      <c r="D157" s="20" t="s">
        <v>138</v>
      </c>
      <c r="E157" s="20">
        <v>71011528</v>
      </c>
      <c r="F157" s="22">
        <v>102191212</v>
      </c>
      <c r="G157" s="20">
        <v>600110508</v>
      </c>
      <c r="H157" s="20" t="s">
        <v>568</v>
      </c>
      <c r="I157" s="20" t="s">
        <v>36</v>
      </c>
      <c r="J157" s="20" t="s">
        <v>37</v>
      </c>
      <c r="K157" s="20" t="str">
        <f>D157</f>
        <v>Obec Střelice</v>
      </c>
      <c r="L157" s="15" t="s">
        <v>632</v>
      </c>
      <c r="M157" s="26">
        <v>2000000</v>
      </c>
      <c r="N157" s="26">
        <f t="shared" si="0"/>
        <v>1400000</v>
      </c>
      <c r="O157" s="22" t="s">
        <v>89</v>
      </c>
      <c r="P157" s="22" t="s">
        <v>216</v>
      </c>
      <c r="Q157" s="20"/>
      <c r="R157" s="20"/>
      <c r="S157" s="20"/>
      <c r="T157" s="20" t="s">
        <v>143</v>
      </c>
      <c r="U157" s="15"/>
      <c r="V157" s="15"/>
      <c r="W157" s="15"/>
      <c r="X157" s="15"/>
      <c r="Y157" s="15"/>
      <c r="Z157" s="20" t="s">
        <v>171</v>
      </c>
      <c r="AA157" s="23" t="s">
        <v>334</v>
      </c>
    </row>
    <row r="158" spans="2:27" ht="90" customHeight="1" x14ac:dyDescent="0.25">
      <c r="B158" s="13">
        <v>153</v>
      </c>
      <c r="C158" s="20" t="s">
        <v>798</v>
      </c>
      <c r="D158" s="20" t="s">
        <v>138</v>
      </c>
      <c r="E158" s="20">
        <v>72051248</v>
      </c>
      <c r="F158" s="22" t="s">
        <v>799</v>
      </c>
      <c r="G158" s="20">
        <v>691001707</v>
      </c>
      <c r="H158" s="20" t="s">
        <v>801</v>
      </c>
      <c r="I158" s="20" t="s">
        <v>36</v>
      </c>
      <c r="J158" s="20" t="s">
        <v>37</v>
      </c>
      <c r="K158" s="20" t="str">
        <f>D158</f>
        <v>Obec Střelice</v>
      </c>
      <c r="L158" s="15" t="s">
        <v>803</v>
      </c>
      <c r="M158" s="26">
        <v>12000000</v>
      </c>
      <c r="N158" s="26">
        <f t="shared" si="0"/>
        <v>8400000</v>
      </c>
      <c r="O158" s="22" t="s">
        <v>211</v>
      </c>
      <c r="P158" s="22" t="s">
        <v>212</v>
      </c>
      <c r="Q158" s="20"/>
      <c r="R158" s="20" t="s">
        <v>143</v>
      </c>
      <c r="S158" s="20" t="s">
        <v>143</v>
      </c>
      <c r="T158" s="20" t="s">
        <v>143</v>
      </c>
      <c r="U158" s="15"/>
      <c r="V158" s="15"/>
      <c r="W158" s="15"/>
      <c r="X158" s="15"/>
      <c r="Y158" s="15"/>
      <c r="Z158" s="20" t="s">
        <v>800</v>
      </c>
      <c r="AA158" s="23" t="s">
        <v>169</v>
      </c>
    </row>
    <row r="159" spans="2:27" ht="60" customHeight="1" x14ac:dyDescent="0.25">
      <c r="B159" s="13">
        <v>154</v>
      </c>
      <c r="C159" s="20" t="s">
        <v>243</v>
      </c>
      <c r="D159" s="20" t="s">
        <v>141</v>
      </c>
      <c r="E159" s="20">
        <v>75023920</v>
      </c>
      <c r="F159" s="22">
        <v>102191239</v>
      </c>
      <c r="G159" s="20">
        <v>600110516</v>
      </c>
      <c r="H159" s="20" t="s">
        <v>244</v>
      </c>
      <c r="I159" s="20" t="s">
        <v>36</v>
      </c>
      <c r="J159" s="20" t="s">
        <v>37</v>
      </c>
      <c r="K159" s="20" t="str">
        <f t="shared" si="15"/>
        <v>Město Šlapanice</v>
      </c>
      <c r="L159" s="15" t="str">
        <f>H159</f>
        <v>Rozšíření venkovních aktivit pro žáky ZŠ Šlapanice</v>
      </c>
      <c r="M159" s="26">
        <v>3000000</v>
      </c>
      <c r="N159" s="26">
        <f t="shared" si="0"/>
        <v>2100000</v>
      </c>
      <c r="O159" s="149" t="s">
        <v>465</v>
      </c>
      <c r="P159" s="149" t="s">
        <v>434</v>
      </c>
      <c r="Q159" s="20"/>
      <c r="R159" s="20" t="s">
        <v>143</v>
      </c>
      <c r="S159" s="20"/>
      <c r="T159" s="20"/>
      <c r="U159" s="15"/>
      <c r="V159" s="15"/>
      <c r="W159" s="15" t="s">
        <v>143</v>
      </c>
      <c r="X159" s="15"/>
      <c r="Y159" s="15"/>
      <c r="Z159" s="20" t="s">
        <v>171</v>
      </c>
      <c r="AA159" s="23" t="s">
        <v>78</v>
      </c>
    </row>
    <row r="160" spans="2:27" ht="60" customHeight="1" x14ac:dyDescent="0.25">
      <c r="B160" s="13">
        <v>155</v>
      </c>
      <c r="C160" s="20" t="s">
        <v>243</v>
      </c>
      <c r="D160" s="20" t="s">
        <v>141</v>
      </c>
      <c r="E160" s="20">
        <v>75023920</v>
      </c>
      <c r="F160" s="22">
        <v>102191239</v>
      </c>
      <c r="G160" s="20">
        <v>600110516</v>
      </c>
      <c r="H160" s="20" t="s">
        <v>245</v>
      </c>
      <c r="I160" s="20" t="s">
        <v>36</v>
      </c>
      <c r="J160" s="20" t="s">
        <v>37</v>
      </c>
      <c r="K160" s="20" t="str">
        <f t="shared" si="15"/>
        <v>Město Šlapanice</v>
      </c>
      <c r="L160" s="15" t="str">
        <f>H160</f>
        <v>Energeticky samostatná škola</v>
      </c>
      <c r="M160" s="26">
        <v>15000000</v>
      </c>
      <c r="N160" s="26">
        <f t="shared" si="0"/>
        <v>10500000</v>
      </c>
      <c r="O160" s="22" t="s">
        <v>465</v>
      </c>
      <c r="P160" s="22" t="s">
        <v>434</v>
      </c>
      <c r="Q160" s="20"/>
      <c r="R160" s="20"/>
      <c r="S160" s="20"/>
      <c r="T160" s="20"/>
      <c r="U160" s="15"/>
      <c r="V160" s="15"/>
      <c r="W160" s="15"/>
      <c r="X160" s="15"/>
      <c r="Y160" s="15"/>
      <c r="Z160" s="20" t="s">
        <v>171</v>
      </c>
      <c r="AA160" s="23" t="s">
        <v>78</v>
      </c>
    </row>
    <row r="161" spans="2:27" ht="60" customHeight="1" x14ac:dyDescent="0.25">
      <c r="B161" s="13">
        <v>156</v>
      </c>
      <c r="C161" s="20" t="s">
        <v>243</v>
      </c>
      <c r="D161" s="20" t="s">
        <v>141</v>
      </c>
      <c r="E161" s="20">
        <v>75023920</v>
      </c>
      <c r="F161" s="22">
        <v>102191239</v>
      </c>
      <c r="G161" s="20">
        <v>600110516</v>
      </c>
      <c r="H161" s="20" t="s">
        <v>324</v>
      </c>
      <c r="I161" s="20" t="s">
        <v>36</v>
      </c>
      <c r="J161" s="20" t="s">
        <v>37</v>
      </c>
      <c r="K161" s="20" t="str">
        <f>D161</f>
        <v>Město Šlapanice</v>
      </c>
      <c r="L161" s="20" t="s">
        <v>326</v>
      </c>
      <c r="M161" s="26">
        <v>1500000</v>
      </c>
      <c r="N161" s="26">
        <f t="shared" si="0"/>
        <v>1050000</v>
      </c>
      <c r="O161" s="22" t="s">
        <v>469</v>
      </c>
      <c r="P161" s="22" t="s">
        <v>961</v>
      </c>
      <c r="Q161" s="20"/>
      <c r="R161" s="20"/>
      <c r="S161" s="20"/>
      <c r="T161" s="20"/>
      <c r="U161" s="15"/>
      <c r="V161" s="15"/>
      <c r="W161" s="15"/>
      <c r="X161" s="15"/>
      <c r="Y161" s="15"/>
      <c r="Z161" s="145" t="s">
        <v>962</v>
      </c>
      <c r="AA161" s="146" t="s">
        <v>169</v>
      </c>
    </row>
    <row r="162" spans="2:27" ht="60" customHeight="1" x14ac:dyDescent="0.25">
      <c r="B162" s="13">
        <v>157</v>
      </c>
      <c r="C162" s="20" t="s">
        <v>243</v>
      </c>
      <c r="D162" s="20" t="s">
        <v>141</v>
      </c>
      <c r="E162" s="20">
        <v>75023920</v>
      </c>
      <c r="F162" s="22">
        <v>102191239</v>
      </c>
      <c r="G162" s="20">
        <v>600110516</v>
      </c>
      <c r="H162" s="20" t="s">
        <v>325</v>
      </c>
      <c r="I162" s="20" t="s">
        <v>36</v>
      </c>
      <c r="J162" s="20" t="s">
        <v>37</v>
      </c>
      <c r="K162" s="20" t="str">
        <f>D162</f>
        <v>Město Šlapanice</v>
      </c>
      <c r="L162" s="20" t="s">
        <v>327</v>
      </c>
      <c r="M162" s="26">
        <v>1500000</v>
      </c>
      <c r="N162" s="26">
        <f t="shared" si="0"/>
        <v>1050000</v>
      </c>
      <c r="O162" s="22" t="s">
        <v>465</v>
      </c>
      <c r="P162" s="22" t="s">
        <v>434</v>
      </c>
      <c r="Q162" s="20"/>
      <c r="R162" s="20"/>
      <c r="S162" s="20"/>
      <c r="T162" s="20"/>
      <c r="U162" s="15"/>
      <c r="V162" s="15"/>
      <c r="W162" s="15"/>
      <c r="X162" s="15"/>
      <c r="Y162" s="15"/>
      <c r="Z162" s="20" t="s">
        <v>171</v>
      </c>
      <c r="AA162" s="23" t="s">
        <v>78</v>
      </c>
    </row>
    <row r="163" spans="2:27" ht="60" customHeight="1" x14ac:dyDescent="0.25">
      <c r="B163" s="13">
        <v>158</v>
      </c>
      <c r="C163" s="145" t="s">
        <v>243</v>
      </c>
      <c r="D163" s="145" t="s">
        <v>141</v>
      </c>
      <c r="E163" s="145">
        <v>75023920</v>
      </c>
      <c r="F163" s="149">
        <v>102191239</v>
      </c>
      <c r="G163" s="145">
        <v>600110516</v>
      </c>
      <c r="H163" s="145" t="s">
        <v>963</v>
      </c>
      <c r="I163" s="145" t="s">
        <v>36</v>
      </c>
      <c r="J163" s="145" t="s">
        <v>37</v>
      </c>
      <c r="K163" s="145" t="s">
        <v>141</v>
      </c>
      <c r="L163" s="145" t="s">
        <v>964</v>
      </c>
      <c r="M163" s="150">
        <v>1800000</v>
      </c>
      <c r="N163" s="150">
        <v>1260000</v>
      </c>
      <c r="O163" s="149" t="s">
        <v>850</v>
      </c>
      <c r="P163" s="149" t="s">
        <v>855</v>
      </c>
      <c r="Q163" s="145" t="s">
        <v>143</v>
      </c>
      <c r="R163" s="145" t="s">
        <v>143</v>
      </c>
      <c r="S163" s="145" t="s">
        <v>143</v>
      </c>
      <c r="T163" s="145" t="s">
        <v>143</v>
      </c>
      <c r="U163" s="181"/>
      <c r="V163" s="181"/>
      <c r="W163" s="181"/>
      <c r="X163" s="181"/>
      <c r="Y163" s="181"/>
      <c r="Z163" s="145" t="s">
        <v>171</v>
      </c>
      <c r="AA163" s="146" t="s">
        <v>78</v>
      </c>
    </row>
    <row r="164" spans="2:27" ht="60" customHeight="1" x14ac:dyDescent="0.25">
      <c r="B164" s="13">
        <v>159</v>
      </c>
      <c r="C164" s="145" t="s">
        <v>243</v>
      </c>
      <c r="D164" s="145" t="s">
        <v>141</v>
      </c>
      <c r="E164" s="145">
        <v>75023920</v>
      </c>
      <c r="F164" s="149">
        <v>102191239</v>
      </c>
      <c r="G164" s="145">
        <v>600110516</v>
      </c>
      <c r="H164" s="145" t="s">
        <v>965</v>
      </c>
      <c r="I164" s="145" t="s">
        <v>36</v>
      </c>
      <c r="J164" s="145" t="s">
        <v>37</v>
      </c>
      <c r="K164" s="145" t="s">
        <v>141</v>
      </c>
      <c r="L164" s="145" t="s">
        <v>966</v>
      </c>
      <c r="M164" s="150">
        <v>800000</v>
      </c>
      <c r="N164" s="150">
        <v>560000</v>
      </c>
      <c r="O164" s="149" t="s">
        <v>850</v>
      </c>
      <c r="P164" s="149" t="s">
        <v>212</v>
      </c>
      <c r="Q164" s="145"/>
      <c r="R164" s="145"/>
      <c r="S164" s="145"/>
      <c r="T164" s="145" t="s">
        <v>143</v>
      </c>
      <c r="U164" s="181"/>
      <c r="V164" s="181"/>
      <c r="W164" s="181"/>
      <c r="X164" s="181"/>
      <c r="Y164" s="181"/>
      <c r="Z164" s="145" t="s">
        <v>171</v>
      </c>
      <c r="AA164" s="146" t="s">
        <v>78</v>
      </c>
    </row>
    <row r="165" spans="2:27" ht="60" customHeight="1" x14ac:dyDescent="0.25">
      <c r="B165" s="13">
        <v>160</v>
      </c>
      <c r="C165" s="145" t="s">
        <v>243</v>
      </c>
      <c r="D165" s="145" t="s">
        <v>141</v>
      </c>
      <c r="E165" s="145">
        <v>75023920</v>
      </c>
      <c r="F165" s="149">
        <v>102191239</v>
      </c>
      <c r="G165" s="145">
        <v>600110516</v>
      </c>
      <c r="H165" s="145" t="s">
        <v>967</v>
      </c>
      <c r="I165" s="145" t="s">
        <v>36</v>
      </c>
      <c r="J165" s="145" t="s">
        <v>37</v>
      </c>
      <c r="K165" s="145" t="s">
        <v>141</v>
      </c>
      <c r="L165" s="145" t="s">
        <v>968</v>
      </c>
      <c r="M165" s="150">
        <v>1000000</v>
      </c>
      <c r="N165" s="150">
        <v>700000</v>
      </c>
      <c r="O165" s="149" t="s">
        <v>488</v>
      </c>
      <c r="P165" s="149" t="s">
        <v>850</v>
      </c>
      <c r="Q165" s="145" t="s">
        <v>143</v>
      </c>
      <c r="R165" s="145" t="s">
        <v>143</v>
      </c>
      <c r="S165" s="145" t="s">
        <v>143</v>
      </c>
      <c r="T165" s="145" t="s">
        <v>143</v>
      </c>
      <c r="U165" s="181"/>
      <c r="V165" s="181"/>
      <c r="W165" s="181"/>
      <c r="X165" s="181"/>
      <c r="Y165" s="181"/>
      <c r="Z165" s="145" t="s">
        <v>171</v>
      </c>
      <c r="AA165" s="146" t="s">
        <v>78</v>
      </c>
    </row>
    <row r="166" spans="2:27" ht="60" customHeight="1" x14ac:dyDescent="0.25">
      <c r="B166" s="13">
        <v>161</v>
      </c>
      <c r="C166" s="145" t="s">
        <v>243</v>
      </c>
      <c r="D166" s="145" t="s">
        <v>141</v>
      </c>
      <c r="E166" s="145">
        <v>75023920</v>
      </c>
      <c r="F166" s="149">
        <v>102191239</v>
      </c>
      <c r="G166" s="145">
        <v>600110516</v>
      </c>
      <c r="H166" s="145" t="s">
        <v>969</v>
      </c>
      <c r="I166" s="145" t="s">
        <v>36</v>
      </c>
      <c r="J166" s="145" t="s">
        <v>37</v>
      </c>
      <c r="K166" s="145" t="s">
        <v>141</v>
      </c>
      <c r="L166" s="145" t="s">
        <v>970</v>
      </c>
      <c r="M166" s="150">
        <v>1500000</v>
      </c>
      <c r="N166" s="150">
        <v>1050000</v>
      </c>
      <c r="O166" s="149" t="s">
        <v>903</v>
      </c>
      <c r="P166" s="149" t="s">
        <v>740</v>
      </c>
      <c r="Q166" s="145" t="s">
        <v>143</v>
      </c>
      <c r="R166" s="145" t="s">
        <v>143</v>
      </c>
      <c r="S166" s="145" t="s">
        <v>143</v>
      </c>
      <c r="T166" s="145" t="s">
        <v>143</v>
      </c>
      <c r="U166" s="181"/>
      <c r="V166" s="181"/>
      <c r="W166" s="181"/>
      <c r="X166" s="181"/>
      <c r="Y166" s="181"/>
      <c r="Z166" s="145" t="s">
        <v>171</v>
      </c>
      <c r="AA166" s="146" t="s">
        <v>78</v>
      </c>
    </row>
    <row r="167" spans="2:27" ht="60" customHeight="1" x14ac:dyDescent="0.25">
      <c r="B167" s="13">
        <v>162</v>
      </c>
      <c r="C167" s="20" t="s">
        <v>144</v>
      </c>
      <c r="D167" s="20" t="s">
        <v>145</v>
      </c>
      <c r="E167" s="20">
        <v>75022621</v>
      </c>
      <c r="F167" s="22">
        <v>102179603</v>
      </c>
      <c r="G167" s="20">
        <v>600110672</v>
      </c>
      <c r="H167" s="20" t="s">
        <v>415</v>
      </c>
      <c r="I167" s="20" t="s">
        <v>36</v>
      </c>
      <c r="J167" s="20" t="s">
        <v>37</v>
      </c>
      <c r="K167" s="20" t="str">
        <f t="shared" si="15"/>
        <v>Obec Telnice</v>
      </c>
      <c r="L167" s="15" t="str">
        <f>H167</f>
        <v>Obnova povrchu na venkovním školním hřišti, které slouží také jako zázemí pro školní družinu</v>
      </c>
      <c r="M167" s="26">
        <v>1500000</v>
      </c>
      <c r="N167" s="26">
        <f t="shared" si="0"/>
        <v>1050000</v>
      </c>
      <c r="O167" s="22" t="s">
        <v>211</v>
      </c>
      <c r="P167" s="22" t="s">
        <v>212</v>
      </c>
      <c r="Q167" s="20"/>
      <c r="R167" s="20"/>
      <c r="S167" s="20"/>
      <c r="T167" s="20"/>
      <c r="U167" s="15"/>
      <c r="V167" s="15"/>
      <c r="W167" s="15" t="s">
        <v>143</v>
      </c>
      <c r="X167" s="15"/>
      <c r="Y167" s="15"/>
      <c r="Z167" s="20" t="s">
        <v>171</v>
      </c>
      <c r="AA167" s="23" t="s">
        <v>334</v>
      </c>
    </row>
    <row r="168" spans="2:27" ht="60" customHeight="1" x14ac:dyDescent="0.25">
      <c r="B168" s="13">
        <v>163</v>
      </c>
      <c r="C168" s="20" t="s">
        <v>144</v>
      </c>
      <c r="D168" s="20" t="s">
        <v>145</v>
      </c>
      <c r="E168" s="20">
        <v>75022621</v>
      </c>
      <c r="F168" s="22">
        <v>102179603</v>
      </c>
      <c r="G168" s="20">
        <v>600110672</v>
      </c>
      <c r="H168" s="20" t="s">
        <v>246</v>
      </c>
      <c r="I168" s="20" t="s">
        <v>36</v>
      </c>
      <c r="J168" s="20" t="s">
        <v>37</v>
      </c>
      <c r="K168" s="20" t="str">
        <f t="shared" si="15"/>
        <v>Obec Telnice</v>
      </c>
      <c r="L168" s="15" t="s">
        <v>420</v>
      </c>
      <c r="M168" s="26">
        <v>5000000</v>
      </c>
      <c r="N168" s="26">
        <f t="shared" si="0"/>
        <v>3500000</v>
      </c>
      <c r="O168" s="22" t="s">
        <v>211</v>
      </c>
      <c r="P168" s="22" t="s">
        <v>212</v>
      </c>
      <c r="Q168" s="20"/>
      <c r="R168" s="20"/>
      <c r="S168" s="20"/>
      <c r="T168" s="20" t="s">
        <v>143</v>
      </c>
      <c r="U168" s="15"/>
      <c r="V168" s="15"/>
      <c r="W168" s="15"/>
      <c r="X168" s="15"/>
      <c r="Y168" s="15"/>
      <c r="Z168" s="20" t="s">
        <v>523</v>
      </c>
      <c r="AA168" s="23" t="s">
        <v>78</v>
      </c>
    </row>
    <row r="169" spans="2:27" ht="60" customHeight="1" x14ac:dyDescent="0.25">
      <c r="B169" s="13">
        <v>164</v>
      </c>
      <c r="C169" s="20" t="s">
        <v>147</v>
      </c>
      <c r="D169" s="20" t="s">
        <v>148</v>
      </c>
      <c r="E169" s="20">
        <v>75023181</v>
      </c>
      <c r="F169" s="22">
        <v>102179620</v>
      </c>
      <c r="G169" s="20">
        <v>600110923</v>
      </c>
      <c r="H169" s="20" t="s">
        <v>516</v>
      </c>
      <c r="I169" s="20" t="s">
        <v>36</v>
      </c>
      <c r="J169" s="20" t="s">
        <v>37</v>
      </c>
      <c r="K169" s="20" t="str">
        <f t="shared" si="15"/>
        <v>Obec Troubsko</v>
      </c>
      <c r="L169" s="48" t="s">
        <v>524</v>
      </c>
      <c r="M169" s="45">
        <v>20000000</v>
      </c>
      <c r="N169" s="26">
        <f t="shared" si="0"/>
        <v>14000000</v>
      </c>
      <c r="O169" s="40" t="s">
        <v>488</v>
      </c>
      <c r="P169" s="40" t="s">
        <v>489</v>
      </c>
      <c r="Q169" s="37" t="s">
        <v>143</v>
      </c>
      <c r="R169" s="37"/>
      <c r="S169" s="37" t="s">
        <v>143</v>
      </c>
      <c r="T169" s="37" t="s">
        <v>143</v>
      </c>
      <c r="U169" s="37" t="s">
        <v>143</v>
      </c>
      <c r="V169" s="37" t="s">
        <v>143</v>
      </c>
      <c r="W169" s="37" t="s">
        <v>143</v>
      </c>
      <c r="X169" s="37"/>
      <c r="Y169" s="37"/>
      <c r="Z169" s="37" t="s">
        <v>520</v>
      </c>
      <c r="AA169" s="41" t="s">
        <v>78</v>
      </c>
    </row>
    <row r="170" spans="2:27" ht="60" customHeight="1" x14ac:dyDescent="0.25">
      <c r="B170" s="13">
        <v>165</v>
      </c>
      <c r="C170" s="20" t="s">
        <v>147</v>
      </c>
      <c r="D170" s="20" t="s">
        <v>148</v>
      </c>
      <c r="E170" s="20">
        <v>75023181</v>
      </c>
      <c r="F170" s="22">
        <v>102179620</v>
      </c>
      <c r="G170" s="20">
        <v>600110923</v>
      </c>
      <c r="H170" s="20" t="s">
        <v>149</v>
      </c>
      <c r="I170" s="20" t="s">
        <v>36</v>
      </c>
      <c r="J170" s="20" t="s">
        <v>37</v>
      </c>
      <c r="K170" s="20" t="str">
        <f t="shared" si="15"/>
        <v>Obec Troubsko</v>
      </c>
      <c r="L170" s="48" t="s">
        <v>414</v>
      </c>
      <c r="M170" s="45">
        <v>50000000</v>
      </c>
      <c r="N170" s="26">
        <f t="shared" si="0"/>
        <v>35000000</v>
      </c>
      <c r="O170" s="40" t="s">
        <v>486</v>
      </c>
      <c r="P170" s="40" t="s">
        <v>212</v>
      </c>
      <c r="Q170" s="37" t="s">
        <v>143</v>
      </c>
      <c r="R170" s="37" t="s">
        <v>143</v>
      </c>
      <c r="S170" s="37" t="s">
        <v>143</v>
      </c>
      <c r="T170" s="37" t="s">
        <v>143</v>
      </c>
      <c r="U170" s="49" t="s">
        <v>143</v>
      </c>
      <c r="V170" s="49"/>
      <c r="W170" s="49" t="s">
        <v>143</v>
      </c>
      <c r="X170" s="49"/>
      <c r="Y170" s="49"/>
      <c r="Z170" s="37" t="s">
        <v>525</v>
      </c>
      <c r="AA170" s="41" t="s">
        <v>169</v>
      </c>
    </row>
    <row r="171" spans="2:27" ht="60" customHeight="1" x14ac:dyDescent="0.25">
      <c r="B171" s="13">
        <v>166</v>
      </c>
      <c r="C171" s="20" t="s">
        <v>147</v>
      </c>
      <c r="D171" s="20" t="s">
        <v>148</v>
      </c>
      <c r="E171" s="20">
        <v>75023181</v>
      </c>
      <c r="F171" s="22">
        <v>102179620</v>
      </c>
      <c r="G171" s="20">
        <v>600110923</v>
      </c>
      <c r="H171" s="20" t="s">
        <v>150</v>
      </c>
      <c r="I171" s="20" t="s">
        <v>36</v>
      </c>
      <c r="J171" s="20" t="s">
        <v>37</v>
      </c>
      <c r="K171" s="20" t="str">
        <f t="shared" si="15"/>
        <v>Obec Troubsko</v>
      </c>
      <c r="L171" s="48" t="s">
        <v>413</v>
      </c>
      <c r="M171" s="45">
        <v>30000000</v>
      </c>
      <c r="N171" s="26">
        <f t="shared" si="0"/>
        <v>21000000</v>
      </c>
      <c r="O171" s="40" t="s">
        <v>486</v>
      </c>
      <c r="P171" s="40" t="s">
        <v>487</v>
      </c>
      <c r="Q171" s="37"/>
      <c r="R171" s="37"/>
      <c r="S171" s="37"/>
      <c r="T171" s="37"/>
      <c r="U171" s="37"/>
      <c r="V171" s="37"/>
      <c r="W171" s="37"/>
      <c r="X171" s="37"/>
      <c r="Y171" s="37"/>
      <c r="Z171" s="37" t="s">
        <v>525</v>
      </c>
      <c r="AA171" s="41" t="s">
        <v>169</v>
      </c>
    </row>
    <row r="172" spans="2:27" ht="60" customHeight="1" x14ac:dyDescent="0.25">
      <c r="B172" s="13">
        <v>167</v>
      </c>
      <c r="C172" s="20" t="s">
        <v>147</v>
      </c>
      <c r="D172" s="20" t="s">
        <v>148</v>
      </c>
      <c r="E172" s="20">
        <v>75023181</v>
      </c>
      <c r="F172" s="22">
        <v>102179620</v>
      </c>
      <c r="G172" s="20">
        <v>600110923</v>
      </c>
      <c r="H172" s="20" t="s">
        <v>781</v>
      </c>
      <c r="I172" s="20" t="s">
        <v>36</v>
      </c>
      <c r="J172" s="20" t="s">
        <v>37</v>
      </c>
      <c r="K172" s="20" t="str">
        <f t="shared" ref="K172" si="16">D172</f>
        <v>Obec Troubsko</v>
      </c>
      <c r="L172" s="48" t="s">
        <v>782</v>
      </c>
      <c r="M172" s="45">
        <v>5000000</v>
      </c>
      <c r="N172" s="26">
        <f t="shared" si="0"/>
        <v>3500000</v>
      </c>
      <c r="O172" s="40" t="s">
        <v>433</v>
      </c>
      <c r="P172" s="40" t="s">
        <v>216</v>
      </c>
      <c r="Q172" s="37" t="s">
        <v>143</v>
      </c>
      <c r="R172" s="37" t="s">
        <v>143</v>
      </c>
      <c r="S172" s="37" t="s">
        <v>143</v>
      </c>
      <c r="T172" s="37" t="s">
        <v>143</v>
      </c>
      <c r="U172" s="37" t="s">
        <v>143</v>
      </c>
      <c r="V172" s="37"/>
      <c r="W172" s="37" t="s">
        <v>143</v>
      </c>
      <c r="X172" s="37"/>
      <c r="Y172" s="37"/>
      <c r="Z172" s="147" t="s">
        <v>846</v>
      </c>
      <c r="AA172" s="41" t="s">
        <v>78</v>
      </c>
    </row>
    <row r="173" spans="2:27" ht="60" customHeight="1" x14ac:dyDescent="0.25">
      <c r="B173" s="13">
        <v>168</v>
      </c>
      <c r="C173" s="20" t="s">
        <v>247</v>
      </c>
      <c r="D173" s="20" t="s">
        <v>152</v>
      </c>
      <c r="E173" s="20">
        <v>70875472</v>
      </c>
      <c r="F173" s="22">
        <v>102179638</v>
      </c>
      <c r="G173" s="20">
        <v>600111288</v>
      </c>
      <c r="H173" s="15" t="s">
        <v>248</v>
      </c>
      <c r="I173" s="20" t="s">
        <v>36</v>
      </c>
      <c r="J173" s="20" t="s">
        <v>37</v>
      </c>
      <c r="K173" s="20" t="str">
        <f t="shared" si="15"/>
        <v>Obec Tvarožná</v>
      </c>
      <c r="L173" s="15" t="s">
        <v>483</v>
      </c>
      <c r="M173" s="26">
        <v>3000000</v>
      </c>
      <c r="N173" s="26">
        <f t="shared" si="0"/>
        <v>2100000</v>
      </c>
      <c r="O173" s="22" t="s">
        <v>433</v>
      </c>
      <c r="P173" s="22" t="s">
        <v>212</v>
      </c>
      <c r="Q173" s="20"/>
      <c r="R173" s="20"/>
      <c r="S173" s="20"/>
      <c r="T173" s="20"/>
      <c r="U173" s="15"/>
      <c r="V173" s="15"/>
      <c r="W173" s="15" t="s">
        <v>143</v>
      </c>
      <c r="X173" s="15"/>
      <c r="Y173" s="15"/>
      <c r="Z173" s="20" t="s">
        <v>171</v>
      </c>
      <c r="AA173" s="23" t="s">
        <v>78</v>
      </c>
    </row>
    <row r="174" spans="2:27" ht="60" customHeight="1" x14ac:dyDescent="0.25">
      <c r="B174" s="13">
        <v>169</v>
      </c>
      <c r="C174" s="20" t="s">
        <v>247</v>
      </c>
      <c r="D174" s="20" t="s">
        <v>152</v>
      </c>
      <c r="E174" s="20">
        <v>70875472</v>
      </c>
      <c r="F174" s="22">
        <v>102179638</v>
      </c>
      <c r="G174" s="20">
        <v>600111288</v>
      </c>
      <c r="H174" s="15" t="s">
        <v>485</v>
      </c>
      <c r="I174" s="20" t="s">
        <v>36</v>
      </c>
      <c r="J174" s="20" t="s">
        <v>37</v>
      </c>
      <c r="K174" s="20" t="str">
        <f t="shared" ref="K174:K182" si="17">D174</f>
        <v>Obec Tvarožná</v>
      </c>
      <c r="L174" s="15" t="s">
        <v>484</v>
      </c>
      <c r="M174" s="26">
        <v>3000000</v>
      </c>
      <c r="N174" s="26">
        <f t="shared" si="0"/>
        <v>2100000</v>
      </c>
      <c r="O174" s="22" t="s">
        <v>433</v>
      </c>
      <c r="P174" s="22" t="s">
        <v>212</v>
      </c>
      <c r="Q174" s="20" t="s">
        <v>143</v>
      </c>
      <c r="R174" s="20" t="s">
        <v>143</v>
      </c>
      <c r="S174" s="20" t="s">
        <v>143</v>
      </c>
      <c r="T174" s="20" t="s">
        <v>143</v>
      </c>
      <c r="U174" s="15" t="s">
        <v>143</v>
      </c>
      <c r="V174" s="15"/>
      <c r="W174" s="15" t="s">
        <v>143</v>
      </c>
      <c r="X174" s="15"/>
      <c r="Y174" s="15"/>
      <c r="Z174" s="20" t="s">
        <v>171</v>
      </c>
      <c r="AA174" s="23" t="s">
        <v>78</v>
      </c>
    </row>
    <row r="175" spans="2:27" ht="60" customHeight="1" x14ac:dyDescent="0.25">
      <c r="B175" s="13">
        <v>170</v>
      </c>
      <c r="C175" s="20" t="s">
        <v>249</v>
      </c>
      <c r="D175" s="20" t="s">
        <v>158</v>
      </c>
      <c r="E175" s="20">
        <v>70990794</v>
      </c>
      <c r="F175" s="22">
        <v>102191352</v>
      </c>
      <c r="G175" s="20">
        <v>600110541</v>
      </c>
      <c r="H175" s="15" t="s">
        <v>250</v>
      </c>
      <c r="I175" s="20" t="s">
        <v>36</v>
      </c>
      <c r="J175" s="20" t="s">
        <v>37</v>
      </c>
      <c r="K175" s="20" t="str">
        <f t="shared" si="17"/>
        <v>Město Újezd u Brna</v>
      </c>
      <c r="L175" s="15" t="str">
        <f>H175</f>
        <v>Klimatizace do všech tříd ZŠ s rekuperací</v>
      </c>
      <c r="M175" s="26">
        <v>15000000</v>
      </c>
      <c r="N175" s="26">
        <f t="shared" si="0"/>
        <v>10500000</v>
      </c>
      <c r="O175" s="186" t="s">
        <v>497</v>
      </c>
      <c r="P175" s="186" t="s">
        <v>495</v>
      </c>
      <c r="Q175" s="20"/>
      <c r="R175" s="20"/>
      <c r="S175" s="20"/>
      <c r="T175" s="20"/>
      <c r="U175" s="15"/>
      <c r="V175" s="15"/>
      <c r="W175" s="15"/>
      <c r="X175" s="15"/>
      <c r="Y175" s="15"/>
      <c r="Z175" s="20" t="s">
        <v>171</v>
      </c>
      <c r="AA175" s="23" t="s">
        <v>78</v>
      </c>
    </row>
    <row r="176" spans="2:27" ht="60" customHeight="1" x14ac:dyDescent="0.25">
      <c r="B176" s="13">
        <v>171</v>
      </c>
      <c r="C176" s="20" t="s">
        <v>249</v>
      </c>
      <c r="D176" s="20" t="s">
        <v>158</v>
      </c>
      <c r="E176" s="20">
        <v>70990794</v>
      </c>
      <c r="F176" s="22">
        <v>102191352</v>
      </c>
      <c r="G176" s="20">
        <v>600110541</v>
      </c>
      <c r="H176" s="15" t="s">
        <v>577</v>
      </c>
      <c r="I176" s="20" t="s">
        <v>36</v>
      </c>
      <c r="J176" s="20" t="s">
        <v>37</v>
      </c>
      <c r="K176" s="20" t="str">
        <f t="shared" si="17"/>
        <v>Město Újezd u Brna</v>
      </c>
      <c r="L176" s="15" t="str">
        <f>H176</f>
        <v>Generální oprava elektroinstalace ZŠ</v>
      </c>
      <c r="M176" s="26">
        <v>7000000</v>
      </c>
      <c r="N176" s="26">
        <f t="shared" si="0"/>
        <v>4900000</v>
      </c>
      <c r="O176" s="22" t="s">
        <v>211</v>
      </c>
      <c r="P176" s="22" t="s">
        <v>212</v>
      </c>
      <c r="Q176" s="20"/>
      <c r="R176" s="20"/>
      <c r="S176" s="20"/>
      <c r="T176" s="20"/>
      <c r="U176" s="15"/>
      <c r="V176" s="15"/>
      <c r="W176" s="15"/>
      <c r="X176" s="15"/>
      <c r="Y176" s="15"/>
      <c r="Z176" s="145" t="s">
        <v>642</v>
      </c>
      <c r="AA176" s="23" t="s">
        <v>78</v>
      </c>
    </row>
    <row r="177" spans="2:27" ht="60" customHeight="1" x14ac:dyDescent="0.25">
      <c r="B177" s="13">
        <v>172</v>
      </c>
      <c r="C177" s="20" t="s">
        <v>249</v>
      </c>
      <c r="D177" s="20" t="s">
        <v>158</v>
      </c>
      <c r="E177" s="20">
        <v>70990794</v>
      </c>
      <c r="F177" s="22">
        <v>102191352</v>
      </c>
      <c r="G177" s="20">
        <v>600110541</v>
      </c>
      <c r="H177" s="20" t="s">
        <v>392</v>
      </c>
      <c r="I177" s="20" t="s">
        <v>36</v>
      </c>
      <c r="J177" s="20" t="s">
        <v>37</v>
      </c>
      <c r="K177" s="20" t="str">
        <f t="shared" si="17"/>
        <v>Město Újezd u Brna</v>
      </c>
      <c r="L177" s="20" t="s">
        <v>393</v>
      </c>
      <c r="M177" s="26">
        <v>60000000</v>
      </c>
      <c r="N177" s="26">
        <f t="shared" si="0"/>
        <v>42000000</v>
      </c>
      <c r="O177" s="186" t="s">
        <v>861</v>
      </c>
      <c r="P177" s="186" t="s">
        <v>495</v>
      </c>
      <c r="Q177" s="20" t="s">
        <v>143</v>
      </c>
      <c r="R177" s="20" t="s">
        <v>143</v>
      </c>
      <c r="S177" s="20" t="s">
        <v>143</v>
      </c>
      <c r="T177" s="20" t="s">
        <v>143</v>
      </c>
      <c r="U177" s="15"/>
      <c r="V177" s="15"/>
      <c r="W177" s="15" t="s">
        <v>143</v>
      </c>
      <c r="X177" s="15" t="s">
        <v>143</v>
      </c>
      <c r="Y177" s="15"/>
      <c r="Z177" s="20" t="s">
        <v>171</v>
      </c>
      <c r="AA177" s="23" t="s">
        <v>78</v>
      </c>
    </row>
    <row r="178" spans="2:27" ht="60" customHeight="1" x14ac:dyDescent="0.25">
      <c r="B178" s="13">
        <v>173</v>
      </c>
      <c r="C178" s="20" t="s">
        <v>249</v>
      </c>
      <c r="D178" s="20" t="s">
        <v>158</v>
      </c>
      <c r="E178" s="20">
        <v>70990794</v>
      </c>
      <c r="F178" s="22">
        <v>102191352</v>
      </c>
      <c r="G178" s="20">
        <v>600110541</v>
      </c>
      <c r="H178" s="20" t="s">
        <v>394</v>
      </c>
      <c r="I178" s="20" t="s">
        <v>36</v>
      </c>
      <c r="J178" s="20" t="s">
        <v>37</v>
      </c>
      <c r="K178" s="20" t="str">
        <f t="shared" si="17"/>
        <v>Město Újezd u Brna</v>
      </c>
      <c r="L178" s="20" t="s">
        <v>395</v>
      </c>
      <c r="M178" s="26">
        <v>2000000</v>
      </c>
      <c r="N178" s="26">
        <f t="shared" si="0"/>
        <v>1400000</v>
      </c>
      <c r="O178" s="186" t="s">
        <v>497</v>
      </c>
      <c r="P178" s="186" t="s">
        <v>434</v>
      </c>
      <c r="Q178" s="20"/>
      <c r="R178" s="20"/>
      <c r="S178" s="20"/>
      <c r="T178" s="20" t="s">
        <v>143</v>
      </c>
      <c r="U178" s="15"/>
      <c r="V178" s="15"/>
      <c r="W178" s="15"/>
      <c r="X178" s="15"/>
      <c r="Y178" s="15" t="s">
        <v>143</v>
      </c>
      <c r="Z178" s="20" t="s">
        <v>171</v>
      </c>
      <c r="AA178" s="23" t="s">
        <v>78</v>
      </c>
    </row>
    <row r="179" spans="2:27" ht="60" customHeight="1" x14ac:dyDescent="0.25">
      <c r="B179" s="13">
        <v>174</v>
      </c>
      <c r="C179" s="20" t="s">
        <v>249</v>
      </c>
      <c r="D179" s="20" t="s">
        <v>158</v>
      </c>
      <c r="E179" s="20">
        <v>70990794</v>
      </c>
      <c r="F179" s="22">
        <v>102191352</v>
      </c>
      <c r="G179" s="20">
        <v>600110541</v>
      </c>
      <c r="H179" s="20" t="s">
        <v>396</v>
      </c>
      <c r="I179" s="20" t="s">
        <v>36</v>
      </c>
      <c r="J179" s="20" t="s">
        <v>37</v>
      </c>
      <c r="K179" s="20" t="str">
        <f t="shared" si="17"/>
        <v>Město Újezd u Brna</v>
      </c>
      <c r="L179" s="20" t="s">
        <v>526</v>
      </c>
      <c r="M179" s="26">
        <v>1000000</v>
      </c>
      <c r="N179" s="26">
        <f t="shared" si="0"/>
        <v>700000</v>
      </c>
      <c r="O179" s="186" t="s">
        <v>497</v>
      </c>
      <c r="P179" s="186" t="s">
        <v>434</v>
      </c>
      <c r="Q179" s="20"/>
      <c r="R179" s="20"/>
      <c r="S179" s="20"/>
      <c r="T179" s="20" t="s">
        <v>143</v>
      </c>
      <c r="U179" s="15"/>
      <c r="V179" s="15" t="s">
        <v>143</v>
      </c>
      <c r="W179" s="15" t="s">
        <v>143</v>
      </c>
      <c r="X179" s="15"/>
      <c r="Y179" s="15"/>
      <c r="Z179" s="20" t="s">
        <v>171</v>
      </c>
      <c r="AA179" s="23" t="s">
        <v>78</v>
      </c>
    </row>
    <row r="180" spans="2:27" ht="60" customHeight="1" x14ac:dyDescent="0.25">
      <c r="B180" s="13">
        <v>175</v>
      </c>
      <c r="C180" s="20" t="s">
        <v>249</v>
      </c>
      <c r="D180" s="20" t="s">
        <v>158</v>
      </c>
      <c r="E180" s="20">
        <v>70990794</v>
      </c>
      <c r="F180" s="22">
        <v>102191352</v>
      </c>
      <c r="G180" s="20">
        <v>600110541</v>
      </c>
      <c r="H180" s="20" t="s">
        <v>397</v>
      </c>
      <c r="I180" s="20" t="s">
        <v>36</v>
      </c>
      <c r="J180" s="20" t="s">
        <v>37</v>
      </c>
      <c r="K180" s="20" t="str">
        <f t="shared" si="17"/>
        <v>Město Újezd u Brna</v>
      </c>
      <c r="L180" s="20" t="s">
        <v>398</v>
      </c>
      <c r="M180" s="26">
        <v>3000000</v>
      </c>
      <c r="N180" s="26">
        <f t="shared" si="0"/>
        <v>2100000</v>
      </c>
      <c r="O180" s="186" t="s">
        <v>497</v>
      </c>
      <c r="P180" s="186" t="s">
        <v>434</v>
      </c>
      <c r="Q180" s="20"/>
      <c r="R180" s="20"/>
      <c r="S180" s="20"/>
      <c r="T180" s="20" t="s">
        <v>143</v>
      </c>
      <c r="U180" s="15"/>
      <c r="V180" s="15"/>
      <c r="W180" s="15"/>
      <c r="X180" s="15"/>
      <c r="Y180" s="15"/>
      <c r="Z180" s="20" t="s">
        <v>171</v>
      </c>
      <c r="AA180" s="23" t="s">
        <v>78</v>
      </c>
    </row>
    <row r="181" spans="2:27" ht="60" customHeight="1" x14ac:dyDescent="0.25">
      <c r="B181" s="13">
        <v>176</v>
      </c>
      <c r="C181" s="20" t="s">
        <v>249</v>
      </c>
      <c r="D181" s="20" t="s">
        <v>158</v>
      </c>
      <c r="E181" s="20">
        <v>70990794</v>
      </c>
      <c r="F181" s="22">
        <v>102191352</v>
      </c>
      <c r="G181" s="20">
        <v>600110541</v>
      </c>
      <c r="H181" s="20" t="s">
        <v>578</v>
      </c>
      <c r="I181" s="20" t="s">
        <v>36</v>
      </c>
      <c r="J181" s="20" t="s">
        <v>37</v>
      </c>
      <c r="K181" s="20" t="str">
        <f t="shared" si="17"/>
        <v>Město Újezd u Brna</v>
      </c>
      <c r="L181" s="20" t="s">
        <v>578</v>
      </c>
      <c r="M181" s="26">
        <v>500000</v>
      </c>
      <c r="N181" s="26">
        <f t="shared" si="0"/>
        <v>350000</v>
      </c>
      <c r="O181" s="186" t="s">
        <v>497</v>
      </c>
      <c r="P181" s="186" t="s">
        <v>495</v>
      </c>
      <c r="Q181" s="20"/>
      <c r="R181" s="20"/>
      <c r="S181" s="20"/>
      <c r="T181" s="20"/>
      <c r="U181" s="15"/>
      <c r="V181" s="15"/>
      <c r="W181" s="15"/>
      <c r="X181" s="15" t="s">
        <v>143</v>
      </c>
      <c r="Y181" s="15"/>
      <c r="Z181" s="20" t="s">
        <v>171</v>
      </c>
      <c r="AA181" s="23" t="s">
        <v>78</v>
      </c>
    </row>
    <row r="182" spans="2:27" ht="135" customHeight="1" x14ac:dyDescent="0.25">
      <c r="B182" s="13">
        <v>177</v>
      </c>
      <c r="C182" s="27" t="s">
        <v>249</v>
      </c>
      <c r="D182" s="27" t="s">
        <v>158</v>
      </c>
      <c r="E182" s="27">
        <v>70990794</v>
      </c>
      <c r="F182" s="46">
        <v>102191352</v>
      </c>
      <c r="G182" s="27">
        <v>600110541</v>
      </c>
      <c r="H182" s="27" t="s">
        <v>251</v>
      </c>
      <c r="I182" s="27" t="s">
        <v>36</v>
      </c>
      <c r="J182" s="27" t="s">
        <v>37</v>
      </c>
      <c r="K182" s="27" t="str">
        <f t="shared" si="17"/>
        <v>Město Újezd u Brna</v>
      </c>
      <c r="L182" s="27" t="s">
        <v>777</v>
      </c>
      <c r="M182" s="47">
        <v>16000000</v>
      </c>
      <c r="N182" s="47">
        <f t="shared" si="0"/>
        <v>11200000</v>
      </c>
      <c r="O182" s="186" t="s">
        <v>973</v>
      </c>
      <c r="P182" s="186" t="s">
        <v>495</v>
      </c>
      <c r="Q182" s="27" t="s">
        <v>143</v>
      </c>
      <c r="R182" s="27" t="s">
        <v>143</v>
      </c>
      <c r="S182" s="27" t="s">
        <v>143</v>
      </c>
      <c r="T182" s="27" t="s">
        <v>143</v>
      </c>
      <c r="U182" s="27"/>
      <c r="V182" s="27" t="s">
        <v>143</v>
      </c>
      <c r="W182" s="27" t="s">
        <v>143</v>
      </c>
      <c r="X182" s="27" t="s">
        <v>143</v>
      </c>
      <c r="Y182" s="27" t="s">
        <v>143</v>
      </c>
      <c r="Z182" s="20" t="s">
        <v>171</v>
      </c>
      <c r="AA182" s="23" t="s">
        <v>78</v>
      </c>
    </row>
    <row r="183" spans="2:27" ht="58.5" customHeight="1" x14ac:dyDescent="0.25">
      <c r="B183" s="13">
        <v>178</v>
      </c>
      <c r="C183" s="27" t="s">
        <v>249</v>
      </c>
      <c r="D183" s="27" t="s">
        <v>158</v>
      </c>
      <c r="E183" s="27">
        <v>70990794</v>
      </c>
      <c r="F183" s="46">
        <v>102191352</v>
      </c>
      <c r="G183" s="27">
        <v>600110541</v>
      </c>
      <c r="H183" s="27" t="s">
        <v>767</v>
      </c>
      <c r="I183" s="27" t="s">
        <v>36</v>
      </c>
      <c r="J183" s="27" t="s">
        <v>37</v>
      </c>
      <c r="K183" s="27" t="str">
        <f t="shared" ref="K183" si="18">D183</f>
        <v>Město Újezd u Brna</v>
      </c>
      <c r="L183" s="27" t="s">
        <v>769</v>
      </c>
      <c r="M183" s="47">
        <v>5000000</v>
      </c>
      <c r="N183" s="47">
        <f t="shared" si="0"/>
        <v>3500000</v>
      </c>
      <c r="O183" s="22" t="s">
        <v>730</v>
      </c>
      <c r="P183" s="22" t="s">
        <v>768</v>
      </c>
      <c r="Q183" s="27" t="s">
        <v>143</v>
      </c>
      <c r="R183" s="27" t="s">
        <v>143</v>
      </c>
      <c r="S183" s="27"/>
      <c r="T183" s="27" t="s">
        <v>143</v>
      </c>
      <c r="U183" s="27"/>
      <c r="V183" s="27"/>
      <c r="W183" s="27"/>
      <c r="X183" s="27"/>
      <c r="Y183" s="27"/>
      <c r="Z183" s="145" t="s">
        <v>846</v>
      </c>
      <c r="AA183" s="23" t="s">
        <v>78</v>
      </c>
    </row>
    <row r="184" spans="2:27" ht="60" customHeight="1" x14ac:dyDescent="0.25">
      <c r="B184" s="13">
        <v>179</v>
      </c>
      <c r="C184" s="20" t="s">
        <v>162</v>
      </c>
      <c r="D184" s="20" t="s">
        <v>163</v>
      </c>
      <c r="E184" s="20">
        <v>49458884</v>
      </c>
      <c r="F184" s="22">
        <v>102179859</v>
      </c>
      <c r="G184" s="20">
        <v>600110991</v>
      </c>
      <c r="H184" s="15" t="s">
        <v>252</v>
      </c>
      <c r="I184" s="20" t="s">
        <v>36</v>
      </c>
      <c r="J184" s="20" t="s">
        <v>37</v>
      </c>
      <c r="K184" s="20" t="str">
        <f t="shared" si="15"/>
        <v>Obec Viničné Šumice</v>
      </c>
      <c r="L184" s="20" t="s">
        <v>342</v>
      </c>
      <c r="M184" s="26">
        <v>40000000</v>
      </c>
      <c r="N184" s="26">
        <f t="shared" si="0"/>
        <v>28000000</v>
      </c>
      <c r="O184" s="22" t="s">
        <v>433</v>
      </c>
      <c r="P184" s="22" t="s">
        <v>434</v>
      </c>
      <c r="Q184" s="20"/>
      <c r="R184" s="20"/>
      <c r="S184" s="20"/>
      <c r="T184" s="20"/>
      <c r="U184" s="20"/>
      <c r="V184" s="20"/>
      <c r="W184" s="20" t="s">
        <v>143</v>
      </c>
      <c r="X184" s="20"/>
      <c r="Y184" s="20"/>
      <c r="Z184" s="20" t="s">
        <v>171</v>
      </c>
      <c r="AA184" s="23" t="s">
        <v>78</v>
      </c>
    </row>
    <row r="185" spans="2:27" ht="60" customHeight="1" x14ac:dyDescent="0.25">
      <c r="B185" s="13">
        <v>180</v>
      </c>
      <c r="C185" s="20" t="s">
        <v>162</v>
      </c>
      <c r="D185" s="20" t="s">
        <v>163</v>
      </c>
      <c r="E185" s="20">
        <v>49458884</v>
      </c>
      <c r="F185" s="22">
        <v>102179859</v>
      </c>
      <c r="G185" s="20">
        <v>600110991</v>
      </c>
      <c r="H185" s="15" t="s">
        <v>610</v>
      </c>
      <c r="I185" s="20" t="s">
        <v>36</v>
      </c>
      <c r="J185" s="20" t="s">
        <v>37</v>
      </c>
      <c r="K185" s="20" t="str">
        <f>D185</f>
        <v>Obec Viničné Šumice</v>
      </c>
      <c r="L185" s="20" t="s">
        <v>618</v>
      </c>
      <c r="M185" s="26">
        <v>400000</v>
      </c>
      <c r="N185" s="26">
        <f t="shared" si="0"/>
        <v>280000</v>
      </c>
      <c r="O185" s="22" t="s">
        <v>89</v>
      </c>
      <c r="P185" s="22" t="s">
        <v>730</v>
      </c>
      <c r="Q185" s="20" t="s">
        <v>143</v>
      </c>
      <c r="R185" s="20" t="s">
        <v>143</v>
      </c>
      <c r="S185" s="20" t="s">
        <v>143</v>
      </c>
      <c r="T185" s="20" t="s">
        <v>143</v>
      </c>
      <c r="U185" s="20" t="s">
        <v>143</v>
      </c>
      <c r="V185" s="20"/>
      <c r="W185" s="20"/>
      <c r="X185" s="20"/>
      <c r="Y185" s="20"/>
      <c r="Z185" s="20" t="s">
        <v>642</v>
      </c>
      <c r="AA185" s="23" t="s">
        <v>78</v>
      </c>
    </row>
    <row r="186" spans="2:27" ht="60" customHeight="1" x14ac:dyDescent="0.25">
      <c r="B186" s="13">
        <v>181</v>
      </c>
      <c r="C186" s="20" t="s">
        <v>165</v>
      </c>
      <c r="D186" s="20" t="s">
        <v>166</v>
      </c>
      <c r="E186" s="20">
        <v>70873232</v>
      </c>
      <c r="F186" s="22">
        <v>103619313</v>
      </c>
      <c r="G186" s="20">
        <v>600111229</v>
      </c>
      <c r="H186" s="15" t="s">
        <v>253</v>
      </c>
      <c r="I186" s="20" t="s">
        <v>36</v>
      </c>
      <c r="J186" s="20" t="s">
        <v>37</v>
      </c>
      <c r="K186" s="20" t="str">
        <f t="shared" si="15"/>
        <v>Obec Vranov</v>
      </c>
      <c r="L186" s="15" t="s">
        <v>254</v>
      </c>
      <c r="M186" s="26">
        <v>1000000</v>
      </c>
      <c r="N186" s="26">
        <f t="shared" si="0"/>
        <v>700000</v>
      </c>
      <c r="O186" s="22" t="s">
        <v>89</v>
      </c>
      <c r="P186" s="22" t="s">
        <v>212</v>
      </c>
      <c r="Q186" s="20"/>
      <c r="R186" s="20"/>
      <c r="S186" s="20"/>
      <c r="T186" s="20" t="s">
        <v>143</v>
      </c>
      <c r="U186" s="15"/>
      <c r="V186" s="15"/>
      <c r="W186" s="15"/>
      <c r="X186" s="15"/>
      <c r="Y186" s="15" t="s">
        <v>143</v>
      </c>
      <c r="Z186" s="20" t="s">
        <v>171</v>
      </c>
      <c r="AA186" s="23" t="s">
        <v>78</v>
      </c>
    </row>
    <row r="187" spans="2:27" ht="60" customHeight="1" x14ac:dyDescent="0.25">
      <c r="B187" s="13">
        <v>182</v>
      </c>
      <c r="C187" s="20" t="s">
        <v>165</v>
      </c>
      <c r="D187" s="20" t="s">
        <v>166</v>
      </c>
      <c r="E187" s="20">
        <v>70873232</v>
      </c>
      <c r="F187" s="22">
        <v>103619313</v>
      </c>
      <c r="G187" s="20">
        <v>600111229</v>
      </c>
      <c r="H187" s="15" t="s">
        <v>255</v>
      </c>
      <c r="I187" s="20" t="s">
        <v>36</v>
      </c>
      <c r="J187" s="20" t="s">
        <v>37</v>
      </c>
      <c r="K187" s="20" t="str">
        <f t="shared" si="15"/>
        <v>Obec Vranov</v>
      </c>
      <c r="L187" s="15" t="s">
        <v>255</v>
      </c>
      <c r="M187" s="26">
        <v>800000</v>
      </c>
      <c r="N187" s="26">
        <f t="shared" si="0"/>
        <v>560000</v>
      </c>
      <c r="O187" s="22" t="s">
        <v>89</v>
      </c>
      <c r="P187" s="22" t="s">
        <v>212</v>
      </c>
      <c r="Q187" s="20"/>
      <c r="R187" s="20" t="s">
        <v>143</v>
      </c>
      <c r="S187" s="20" t="s">
        <v>143</v>
      </c>
      <c r="T187" s="20" t="s">
        <v>143</v>
      </c>
      <c r="U187" s="15" t="s">
        <v>143</v>
      </c>
      <c r="V187" s="15"/>
      <c r="W187" s="15"/>
      <c r="X187" s="15"/>
      <c r="Y187" s="15"/>
      <c r="Z187" s="20" t="s">
        <v>171</v>
      </c>
      <c r="AA187" s="23" t="s">
        <v>78</v>
      </c>
    </row>
    <row r="188" spans="2:27" ht="60" customHeight="1" x14ac:dyDescent="0.25">
      <c r="B188" s="13">
        <v>183</v>
      </c>
      <c r="C188" s="27" t="s">
        <v>165</v>
      </c>
      <c r="D188" s="27" t="s">
        <v>166</v>
      </c>
      <c r="E188" s="27">
        <v>70873232</v>
      </c>
      <c r="F188" s="46">
        <v>103619313</v>
      </c>
      <c r="G188" s="27">
        <v>600111229</v>
      </c>
      <c r="H188" s="27" t="s">
        <v>256</v>
      </c>
      <c r="I188" s="27" t="s">
        <v>36</v>
      </c>
      <c r="J188" s="20" t="s">
        <v>37</v>
      </c>
      <c r="K188" s="20" t="str">
        <f t="shared" si="15"/>
        <v>Obec Vranov</v>
      </c>
      <c r="L188" s="15" t="s">
        <v>256</v>
      </c>
      <c r="M188" s="26">
        <v>4500000</v>
      </c>
      <c r="N188" s="26">
        <f t="shared" si="0"/>
        <v>3150000</v>
      </c>
      <c r="O188" s="22" t="s">
        <v>89</v>
      </c>
      <c r="P188" s="22" t="s">
        <v>212</v>
      </c>
      <c r="Q188" s="20"/>
      <c r="R188" s="20"/>
      <c r="S188" s="20"/>
      <c r="T188" s="20"/>
      <c r="U188" s="15"/>
      <c r="V188" s="15"/>
      <c r="W188" s="15"/>
      <c r="X188" s="15"/>
      <c r="Y188" s="15"/>
      <c r="Z188" s="20" t="s">
        <v>257</v>
      </c>
      <c r="AA188" s="23" t="s">
        <v>78</v>
      </c>
    </row>
    <row r="189" spans="2:27" ht="60" customHeight="1" x14ac:dyDescent="0.25">
      <c r="B189" s="13">
        <v>184</v>
      </c>
      <c r="C189" s="27" t="s">
        <v>165</v>
      </c>
      <c r="D189" s="27" t="s">
        <v>166</v>
      </c>
      <c r="E189" s="27">
        <v>70873232</v>
      </c>
      <c r="F189" s="46">
        <v>103619313</v>
      </c>
      <c r="G189" s="27">
        <v>600111229</v>
      </c>
      <c r="H189" s="27" t="s">
        <v>454</v>
      </c>
      <c r="I189" s="27" t="s">
        <v>36</v>
      </c>
      <c r="J189" s="20" t="s">
        <v>37</v>
      </c>
      <c r="K189" s="20" t="str">
        <f t="shared" si="15"/>
        <v>Obec Vranov</v>
      </c>
      <c r="L189" s="15" t="s">
        <v>454</v>
      </c>
      <c r="M189" s="26">
        <v>3000000</v>
      </c>
      <c r="N189" s="26">
        <f t="shared" si="0"/>
        <v>2100000</v>
      </c>
      <c r="O189" s="22" t="s">
        <v>89</v>
      </c>
      <c r="P189" s="22" t="s">
        <v>212</v>
      </c>
      <c r="Q189" s="20" t="s">
        <v>143</v>
      </c>
      <c r="R189" s="20" t="s">
        <v>143</v>
      </c>
      <c r="S189" s="20" t="s">
        <v>143</v>
      </c>
      <c r="T189" s="20" t="s">
        <v>143</v>
      </c>
      <c r="U189" s="15" t="s">
        <v>143</v>
      </c>
      <c r="V189" s="15" t="s">
        <v>143</v>
      </c>
      <c r="W189" s="15" t="s">
        <v>143</v>
      </c>
      <c r="X189" s="15" t="s">
        <v>143</v>
      </c>
      <c r="Y189" s="15"/>
      <c r="Z189" s="20" t="s">
        <v>257</v>
      </c>
      <c r="AA189" s="23" t="s">
        <v>78</v>
      </c>
    </row>
    <row r="190" spans="2:27" ht="60" customHeight="1" x14ac:dyDescent="0.25">
      <c r="B190" s="13">
        <v>185</v>
      </c>
      <c r="C190" s="27" t="s">
        <v>165</v>
      </c>
      <c r="D190" s="27" t="s">
        <v>166</v>
      </c>
      <c r="E190" s="27">
        <v>70873232</v>
      </c>
      <c r="F190" s="46">
        <v>103619313</v>
      </c>
      <c r="G190" s="27">
        <v>600111229</v>
      </c>
      <c r="H190" s="27" t="s">
        <v>258</v>
      </c>
      <c r="I190" s="27" t="s">
        <v>36</v>
      </c>
      <c r="J190" s="20" t="s">
        <v>37</v>
      </c>
      <c r="K190" s="20" t="str">
        <f t="shared" si="15"/>
        <v>Obec Vranov</v>
      </c>
      <c r="L190" s="15" t="s">
        <v>259</v>
      </c>
      <c r="M190" s="26">
        <v>3000000</v>
      </c>
      <c r="N190" s="26">
        <f t="shared" si="0"/>
        <v>2100000</v>
      </c>
      <c r="O190" s="22" t="s">
        <v>89</v>
      </c>
      <c r="P190" s="22" t="s">
        <v>212</v>
      </c>
      <c r="Q190" s="20"/>
      <c r="R190" s="20" t="s">
        <v>143</v>
      </c>
      <c r="S190" s="20" t="s">
        <v>143</v>
      </c>
      <c r="T190" s="20" t="s">
        <v>143</v>
      </c>
      <c r="U190" s="15" t="s">
        <v>143</v>
      </c>
      <c r="V190" s="15"/>
      <c r="W190" s="15" t="s">
        <v>143</v>
      </c>
      <c r="X190" s="15"/>
      <c r="Y190" s="15"/>
      <c r="Z190" s="20" t="s">
        <v>257</v>
      </c>
      <c r="AA190" s="23" t="s">
        <v>78</v>
      </c>
    </row>
    <row r="191" spans="2:27" ht="60" customHeight="1" x14ac:dyDescent="0.25">
      <c r="B191" s="13">
        <v>186</v>
      </c>
      <c r="C191" s="27" t="s">
        <v>165</v>
      </c>
      <c r="D191" s="27" t="s">
        <v>166</v>
      </c>
      <c r="E191" s="27">
        <v>70873232</v>
      </c>
      <c r="F191" s="46">
        <v>103619313</v>
      </c>
      <c r="G191" s="27">
        <v>600111229</v>
      </c>
      <c r="H191" s="27" t="s">
        <v>161</v>
      </c>
      <c r="I191" s="27" t="s">
        <v>36</v>
      </c>
      <c r="J191" s="20" t="s">
        <v>37</v>
      </c>
      <c r="K191" s="20" t="str">
        <f t="shared" si="15"/>
        <v>Obec Vranov</v>
      </c>
      <c r="L191" s="15" t="s">
        <v>260</v>
      </c>
      <c r="M191" s="26">
        <v>1000000</v>
      </c>
      <c r="N191" s="26">
        <f t="shared" si="0"/>
        <v>700000</v>
      </c>
      <c r="O191" s="22" t="s">
        <v>89</v>
      </c>
      <c r="P191" s="22" t="s">
        <v>212</v>
      </c>
      <c r="Q191" s="20" t="s">
        <v>143</v>
      </c>
      <c r="R191" s="20"/>
      <c r="S191" s="20"/>
      <c r="T191" s="20" t="s">
        <v>143</v>
      </c>
      <c r="U191" s="15" t="s">
        <v>143</v>
      </c>
      <c r="V191" s="15"/>
      <c r="W191" s="15"/>
      <c r="X191" s="15"/>
      <c r="Y191" s="15" t="s">
        <v>143</v>
      </c>
      <c r="Z191" s="20" t="s">
        <v>171</v>
      </c>
      <c r="AA191" s="23" t="s">
        <v>78</v>
      </c>
    </row>
    <row r="192" spans="2:27" ht="60" customHeight="1" x14ac:dyDescent="0.25">
      <c r="B192" s="13">
        <v>187</v>
      </c>
      <c r="C192" s="27" t="s">
        <v>165</v>
      </c>
      <c r="D192" s="27" t="s">
        <v>166</v>
      </c>
      <c r="E192" s="27">
        <v>70873232</v>
      </c>
      <c r="F192" s="46">
        <v>103619313</v>
      </c>
      <c r="G192" s="27">
        <v>600111229</v>
      </c>
      <c r="H192" s="27" t="s">
        <v>720</v>
      </c>
      <c r="I192" s="27" t="s">
        <v>36</v>
      </c>
      <c r="J192" s="20" t="s">
        <v>37</v>
      </c>
      <c r="K192" s="20" t="str">
        <f t="shared" si="15"/>
        <v>Obec Vranov</v>
      </c>
      <c r="L192" s="15" t="s">
        <v>721</v>
      </c>
      <c r="M192" s="26">
        <v>2000000</v>
      </c>
      <c r="N192" s="26">
        <f t="shared" si="0"/>
        <v>1400000</v>
      </c>
      <c r="O192" s="22" t="s">
        <v>507</v>
      </c>
      <c r="P192" s="22" t="s">
        <v>216</v>
      </c>
      <c r="Q192" s="20"/>
      <c r="R192" s="20"/>
      <c r="S192" s="20"/>
      <c r="T192" s="20"/>
      <c r="U192" s="15"/>
      <c r="V192" s="15"/>
      <c r="W192" s="15"/>
      <c r="X192" s="15"/>
      <c r="Y192" s="15"/>
      <c r="Z192" s="20" t="s">
        <v>171</v>
      </c>
      <c r="AA192" s="23" t="s">
        <v>78</v>
      </c>
    </row>
    <row r="193" spans="2:27" ht="60" customHeight="1" x14ac:dyDescent="0.25">
      <c r="B193" s="13">
        <v>188</v>
      </c>
      <c r="C193" s="20" t="s">
        <v>172</v>
      </c>
      <c r="D193" s="20" t="s">
        <v>173</v>
      </c>
      <c r="E193" s="20">
        <v>49459767</v>
      </c>
      <c r="F193" s="22">
        <v>102191433</v>
      </c>
      <c r="G193" s="20">
        <v>600111199</v>
      </c>
      <c r="H193" s="15" t="s">
        <v>490</v>
      </c>
      <c r="I193" s="20" t="s">
        <v>36</v>
      </c>
      <c r="J193" s="20" t="s">
        <v>37</v>
      </c>
      <c r="K193" s="20" t="str">
        <f t="shared" si="15"/>
        <v>Obec Želešice</v>
      </c>
      <c r="L193" s="15" t="s">
        <v>494</v>
      </c>
      <c r="M193" s="26">
        <v>1500000</v>
      </c>
      <c r="N193" s="26">
        <f t="shared" si="0"/>
        <v>1050000</v>
      </c>
      <c r="O193" s="22" t="s">
        <v>211</v>
      </c>
      <c r="P193" s="22" t="s">
        <v>216</v>
      </c>
      <c r="Q193" s="20" t="s">
        <v>143</v>
      </c>
      <c r="R193" s="20"/>
      <c r="S193" s="20"/>
      <c r="T193" s="20" t="s">
        <v>143</v>
      </c>
      <c r="U193" s="15"/>
      <c r="V193" s="15"/>
      <c r="W193" s="15"/>
      <c r="X193" s="15"/>
      <c r="Y193" s="15"/>
      <c r="Z193" s="20" t="s">
        <v>171</v>
      </c>
      <c r="AA193" s="23" t="s">
        <v>78</v>
      </c>
    </row>
    <row r="194" spans="2:27" ht="60" customHeight="1" x14ac:dyDescent="0.25">
      <c r="B194" s="13">
        <v>189</v>
      </c>
      <c r="C194" s="20" t="s">
        <v>172</v>
      </c>
      <c r="D194" s="20" t="s">
        <v>173</v>
      </c>
      <c r="E194" s="20">
        <v>49459767</v>
      </c>
      <c r="F194" s="22">
        <v>102191433</v>
      </c>
      <c r="G194" s="20">
        <v>600111199</v>
      </c>
      <c r="H194" s="15" t="s">
        <v>261</v>
      </c>
      <c r="I194" s="20" t="s">
        <v>36</v>
      </c>
      <c r="J194" s="20" t="s">
        <v>37</v>
      </c>
      <c r="K194" s="20" t="str">
        <f t="shared" si="15"/>
        <v>Obec Želešice</v>
      </c>
      <c r="L194" s="15" t="s">
        <v>492</v>
      </c>
      <c r="M194" s="150">
        <v>12000000</v>
      </c>
      <c r="N194" s="150">
        <f t="shared" si="0"/>
        <v>8400000</v>
      </c>
      <c r="O194" s="149" t="s">
        <v>1008</v>
      </c>
      <c r="P194" s="22" t="s">
        <v>216</v>
      </c>
      <c r="Q194" s="20"/>
      <c r="R194" s="20"/>
      <c r="S194" s="20"/>
      <c r="T194" s="20"/>
      <c r="U194" s="15"/>
      <c r="V194" s="15"/>
      <c r="W194" s="15"/>
      <c r="X194" s="15"/>
      <c r="Y194" s="15"/>
      <c r="Z194" s="145" t="s">
        <v>920</v>
      </c>
      <c r="AA194" s="146" t="s">
        <v>169</v>
      </c>
    </row>
    <row r="195" spans="2:27" ht="60" customHeight="1" x14ac:dyDescent="0.25">
      <c r="B195" s="13">
        <v>190</v>
      </c>
      <c r="C195" s="20" t="s">
        <v>172</v>
      </c>
      <c r="D195" s="20" t="s">
        <v>173</v>
      </c>
      <c r="E195" s="20">
        <v>49459767</v>
      </c>
      <c r="F195" s="22">
        <v>102191433</v>
      </c>
      <c r="G195" s="20">
        <v>600111199</v>
      </c>
      <c r="H195" s="15" t="s">
        <v>491</v>
      </c>
      <c r="I195" s="20" t="s">
        <v>36</v>
      </c>
      <c r="J195" s="20" t="s">
        <v>37</v>
      </c>
      <c r="K195" s="20" t="str">
        <f>D195</f>
        <v>Obec Želešice</v>
      </c>
      <c r="L195" s="15" t="s">
        <v>493</v>
      </c>
      <c r="M195" s="150">
        <v>2000000</v>
      </c>
      <c r="N195" s="150">
        <f t="shared" si="0"/>
        <v>1400000</v>
      </c>
      <c r="O195" s="149" t="s">
        <v>1009</v>
      </c>
      <c r="P195" s="149" t="s">
        <v>1010</v>
      </c>
      <c r="Q195" s="20"/>
      <c r="R195" s="20"/>
      <c r="S195" s="20"/>
      <c r="T195" s="20" t="s">
        <v>143</v>
      </c>
      <c r="U195" s="15"/>
      <c r="V195" s="15"/>
      <c r="W195" s="15" t="s">
        <v>143</v>
      </c>
      <c r="X195" s="15" t="s">
        <v>143</v>
      </c>
      <c r="Y195" s="15"/>
      <c r="Z195" s="20" t="s">
        <v>423</v>
      </c>
      <c r="AA195" s="23" t="s">
        <v>78</v>
      </c>
    </row>
    <row r="196" spans="2:27" ht="60" customHeight="1" thickBot="1" x14ac:dyDescent="0.3">
      <c r="B196" s="231">
        <v>191</v>
      </c>
      <c r="C196" s="232" t="s">
        <v>172</v>
      </c>
      <c r="D196" s="232" t="s">
        <v>173</v>
      </c>
      <c r="E196" s="232">
        <v>49459767</v>
      </c>
      <c r="F196" s="233">
        <v>102191433</v>
      </c>
      <c r="G196" s="232">
        <v>600111199</v>
      </c>
      <c r="H196" s="234" t="s">
        <v>314</v>
      </c>
      <c r="I196" s="232" t="s">
        <v>36</v>
      </c>
      <c r="J196" s="232" t="s">
        <v>37</v>
      </c>
      <c r="K196" s="232" t="s">
        <v>173</v>
      </c>
      <c r="L196" s="234" t="s">
        <v>703</v>
      </c>
      <c r="M196" s="235">
        <v>100000000</v>
      </c>
      <c r="N196" s="235">
        <f>(70/100)*M196</f>
        <v>70000000</v>
      </c>
      <c r="O196" s="236" t="s">
        <v>1011</v>
      </c>
      <c r="P196" s="236" t="s">
        <v>495</v>
      </c>
      <c r="Q196" s="232"/>
      <c r="R196" s="232"/>
      <c r="S196" s="232"/>
      <c r="T196" s="232"/>
      <c r="U196" s="234"/>
      <c r="V196" s="234"/>
      <c r="W196" s="234" t="s">
        <v>440</v>
      </c>
      <c r="X196" s="234"/>
      <c r="Y196" s="234"/>
      <c r="Z196" s="232" t="s">
        <v>704</v>
      </c>
      <c r="AA196" s="237" t="s">
        <v>78</v>
      </c>
    </row>
    <row r="197" spans="2:27" ht="15.75" customHeight="1" x14ac:dyDescent="0.25">
      <c r="B197" s="246" t="str">
        <f>MŠ!A138</f>
        <v xml:space="preserve">Schváleno v Brně dne 17.6.2025, název schvalovacího orgánu: Řídící Výbor MAP, předseda Mgr. Jiří Hrubý </v>
      </c>
      <c r="C197" s="247"/>
      <c r="D197" s="247"/>
      <c r="E197" s="247"/>
      <c r="F197" s="247"/>
      <c r="G197" s="247"/>
      <c r="H197" s="247"/>
      <c r="I197" s="247"/>
      <c r="J197" s="247"/>
      <c r="K197" s="247"/>
      <c r="L197" s="247"/>
      <c r="M197" s="247"/>
      <c r="N197" s="247"/>
      <c r="O197" s="247"/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8"/>
    </row>
    <row r="198" spans="2:27" ht="15.75" customHeight="1" x14ac:dyDescent="0.25">
      <c r="B198" s="249"/>
      <c r="C198" s="250"/>
      <c r="D198" s="250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  <c r="R198" s="250"/>
      <c r="S198" s="250"/>
      <c r="T198" s="250"/>
      <c r="U198" s="250"/>
      <c r="V198" s="250"/>
      <c r="W198" s="250"/>
      <c r="X198" s="250"/>
      <c r="Y198" s="250"/>
      <c r="Z198" s="250"/>
      <c r="AA198" s="251"/>
    </row>
    <row r="199" spans="2:27" ht="15.75" customHeight="1" x14ac:dyDescent="0.25">
      <c r="B199" s="249"/>
      <c r="C199" s="250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  <c r="R199" s="250"/>
      <c r="S199" s="250"/>
      <c r="T199" s="250"/>
      <c r="U199" s="250"/>
      <c r="V199" s="250"/>
      <c r="W199" s="250"/>
      <c r="X199" s="250"/>
      <c r="Y199" s="250"/>
      <c r="Z199" s="250"/>
      <c r="AA199" s="251"/>
    </row>
    <row r="200" spans="2:27" ht="15.75" customHeight="1" thickBot="1" x14ac:dyDescent="0.3">
      <c r="B200" s="252"/>
      <c r="C200" s="253"/>
      <c r="D200" s="253"/>
      <c r="E200" s="253"/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4"/>
    </row>
    <row r="201" spans="2:27" ht="15.75" customHeight="1" x14ac:dyDescent="0.25"/>
    <row r="202" spans="2:27" ht="15.75" customHeight="1" x14ac:dyDescent="0.25"/>
    <row r="203" spans="2:27" ht="15.75" customHeight="1" x14ac:dyDescent="0.25"/>
    <row r="204" spans="2:27" ht="15.75" customHeight="1" x14ac:dyDescent="0.25">
      <c r="B204" s="12" t="s">
        <v>175</v>
      </c>
    </row>
    <row r="205" spans="2:27" ht="15.75" customHeight="1" x14ac:dyDescent="0.25">
      <c r="B205" s="12" t="s">
        <v>262</v>
      </c>
    </row>
    <row r="206" spans="2:27" ht="15.75" customHeight="1" x14ac:dyDescent="0.25">
      <c r="B206" s="12" t="s">
        <v>508</v>
      </c>
    </row>
    <row r="207" spans="2:27" ht="15.75" customHeight="1" x14ac:dyDescent="0.25">
      <c r="B207" s="12" t="s">
        <v>176</v>
      </c>
    </row>
    <row r="208" spans="2:27" ht="15.75" customHeight="1" x14ac:dyDescent="0.25"/>
    <row r="209" spans="2:2" ht="15.75" customHeight="1" x14ac:dyDescent="0.25">
      <c r="B209" s="12" t="s">
        <v>263</v>
      </c>
    </row>
    <row r="210" spans="2:2" ht="15.75" customHeight="1" x14ac:dyDescent="0.25"/>
    <row r="211" spans="2:2" ht="15.75" customHeight="1" x14ac:dyDescent="0.25">
      <c r="B211" s="12" t="s">
        <v>264</v>
      </c>
    </row>
    <row r="212" spans="2:2" ht="15.75" customHeight="1" x14ac:dyDescent="0.25">
      <c r="B212" s="12" t="s">
        <v>265</v>
      </c>
    </row>
    <row r="213" spans="2:2" ht="15.75" customHeight="1" x14ac:dyDescent="0.25">
      <c r="B213" s="12" t="s">
        <v>266</v>
      </c>
    </row>
    <row r="214" spans="2:2" ht="15.75" customHeight="1" x14ac:dyDescent="0.25">
      <c r="B214" s="12" t="s">
        <v>267</v>
      </c>
    </row>
    <row r="215" spans="2:2" ht="15.75" customHeight="1" x14ac:dyDescent="0.25">
      <c r="B215" s="12" t="s">
        <v>268</v>
      </c>
    </row>
    <row r="216" spans="2:2" ht="15.75" customHeight="1" x14ac:dyDescent="0.25">
      <c r="B216" s="12" t="s">
        <v>269</v>
      </c>
    </row>
    <row r="217" spans="2:2" ht="15.75" customHeight="1" x14ac:dyDescent="0.25">
      <c r="B217" s="12" t="s">
        <v>270</v>
      </c>
    </row>
    <row r="218" spans="2:2" ht="15.75" customHeight="1" x14ac:dyDescent="0.25">
      <c r="B218" s="12" t="s">
        <v>271</v>
      </c>
    </row>
    <row r="219" spans="2:2" ht="15.75" customHeight="1" x14ac:dyDescent="0.25">
      <c r="B219" s="12" t="s">
        <v>272</v>
      </c>
    </row>
    <row r="220" spans="2:2" ht="15.75" customHeight="1" x14ac:dyDescent="0.25">
      <c r="B220" s="12" t="s">
        <v>273</v>
      </c>
    </row>
    <row r="221" spans="2:2" ht="15.75" customHeight="1" x14ac:dyDescent="0.25"/>
    <row r="222" spans="2:2" ht="15.75" customHeight="1" x14ac:dyDescent="0.25">
      <c r="B222" s="12" t="s">
        <v>274</v>
      </c>
    </row>
    <row r="223" spans="2:2" ht="15.75" customHeight="1" x14ac:dyDescent="0.25">
      <c r="B223" s="12" t="s">
        <v>275</v>
      </c>
    </row>
    <row r="224" spans="2:2" ht="15.75" customHeight="1" x14ac:dyDescent="0.25"/>
    <row r="225" spans="2:27" ht="15.75" customHeight="1" x14ac:dyDescent="0.25">
      <c r="B225" s="12" t="s">
        <v>276</v>
      </c>
    </row>
    <row r="226" spans="2:27" ht="15.75" customHeight="1" x14ac:dyDescent="0.25">
      <c r="B226" s="12" t="s">
        <v>277</v>
      </c>
    </row>
    <row r="227" spans="2:27" ht="15.75" customHeight="1" x14ac:dyDescent="0.25">
      <c r="B227" s="12" t="s">
        <v>278</v>
      </c>
    </row>
    <row r="228" spans="2:27" ht="15.75" customHeight="1" x14ac:dyDescent="0.25"/>
    <row r="229" spans="2:27" ht="15.75" customHeight="1" x14ac:dyDescent="0.25"/>
    <row r="230" spans="2:27" ht="15.75" customHeight="1" x14ac:dyDescent="0.25"/>
    <row r="231" spans="2:27" ht="15.75" customHeight="1" x14ac:dyDescent="0.25"/>
    <row r="232" spans="2:27" ht="15.75" customHeight="1" x14ac:dyDescent="0.25"/>
    <row r="233" spans="2:27" ht="15.75" customHeight="1" x14ac:dyDescent="0.25">
      <c r="K233" s="18"/>
      <c r="L233" s="18"/>
      <c r="M233" s="18"/>
      <c r="N233" s="18"/>
      <c r="O233" s="19"/>
      <c r="P233" s="19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2:27" ht="15.75" customHeight="1" x14ac:dyDescent="0.25"/>
    <row r="235" spans="2:27" ht="15.75" customHeight="1" x14ac:dyDescent="0.25"/>
    <row r="236" spans="2:27" ht="15.75" customHeight="1" x14ac:dyDescent="0.25"/>
    <row r="237" spans="2:27" ht="15.75" customHeight="1" x14ac:dyDescent="0.25"/>
    <row r="238" spans="2:27" ht="15.75" customHeight="1" x14ac:dyDescent="0.25"/>
    <row r="239" spans="2:27" ht="15.75" customHeight="1" x14ac:dyDescent="0.25"/>
    <row r="240" spans="2:27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</sheetData>
  <mergeCells count="30">
    <mergeCell ref="Z3:AA3"/>
    <mergeCell ref="C4:C5"/>
    <mergeCell ref="D4:D5"/>
    <mergeCell ref="E4:E5"/>
    <mergeCell ref="F4:F5"/>
    <mergeCell ref="N4:N5"/>
    <mergeCell ref="Z4:Z5"/>
    <mergeCell ref="V4:V5"/>
    <mergeCell ref="W4:W5"/>
    <mergeCell ref="O4:O5"/>
    <mergeCell ref="P4:P5"/>
    <mergeCell ref="Q4:T4"/>
    <mergeCell ref="X4:X5"/>
    <mergeCell ref="Y4:Y5"/>
    <mergeCell ref="B197:AA200"/>
    <mergeCell ref="B2:AA2"/>
    <mergeCell ref="B3:B5"/>
    <mergeCell ref="C3:G3"/>
    <mergeCell ref="H3:H5"/>
    <mergeCell ref="I3:I5"/>
    <mergeCell ref="G4:G5"/>
    <mergeCell ref="AA4:AA5"/>
    <mergeCell ref="K3:K5"/>
    <mergeCell ref="L3:L5"/>
    <mergeCell ref="M3:N3"/>
    <mergeCell ref="O3:P3"/>
    <mergeCell ref="Q3:Y3"/>
    <mergeCell ref="J3:J5"/>
    <mergeCell ref="M4:M5"/>
    <mergeCell ref="U4:U5"/>
  </mergeCells>
  <pageMargins left="0.19685039370078741" right="0.19685039370078741" top="0.19685039370078741" bottom="0.19685039370078741" header="0" footer="0"/>
  <pageSetup paperSize="9" scale="3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41"/>
  <sheetViews>
    <sheetView tabSelected="1" topLeftCell="I1" zoomScale="55" zoomScaleNormal="55" workbookViewId="0">
      <selection activeCell="B71" sqref="B2:T73"/>
    </sheetView>
  </sheetViews>
  <sheetFormatPr defaultColWidth="14.42578125" defaultRowHeight="15" customHeight="1" x14ac:dyDescent="0.25"/>
  <cols>
    <col min="1" max="1" width="14.28515625" style="7" hidden="1" customWidth="1"/>
    <col min="2" max="2" width="7.28515625" style="7" customWidth="1"/>
    <col min="3" max="3" width="35" style="7" customWidth="1"/>
    <col min="4" max="4" width="33.28515625" style="7" customWidth="1"/>
    <col min="5" max="5" width="11.140625" style="7" customWidth="1"/>
    <col min="6" max="6" width="43.42578125" style="7" customWidth="1"/>
    <col min="7" max="7" width="15.28515625" style="7" customWidth="1"/>
    <col min="8" max="8" width="17.5703125" style="7" customWidth="1"/>
    <col min="9" max="9" width="23.7109375" style="7" customWidth="1"/>
    <col min="10" max="10" width="68.85546875" style="7" customWidth="1"/>
    <col min="11" max="11" width="13.140625" style="7" customWidth="1"/>
    <col min="12" max="12" width="13.42578125" style="7" customWidth="1"/>
    <col min="13" max="13" width="10.7109375" style="7" customWidth="1"/>
    <col min="14" max="14" width="12" style="7" customWidth="1"/>
    <col min="15" max="18" width="11.140625" style="7" customWidth="1"/>
    <col min="19" max="19" width="29.140625" style="7" customWidth="1"/>
    <col min="20" max="20" width="14.85546875" style="7" customWidth="1"/>
    <col min="21" max="25" width="8.7109375" style="7" customWidth="1"/>
    <col min="26" max="16384" width="14.42578125" style="7"/>
  </cols>
  <sheetData>
    <row r="1" spans="1:25" ht="110.1" customHeight="1" x14ac:dyDescent="0.25">
      <c r="A1" s="261" t="s">
        <v>279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1"/>
      <c r="U1" s="6"/>
      <c r="V1" s="6"/>
      <c r="W1" s="6"/>
      <c r="X1" s="6"/>
      <c r="Y1" s="6"/>
    </row>
    <row r="2" spans="1:25" ht="30" customHeight="1" x14ac:dyDescent="0.25">
      <c r="A2" s="272" t="s">
        <v>280</v>
      </c>
      <c r="B2" s="245" t="s">
        <v>13</v>
      </c>
      <c r="C2" s="245" t="s">
        <v>281</v>
      </c>
      <c r="D2" s="268"/>
      <c r="E2" s="268"/>
      <c r="F2" s="245" t="s">
        <v>15</v>
      </c>
      <c r="G2" s="241" t="s">
        <v>181</v>
      </c>
      <c r="H2" s="241" t="s">
        <v>17</v>
      </c>
      <c r="I2" s="241" t="s">
        <v>18</v>
      </c>
      <c r="J2" s="245" t="s">
        <v>282</v>
      </c>
      <c r="K2" s="241" t="s">
        <v>538</v>
      </c>
      <c r="L2" s="268"/>
      <c r="M2" s="241" t="s">
        <v>539</v>
      </c>
      <c r="N2" s="268"/>
      <c r="O2" s="245" t="s">
        <v>540</v>
      </c>
      <c r="P2" s="268"/>
      <c r="Q2" s="268"/>
      <c r="R2" s="268"/>
      <c r="S2" s="241" t="s">
        <v>20</v>
      </c>
      <c r="T2" s="269"/>
      <c r="U2" s="6"/>
      <c r="V2" s="6"/>
      <c r="W2" s="6"/>
      <c r="X2" s="6"/>
      <c r="Y2" s="6"/>
    </row>
    <row r="3" spans="1:25" ht="21.75" customHeight="1" x14ac:dyDescent="0.25">
      <c r="A3" s="273"/>
      <c r="B3" s="268"/>
      <c r="C3" s="245" t="s">
        <v>283</v>
      </c>
      <c r="D3" s="245" t="s">
        <v>284</v>
      </c>
      <c r="E3" s="245" t="s">
        <v>285</v>
      </c>
      <c r="F3" s="268"/>
      <c r="G3" s="268"/>
      <c r="H3" s="268"/>
      <c r="I3" s="268"/>
      <c r="J3" s="268"/>
      <c r="K3" s="264" t="s">
        <v>286</v>
      </c>
      <c r="L3" s="268" t="s">
        <v>27</v>
      </c>
      <c r="M3" s="268" t="s">
        <v>28</v>
      </c>
      <c r="N3" s="268" t="s">
        <v>29</v>
      </c>
      <c r="O3" s="274" t="s">
        <v>182</v>
      </c>
      <c r="P3" s="268"/>
      <c r="Q3" s="268"/>
      <c r="R3" s="268"/>
      <c r="S3" s="268" t="s">
        <v>551</v>
      </c>
      <c r="T3" s="269" t="s">
        <v>31</v>
      </c>
      <c r="U3" s="6"/>
      <c r="V3" s="6"/>
      <c r="W3" s="6"/>
      <c r="X3" s="6"/>
      <c r="Y3" s="6"/>
    </row>
    <row r="4" spans="1:25" ht="68.25" customHeight="1" x14ac:dyDescent="0.25">
      <c r="A4" s="273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8" t="s">
        <v>187</v>
      </c>
      <c r="P4" s="8" t="s">
        <v>541</v>
      </c>
      <c r="Q4" s="8" t="s">
        <v>542</v>
      </c>
      <c r="R4" s="8" t="s">
        <v>543</v>
      </c>
      <c r="S4" s="268"/>
      <c r="T4" s="269"/>
      <c r="U4" s="6"/>
      <c r="V4" s="6"/>
      <c r="W4" s="6"/>
      <c r="X4" s="6"/>
      <c r="Y4" s="6"/>
    </row>
    <row r="5" spans="1:25" ht="30" x14ac:dyDescent="0.25">
      <c r="A5" s="103">
        <v>1</v>
      </c>
      <c r="B5" s="9">
        <v>1</v>
      </c>
      <c r="C5" s="9" t="s">
        <v>287</v>
      </c>
      <c r="D5" s="9" t="str">
        <f>C5</f>
        <v>Sportovní Klub Babice nad Svitavou</v>
      </c>
      <c r="E5" s="9">
        <v>1298861</v>
      </c>
      <c r="F5" s="9" t="s">
        <v>288</v>
      </c>
      <c r="G5" s="9" t="s">
        <v>36</v>
      </c>
      <c r="H5" s="9" t="s">
        <v>37</v>
      </c>
      <c r="I5" s="9" t="s">
        <v>33</v>
      </c>
      <c r="J5" s="9" t="s">
        <v>288</v>
      </c>
      <c r="K5" s="50">
        <v>1000000</v>
      </c>
      <c r="L5" s="50">
        <f t="shared" ref="L5:L65" si="0">(70/100)*K5</f>
        <v>700000</v>
      </c>
      <c r="M5" s="51" t="s">
        <v>211</v>
      </c>
      <c r="N5" s="51" t="s">
        <v>212</v>
      </c>
      <c r="O5" s="9"/>
      <c r="P5" s="9"/>
      <c r="Q5" s="9"/>
      <c r="R5" s="9"/>
      <c r="S5" s="9" t="s">
        <v>171</v>
      </c>
      <c r="T5" s="52" t="s">
        <v>78</v>
      </c>
      <c r="U5" s="6"/>
      <c r="V5" s="6"/>
      <c r="W5" s="6"/>
      <c r="X5" s="6"/>
      <c r="Y5" s="6"/>
    </row>
    <row r="6" spans="1:25" ht="30" x14ac:dyDescent="0.25">
      <c r="A6" s="103">
        <v>2</v>
      </c>
      <c r="B6" s="9">
        <v>2</v>
      </c>
      <c r="C6" s="9" t="s">
        <v>42</v>
      </c>
      <c r="D6" s="9" t="s">
        <v>43</v>
      </c>
      <c r="E6" s="9">
        <v>22749926</v>
      </c>
      <c r="F6" s="9" t="s">
        <v>45</v>
      </c>
      <c r="G6" s="9" t="s">
        <v>36</v>
      </c>
      <c r="H6" s="9" t="s">
        <v>37</v>
      </c>
      <c r="I6" s="9" t="s">
        <v>46</v>
      </c>
      <c r="J6" s="9" t="str">
        <f>F6</f>
        <v>Zázemí v přírodě pro provozování předškolní výchovy a vzdělávání založené na EVVO</v>
      </c>
      <c r="K6" s="50">
        <v>3000000</v>
      </c>
      <c r="L6" s="50">
        <f t="shared" si="0"/>
        <v>2100000</v>
      </c>
      <c r="M6" s="51" t="s">
        <v>211</v>
      </c>
      <c r="N6" s="51" t="s">
        <v>216</v>
      </c>
      <c r="O6" s="9" t="s">
        <v>143</v>
      </c>
      <c r="P6" s="9" t="s">
        <v>143</v>
      </c>
      <c r="Q6" s="9" t="s">
        <v>143</v>
      </c>
      <c r="R6" s="9" t="s">
        <v>143</v>
      </c>
      <c r="S6" s="9" t="s">
        <v>171</v>
      </c>
      <c r="T6" s="52" t="s">
        <v>78</v>
      </c>
      <c r="U6" s="6"/>
      <c r="V6" s="6"/>
      <c r="W6" s="6"/>
      <c r="X6" s="6"/>
      <c r="Y6" s="6"/>
    </row>
    <row r="7" spans="1:25" ht="30" x14ac:dyDescent="0.25">
      <c r="A7" s="103"/>
      <c r="B7" s="9">
        <v>3</v>
      </c>
      <c r="C7" s="9" t="s">
        <v>403</v>
      </c>
      <c r="D7" s="9" t="str">
        <f t="shared" ref="D7:D69" si="1">C7</f>
        <v>Lesní mateřská škola Dobroděj z.s.</v>
      </c>
      <c r="E7" s="9" t="s">
        <v>404</v>
      </c>
      <c r="F7" s="9" t="s">
        <v>405</v>
      </c>
      <c r="G7" s="9" t="s">
        <v>36</v>
      </c>
      <c r="H7" s="9" t="s">
        <v>37</v>
      </c>
      <c r="I7" s="9" t="s">
        <v>345</v>
      </c>
      <c r="J7" s="9" t="s">
        <v>544</v>
      </c>
      <c r="K7" s="50">
        <v>1000000</v>
      </c>
      <c r="L7" s="50">
        <f t="shared" si="0"/>
        <v>700000</v>
      </c>
      <c r="M7" s="51" t="s">
        <v>211</v>
      </c>
      <c r="N7" s="51" t="s">
        <v>212</v>
      </c>
      <c r="O7" s="9"/>
      <c r="P7" s="9" t="s">
        <v>143</v>
      </c>
      <c r="Q7" s="9" t="s">
        <v>143</v>
      </c>
      <c r="R7" s="9"/>
      <c r="S7" s="9" t="s">
        <v>171</v>
      </c>
      <c r="T7" s="52" t="s">
        <v>78</v>
      </c>
      <c r="U7" s="6"/>
      <c r="V7" s="6"/>
      <c r="W7" s="6"/>
      <c r="X7" s="6"/>
      <c r="Y7" s="6"/>
    </row>
    <row r="8" spans="1:25" x14ac:dyDescent="0.25">
      <c r="A8" s="103">
        <v>3</v>
      </c>
      <c r="B8" s="9">
        <v>4</v>
      </c>
      <c r="C8" s="9" t="s">
        <v>403</v>
      </c>
      <c r="D8" s="9" t="str">
        <f>C8</f>
        <v>Lesní mateřská škola Dobroděj z.s.</v>
      </c>
      <c r="E8" s="9" t="s">
        <v>404</v>
      </c>
      <c r="F8" s="9" t="s">
        <v>239</v>
      </c>
      <c r="G8" s="9" t="s">
        <v>36</v>
      </c>
      <c r="H8" s="9" t="s">
        <v>37</v>
      </c>
      <c r="I8" s="9" t="s">
        <v>345</v>
      </c>
      <c r="J8" s="9" t="s">
        <v>406</v>
      </c>
      <c r="K8" s="50">
        <v>500000</v>
      </c>
      <c r="L8" s="50">
        <f>(70/100)*K8</f>
        <v>350000</v>
      </c>
      <c r="M8" s="51" t="s">
        <v>211</v>
      </c>
      <c r="N8" s="51" t="s">
        <v>212</v>
      </c>
      <c r="O8" s="9"/>
      <c r="P8" s="9" t="s">
        <v>143</v>
      </c>
      <c r="Q8" s="9" t="s">
        <v>143</v>
      </c>
      <c r="R8" s="9"/>
      <c r="S8" s="9" t="s">
        <v>171</v>
      </c>
      <c r="T8" s="52" t="s">
        <v>78</v>
      </c>
      <c r="U8" s="6"/>
      <c r="V8" s="6"/>
      <c r="W8" s="6"/>
      <c r="X8" s="6"/>
      <c r="Y8" s="6"/>
    </row>
    <row r="9" spans="1:25" ht="40.5" customHeight="1" x14ac:dyDescent="0.25">
      <c r="A9" s="103">
        <v>3.71428571428571</v>
      </c>
      <c r="B9" s="9">
        <v>5</v>
      </c>
      <c r="C9" s="20" t="s">
        <v>289</v>
      </c>
      <c r="D9" s="9" t="str">
        <f>C9</f>
        <v>Junák – český skaut, středisko A je to! Brno</v>
      </c>
      <c r="E9" s="9">
        <v>62157388</v>
      </c>
      <c r="F9" s="20" t="s">
        <v>655</v>
      </c>
      <c r="G9" s="9" t="s">
        <v>36</v>
      </c>
      <c r="H9" s="9" t="s">
        <v>37</v>
      </c>
      <c r="I9" s="9" t="s">
        <v>50</v>
      </c>
      <c r="J9" s="9" t="str">
        <f>F9</f>
        <v xml:space="preserve">Skautské komunitní centrum Hostěnice </v>
      </c>
      <c r="K9" s="50">
        <v>8000000</v>
      </c>
      <c r="L9" s="50">
        <f t="shared" si="0"/>
        <v>5600000</v>
      </c>
      <c r="M9" s="22" t="s">
        <v>486</v>
      </c>
      <c r="N9" s="22" t="s">
        <v>212</v>
      </c>
      <c r="O9" s="9"/>
      <c r="P9" s="9" t="s">
        <v>143</v>
      </c>
      <c r="Q9" s="9" t="s">
        <v>143</v>
      </c>
      <c r="R9" s="9"/>
      <c r="S9" s="126" t="s">
        <v>171</v>
      </c>
      <c r="T9" s="127" t="s">
        <v>78</v>
      </c>
      <c r="U9" s="6"/>
      <c r="V9" s="6"/>
      <c r="W9" s="6"/>
      <c r="X9" s="6"/>
      <c r="Y9" s="6"/>
    </row>
    <row r="10" spans="1:25" ht="24.75" customHeight="1" x14ac:dyDescent="0.25">
      <c r="A10" s="103">
        <v>4.3571428571428497</v>
      </c>
      <c r="B10" s="9">
        <v>6</v>
      </c>
      <c r="C10" s="9" t="s">
        <v>50</v>
      </c>
      <c r="D10" s="9" t="str">
        <f t="shared" si="1"/>
        <v>Obec Hostěnice</v>
      </c>
      <c r="E10" s="9">
        <v>488151</v>
      </c>
      <c r="F10" s="9" t="s">
        <v>290</v>
      </c>
      <c r="G10" s="9" t="s">
        <v>36</v>
      </c>
      <c r="H10" s="9" t="s">
        <v>37</v>
      </c>
      <c r="I10" s="9" t="s">
        <v>50</v>
      </c>
      <c r="J10" s="9" t="str">
        <f>F10</f>
        <v>Hostěnické komunitní centrum - rozšíření</v>
      </c>
      <c r="K10" s="50">
        <v>38000000</v>
      </c>
      <c r="L10" s="50">
        <f t="shared" si="0"/>
        <v>26600000</v>
      </c>
      <c r="M10" s="51" t="s">
        <v>433</v>
      </c>
      <c r="N10" s="51" t="s">
        <v>212</v>
      </c>
      <c r="O10" s="9" t="s">
        <v>143</v>
      </c>
      <c r="P10" s="9" t="s">
        <v>143</v>
      </c>
      <c r="Q10" s="9" t="s">
        <v>143</v>
      </c>
      <c r="R10" s="9" t="s">
        <v>143</v>
      </c>
      <c r="S10" s="142" t="s">
        <v>423</v>
      </c>
      <c r="T10" s="143" t="s">
        <v>169</v>
      </c>
      <c r="U10" s="6"/>
      <c r="V10" s="6"/>
      <c r="W10" s="6"/>
      <c r="X10" s="6"/>
      <c r="Y10" s="6"/>
    </row>
    <row r="11" spans="1:25" ht="39" customHeight="1" x14ac:dyDescent="0.25">
      <c r="A11" s="103"/>
      <c r="B11" s="9">
        <v>7</v>
      </c>
      <c r="C11" s="20" t="s">
        <v>198</v>
      </c>
      <c r="D11" s="9" t="str">
        <f t="shared" si="1"/>
        <v>Obec Kanice</v>
      </c>
      <c r="E11" s="9">
        <v>363171</v>
      </c>
      <c r="F11" s="20" t="s">
        <v>906</v>
      </c>
      <c r="G11" s="20" t="s">
        <v>36</v>
      </c>
      <c r="H11" s="20" t="s">
        <v>37</v>
      </c>
      <c r="I11" s="9" t="str">
        <f>C11</f>
        <v>Obec Kanice</v>
      </c>
      <c r="J11" s="175" t="s">
        <v>907</v>
      </c>
      <c r="K11" s="176">
        <v>20000000</v>
      </c>
      <c r="L11" s="150">
        <f t="shared" si="0"/>
        <v>14000000</v>
      </c>
      <c r="M11" s="22" t="s">
        <v>433</v>
      </c>
      <c r="N11" s="144" t="s">
        <v>434</v>
      </c>
      <c r="O11" s="9"/>
      <c r="P11" s="9"/>
      <c r="Q11" s="9"/>
      <c r="R11" s="9"/>
      <c r="S11" s="121" t="s">
        <v>745</v>
      </c>
      <c r="T11" s="125" t="s">
        <v>78</v>
      </c>
      <c r="U11" s="6"/>
      <c r="V11" s="6"/>
      <c r="W11" s="6"/>
      <c r="X11" s="6"/>
      <c r="Y11" s="6"/>
    </row>
    <row r="12" spans="1:25" ht="39" customHeight="1" x14ac:dyDescent="0.25">
      <c r="A12" s="103"/>
      <c r="B12" s="9">
        <v>8</v>
      </c>
      <c r="C12" s="167" t="s">
        <v>63</v>
      </c>
      <c r="D12" s="167" t="s">
        <v>63</v>
      </c>
      <c r="E12" s="167">
        <v>488160</v>
      </c>
      <c r="F12" s="170" t="s">
        <v>886</v>
      </c>
      <c r="G12" s="170" t="s">
        <v>36</v>
      </c>
      <c r="H12" s="170" t="s">
        <v>37</v>
      </c>
      <c r="I12" s="170" t="s">
        <v>63</v>
      </c>
      <c r="J12" s="170" t="s">
        <v>887</v>
      </c>
      <c r="K12" s="169">
        <v>200000000</v>
      </c>
      <c r="L12" s="169">
        <v>140000000</v>
      </c>
      <c r="M12" s="168" t="s">
        <v>888</v>
      </c>
      <c r="N12" s="168" t="s">
        <v>889</v>
      </c>
      <c r="O12" s="170"/>
      <c r="P12" s="170"/>
      <c r="Q12" s="170"/>
      <c r="R12" s="170"/>
      <c r="S12" s="170" t="s">
        <v>519</v>
      </c>
      <c r="T12" s="164" t="s">
        <v>78</v>
      </c>
      <c r="U12" s="6"/>
      <c r="V12" s="6"/>
      <c r="W12" s="6"/>
      <c r="X12" s="6"/>
      <c r="Y12" s="6"/>
    </row>
    <row r="13" spans="1:25" ht="39" customHeight="1" x14ac:dyDescent="0.25">
      <c r="A13" s="103"/>
      <c r="B13" s="9">
        <v>9</v>
      </c>
      <c r="C13" s="167" t="s">
        <v>63</v>
      </c>
      <c r="D13" s="167" t="s">
        <v>63</v>
      </c>
      <c r="E13" s="167">
        <v>488160</v>
      </c>
      <c r="F13" s="170" t="s">
        <v>292</v>
      </c>
      <c r="G13" s="170" t="s">
        <v>36</v>
      </c>
      <c r="H13" s="170" t="s">
        <v>37</v>
      </c>
      <c r="I13" s="170" t="s">
        <v>63</v>
      </c>
      <c r="J13" s="170" t="s">
        <v>890</v>
      </c>
      <c r="K13" s="169">
        <v>50000000</v>
      </c>
      <c r="L13" s="169">
        <v>35000000</v>
      </c>
      <c r="M13" s="168" t="s">
        <v>888</v>
      </c>
      <c r="N13" s="168" t="s">
        <v>889</v>
      </c>
      <c r="O13" s="170" t="s">
        <v>143</v>
      </c>
      <c r="P13" s="170" t="s">
        <v>143</v>
      </c>
      <c r="Q13" s="170" t="s">
        <v>143</v>
      </c>
      <c r="R13" s="170" t="s">
        <v>143</v>
      </c>
      <c r="S13" s="170" t="s">
        <v>387</v>
      </c>
      <c r="T13" s="164" t="s">
        <v>78</v>
      </c>
      <c r="U13" s="6"/>
      <c r="V13" s="6"/>
      <c r="W13" s="6"/>
      <c r="X13" s="6"/>
      <c r="Y13" s="6"/>
    </row>
    <row r="14" spans="1:25" ht="39" customHeight="1" x14ac:dyDescent="0.25">
      <c r="A14" s="103"/>
      <c r="B14" s="9">
        <v>10</v>
      </c>
      <c r="C14" s="167" t="s">
        <v>63</v>
      </c>
      <c r="D14" s="167" t="s">
        <v>63</v>
      </c>
      <c r="E14" s="167">
        <v>488160</v>
      </c>
      <c r="F14" s="170" t="s">
        <v>891</v>
      </c>
      <c r="G14" s="170" t="s">
        <v>36</v>
      </c>
      <c r="H14" s="170" t="s">
        <v>37</v>
      </c>
      <c r="I14" s="170" t="s">
        <v>63</v>
      </c>
      <c r="J14" s="170" t="s">
        <v>892</v>
      </c>
      <c r="K14" s="169">
        <v>25000000</v>
      </c>
      <c r="L14" s="169">
        <v>17500000</v>
      </c>
      <c r="M14" s="168" t="s">
        <v>888</v>
      </c>
      <c r="N14" s="168" t="s">
        <v>889</v>
      </c>
      <c r="O14" s="170"/>
      <c r="P14" s="170"/>
      <c r="Q14" s="170"/>
      <c r="R14" s="170"/>
      <c r="S14" s="170" t="s">
        <v>387</v>
      </c>
      <c r="T14" s="164" t="s">
        <v>78</v>
      </c>
      <c r="U14" s="6"/>
      <c r="V14" s="6"/>
      <c r="W14" s="6"/>
      <c r="X14" s="6"/>
      <c r="Y14" s="6"/>
    </row>
    <row r="15" spans="1:25" ht="39" customHeight="1" x14ac:dyDescent="0.25">
      <c r="A15" s="103"/>
      <c r="B15" s="9">
        <v>11</v>
      </c>
      <c r="C15" s="167" t="s">
        <v>63</v>
      </c>
      <c r="D15" s="167" t="s">
        <v>63</v>
      </c>
      <c r="E15" s="167">
        <v>488160</v>
      </c>
      <c r="F15" s="170" t="s">
        <v>893</v>
      </c>
      <c r="G15" s="170" t="s">
        <v>36</v>
      </c>
      <c r="H15" s="170" t="s">
        <v>37</v>
      </c>
      <c r="I15" s="170" t="s">
        <v>63</v>
      </c>
      <c r="J15" s="170" t="s">
        <v>894</v>
      </c>
      <c r="K15" s="169">
        <v>25000000</v>
      </c>
      <c r="L15" s="169">
        <v>17500000</v>
      </c>
      <c r="M15" s="168" t="s">
        <v>888</v>
      </c>
      <c r="N15" s="168" t="s">
        <v>889</v>
      </c>
      <c r="O15" s="170"/>
      <c r="P15" s="170"/>
      <c r="Q15" s="170"/>
      <c r="R15" s="170"/>
      <c r="S15" s="170" t="s">
        <v>895</v>
      </c>
      <c r="T15" s="164" t="s">
        <v>78</v>
      </c>
      <c r="U15" s="6"/>
      <c r="V15" s="6"/>
      <c r="W15" s="6"/>
      <c r="X15" s="6"/>
      <c r="Y15" s="6"/>
    </row>
    <row r="16" spans="1:25" ht="39" customHeight="1" x14ac:dyDescent="0.25">
      <c r="A16" s="103"/>
      <c r="B16" s="9">
        <v>12</v>
      </c>
      <c r="C16" s="167" t="s">
        <v>63</v>
      </c>
      <c r="D16" s="167" t="s">
        <v>63</v>
      </c>
      <c r="E16" s="167">
        <v>488160</v>
      </c>
      <c r="F16" s="170" t="s">
        <v>896</v>
      </c>
      <c r="G16" s="170" t="s">
        <v>36</v>
      </c>
      <c r="H16" s="170" t="s">
        <v>37</v>
      </c>
      <c r="I16" s="170" t="s">
        <v>63</v>
      </c>
      <c r="J16" s="170" t="s">
        <v>897</v>
      </c>
      <c r="K16" s="169">
        <v>70000000</v>
      </c>
      <c r="L16" s="169">
        <v>49000000</v>
      </c>
      <c r="M16" s="168" t="s">
        <v>888</v>
      </c>
      <c r="N16" s="168" t="s">
        <v>889</v>
      </c>
      <c r="O16" s="170"/>
      <c r="P16" s="170"/>
      <c r="Q16" s="170"/>
      <c r="R16" s="170"/>
      <c r="S16" s="170" t="s">
        <v>387</v>
      </c>
      <c r="T16" s="164" t="s">
        <v>78</v>
      </c>
      <c r="U16" s="6"/>
      <c r="V16" s="6"/>
      <c r="W16" s="6"/>
      <c r="X16" s="6"/>
      <c r="Y16" s="6"/>
    </row>
    <row r="17" spans="1:25" ht="39" customHeight="1" x14ac:dyDescent="0.25">
      <c r="A17" s="103"/>
      <c r="B17" s="9">
        <v>13</v>
      </c>
      <c r="C17" s="167" t="s">
        <v>63</v>
      </c>
      <c r="D17" s="167" t="s">
        <v>63</v>
      </c>
      <c r="E17" s="167">
        <v>488160</v>
      </c>
      <c r="F17" s="170" t="s">
        <v>898</v>
      </c>
      <c r="G17" s="170" t="s">
        <v>36</v>
      </c>
      <c r="H17" s="170" t="s">
        <v>37</v>
      </c>
      <c r="I17" s="170" t="s">
        <v>63</v>
      </c>
      <c r="J17" s="170" t="s">
        <v>899</v>
      </c>
      <c r="K17" s="169">
        <v>5000000</v>
      </c>
      <c r="L17" s="169">
        <v>3500000</v>
      </c>
      <c r="M17" s="168" t="s">
        <v>888</v>
      </c>
      <c r="N17" s="168" t="s">
        <v>889</v>
      </c>
      <c r="O17" s="170"/>
      <c r="P17" s="170"/>
      <c r="Q17" s="170"/>
      <c r="R17" s="170"/>
      <c r="S17" s="170" t="s">
        <v>387</v>
      </c>
      <c r="T17" s="164" t="s">
        <v>78</v>
      </c>
      <c r="U17" s="6"/>
      <c r="V17" s="6"/>
      <c r="W17" s="6"/>
      <c r="X17" s="6"/>
      <c r="Y17" s="6"/>
    </row>
    <row r="18" spans="1:25" ht="66.75" customHeight="1" x14ac:dyDescent="0.25">
      <c r="A18" s="103">
        <v>5</v>
      </c>
      <c r="B18" s="9">
        <v>14</v>
      </c>
      <c r="C18" s="104" t="s">
        <v>71</v>
      </c>
      <c r="D18" s="104" t="s">
        <v>71</v>
      </c>
      <c r="E18" s="105" t="s">
        <v>707</v>
      </c>
      <c r="F18" s="104" t="s">
        <v>708</v>
      </c>
      <c r="G18" s="104" t="s">
        <v>36</v>
      </c>
      <c r="H18" s="104" t="s">
        <v>37</v>
      </c>
      <c r="I18" s="104" t="s">
        <v>709</v>
      </c>
      <c r="J18" s="104" t="s">
        <v>825</v>
      </c>
      <c r="K18" s="106">
        <v>35000000</v>
      </c>
      <c r="L18" s="26">
        <f t="shared" si="0"/>
        <v>24500000</v>
      </c>
      <c r="M18" s="105" t="s">
        <v>486</v>
      </c>
      <c r="N18" s="105" t="s">
        <v>686</v>
      </c>
      <c r="O18" s="104"/>
      <c r="P18" s="104" t="s">
        <v>143</v>
      </c>
      <c r="Q18" s="104" t="s">
        <v>143</v>
      </c>
      <c r="R18" s="104" t="s">
        <v>143</v>
      </c>
      <c r="S18" s="104" t="s">
        <v>423</v>
      </c>
      <c r="T18" s="107" t="s">
        <v>169</v>
      </c>
      <c r="U18" s="6"/>
      <c r="V18" s="6"/>
      <c r="W18" s="6"/>
      <c r="X18" s="6"/>
      <c r="Y18" s="6"/>
    </row>
    <row r="19" spans="1:25" ht="34.5" customHeight="1" x14ac:dyDescent="0.25">
      <c r="A19" s="103">
        <v>5.6428571428571397</v>
      </c>
      <c r="B19" s="9">
        <v>15</v>
      </c>
      <c r="C19" s="104" t="s">
        <v>71</v>
      </c>
      <c r="D19" s="104" t="s">
        <v>71</v>
      </c>
      <c r="E19" s="105" t="s">
        <v>707</v>
      </c>
      <c r="F19" s="104" t="s">
        <v>710</v>
      </c>
      <c r="G19" s="104" t="s">
        <v>36</v>
      </c>
      <c r="H19" s="104" t="s">
        <v>37</v>
      </c>
      <c r="I19" s="104" t="s">
        <v>709</v>
      </c>
      <c r="J19" s="104" t="s">
        <v>711</v>
      </c>
      <c r="K19" s="106">
        <v>2000000</v>
      </c>
      <c r="L19" s="106">
        <v>1400000</v>
      </c>
      <c r="M19" s="105" t="s">
        <v>211</v>
      </c>
      <c r="N19" s="105" t="s">
        <v>465</v>
      </c>
      <c r="O19" s="104"/>
      <c r="P19" s="104" t="s">
        <v>143</v>
      </c>
      <c r="Q19" s="104" t="s">
        <v>143</v>
      </c>
      <c r="R19" s="104"/>
      <c r="S19" s="104" t="s">
        <v>423</v>
      </c>
      <c r="T19" s="107" t="s">
        <v>169</v>
      </c>
      <c r="U19" s="6"/>
      <c r="V19" s="6"/>
      <c r="W19" s="6"/>
      <c r="X19" s="6"/>
      <c r="Y19" s="6"/>
    </row>
    <row r="20" spans="1:25" ht="42.75" customHeight="1" x14ac:dyDescent="0.25">
      <c r="A20" s="103">
        <v>6.2857142857142803</v>
      </c>
      <c r="B20" s="9">
        <v>16</v>
      </c>
      <c r="C20" s="104" t="s">
        <v>71</v>
      </c>
      <c r="D20" s="104" t="s">
        <v>71</v>
      </c>
      <c r="E20" s="105" t="s">
        <v>707</v>
      </c>
      <c r="F20" s="104" t="s">
        <v>712</v>
      </c>
      <c r="G20" s="104" t="s">
        <v>36</v>
      </c>
      <c r="H20" s="104" t="s">
        <v>37</v>
      </c>
      <c r="I20" s="104" t="s">
        <v>709</v>
      </c>
      <c r="J20" s="104" t="s">
        <v>713</v>
      </c>
      <c r="K20" s="106">
        <v>3000000</v>
      </c>
      <c r="L20" s="106">
        <v>2100000</v>
      </c>
      <c r="M20" s="105" t="s">
        <v>211</v>
      </c>
      <c r="N20" s="105" t="s">
        <v>465</v>
      </c>
      <c r="O20" s="104"/>
      <c r="P20" s="104" t="s">
        <v>143</v>
      </c>
      <c r="Q20" s="104" t="s">
        <v>143</v>
      </c>
      <c r="R20" s="104"/>
      <c r="S20" s="104" t="s">
        <v>423</v>
      </c>
      <c r="T20" s="107" t="s">
        <v>169</v>
      </c>
      <c r="U20" s="6"/>
      <c r="V20" s="6"/>
      <c r="W20" s="6"/>
      <c r="X20" s="6"/>
      <c r="Y20" s="6"/>
    </row>
    <row r="21" spans="1:25" ht="42.75" customHeight="1" x14ac:dyDescent="0.25">
      <c r="A21" s="103"/>
      <c r="B21" s="9">
        <v>17</v>
      </c>
      <c r="C21" s="104" t="s">
        <v>71</v>
      </c>
      <c r="D21" s="104" t="s">
        <v>71</v>
      </c>
      <c r="E21" s="105" t="s">
        <v>707</v>
      </c>
      <c r="F21" s="104" t="s">
        <v>826</v>
      </c>
      <c r="G21" s="104" t="s">
        <v>36</v>
      </c>
      <c r="H21" s="104" t="s">
        <v>37</v>
      </c>
      <c r="I21" s="104" t="s">
        <v>709</v>
      </c>
      <c r="J21" s="104" t="s">
        <v>827</v>
      </c>
      <c r="K21" s="106">
        <v>4000000</v>
      </c>
      <c r="L21" s="106">
        <f t="shared" ref="L21" si="2">0.7*K21</f>
        <v>2800000</v>
      </c>
      <c r="M21" s="105" t="s">
        <v>465</v>
      </c>
      <c r="N21" s="105" t="s">
        <v>497</v>
      </c>
      <c r="O21" s="104"/>
      <c r="P21" s="104"/>
      <c r="Q21" s="104"/>
      <c r="R21" s="104"/>
      <c r="S21" s="104" t="s">
        <v>171</v>
      </c>
      <c r="T21" s="107" t="s">
        <v>78</v>
      </c>
      <c r="U21" s="6"/>
      <c r="V21" s="6"/>
      <c r="W21" s="6"/>
      <c r="X21" s="6"/>
      <c r="Y21" s="6"/>
    </row>
    <row r="22" spans="1:25" ht="53.25" customHeight="1" x14ac:dyDescent="0.25">
      <c r="A22" s="103">
        <v>6.9285714285714297</v>
      </c>
      <c r="B22" s="9">
        <v>18</v>
      </c>
      <c r="C22" s="108" t="s">
        <v>714</v>
      </c>
      <c r="D22" s="108" t="s">
        <v>714</v>
      </c>
      <c r="E22" s="108">
        <v>44946414</v>
      </c>
      <c r="F22" s="108" t="s">
        <v>715</v>
      </c>
      <c r="G22" s="108" t="s">
        <v>36</v>
      </c>
      <c r="H22" s="108" t="s">
        <v>37</v>
      </c>
      <c r="I22" s="108" t="s">
        <v>714</v>
      </c>
      <c r="J22" s="108" t="s">
        <v>716</v>
      </c>
      <c r="K22" s="106">
        <v>5000000</v>
      </c>
      <c r="L22" s="106">
        <v>3500000</v>
      </c>
      <c r="M22" s="105" t="s">
        <v>211</v>
      </c>
      <c r="N22" s="105" t="s">
        <v>434</v>
      </c>
      <c r="O22" s="104"/>
      <c r="P22" s="104" t="s">
        <v>143</v>
      </c>
      <c r="Q22" s="104"/>
      <c r="R22" s="104"/>
      <c r="S22" s="104" t="s">
        <v>717</v>
      </c>
      <c r="T22" s="107" t="s">
        <v>78</v>
      </c>
      <c r="U22" s="6"/>
      <c r="V22" s="6"/>
      <c r="W22" s="6"/>
      <c r="X22" s="6"/>
      <c r="Y22" s="6"/>
    </row>
    <row r="23" spans="1:25" s="17" customFormat="1" ht="36.75" customHeight="1" x14ac:dyDescent="0.25">
      <c r="A23" s="103">
        <v>7.5714285714285703</v>
      </c>
      <c r="B23" s="9">
        <v>19</v>
      </c>
      <c r="C23" s="53" t="s">
        <v>80</v>
      </c>
      <c r="D23" s="53" t="str">
        <f t="shared" si="1"/>
        <v>Obec Moravany</v>
      </c>
      <c r="E23" s="53">
        <v>282120</v>
      </c>
      <c r="F23" s="53" t="s">
        <v>291</v>
      </c>
      <c r="G23" s="53" t="s">
        <v>36</v>
      </c>
      <c r="H23" s="53" t="s">
        <v>37</v>
      </c>
      <c r="I23" s="53" t="s">
        <v>80</v>
      </c>
      <c r="J23" s="53" t="s">
        <v>552</v>
      </c>
      <c r="K23" s="54">
        <v>120000000</v>
      </c>
      <c r="L23" s="54">
        <f t="shared" si="0"/>
        <v>84000000</v>
      </c>
      <c r="M23" s="55" t="s">
        <v>433</v>
      </c>
      <c r="N23" s="55" t="s">
        <v>434</v>
      </c>
      <c r="O23" s="53" t="s">
        <v>143</v>
      </c>
      <c r="P23" s="53" t="s">
        <v>143</v>
      </c>
      <c r="Q23" s="53" t="s">
        <v>143</v>
      </c>
      <c r="R23" s="53" t="s">
        <v>143</v>
      </c>
      <c r="S23" s="157" t="s">
        <v>758</v>
      </c>
      <c r="T23" s="158" t="s">
        <v>169</v>
      </c>
      <c r="U23" s="16"/>
      <c r="V23" s="16"/>
      <c r="W23" s="16"/>
      <c r="X23" s="16"/>
      <c r="Y23" s="16"/>
    </row>
    <row r="24" spans="1:25" s="17" customFormat="1" ht="53.25" customHeight="1" x14ac:dyDescent="0.25">
      <c r="A24" s="103">
        <v>8.21428571428571</v>
      </c>
      <c r="B24" s="9">
        <v>20</v>
      </c>
      <c r="C24" s="53" t="s">
        <v>80</v>
      </c>
      <c r="D24" s="53" t="str">
        <f t="shared" si="1"/>
        <v>Obec Moravany</v>
      </c>
      <c r="E24" s="53">
        <v>282120</v>
      </c>
      <c r="F24" s="53" t="s">
        <v>292</v>
      </c>
      <c r="G24" s="53" t="s">
        <v>36</v>
      </c>
      <c r="H24" s="53" t="s">
        <v>37</v>
      </c>
      <c r="I24" s="53" t="s">
        <v>80</v>
      </c>
      <c r="J24" s="109" t="s">
        <v>641</v>
      </c>
      <c r="K24" s="54">
        <v>60000000</v>
      </c>
      <c r="L24" s="54">
        <f t="shared" si="0"/>
        <v>42000000</v>
      </c>
      <c r="M24" s="55" t="s">
        <v>433</v>
      </c>
      <c r="N24" s="55" t="s">
        <v>434</v>
      </c>
      <c r="O24" s="53" t="s">
        <v>143</v>
      </c>
      <c r="P24" s="53" t="s">
        <v>143</v>
      </c>
      <c r="Q24" s="53" t="s">
        <v>143</v>
      </c>
      <c r="R24" s="53" t="s">
        <v>143</v>
      </c>
      <c r="S24" s="53" t="s">
        <v>171</v>
      </c>
      <c r="T24" s="56" t="s">
        <v>78</v>
      </c>
      <c r="U24" s="16"/>
      <c r="V24" s="16"/>
      <c r="W24" s="16"/>
      <c r="X24" s="16"/>
      <c r="Y24" s="16"/>
    </row>
    <row r="25" spans="1:25" s="17" customFormat="1" ht="29.25" customHeight="1" x14ac:dyDescent="0.25">
      <c r="A25" s="103">
        <v>8.8571428571428594</v>
      </c>
      <c r="B25" s="9">
        <v>21</v>
      </c>
      <c r="C25" s="53" t="s">
        <v>293</v>
      </c>
      <c r="D25" s="53" t="str">
        <f t="shared" si="1"/>
        <v>Vrabčák Moravany, z.s.</v>
      </c>
      <c r="E25" s="53">
        <v>26563321</v>
      </c>
      <c r="F25" s="53" t="s">
        <v>294</v>
      </c>
      <c r="G25" s="53" t="s">
        <v>36</v>
      </c>
      <c r="H25" s="53" t="s">
        <v>37</v>
      </c>
      <c r="I25" s="53" t="s">
        <v>80</v>
      </c>
      <c r="J25" s="53" t="s">
        <v>547</v>
      </c>
      <c r="K25" s="54">
        <v>2000000</v>
      </c>
      <c r="L25" s="54">
        <f t="shared" si="0"/>
        <v>1400000</v>
      </c>
      <c r="M25" s="55" t="s">
        <v>211</v>
      </c>
      <c r="N25" s="55" t="s">
        <v>216</v>
      </c>
      <c r="O25" s="53" t="s">
        <v>143</v>
      </c>
      <c r="P25" s="53"/>
      <c r="Q25" s="53"/>
      <c r="R25" s="53" t="s">
        <v>143</v>
      </c>
      <c r="S25" s="53" t="s">
        <v>171</v>
      </c>
      <c r="T25" s="56" t="s">
        <v>78</v>
      </c>
      <c r="U25" s="16"/>
      <c r="V25" s="16"/>
      <c r="W25" s="16"/>
      <c r="X25" s="16"/>
      <c r="Y25" s="16"/>
    </row>
    <row r="26" spans="1:25" ht="21.75" customHeight="1" x14ac:dyDescent="0.25">
      <c r="A26" s="103">
        <v>9.5</v>
      </c>
      <c r="B26" s="9">
        <v>22</v>
      </c>
      <c r="C26" s="9" t="s">
        <v>295</v>
      </c>
      <c r="D26" s="9" t="str">
        <f t="shared" si="1"/>
        <v>Tydlidům, z.s.</v>
      </c>
      <c r="E26" s="9">
        <v>27029662</v>
      </c>
      <c r="F26" s="9" t="s">
        <v>296</v>
      </c>
      <c r="G26" s="9" t="s">
        <v>36</v>
      </c>
      <c r="H26" s="9" t="s">
        <v>37</v>
      </c>
      <c r="I26" s="9" t="s">
        <v>82</v>
      </c>
      <c r="J26" s="9" t="str">
        <f>F26</f>
        <v>Vybavení učebny spolku projekčním zařízením</v>
      </c>
      <c r="K26" s="50">
        <v>200000</v>
      </c>
      <c r="L26" s="50">
        <f t="shared" si="0"/>
        <v>140000</v>
      </c>
      <c r="M26" s="51" t="s">
        <v>211</v>
      </c>
      <c r="N26" s="51" t="s">
        <v>90</v>
      </c>
      <c r="O26" s="9"/>
      <c r="P26" s="9"/>
      <c r="Q26" s="9"/>
      <c r="R26" s="9" t="s">
        <v>143</v>
      </c>
      <c r="S26" s="9" t="s">
        <v>171</v>
      </c>
      <c r="T26" s="52" t="s">
        <v>78</v>
      </c>
      <c r="U26" s="6"/>
      <c r="V26" s="6"/>
      <c r="W26" s="6"/>
      <c r="X26" s="6"/>
      <c r="Y26" s="6"/>
    </row>
    <row r="27" spans="1:25" ht="30" x14ac:dyDescent="0.25">
      <c r="A27" s="103">
        <v>10.1428571428571</v>
      </c>
      <c r="B27" s="9">
        <v>23</v>
      </c>
      <c r="C27" s="9" t="s">
        <v>208</v>
      </c>
      <c r="D27" s="9" t="str">
        <f>C27</f>
        <v>Obec Ochoz u Brna</v>
      </c>
      <c r="E27" s="9">
        <v>282243</v>
      </c>
      <c r="F27" s="9" t="s">
        <v>297</v>
      </c>
      <c r="G27" s="9" t="s">
        <v>36</v>
      </c>
      <c r="H27" s="9" t="s">
        <v>37</v>
      </c>
      <c r="I27" s="9" t="str">
        <f>C27</f>
        <v>Obec Ochoz u Brna</v>
      </c>
      <c r="J27" s="9" t="str">
        <f>F27</f>
        <v>Novostavba tělocvičny se zázemím</v>
      </c>
      <c r="K27" s="50">
        <v>70000000</v>
      </c>
      <c r="L27" s="50">
        <f t="shared" si="0"/>
        <v>49000000</v>
      </c>
      <c r="M27" s="51" t="s">
        <v>433</v>
      </c>
      <c r="N27" s="51" t="s">
        <v>434</v>
      </c>
      <c r="O27" s="9" t="s">
        <v>143</v>
      </c>
      <c r="P27" s="9" t="s">
        <v>143</v>
      </c>
      <c r="Q27" s="9" t="s">
        <v>143</v>
      </c>
      <c r="R27" s="9" t="s">
        <v>143</v>
      </c>
      <c r="S27" s="9" t="s">
        <v>592</v>
      </c>
      <c r="T27" s="52" t="s">
        <v>78</v>
      </c>
      <c r="U27" s="6"/>
      <c r="V27" s="6"/>
      <c r="W27" s="6"/>
      <c r="X27" s="6"/>
      <c r="Y27" s="6"/>
    </row>
    <row r="28" spans="1:25" ht="45" x14ac:dyDescent="0.25">
      <c r="A28" s="103">
        <v>10.785714285714301</v>
      </c>
      <c r="B28" s="9">
        <v>24</v>
      </c>
      <c r="C28" s="9" t="s">
        <v>208</v>
      </c>
      <c r="D28" s="9" t="str">
        <f>C28</f>
        <v>Obec Ochoz u Brna</v>
      </c>
      <c r="E28" s="9">
        <v>282243</v>
      </c>
      <c r="F28" s="9" t="s">
        <v>593</v>
      </c>
      <c r="G28" s="9" t="s">
        <v>36</v>
      </c>
      <c r="H28" s="9" t="s">
        <v>37</v>
      </c>
      <c r="I28" s="9" t="s">
        <v>208</v>
      </c>
      <c r="J28" s="9" t="s">
        <v>594</v>
      </c>
      <c r="K28" s="50">
        <v>35000000</v>
      </c>
      <c r="L28" s="50">
        <f t="shared" si="0"/>
        <v>24500000</v>
      </c>
      <c r="M28" s="51" t="s">
        <v>595</v>
      </c>
      <c r="N28" s="51" t="s">
        <v>486</v>
      </c>
      <c r="O28" s="9" t="s">
        <v>143</v>
      </c>
      <c r="P28" s="9" t="s">
        <v>143</v>
      </c>
      <c r="Q28" s="9" t="s">
        <v>143</v>
      </c>
      <c r="R28" s="9"/>
      <c r="S28" s="145" t="s">
        <v>953</v>
      </c>
      <c r="T28" s="52" t="s">
        <v>169</v>
      </c>
      <c r="U28" s="6"/>
      <c r="V28" s="6"/>
      <c r="W28" s="6"/>
      <c r="X28" s="6"/>
      <c r="Y28" s="6"/>
    </row>
    <row r="29" spans="1:25" ht="30" x14ac:dyDescent="0.25">
      <c r="A29" s="103">
        <v>11.4285714285714</v>
      </c>
      <c r="B29" s="9">
        <v>25</v>
      </c>
      <c r="C29" s="9" t="s">
        <v>596</v>
      </c>
      <c r="D29" s="9" t="s">
        <v>208</v>
      </c>
      <c r="E29" s="9">
        <v>282243</v>
      </c>
      <c r="F29" s="9" t="s">
        <v>597</v>
      </c>
      <c r="G29" s="9" t="s">
        <v>36</v>
      </c>
      <c r="H29" s="9" t="s">
        <v>37</v>
      </c>
      <c r="I29" s="9" t="s">
        <v>208</v>
      </c>
      <c r="J29" s="20" t="s">
        <v>633</v>
      </c>
      <c r="K29" s="50">
        <v>23000000</v>
      </c>
      <c r="L29" s="50">
        <f t="shared" si="0"/>
        <v>16099999.999999998</v>
      </c>
      <c r="M29" s="51" t="s">
        <v>433</v>
      </c>
      <c r="N29" s="51" t="s">
        <v>434</v>
      </c>
      <c r="O29" s="9"/>
      <c r="P29" s="9" t="s">
        <v>143</v>
      </c>
      <c r="Q29" s="9" t="s">
        <v>143</v>
      </c>
      <c r="R29" s="9"/>
      <c r="S29" s="9" t="s">
        <v>598</v>
      </c>
      <c r="T29" s="52" t="s">
        <v>78</v>
      </c>
      <c r="U29" s="6"/>
      <c r="V29" s="6"/>
      <c r="W29" s="6"/>
      <c r="X29" s="6"/>
      <c r="Y29" s="6"/>
    </row>
    <row r="30" spans="1:25" ht="30" x14ac:dyDescent="0.25">
      <c r="A30" s="103">
        <v>12.0714285714285</v>
      </c>
      <c r="B30" s="9">
        <v>26</v>
      </c>
      <c r="C30" s="9" t="s">
        <v>208</v>
      </c>
      <c r="D30" s="9" t="s">
        <v>208</v>
      </c>
      <c r="E30" s="9">
        <v>282243</v>
      </c>
      <c r="F30" s="9" t="s">
        <v>599</v>
      </c>
      <c r="G30" s="9" t="s">
        <v>36</v>
      </c>
      <c r="H30" s="9" t="s">
        <v>37</v>
      </c>
      <c r="I30" s="9" t="s">
        <v>208</v>
      </c>
      <c r="J30" s="9" t="s">
        <v>599</v>
      </c>
      <c r="K30" s="150">
        <v>12000000</v>
      </c>
      <c r="L30" s="150">
        <f t="shared" si="0"/>
        <v>8400000</v>
      </c>
      <c r="M30" s="149" t="s">
        <v>497</v>
      </c>
      <c r="N30" s="149" t="s">
        <v>495</v>
      </c>
      <c r="O30" s="9" t="s">
        <v>143</v>
      </c>
      <c r="P30" s="9" t="s">
        <v>143</v>
      </c>
      <c r="Q30" s="9" t="s">
        <v>143</v>
      </c>
      <c r="R30" s="9"/>
      <c r="S30" s="145" t="s">
        <v>954</v>
      </c>
      <c r="T30" s="52" t="s">
        <v>78</v>
      </c>
      <c r="U30" s="6"/>
      <c r="V30" s="6"/>
      <c r="W30" s="6"/>
      <c r="X30" s="6"/>
      <c r="Y30" s="6"/>
    </row>
    <row r="31" spans="1:25" ht="30" x14ac:dyDescent="0.25">
      <c r="A31" s="103">
        <v>12.714285714285699</v>
      </c>
      <c r="B31" s="9">
        <v>27</v>
      </c>
      <c r="C31" s="9" t="s">
        <v>208</v>
      </c>
      <c r="D31" s="9" t="s">
        <v>208</v>
      </c>
      <c r="E31" s="9">
        <v>282243</v>
      </c>
      <c r="F31" s="9" t="s">
        <v>600</v>
      </c>
      <c r="G31" s="9" t="s">
        <v>36</v>
      </c>
      <c r="H31" s="9" t="s">
        <v>37</v>
      </c>
      <c r="I31" s="9" t="s">
        <v>208</v>
      </c>
      <c r="J31" s="9" t="s">
        <v>605</v>
      </c>
      <c r="K31" s="50">
        <v>10000000</v>
      </c>
      <c r="L31" s="50">
        <f t="shared" si="0"/>
        <v>7000000</v>
      </c>
      <c r="M31" s="51" t="s">
        <v>433</v>
      </c>
      <c r="N31" s="51" t="s">
        <v>434</v>
      </c>
      <c r="O31" s="9" t="s">
        <v>143</v>
      </c>
      <c r="P31" s="9" t="s">
        <v>143</v>
      </c>
      <c r="Q31" s="9" t="s">
        <v>143</v>
      </c>
      <c r="R31" s="9" t="s">
        <v>143</v>
      </c>
      <c r="S31" s="9" t="s">
        <v>387</v>
      </c>
      <c r="T31" s="52" t="s">
        <v>78</v>
      </c>
      <c r="U31" s="6"/>
      <c r="V31" s="6"/>
      <c r="W31" s="6"/>
      <c r="X31" s="6"/>
      <c r="Y31" s="6"/>
    </row>
    <row r="32" spans="1:25" ht="32.25" customHeight="1" x14ac:dyDescent="0.25">
      <c r="A32" s="103">
        <v>13.357142857142801</v>
      </c>
      <c r="B32" s="9">
        <v>28</v>
      </c>
      <c r="C32" s="9" t="s">
        <v>208</v>
      </c>
      <c r="D32" s="9" t="s">
        <v>208</v>
      </c>
      <c r="E32" s="9">
        <v>282243</v>
      </c>
      <c r="F32" s="9" t="s">
        <v>601</v>
      </c>
      <c r="G32" s="9" t="s">
        <v>432</v>
      </c>
      <c r="H32" s="9" t="s">
        <v>37</v>
      </c>
      <c r="I32" s="9" t="s">
        <v>208</v>
      </c>
      <c r="J32" s="9" t="s">
        <v>602</v>
      </c>
      <c r="K32" s="150">
        <v>25000000</v>
      </c>
      <c r="L32" s="150">
        <f t="shared" si="0"/>
        <v>17500000</v>
      </c>
      <c r="M32" s="149" t="s">
        <v>497</v>
      </c>
      <c r="N32" s="149" t="s">
        <v>495</v>
      </c>
      <c r="O32" s="9"/>
      <c r="P32" s="9" t="s">
        <v>143</v>
      </c>
      <c r="Q32" s="9" t="s">
        <v>143</v>
      </c>
      <c r="R32" s="9"/>
      <c r="S32" s="145" t="s">
        <v>954</v>
      </c>
      <c r="T32" s="52" t="s">
        <v>78</v>
      </c>
      <c r="U32" s="6"/>
      <c r="V32" s="6"/>
      <c r="W32" s="6"/>
      <c r="X32" s="6"/>
      <c r="Y32" s="6"/>
    </row>
    <row r="33" spans="1:25" ht="36" customHeight="1" x14ac:dyDescent="0.25">
      <c r="A33" s="103">
        <v>14</v>
      </c>
      <c r="B33" s="9">
        <v>29</v>
      </c>
      <c r="C33" s="9" t="s">
        <v>208</v>
      </c>
      <c r="D33" s="9" t="s">
        <v>208</v>
      </c>
      <c r="E33" s="9">
        <v>282243</v>
      </c>
      <c r="F33" s="9" t="s">
        <v>603</v>
      </c>
      <c r="G33" s="9" t="s">
        <v>36</v>
      </c>
      <c r="H33" s="9" t="s">
        <v>37</v>
      </c>
      <c r="I33" s="9" t="s">
        <v>208</v>
      </c>
      <c r="J33" s="9" t="s">
        <v>604</v>
      </c>
      <c r="K33" s="150">
        <v>25000000</v>
      </c>
      <c r="L33" s="150">
        <f t="shared" si="0"/>
        <v>17500000</v>
      </c>
      <c r="M33" s="149" t="s">
        <v>497</v>
      </c>
      <c r="N33" s="149" t="s">
        <v>495</v>
      </c>
      <c r="O33" s="9"/>
      <c r="P33" s="9" t="s">
        <v>143</v>
      </c>
      <c r="Q33" s="9" t="s">
        <v>143</v>
      </c>
      <c r="R33" s="9"/>
      <c r="S33" s="145" t="s">
        <v>954</v>
      </c>
      <c r="T33" s="52" t="s">
        <v>78</v>
      </c>
      <c r="U33" s="6"/>
      <c r="V33" s="6"/>
      <c r="W33" s="6"/>
      <c r="X33" s="6"/>
      <c r="Y33" s="6"/>
    </row>
    <row r="34" spans="1:25" ht="29.25" customHeight="1" x14ac:dyDescent="0.25">
      <c r="A34" s="103"/>
      <c r="B34" s="9">
        <v>30</v>
      </c>
      <c r="C34" s="145" t="s">
        <v>208</v>
      </c>
      <c r="D34" s="145" t="s">
        <v>208</v>
      </c>
      <c r="E34" s="145">
        <v>282243</v>
      </c>
      <c r="F34" s="145" t="s">
        <v>951</v>
      </c>
      <c r="G34" s="145" t="s">
        <v>36</v>
      </c>
      <c r="H34" s="145" t="s">
        <v>37</v>
      </c>
      <c r="I34" s="145" t="s">
        <v>208</v>
      </c>
      <c r="J34" s="145" t="s">
        <v>957</v>
      </c>
      <c r="K34" s="150">
        <v>5000000</v>
      </c>
      <c r="L34" s="150">
        <f t="shared" si="0"/>
        <v>3500000</v>
      </c>
      <c r="M34" s="149" t="s">
        <v>497</v>
      </c>
      <c r="N34" s="149" t="s">
        <v>495</v>
      </c>
      <c r="O34" s="145"/>
      <c r="P34" s="145" t="s">
        <v>143</v>
      </c>
      <c r="Q34" s="145"/>
      <c r="R34" s="145"/>
      <c r="S34" s="188" t="s">
        <v>955</v>
      </c>
      <c r="T34" s="146" t="s">
        <v>78</v>
      </c>
      <c r="U34" s="6"/>
      <c r="V34" s="6"/>
      <c r="W34" s="6"/>
      <c r="X34" s="6"/>
      <c r="Y34" s="6"/>
    </row>
    <row r="35" spans="1:25" ht="29.25" customHeight="1" x14ac:dyDescent="0.25">
      <c r="A35" s="103"/>
      <c r="B35" s="9">
        <v>31</v>
      </c>
      <c r="C35" s="145" t="s">
        <v>208</v>
      </c>
      <c r="D35" s="145" t="s">
        <v>208</v>
      </c>
      <c r="E35" s="145">
        <v>282243</v>
      </c>
      <c r="F35" s="145" t="s">
        <v>952</v>
      </c>
      <c r="G35" s="145" t="s">
        <v>36</v>
      </c>
      <c r="H35" s="145" t="s">
        <v>37</v>
      </c>
      <c r="I35" s="145" t="s">
        <v>208</v>
      </c>
      <c r="J35" s="145" t="s">
        <v>958</v>
      </c>
      <c r="K35" s="150">
        <v>1500000</v>
      </c>
      <c r="L35" s="150">
        <f t="shared" si="0"/>
        <v>1050000</v>
      </c>
      <c r="M35" s="149" t="s">
        <v>497</v>
      </c>
      <c r="N35" s="149" t="s">
        <v>495</v>
      </c>
      <c r="O35" s="145"/>
      <c r="P35" s="145" t="s">
        <v>143</v>
      </c>
      <c r="Q35" s="145"/>
      <c r="R35" s="145"/>
      <c r="S35" s="188" t="s">
        <v>956</v>
      </c>
      <c r="T35" s="146" t="s">
        <v>78</v>
      </c>
      <c r="U35" s="6"/>
      <c r="V35" s="6"/>
      <c r="W35" s="6"/>
      <c r="X35" s="6"/>
      <c r="Y35" s="6"/>
    </row>
    <row r="36" spans="1:25" ht="36.75" customHeight="1" x14ac:dyDescent="0.25">
      <c r="A36" s="103"/>
      <c r="B36" s="9">
        <v>32</v>
      </c>
      <c r="C36" s="15" t="s">
        <v>747</v>
      </c>
      <c r="D36" s="15" t="s">
        <v>748</v>
      </c>
      <c r="E36" s="15">
        <v>4991044</v>
      </c>
      <c r="F36" s="15" t="s">
        <v>750</v>
      </c>
      <c r="G36" s="20" t="s">
        <v>36</v>
      </c>
      <c r="H36" s="20" t="s">
        <v>37</v>
      </c>
      <c r="I36" s="20" t="s">
        <v>88</v>
      </c>
      <c r="J36" s="20" t="s">
        <v>778</v>
      </c>
      <c r="K36" s="26">
        <v>2000000</v>
      </c>
      <c r="L36" s="26">
        <f t="shared" si="0"/>
        <v>1400000</v>
      </c>
      <c r="M36" s="22" t="s">
        <v>433</v>
      </c>
      <c r="N36" s="22" t="s">
        <v>212</v>
      </c>
      <c r="O36" s="20"/>
      <c r="P36" s="20" t="s">
        <v>143</v>
      </c>
      <c r="Q36" s="20" t="s">
        <v>143</v>
      </c>
      <c r="R36" s="20"/>
      <c r="S36" s="110" t="s">
        <v>171</v>
      </c>
      <c r="T36" s="23" t="s">
        <v>78</v>
      </c>
      <c r="U36" s="6"/>
      <c r="V36" s="6"/>
      <c r="W36" s="6"/>
      <c r="X36" s="6"/>
      <c r="Y36" s="6"/>
    </row>
    <row r="37" spans="1:25" ht="30" x14ac:dyDescent="0.25">
      <c r="A37" s="103">
        <v>14.6428571428571</v>
      </c>
      <c r="B37" s="9">
        <v>33</v>
      </c>
      <c r="C37" s="9" t="s">
        <v>96</v>
      </c>
      <c r="D37" s="9" t="str">
        <f t="shared" si="1"/>
        <v>Obec Ořechov</v>
      </c>
      <c r="E37" s="9">
        <v>282278</v>
      </c>
      <c r="F37" s="9" t="s">
        <v>298</v>
      </c>
      <c r="G37" s="9" t="s">
        <v>36</v>
      </c>
      <c r="H37" s="9" t="s">
        <v>37</v>
      </c>
      <c r="I37" s="9" t="str">
        <f>C37</f>
        <v>Obec Ořechov</v>
      </c>
      <c r="J37" s="9" t="str">
        <f>F37</f>
        <v>Nízkoprahové centrum - zázemí pro komunitní aktivity</v>
      </c>
      <c r="K37" s="50">
        <v>10000000</v>
      </c>
      <c r="L37" s="50">
        <f t="shared" si="0"/>
        <v>7000000</v>
      </c>
      <c r="M37" s="51" t="s">
        <v>433</v>
      </c>
      <c r="N37" s="51" t="s">
        <v>434</v>
      </c>
      <c r="O37" s="9" t="s">
        <v>143</v>
      </c>
      <c r="P37" s="9" t="s">
        <v>143</v>
      </c>
      <c r="Q37" s="9" t="s">
        <v>143</v>
      </c>
      <c r="R37" s="9" t="s">
        <v>143</v>
      </c>
      <c r="S37" s="9" t="s">
        <v>171</v>
      </c>
      <c r="T37" s="52" t="s">
        <v>78</v>
      </c>
      <c r="U37" s="6"/>
      <c r="V37" s="6"/>
      <c r="W37" s="6"/>
      <c r="X37" s="6"/>
      <c r="Y37" s="6"/>
    </row>
    <row r="38" spans="1:25" ht="38.25" customHeight="1" x14ac:dyDescent="0.25">
      <c r="A38" s="103">
        <v>15.285714285714199</v>
      </c>
      <c r="B38" s="9">
        <v>34</v>
      </c>
      <c r="C38" s="9" t="s">
        <v>299</v>
      </c>
      <c r="D38" s="9" t="str">
        <f t="shared" si="1"/>
        <v>ENVIK z.s.</v>
      </c>
      <c r="E38" s="9">
        <v>7934815</v>
      </c>
      <c r="F38" s="9" t="s">
        <v>300</v>
      </c>
      <c r="G38" s="9" t="s">
        <v>36</v>
      </c>
      <c r="H38" s="9" t="s">
        <v>37</v>
      </c>
      <c r="I38" s="9" t="s">
        <v>110</v>
      </c>
      <c r="J38" s="20" t="s">
        <v>757</v>
      </c>
      <c r="K38" s="50">
        <v>1500000</v>
      </c>
      <c r="L38" s="50">
        <f t="shared" si="0"/>
        <v>1050000</v>
      </c>
      <c r="M38" s="51" t="s">
        <v>211</v>
      </c>
      <c r="N38" s="51" t="s">
        <v>216</v>
      </c>
      <c r="O38" s="9" t="s">
        <v>143</v>
      </c>
      <c r="P38" s="9" t="s">
        <v>143</v>
      </c>
      <c r="Q38" s="9" t="s">
        <v>143</v>
      </c>
      <c r="R38" s="9" t="s">
        <v>143</v>
      </c>
      <c r="S38" s="20" t="s">
        <v>758</v>
      </c>
      <c r="T38" s="52" t="s">
        <v>78</v>
      </c>
      <c r="U38" s="6"/>
      <c r="V38" s="6"/>
      <c r="W38" s="6"/>
      <c r="X38" s="6"/>
      <c r="Y38" s="6"/>
    </row>
    <row r="39" spans="1:25" ht="38.25" customHeight="1" x14ac:dyDescent="0.25">
      <c r="A39" s="103"/>
      <c r="B39" s="9">
        <v>35</v>
      </c>
      <c r="C39" s="20" t="s">
        <v>299</v>
      </c>
      <c r="D39" s="20" t="str">
        <f t="shared" si="1"/>
        <v>ENVIK z.s.</v>
      </c>
      <c r="E39" s="20">
        <v>7934815</v>
      </c>
      <c r="F39" s="20" t="s">
        <v>760</v>
      </c>
      <c r="G39" s="20" t="s">
        <v>36</v>
      </c>
      <c r="H39" s="20" t="s">
        <v>37</v>
      </c>
      <c r="I39" s="20" t="s">
        <v>110</v>
      </c>
      <c r="J39" s="20" t="s">
        <v>762</v>
      </c>
      <c r="K39" s="26">
        <v>3000000</v>
      </c>
      <c r="L39" s="26">
        <f t="shared" si="0"/>
        <v>2100000</v>
      </c>
      <c r="M39" s="22" t="s">
        <v>211</v>
      </c>
      <c r="N39" s="22" t="s">
        <v>216</v>
      </c>
      <c r="O39" s="20" t="s">
        <v>143</v>
      </c>
      <c r="P39" s="20" t="s">
        <v>143</v>
      </c>
      <c r="Q39" s="20" t="s">
        <v>143</v>
      </c>
      <c r="R39" s="20" t="s">
        <v>143</v>
      </c>
      <c r="S39" s="20" t="s">
        <v>171</v>
      </c>
      <c r="T39" s="23" t="s">
        <v>78</v>
      </c>
      <c r="U39" s="6"/>
      <c r="V39" s="6"/>
      <c r="W39" s="6"/>
      <c r="X39" s="6"/>
      <c r="Y39" s="6"/>
    </row>
    <row r="40" spans="1:25" ht="38.25" customHeight="1" x14ac:dyDescent="0.25">
      <c r="A40" s="103"/>
      <c r="B40" s="9">
        <v>36</v>
      </c>
      <c r="C40" s="20" t="s">
        <v>299</v>
      </c>
      <c r="D40" s="20" t="str">
        <f t="shared" si="1"/>
        <v>ENVIK z.s.</v>
      </c>
      <c r="E40" s="20">
        <v>7934815</v>
      </c>
      <c r="F40" s="20" t="s">
        <v>761</v>
      </c>
      <c r="G40" s="20" t="s">
        <v>36</v>
      </c>
      <c r="H40" s="20" t="s">
        <v>37</v>
      </c>
      <c r="I40" s="20" t="s">
        <v>110</v>
      </c>
      <c r="J40" s="20" t="s">
        <v>763</v>
      </c>
      <c r="K40" s="26">
        <v>500000</v>
      </c>
      <c r="L40" s="26">
        <f t="shared" si="0"/>
        <v>350000</v>
      </c>
      <c r="M40" s="22" t="s">
        <v>211</v>
      </c>
      <c r="N40" s="22" t="s">
        <v>216</v>
      </c>
      <c r="O40" s="20" t="s">
        <v>143</v>
      </c>
      <c r="P40" s="20" t="s">
        <v>143</v>
      </c>
      <c r="Q40" s="20" t="s">
        <v>143</v>
      </c>
      <c r="R40" s="20" t="s">
        <v>143</v>
      </c>
      <c r="S40" s="20" t="s">
        <v>171</v>
      </c>
      <c r="T40" s="23" t="s">
        <v>78</v>
      </c>
      <c r="U40" s="6"/>
      <c r="V40" s="6"/>
      <c r="W40" s="6"/>
      <c r="X40" s="6"/>
      <c r="Y40" s="6"/>
    </row>
    <row r="41" spans="1:25" ht="33.75" customHeight="1" x14ac:dyDescent="0.25">
      <c r="A41" s="103"/>
      <c r="B41" s="9">
        <v>37</v>
      </c>
      <c r="C41" s="20" t="s">
        <v>753</v>
      </c>
      <c r="D41" s="20" t="s">
        <v>299</v>
      </c>
      <c r="E41" s="111">
        <v>9273239</v>
      </c>
      <c r="F41" s="20" t="s">
        <v>755</v>
      </c>
      <c r="G41" s="20" t="s">
        <v>36</v>
      </c>
      <c r="H41" s="20" t="s">
        <v>37</v>
      </c>
      <c r="I41" s="20" t="s">
        <v>110</v>
      </c>
      <c r="J41" s="20" t="s">
        <v>756</v>
      </c>
      <c r="K41" s="26">
        <v>1200000</v>
      </c>
      <c r="L41" s="26">
        <f t="shared" si="0"/>
        <v>840000</v>
      </c>
      <c r="M41" s="22" t="s">
        <v>754</v>
      </c>
      <c r="N41" s="22" t="s">
        <v>212</v>
      </c>
      <c r="O41" s="20" t="s">
        <v>143</v>
      </c>
      <c r="P41" s="20" t="s">
        <v>143</v>
      </c>
      <c r="Q41" s="20" t="s">
        <v>143</v>
      </c>
      <c r="R41" s="20" t="s">
        <v>143</v>
      </c>
      <c r="S41" s="20" t="s">
        <v>171</v>
      </c>
      <c r="T41" s="23" t="s">
        <v>78</v>
      </c>
      <c r="U41" s="6"/>
      <c r="V41" s="6"/>
      <c r="W41" s="6"/>
      <c r="X41" s="6"/>
      <c r="Y41" s="6"/>
    </row>
    <row r="42" spans="1:25" ht="30" x14ac:dyDescent="0.25">
      <c r="A42" s="103">
        <v>15.9285714285714</v>
      </c>
      <c r="B42" s="9">
        <v>38</v>
      </c>
      <c r="C42" s="9" t="s">
        <v>301</v>
      </c>
      <c r="D42" s="9" t="str">
        <f t="shared" si="1"/>
        <v>Kavyl z.s.</v>
      </c>
      <c r="E42" s="9">
        <v>22909320</v>
      </c>
      <c r="F42" s="9" t="s">
        <v>545</v>
      </c>
      <c r="G42" s="9" t="s">
        <v>36</v>
      </c>
      <c r="H42" s="9" t="s">
        <v>37</v>
      </c>
      <c r="I42" s="9" t="s">
        <v>119</v>
      </c>
      <c r="J42" s="9" t="str">
        <f>F42</f>
        <v>Rekonstrukce objektu střediska ekologické výchovy</v>
      </c>
      <c r="K42" s="50">
        <v>6000000</v>
      </c>
      <c r="L42" s="50">
        <f t="shared" si="0"/>
        <v>4200000</v>
      </c>
      <c r="M42" s="51" t="s">
        <v>211</v>
      </c>
      <c r="N42" s="51" t="s">
        <v>212</v>
      </c>
      <c r="O42" s="9" t="s">
        <v>143</v>
      </c>
      <c r="P42" s="9" t="s">
        <v>143</v>
      </c>
      <c r="Q42" s="9" t="s">
        <v>143</v>
      </c>
      <c r="R42" s="9" t="s">
        <v>143</v>
      </c>
      <c r="S42" s="9" t="s">
        <v>171</v>
      </c>
      <c r="T42" s="52" t="s">
        <v>78</v>
      </c>
      <c r="U42" s="6"/>
      <c r="V42" s="6"/>
      <c r="W42" s="6"/>
      <c r="X42" s="6"/>
      <c r="Y42" s="6"/>
    </row>
    <row r="43" spans="1:25" ht="30" x14ac:dyDescent="0.25">
      <c r="A43" s="103">
        <v>17.857142857142801</v>
      </c>
      <c r="B43" s="9">
        <v>39</v>
      </c>
      <c r="C43" s="9" t="s">
        <v>379</v>
      </c>
      <c r="D43" s="9" t="s">
        <v>380</v>
      </c>
      <c r="E43" s="9">
        <v>9823395</v>
      </c>
      <c r="F43" s="9" t="s">
        <v>381</v>
      </c>
      <c r="G43" s="9" t="s">
        <v>36</v>
      </c>
      <c r="H43" s="9" t="s">
        <v>37</v>
      </c>
      <c r="I43" s="9" t="s">
        <v>119</v>
      </c>
      <c r="J43" s="9" t="s">
        <v>383</v>
      </c>
      <c r="K43" s="50">
        <v>600000</v>
      </c>
      <c r="L43" s="50">
        <f>(70/100)*K43</f>
        <v>420000</v>
      </c>
      <c r="M43" s="51" t="s">
        <v>211</v>
      </c>
      <c r="N43" s="51" t="s">
        <v>212</v>
      </c>
      <c r="O43" s="9" t="s">
        <v>143</v>
      </c>
      <c r="P43" s="9" t="s">
        <v>143</v>
      </c>
      <c r="Q43" s="9" t="s">
        <v>143</v>
      </c>
      <c r="R43" s="9" t="s">
        <v>143</v>
      </c>
      <c r="S43" s="9" t="s">
        <v>171</v>
      </c>
      <c r="T43" s="52" t="s">
        <v>78</v>
      </c>
      <c r="U43" s="6"/>
      <c r="V43" s="6"/>
      <c r="W43" s="6"/>
      <c r="X43" s="6"/>
      <c r="Y43" s="6"/>
    </row>
    <row r="44" spans="1:25" ht="66" customHeight="1" x14ac:dyDescent="0.25">
      <c r="A44" s="103">
        <v>16.571428571428498</v>
      </c>
      <c r="B44" s="9">
        <v>40</v>
      </c>
      <c r="C44" s="9" t="s">
        <v>118</v>
      </c>
      <c r="D44" s="9" t="s">
        <v>224</v>
      </c>
      <c r="E44" s="9">
        <v>49459724</v>
      </c>
      <c r="F44" s="9" t="s">
        <v>314</v>
      </c>
      <c r="G44" s="9" t="s">
        <v>36</v>
      </c>
      <c r="H44" s="9" t="s">
        <v>37</v>
      </c>
      <c r="I44" s="9" t="s">
        <v>119</v>
      </c>
      <c r="J44" s="9" t="s">
        <v>458</v>
      </c>
      <c r="K44" s="50">
        <v>144000000</v>
      </c>
      <c r="L44" s="50">
        <f t="shared" si="0"/>
        <v>100800000</v>
      </c>
      <c r="M44" s="51" t="s">
        <v>457</v>
      </c>
      <c r="N44" s="51" t="s">
        <v>460</v>
      </c>
      <c r="O44" s="9"/>
      <c r="P44" s="9"/>
      <c r="Q44" s="9"/>
      <c r="R44" s="9"/>
      <c r="S44" s="9" t="s">
        <v>423</v>
      </c>
      <c r="T44" s="52" t="s">
        <v>78</v>
      </c>
      <c r="U44" s="6"/>
      <c r="V44" s="6"/>
      <c r="W44" s="6"/>
      <c r="X44" s="6"/>
      <c r="Y44" s="6"/>
    </row>
    <row r="45" spans="1:25" ht="55.5" customHeight="1" x14ac:dyDescent="0.25">
      <c r="A45" s="103">
        <v>17.214285714285701</v>
      </c>
      <c r="B45" s="9">
        <v>41</v>
      </c>
      <c r="C45" s="9" t="s">
        <v>118</v>
      </c>
      <c r="D45" s="9" t="s">
        <v>224</v>
      </c>
      <c r="E45" s="9">
        <v>49459724</v>
      </c>
      <c r="F45" s="9" t="s">
        <v>459</v>
      </c>
      <c r="G45" s="9" t="s">
        <v>36</v>
      </c>
      <c r="H45" s="9" t="s">
        <v>37</v>
      </c>
      <c r="I45" s="9" t="s">
        <v>119</v>
      </c>
      <c r="J45" s="9" t="s">
        <v>459</v>
      </c>
      <c r="K45" s="50">
        <v>20000000</v>
      </c>
      <c r="L45" s="50">
        <f t="shared" si="0"/>
        <v>14000000</v>
      </c>
      <c r="M45" s="51" t="s">
        <v>457</v>
      </c>
      <c r="N45" s="51" t="s">
        <v>460</v>
      </c>
      <c r="O45" s="9"/>
      <c r="P45" s="9"/>
      <c r="Q45" s="9"/>
      <c r="R45" s="9" t="s">
        <v>143</v>
      </c>
      <c r="S45" s="9" t="s">
        <v>423</v>
      </c>
      <c r="T45" s="52" t="s">
        <v>78</v>
      </c>
      <c r="U45" s="6"/>
      <c r="V45" s="6"/>
      <c r="W45" s="6"/>
      <c r="X45" s="6"/>
      <c r="Y45" s="6"/>
    </row>
    <row r="46" spans="1:25" ht="42.75" customHeight="1" x14ac:dyDescent="0.25">
      <c r="A46" s="103">
        <v>18.5</v>
      </c>
      <c r="B46" s="9">
        <v>42</v>
      </c>
      <c r="C46" s="9" t="s">
        <v>302</v>
      </c>
      <c r="D46" s="9" t="str">
        <f t="shared" si="1"/>
        <v>Šemík - Sdružení při Dětské jezdecké škole</v>
      </c>
      <c r="E46" s="9">
        <v>70418489</v>
      </c>
      <c r="F46" s="9" t="s">
        <v>303</v>
      </c>
      <c r="G46" s="9" t="s">
        <v>36</v>
      </c>
      <c r="H46" s="9" t="s">
        <v>37</v>
      </c>
      <c r="I46" s="9" t="s">
        <v>131</v>
      </c>
      <c r="J46" s="9" t="str">
        <f>F46</f>
        <v>Vzdělávací zahrada Řícmanice</v>
      </c>
      <c r="K46" s="50">
        <v>2000000</v>
      </c>
      <c r="L46" s="50">
        <f t="shared" si="0"/>
        <v>1400000</v>
      </c>
      <c r="M46" s="51" t="s">
        <v>211</v>
      </c>
      <c r="N46" s="51" t="s">
        <v>216</v>
      </c>
      <c r="O46" s="9"/>
      <c r="P46" s="9" t="s">
        <v>143</v>
      </c>
      <c r="Q46" s="9"/>
      <c r="R46" s="9"/>
      <c r="S46" s="9" t="s">
        <v>171</v>
      </c>
      <c r="T46" s="52" t="s">
        <v>78</v>
      </c>
      <c r="U46" s="6"/>
      <c r="V46" s="6"/>
      <c r="W46" s="6"/>
      <c r="X46" s="6"/>
      <c r="Y46" s="6"/>
    </row>
    <row r="47" spans="1:25" ht="42.75" customHeight="1" x14ac:dyDescent="0.25">
      <c r="A47" s="103"/>
      <c r="B47" s="9">
        <v>43</v>
      </c>
      <c r="C47" s="20" t="s">
        <v>302</v>
      </c>
      <c r="D47" s="20" t="str">
        <f t="shared" si="1"/>
        <v>Šemík - Sdružení při Dětské jezdecké škole</v>
      </c>
      <c r="E47" s="20">
        <v>70418489</v>
      </c>
      <c r="F47" s="20" t="s">
        <v>759</v>
      </c>
      <c r="G47" s="20" t="s">
        <v>36</v>
      </c>
      <c r="H47" s="20" t="s">
        <v>37</v>
      </c>
      <c r="I47" s="20" t="s">
        <v>131</v>
      </c>
      <c r="J47" s="20" t="s">
        <v>762</v>
      </c>
      <c r="K47" s="26">
        <v>3000000</v>
      </c>
      <c r="L47" s="26">
        <f t="shared" si="0"/>
        <v>2100000</v>
      </c>
      <c r="M47" s="22" t="s">
        <v>211</v>
      </c>
      <c r="N47" s="22" t="s">
        <v>216</v>
      </c>
      <c r="O47" s="20" t="s">
        <v>143</v>
      </c>
      <c r="P47" s="20" t="s">
        <v>143</v>
      </c>
      <c r="Q47" s="20" t="s">
        <v>143</v>
      </c>
      <c r="R47" s="20" t="s">
        <v>143</v>
      </c>
      <c r="S47" s="20" t="s">
        <v>171</v>
      </c>
      <c r="T47" s="23" t="s">
        <v>78</v>
      </c>
      <c r="U47" s="6"/>
      <c r="V47" s="6"/>
      <c r="W47" s="6"/>
      <c r="X47" s="6"/>
      <c r="Y47" s="6"/>
    </row>
    <row r="48" spans="1:25" ht="42.75" customHeight="1" x14ac:dyDescent="0.25">
      <c r="A48" s="103"/>
      <c r="B48" s="9">
        <v>44</v>
      </c>
      <c r="C48" s="20" t="s">
        <v>764</v>
      </c>
      <c r="D48" s="20" t="s">
        <v>765</v>
      </c>
      <c r="E48" s="20">
        <v>6138781</v>
      </c>
      <c r="F48" s="20" t="s">
        <v>766</v>
      </c>
      <c r="G48" s="20" t="s">
        <v>36</v>
      </c>
      <c r="H48" s="20" t="s">
        <v>37</v>
      </c>
      <c r="I48" s="20" t="s">
        <v>131</v>
      </c>
      <c r="J48" s="20" t="s">
        <v>756</v>
      </c>
      <c r="K48" s="26">
        <v>1200000</v>
      </c>
      <c r="L48" s="26">
        <f t="shared" si="0"/>
        <v>840000</v>
      </c>
      <c r="M48" s="22" t="s">
        <v>754</v>
      </c>
      <c r="N48" s="22" t="s">
        <v>212</v>
      </c>
      <c r="O48" s="20" t="s">
        <v>143</v>
      </c>
      <c r="P48" s="20" t="s">
        <v>143</v>
      </c>
      <c r="Q48" s="20" t="s">
        <v>143</v>
      </c>
      <c r="R48" s="20" t="s">
        <v>143</v>
      </c>
      <c r="S48" s="20" t="s">
        <v>171</v>
      </c>
      <c r="T48" s="23" t="s">
        <v>78</v>
      </c>
      <c r="U48" s="6"/>
      <c r="V48" s="6"/>
      <c r="W48" s="6"/>
      <c r="X48" s="6"/>
      <c r="Y48" s="6"/>
    </row>
    <row r="49" spans="1:25" ht="30" x14ac:dyDescent="0.25">
      <c r="A49" s="103">
        <v>19.1428571428571</v>
      </c>
      <c r="B49" s="9">
        <v>45</v>
      </c>
      <c r="C49" s="9" t="s">
        <v>234</v>
      </c>
      <c r="D49" s="9" t="str">
        <f t="shared" si="1"/>
        <v>Obec Sivice</v>
      </c>
      <c r="E49" s="9">
        <v>488313</v>
      </c>
      <c r="F49" s="9" t="s">
        <v>304</v>
      </c>
      <c r="G49" s="9" t="s">
        <v>36</v>
      </c>
      <c r="H49" s="9" t="s">
        <v>37</v>
      </c>
      <c r="I49" s="9" t="s">
        <v>234</v>
      </c>
      <c r="J49" s="9" t="str">
        <f>F49</f>
        <v>Vnitřní vybavení hasičské zbrojnice pro mladé hasiče</v>
      </c>
      <c r="K49" s="50">
        <v>2000000</v>
      </c>
      <c r="L49" s="50">
        <f t="shared" si="0"/>
        <v>1400000</v>
      </c>
      <c r="M49" s="51" t="s">
        <v>89</v>
      </c>
      <c r="N49" s="51" t="s">
        <v>216</v>
      </c>
      <c r="O49" s="9"/>
      <c r="P49" s="9"/>
      <c r="Q49" s="9"/>
      <c r="R49" s="9"/>
      <c r="S49" s="9" t="s">
        <v>171</v>
      </c>
      <c r="T49" s="52" t="s">
        <v>78</v>
      </c>
      <c r="U49" s="6"/>
      <c r="V49" s="6"/>
      <c r="W49" s="6"/>
      <c r="X49" s="6"/>
      <c r="Y49" s="6"/>
    </row>
    <row r="50" spans="1:25" ht="35.25" customHeight="1" x14ac:dyDescent="0.25">
      <c r="A50" s="103">
        <v>19.785714285714199</v>
      </c>
      <c r="B50" s="9">
        <v>46</v>
      </c>
      <c r="C50" s="9" t="s">
        <v>234</v>
      </c>
      <c r="D50" s="9" t="str">
        <f>C50</f>
        <v>Obec Sivice</v>
      </c>
      <c r="E50" s="9">
        <v>488313</v>
      </c>
      <c r="F50" s="9" t="s">
        <v>582</v>
      </c>
      <c r="G50" s="9" t="s">
        <v>36</v>
      </c>
      <c r="H50" s="9" t="s">
        <v>37</v>
      </c>
      <c r="I50" s="9" t="s">
        <v>234</v>
      </c>
      <c r="J50" s="9" t="s">
        <v>583</v>
      </c>
      <c r="K50" s="50">
        <v>2500000</v>
      </c>
      <c r="L50" s="50">
        <f t="shared" si="0"/>
        <v>1750000</v>
      </c>
      <c r="M50" s="51" t="s">
        <v>89</v>
      </c>
      <c r="N50" s="51" t="s">
        <v>216</v>
      </c>
      <c r="O50" s="9"/>
      <c r="P50" s="9"/>
      <c r="Q50" s="9"/>
      <c r="R50" s="9"/>
      <c r="S50" s="9" t="s">
        <v>537</v>
      </c>
      <c r="T50" s="52" t="s">
        <v>78</v>
      </c>
      <c r="U50" s="6"/>
      <c r="V50" s="6"/>
      <c r="W50" s="6"/>
      <c r="X50" s="6"/>
      <c r="Y50" s="6"/>
    </row>
    <row r="51" spans="1:25" ht="93.75" customHeight="1" x14ac:dyDescent="0.25">
      <c r="A51" s="103"/>
      <c r="B51" s="9">
        <v>47</v>
      </c>
      <c r="C51" s="20" t="s">
        <v>798</v>
      </c>
      <c r="D51" s="20" t="s">
        <v>138</v>
      </c>
      <c r="E51" s="20">
        <v>72051248</v>
      </c>
      <c r="F51" s="20" t="s">
        <v>801</v>
      </c>
      <c r="G51" s="20" t="s">
        <v>36</v>
      </c>
      <c r="H51" s="20" t="s">
        <v>37</v>
      </c>
      <c r="I51" s="20" t="str">
        <f>D51</f>
        <v>Obec Střelice</v>
      </c>
      <c r="J51" s="15" t="s">
        <v>802</v>
      </c>
      <c r="K51" s="26">
        <v>12000000</v>
      </c>
      <c r="L51" s="26">
        <f t="shared" si="0"/>
        <v>8400000</v>
      </c>
      <c r="M51" s="22" t="s">
        <v>211</v>
      </c>
      <c r="N51" s="22" t="s">
        <v>212</v>
      </c>
      <c r="O51" s="20"/>
      <c r="P51" s="20" t="s">
        <v>143</v>
      </c>
      <c r="Q51" s="20" t="s">
        <v>143</v>
      </c>
      <c r="R51" s="20" t="s">
        <v>143</v>
      </c>
      <c r="S51" s="145" t="s">
        <v>847</v>
      </c>
      <c r="T51" s="23" t="s">
        <v>169</v>
      </c>
      <c r="U51" s="6"/>
      <c r="V51" s="6"/>
      <c r="W51" s="6"/>
      <c r="X51" s="6"/>
      <c r="Y51" s="6"/>
    </row>
    <row r="52" spans="1:25" ht="30.75" customHeight="1" x14ac:dyDescent="0.25">
      <c r="A52" s="103">
        <v>20.428571428571299</v>
      </c>
      <c r="B52" s="9">
        <v>48</v>
      </c>
      <c r="C52" s="9" t="s">
        <v>305</v>
      </c>
      <c r="D52" s="9" t="str">
        <f t="shared" si="1"/>
        <v>T.J. Sokol Sokolnice</v>
      </c>
      <c r="E52" s="9">
        <v>70921636</v>
      </c>
      <c r="F52" s="9" t="s">
        <v>306</v>
      </c>
      <c r="G52" s="9" t="s">
        <v>36</v>
      </c>
      <c r="H52" s="9" t="s">
        <v>37</v>
      </c>
      <c r="I52" s="9" t="s">
        <v>134</v>
      </c>
      <c r="J52" s="9" t="str">
        <f>F52</f>
        <v>Obnova povrchu na venkovním hřišti</v>
      </c>
      <c r="K52" s="50">
        <v>3000000</v>
      </c>
      <c r="L52" s="50">
        <f t="shared" si="0"/>
        <v>2100000</v>
      </c>
      <c r="M52" s="51" t="s">
        <v>211</v>
      </c>
      <c r="N52" s="51" t="s">
        <v>216</v>
      </c>
      <c r="O52" s="9"/>
      <c r="P52" s="9"/>
      <c r="Q52" s="9"/>
      <c r="R52" s="9"/>
      <c r="S52" s="145" t="s">
        <v>920</v>
      </c>
      <c r="T52" s="52" t="s">
        <v>78</v>
      </c>
      <c r="U52" s="6"/>
      <c r="V52" s="6"/>
      <c r="W52" s="6"/>
      <c r="X52" s="6"/>
      <c r="Y52" s="6"/>
    </row>
    <row r="53" spans="1:25" ht="30.75" customHeight="1" x14ac:dyDescent="0.25">
      <c r="A53" s="103"/>
      <c r="B53" s="9">
        <v>49</v>
      </c>
      <c r="C53" s="187" t="s">
        <v>305</v>
      </c>
      <c r="D53" s="187" t="s">
        <v>305</v>
      </c>
      <c r="E53" s="187">
        <v>70921636</v>
      </c>
      <c r="F53" s="187" t="s">
        <v>919</v>
      </c>
      <c r="G53" s="187" t="s">
        <v>36</v>
      </c>
      <c r="H53" s="187" t="s">
        <v>37</v>
      </c>
      <c r="I53" s="187" t="s">
        <v>134</v>
      </c>
      <c r="J53" s="187" t="s">
        <v>919</v>
      </c>
      <c r="K53" s="184">
        <v>20000000</v>
      </c>
      <c r="L53" s="184">
        <v>14000000</v>
      </c>
      <c r="M53" s="186" t="s">
        <v>497</v>
      </c>
      <c r="N53" s="186" t="s">
        <v>495</v>
      </c>
      <c r="O53" s="187"/>
      <c r="P53" s="187"/>
      <c r="Q53" s="187"/>
      <c r="R53" s="187"/>
      <c r="S53" s="187" t="s">
        <v>171</v>
      </c>
      <c r="T53" s="196" t="s">
        <v>78</v>
      </c>
      <c r="U53" s="6"/>
      <c r="V53" s="6"/>
      <c r="W53" s="6"/>
      <c r="X53" s="6"/>
      <c r="Y53" s="6"/>
    </row>
    <row r="54" spans="1:25" ht="22.5" customHeight="1" x14ac:dyDescent="0.25">
      <c r="A54" s="103">
        <v>21.071428571428399</v>
      </c>
      <c r="B54" s="9">
        <v>50</v>
      </c>
      <c r="C54" s="9" t="s">
        <v>307</v>
      </c>
      <c r="D54" s="9" t="str">
        <f t="shared" si="1"/>
        <v>TJ Sokol Střelice</v>
      </c>
      <c r="E54" s="9">
        <v>41539401</v>
      </c>
      <c r="F54" s="9" t="s">
        <v>308</v>
      </c>
      <c r="G54" s="9" t="s">
        <v>36</v>
      </c>
      <c r="H54" s="9" t="s">
        <v>37</v>
      </c>
      <c r="I54" s="9" t="s">
        <v>138</v>
      </c>
      <c r="J54" s="9" t="str">
        <f>F54</f>
        <v>Rekonstrukce víceúčelového hřiště</v>
      </c>
      <c r="K54" s="50">
        <v>4000000</v>
      </c>
      <c r="L54" s="50">
        <f t="shared" si="0"/>
        <v>2800000</v>
      </c>
      <c r="M54" s="51" t="s">
        <v>211</v>
      </c>
      <c r="N54" s="51" t="s">
        <v>216</v>
      </c>
      <c r="O54" s="9"/>
      <c r="P54" s="9"/>
      <c r="Q54" s="9"/>
      <c r="R54" s="9"/>
      <c r="S54" s="9" t="s">
        <v>171</v>
      </c>
      <c r="T54" s="52" t="s">
        <v>78</v>
      </c>
      <c r="U54" s="6"/>
      <c r="V54" s="6"/>
      <c r="W54" s="6"/>
      <c r="X54" s="6"/>
      <c r="Y54" s="6"/>
    </row>
    <row r="55" spans="1:25" ht="40.5" customHeight="1" x14ac:dyDescent="0.25">
      <c r="A55" s="103"/>
      <c r="B55" s="9">
        <v>51</v>
      </c>
      <c r="C55" s="9" t="s">
        <v>307</v>
      </c>
      <c r="D55" s="9" t="str">
        <f t="shared" si="1"/>
        <v>TJ Sokol Střelice</v>
      </c>
      <c r="E55" s="9">
        <v>41539401</v>
      </c>
      <c r="F55" s="9" t="s">
        <v>309</v>
      </c>
      <c r="G55" s="9" t="s">
        <v>36</v>
      </c>
      <c r="H55" s="9" t="s">
        <v>37</v>
      </c>
      <c r="I55" s="9" t="s">
        <v>138</v>
      </c>
      <c r="J55" s="9" t="str">
        <f>F55</f>
        <v>Rekonstrukce střechy a oprava fasády sokolovny</v>
      </c>
      <c r="K55" s="50">
        <v>5000000</v>
      </c>
      <c r="L55" s="50">
        <f t="shared" si="0"/>
        <v>3500000</v>
      </c>
      <c r="M55" s="51" t="s">
        <v>211</v>
      </c>
      <c r="N55" s="51" t="s">
        <v>216</v>
      </c>
      <c r="O55" s="9"/>
      <c r="P55" s="9"/>
      <c r="Q55" s="9"/>
      <c r="R55" s="9"/>
      <c r="S55" s="9" t="s">
        <v>171</v>
      </c>
      <c r="T55" s="52" t="s">
        <v>78</v>
      </c>
      <c r="U55" s="6"/>
      <c r="V55" s="6"/>
      <c r="W55" s="6"/>
      <c r="X55" s="6"/>
      <c r="Y55" s="6"/>
    </row>
    <row r="56" spans="1:25" ht="54" customHeight="1" x14ac:dyDescent="0.25">
      <c r="A56" s="103">
        <v>21.714285714285499</v>
      </c>
      <c r="B56" s="9">
        <v>52</v>
      </c>
      <c r="C56" s="9" t="s">
        <v>310</v>
      </c>
      <c r="D56" s="9" t="str">
        <f t="shared" si="1"/>
        <v>Junák - český skaut, středisko Wahinkpe Střelice, z.s.</v>
      </c>
      <c r="E56" s="9">
        <v>18565999</v>
      </c>
      <c r="F56" s="9" t="s">
        <v>311</v>
      </c>
      <c r="G56" s="9" t="s">
        <v>36</v>
      </c>
      <c r="H56" s="9" t="s">
        <v>37</v>
      </c>
      <c r="I56" s="9" t="s">
        <v>138</v>
      </c>
      <c r="J56" s="9" t="str">
        <f>F56</f>
        <v>Skautská klubovna</v>
      </c>
      <c r="K56" s="50">
        <v>4000000</v>
      </c>
      <c r="L56" s="50">
        <f t="shared" si="0"/>
        <v>2800000</v>
      </c>
      <c r="M56" s="51" t="s">
        <v>211</v>
      </c>
      <c r="N56" s="51" t="s">
        <v>212</v>
      </c>
      <c r="O56" s="9"/>
      <c r="P56" s="9" t="s">
        <v>143</v>
      </c>
      <c r="Q56" s="9" t="s">
        <v>143</v>
      </c>
      <c r="R56" s="9"/>
      <c r="S56" s="9" t="s">
        <v>171</v>
      </c>
      <c r="T56" s="52" t="s">
        <v>78</v>
      </c>
      <c r="U56" s="6"/>
      <c r="V56" s="6"/>
      <c r="W56" s="6"/>
      <c r="X56" s="6"/>
      <c r="Y56" s="6"/>
    </row>
    <row r="57" spans="1:25" ht="25.5" customHeight="1" x14ac:dyDescent="0.25">
      <c r="A57" s="103">
        <v>22.357142857142598</v>
      </c>
      <c r="B57" s="9">
        <v>53</v>
      </c>
      <c r="C57" s="9" t="s">
        <v>141</v>
      </c>
      <c r="D57" s="9" t="str">
        <f t="shared" si="1"/>
        <v>Město Šlapanice</v>
      </c>
      <c r="E57" s="9">
        <v>282651</v>
      </c>
      <c r="F57" s="9" t="s">
        <v>312</v>
      </c>
      <c r="G57" s="9" t="s">
        <v>36</v>
      </c>
      <c r="H57" s="9" t="s">
        <v>37</v>
      </c>
      <c r="I57" s="9" t="s">
        <v>141</v>
      </c>
      <c r="J57" s="9" t="s">
        <v>471</v>
      </c>
      <c r="K57" s="50">
        <v>20000000</v>
      </c>
      <c r="L57" s="50">
        <f t="shared" si="0"/>
        <v>14000000</v>
      </c>
      <c r="M57" s="51" t="s">
        <v>465</v>
      </c>
      <c r="N57" s="51" t="s">
        <v>434</v>
      </c>
      <c r="O57" s="9" t="s">
        <v>143</v>
      </c>
      <c r="P57" s="9" t="s">
        <v>143</v>
      </c>
      <c r="Q57" s="9" t="s">
        <v>143</v>
      </c>
      <c r="R57" s="9" t="s">
        <v>143</v>
      </c>
      <c r="S57" s="9" t="s">
        <v>171</v>
      </c>
      <c r="T57" s="52" t="s">
        <v>78</v>
      </c>
      <c r="U57" s="6"/>
      <c r="V57" s="6"/>
      <c r="W57" s="6"/>
      <c r="X57" s="6"/>
      <c r="Y57" s="6"/>
    </row>
    <row r="58" spans="1:25" ht="27" customHeight="1" x14ac:dyDescent="0.25">
      <c r="A58" s="103"/>
      <c r="B58" s="9">
        <v>54</v>
      </c>
      <c r="C58" s="9" t="s">
        <v>141</v>
      </c>
      <c r="D58" s="9" t="str">
        <f t="shared" si="1"/>
        <v>Město Šlapanice</v>
      </c>
      <c r="E58" s="9">
        <v>282651</v>
      </c>
      <c r="F58" s="9" t="s">
        <v>313</v>
      </c>
      <c r="G58" s="9" t="s">
        <v>36</v>
      </c>
      <c r="H58" s="9" t="s">
        <v>37</v>
      </c>
      <c r="I58" s="9" t="s">
        <v>141</v>
      </c>
      <c r="J58" s="9" t="s">
        <v>472</v>
      </c>
      <c r="K58" s="50">
        <v>10000000</v>
      </c>
      <c r="L58" s="50">
        <f t="shared" si="0"/>
        <v>7000000</v>
      </c>
      <c r="M58" s="51" t="s">
        <v>433</v>
      </c>
      <c r="N58" s="51" t="s">
        <v>212</v>
      </c>
      <c r="O58" s="9"/>
      <c r="P58" s="9"/>
      <c r="Q58" s="9"/>
      <c r="R58" s="9"/>
      <c r="S58" s="9" t="s">
        <v>171</v>
      </c>
      <c r="T58" s="52" t="s">
        <v>78</v>
      </c>
      <c r="U58" s="6"/>
      <c r="V58" s="6"/>
      <c r="W58" s="6"/>
      <c r="X58" s="6"/>
      <c r="Y58" s="6"/>
    </row>
    <row r="59" spans="1:25" ht="49.5" customHeight="1" x14ac:dyDescent="0.25">
      <c r="A59" s="103">
        <v>22.999999999999702</v>
      </c>
      <c r="B59" s="9">
        <v>55</v>
      </c>
      <c r="C59" s="9" t="s">
        <v>145</v>
      </c>
      <c r="D59" s="9" t="str">
        <f t="shared" si="1"/>
        <v>Obec Telnice</v>
      </c>
      <c r="E59" s="9">
        <v>282677</v>
      </c>
      <c r="F59" s="9" t="s">
        <v>314</v>
      </c>
      <c r="G59" s="9" t="s">
        <v>36</v>
      </c>
      <c r="H59" s="9" t="s">
        <v>37</v>
      </c>
      <c r="I59" s="9" t="s">
        <v>145</v>
      </c>
      <c r="J59" s="9" t="s">
        <v>419</v>
      </c>
      <c r="K59" s="50">
        <v>100000000</v>
      </c>
      <c r="L59" s="50">
        <f t="shared" si="0"/>
        <v>70000000</v>
      </c>
      <c r="M59" s="51" t="s">
        <v>89</v>
      </c>
      <c r="N59" s="51" t="s">
        <v>212</v>
      </c>
      <c r="O59" s="9"/>
      <c r="P59" s="9"/>
      <c r="Q59" s="9"/>
      <c r="R59" s="9"/>
      <c r="S59" s="9" t="s">
        <v>418</v>
      </c>
      <c r="T59" s="52" t="s">
        <v>417</v>
      </c>
      <c r="U59" s="6"/>
      <c r="V59" s="6"/>
      <c r="W59" s="6"/>
      <c r="X59" s="6"/>
      <c r="Y59" s="6"/>
    </row>
    <row r="60" spans="1:25" ht="57" customHeight="1" x14ac:dyDescent="0.25">
      <c r="A60" s="103">
        <v>23.642857142856801</v>
      </c>
      <c r="B60" s="9">
        <v>56</v>
      </c>
      <c r="C60" s="9" t="s">
        <v>147</v>
      </c>
      <c r="D60" s="9" t="s">
        <v>148</v>
      </c>
      <c r="E60" s="9">
        <v>75023181</v>
      </c>
      <c r="F60" s="9" t="s">
        <v>517</v>
      </c>
      <c r="G60" s="9" t="s">
        <v>36</v>
      </c>
      <c r="H60" s="9" t="s">
        <v>37</v>
      </c>
      <c r="I60" s="9" t="s">
        <v>148</v>
      </c>
      <c r="J60" s="9" t="s">
        <v>341</v>
      </c>
      <c r="K60" s="50">
        <v>20000000</v>
      </c>
      <c r="L60" s="50">
        <f t="shared" si="0"/>
        <v>14000000</v>
      </c>
      <c r="M60" s="51" t="s">
        <v>211</v>
      </c>
      <c r="N60" s="51" t="s">
        <v>212</v>
      </c>
      <c r="O60" s="9" t="s">
        <v>143</v>
      </c>
      <c r="P60" s="9" t="s">
        <v>143</v>
      </c>
      <c r="Q60" s="9" t="s">
        <v>143</v>
      </c>
      <c r="R60" s="9" t="s">
        <v>143</v>
      </c>
      <c r="S60" s="9" t="s">
        <v>171</v>
      </c>
      <c r="T60" s="52" t="s">
        <v>78</v>
      </c>
      <c r="U60" s="6"/>
      <c r="V60" s="6"/>
      <c r="W60" s="6"/>
      <c r="X60" s="6"/>
      <c r="Y60" s="6"/>
    </row>
    <row r="61" spans="1:25" ht="74.25" customHeight="1" x14ac:dyDescent="0.25">
      <c r="A61" s="103"/>
      <c r="B61" s="9">
        <v>57</v>
      </c>
      <c r="C61" s="9" t="s">
        <v>158</v>
      </c>
      <c r="D61" s="9" t="str">
        <f t="shared" si="1"/>
        <v>Město Újezd u Brna</v>
      </c>
      <c r="E61" s="9">
        <v>282740</v>
      </c>
      <c r="F61" s="9" t="s">
        <v>399</v>
      </c>
      <c r="G61" s="9" t="s">
        <v>36</v>
      </c>
      <c r="H61" s="9" t="s">
        <v>37</v>
      </c>
      <c r="I61" s="9" t="str">
        <f>C61</f>
        <v>Město Újezd u Brna</v>
      </c>
      <c r="J61" s="9" t="s">
        <v>399</v>
      </c>
      <c r="K61" s="50">
        <v>20000000</v>
      </c>
      <c r="L61" s="50">
        <f t="shared" si="0"/>
        <v>14000000</v>
      </c>
      <c r="M61" s="186" t="s">
        <v>497</v>
      </c>
      <c r="N61" s="186" t="s">
        <v>495</v>
      </c>
      <c r="O61" s="9"/>
      <c r="P61" s="9"/>
      <c r="Q61" s="9"/>
      <c r="R61" s="9"/>
      <c r="S61" s="9" t="s">
        <v>579</v>
      </c>
      <c r="T61" s="52" t="s">
        <v>78</v>
      </c>
      <c r="U61" s="6"/>
      <c r="V61" s="6"/>
      <c r="W61" s="6"/>
      <c r="X61" s="6"/>
      <c r="Y61" s="6"/>
    </row>
    <row r="62" spans="1:25" ht="74.25" customHeight="1" x14ac:dyDescent="0.25">
      <c r="A62" s="103">
        <v>24.285714285713901</v>
      </c>
      <c r="B62" s="9">
        <v>58</v>
      </c>
      <c r="C62" s="9" t="s">
        <v>158</v>
      </c>
      <c r="D62" s="9" t="str">
        <f>C62</f>
        <v>Město Újezd u Brna</v>
      </c>
      <c r="E62" s="9">
        <v>282740</v>
      </c>
      <c r="F62" s="57" t="s">
        <v>581</v>
      </c>
      <c r="G62" s="57" t="s">
        <v>36</v>
      </c>
      <c r="H62" s="57" t="s">
        <v>37</v>
      </c>
      <c r="I62" s="57" t="s">
        <v>158</v>
      </c>
      <c r="J62" s="57" t="s">
        <v>580</v>
      </c>
      <c r="K62" s="57">
        <v>15000000</v>
      </c>
      <c r="L62" s="57">
        <f>(70/100)*K62</f>
        <v>10500000</v>
      </c>
      <c r="M62" s="186" t="s">
        <v>686</v>
      </c>
      <c r="N62" s="186" t="s">
        <v>916</v>
      </c>
      <c r="O62" s="57"/>
      <c r="P62" s="57"/>
      <c r="Q62" s="57"/>
      <c r="R62" s="57"/>
      <c r="S62" s="57" t="s">
        <v>171</v>
      </c>
      <c r="T62" s="58" t="s">
        <v>78</v>
      </c>
      <c r="U62" s="6"/>
      <c r="V62" s="6"/>
      <c r="W62" s="6"/>
      <c r="X62" s="6"/>
      <c r="Y62" s="6"/>
    </row>
    <row r="63" spans="1:25" ht="74.25" customHeight="1" x14ac:dyDescent="0.25">
      <c r="A63" s="103">
        <v>24.928571428571001</v>
      </c>
      <c r="B63" s="9">
        <v>59</v>
      </c>
      <c r="C63" s="112" t="s">
        <v>558</v>
      </c>
      <c r="D63" s="112" t="s">
        <v>558</v>
      </c>
      <c r="E63" s="112">
        <v>44946538</v>
      </c>
      <c r="F63" s="112" t="s">
        <v>732</v>
      </c>
      <c r="G63" s="113" t="s">
        <v>36</v>
      </c>
      <c r="H63" s="113" t="s">
        <v>37</v>
      </c>
      <c r="I63" s="113" t="s">
        <v>160</v>
      </c>
      <c r="J63" s="113" t="s">
        <v>733</v>
      </c>
      <c r="K63" s="114">
        <v>500000</v>
      </c>
      <c r="L63" s="114">
        <v>350000</v>
      </c>
      <c r="M63" s="115" t="s">
        <v>469</v>
      </c>
      <c r="N63" s="115" t="s">
        <v>734</v>
      </c>
      <c r="O63" s="113"/>
      <c r="P63" s="113"/>
      <c r="Q63" s="113"/>
      <c r="R63" s="113"/>
      <c r="S63" s="113" t="s">
        <v>171</v>
      </c>
      <c r="T63" s="116" t="s">
        <v>78</v>
      </c>
      <c r="U63" s="6"/>
      <c r="V63" s="6"/>
      <c r="W63" s="6"/>
      <c r="X63" s="6"/>
      <c r="Y63" s="6"/>
    </row>
    <row r="64" spans="1:25" ht="72" customHeight="1" x14ac:dyDescent="0.25">
      <c r="A64" s="103"/>
      <c r="B64" s="9">
        <v>60</v>
      </c>
      <c r="C64" s="9" t="s">
        <v>558</v>
      </c>
      <c r="D64" s="9" t="str">
        <f>C64</f>
        <v>TJ Sokol Velatice</v>
      </c>
      <c r="E64" s="9">
        <v>488364</v>
      </c>
      <c r="F64" s="9" t="s">
        <v>559</v>
      </c>
      <c r="G64" s="9" t="s">
        <v>36</v>
      </c>
      <c r="H64" s="9" t="s">
        <v>37</v>
      </c>
      <c r="I64" s="9" t="str">
        <f>C64</f>
        <v>TJ Sokol Velatice</v>
      </c>
      <c r="J64" s="20" t="s">
        <v>634</v>
      </c>
      <c r="K64" s="50">
        <v>6000000</v>
      </c>
      <c r="L64" s="50">
        <f t="shared" si="0"/>
        <v>4200000</v>
      </c>
      <c r="M64" s="51" t="s">
        <v>433</v>
      </c>
      <c r="N64" s="51" t="s">
        <v>212</v>
      </c>
      <c r="O64" s="9"/>
      <c r="P64" s="9"/>
      <c r="Q64" s="9"/>
      <c r="R64" s="9"/>
      <c r="S64" s="9" t="s">
        <v>171</v>
      </c>
      <c r="T64" s="52" t="s">
        <v>78</v>
      </c>
      <c r="U64" s="6"/>
      <c r="V64" s="6"/>
      <c r="W64" s="6"/>
      <c r="X64" s="6"/>
      <c r="Y64" s="6"/>
    </row>
    <row r="65" spans="1:25" ht="40.5" customHeight="1" x14ac:dyDescent="0.25">
      <c r="A65" s="103">
        <v>25.5714285714281</v>
      </c>
      <c r="B65" s="9">
        <v>61</v>
      </c>
      <c r="C65" s="61" t="s">
        <v>163</v>
      </c>
      <c r="D65" s="61" t="str">
        <f t="shared" si="1"/>
        <v>Obec Viničné Šumice</v>
      </c>
      <c r="E65" s="61">
        <v>488372</v>
      </c>
      <c r="F65" s="61" t="s">
        <v>315</v>
      </c>
      <c r="G65" s="61" t="s">
        <v>36</v>
      </c>
      <c r="H65" s="61" t="s">
        <v>37</v>
      </c>
      <c r="I65" s="61" t="str">
        <f>D65</f>
        <v>Obec Viničné Šumice</v>
      </c>
      <c r="J65" s="9" t="s">
        <v>316</v>
      </c>
      <c r="K65" s="50">
        <v>5000000</v>
      </c>
      <c r="L65" s="50">
        <f t="shared" si="0"/>
        <v>3500000</v>
      </c>
      <c r="M65" s="51" t="s">
        <v>211</v>
      </c>
      <c r="N65" s="51" t="s">
        <v>212</v>
      </c>
      <c r="O65" s="9"/>
      <c r="P65" s="9" t="s">
        <v>143</v>
      </c>
      <c r="Q65" s="9" t="s">
        <v>143</v>
      </c>
      <c r="R65" s="9"/>
      <c r="S65" s="9" t="s">
        <v>171</v>
      </c>
      <c r="T65" s="52" t="s">
        <v>78</v>
      </c>
      <c r="U65" s="6"/>
      <c r="V65" s="6"/>
      <c r="W65" s="6"/>
      <c r="X65" s="6"/>
      <c r="Y65" s="6"/>
    </row>
    <row r="66" spans="1:25" ht="40.5" customHeight="1" x14ac:dyDescent="0.25">
      <c r="A66" s="103"/>
      <c r="B66" s="9">
        <v>62</v>
      </c>
      <c r="C66" s="215" t="s">
        <v>163</v>
      </c>
      <c r="D66" s="215" t="str">
        <f t="shared" ref="D66" si="3">C66</f>
        <v>Obec Viničné Šumice</v>
      </c>
      <c r="E66" s="215">
        <v>488372</v>
      </c>
      <c r="F66" s="185" t="s">
        <v>1006</v>
      </c>
      <c r="G66" s="215" t="s">
        <v>36</v>
      </c>
      <c r="H66" s="215" t="s">
        <v>37</v>
      </c>
      <c r="I66" s="215" t="str">
        <f>D66</f>
        <v>Obec Viničné Šumice</v>
      </c>
      <c r="J66" s="145" t="s">
        <v>1006</v>
      </c>
      <c r="K66" s="227">
        <v>60000000</v>
      </c>
      <c r="L66" s="227">
        <f t="shared" ref="L66" si="4">(70/100)*K66</f>
        <v>42000000</v>
      </c>
      <c r="M66" s="149" t="s">
        <v>497</v>
      </c>
      <c r="N66" s="149" t="s">
        <v>495</v>
      </c>
      <c r="O66" s="223"/>
      <c r="P66" s="223"/>
      <c r="Q66" s="223"/>
      <c r="R66" s="223"/>
      <c r="S66" s="145" t="s">
        <v>1012</v>
      </c>
      <c r="T66" s="224" t="s">
        <v>78</v>
      </c>
      <c r="U66" s="6"/>
      <c r="V66" s="6"/>
      <c r="W66" s="6"/>
      <c r="X66" s="6"/>
      <c r="Y66" s="6"/>
    </row>
    <row r="67" spans="1:25" ht="40.5" customHeight="1" x14ac:dyDescent="0.25">
      <c r="A67" s="103">
        <v>26.2142857142852</v>
      </c>
      <c r="B67" s="9">
        <v>63</v>
      </c>
      <c r="C67" s="20" t="s">
        <v>166</v>
      </c>
      <c r="D67" s="20" t="str">
        <f t="shared" si="1"/>
        <v>Obec Vranov</v>
      </c>
      <c r="E67" s="20">
        <v>282855</v>
      </c>
      <c r="F67" s="57" t="s">
        <v>722</v>
      </c>
      <c r="G67" s="57" t="s">
        <v>36</v>
      </c>
      <c r="H67" s="57" t="s">
        <v>37</v>
      </c>
      <c r="I67" s="57" t="s">
        <v>166</v>
      </c>
      <c r="J67" s="57" t="s">
        <v>723</v>
      </c>
      <c r="K67" s="117">
        <v>4000000</v>
      </c>
      <c r="L67" s="57">
        <f>(70/100)*K67</f>
        <v>2800000</v>
      </c>
      <c r="M67" s="22" t="s">
        <v>507</v>
      </c>
      <c r="N67" s="22" t="s">
        <v>216</v>
      </c>
      <c r="O67" s="57"/>
      <c r="P67" s="57"/>
      <c r="Q67" s="57"/>
      <c r="R67" s="57"/>
      <c r="S67" s="57" t="s">
        <v>171</v>
      </c>
      <c r="T67" s="58" t="s">
        <v>78</v>
      </c>
      <c r="U67" s="6"/>
      <c r="V67" s="6"/>
      <c r="W67" s="6"/>
      <c r="X67" s="6"/>
      <c r="Y67" s="6"/>
    </row>
    <row r="68" spans="1:25" ht="40.5" customHeight="1" x14ac:dyDescent="0.25">
      <c r="A68" s="103"/>
      <c r="B68" s="9">
        <v>64</v>
      </c>
      <c r="C68" s="20" t="s">
        <v>166</v>
      </c>
      <c r="D68" s="20" t="str">
        <f t="shared" si="1"/>
        <v>Obec Vranov</v>
      </c>
      <c r="E68" s="20">
        <v>282855</v>
      </c>
      <c r="F68" s="57" t="s">
        <v>724</v>
      </c>
      <c r="G68" s="57" t="s">
        <v>36</v>
      </c>
      <c r="H68" s="57" t="s">
        <v>37</v>
      </c>
      <c r="I68" s="57" t="s">
        <v>166</v>
      </c>
      <c r="J68" s="57" t="s">
        <v>779</v>
      </c>
      <c r="K68" s="117">
        <v>50000000</v>
      </c>
      <c r="L68" s="57">
        <f>(70/100)*K68</f>
        <v>35000000</v>
      </c>
      <c r="M68" s="22" t="s">
        <v>507</v>
      </c>
      <c r="N68" s="22" t="s">
        <v>434</v>
      </c>
      <c r="O68" s="57"/>
      <c r="P68" s="57"/>
      <c r="Q68" s="57"/>
      <c r="R68" s="57"/>
      <c r="S68" s="57" t="s">
        <v>171</v>
      </c>
      <c r="T68" s="58" t="s">
        <v>78</v>
      </c>
      <c r="U68" s="6"/>
      <c r="V68" s="6"/>
      <c r="W68" s="6"/>
      <c r="X68" s="6"/>
      <c r="Y68" s="6"/>
    </row>
    <row r="69" spans="1:25" ht="40.5" customHeight="1" x14ac:dyDescent="0.25">
      <c r="A69" s="103">
        <v>26.8571428571423</v>
      </c>
      <c r="B69" s="9">
        <v>65</v>
      </c>
      <c r="C69" s="20" t="s">
        <v>166</v>
      </c>
      <c r="D69" s="20" t="str">
        <f t="shared" si="1"/>
        <v>Obec Vranov</v>
      </c>
      <c r="E69" s="20">
        <v>282855</v>
      </c>
      <c r="F69" s="57" t="s">
        <v>780</v>
      </c>
      <c r="G69" s="57" t="s">
        <v>36</v>
      </c>
      <c r="H69" s="57" t="s">
        <v>37</v>
      </c>
      <c r="I69" s="57" t="s">
        <v>166</v>
      </c>
      <c r="J69" s="57" t="s">
        <v>725</v>
      </c>
      <c r="K69" s="117">
        <v>9000000</v>
      </c>
      <c r="L69" s="57">
        <f>(70/100)*K69</f>
        <v>6300000</v>
      </c>
      <c r="M69" s="22" t="s">
        <v>507</v>
      </c>
      <c r="N69" s="22" t="s">
        <v>212</v>
      </c>
      <c r="O69" s="57"/>
      <c r="P69" s="57"/>
      <c r="Q69" s="57"/>
      <c r="R69" s="57"/>
      <c r="S69" s="57" t="s">
        <v>171</v>
      </c>
      <c r="T69" s="58" t="s">
        <v>78</v>
      </c>
      <c r="U69" s="6"/>
      <c r="V69" s="6"/>
      <c r="W69" s="6"/>
      <c r="X69" s="6"/>
      <c r="Y69" s="6"/>
    </row>
    <row r="70" spans="1:25" ht="40.5" customHeight="1" thickBot="1" x14ac:dyDescent="0.3">
      <c r="A70" s="103">
        <v>27.4999999999994</v>
      </c>
      <c r="B70" s="9">
        <v>66</v>
      </c>
      <c r="C70" s="118" t="s">
        <v>173</v>
      </c>
      <c r="D70" s="118" t="s">
        <v>173</v>
      </c>
      <c r="E70" s="118">
        <v>282952</v>
      </c>
      <c r="F70" s="118" t="s">
        <v>314</v>
      </c>
      <c r="G70" s="118" t="s">
        <v>36</v>
      </c>
      <c r="H70" s="118" t="s">
        <v>37</v>
      </c>
      <c r="I70" s="118" t="s">
        <v>173</v>
      </c>
      <c r="J70" s="119" t="s">
        <v>419</v>
      </c>
      <c r="K70" s="222">
        <v>1000000</v>
      </c>
      <c r="L70" s="222">
        <v>70000000</v>
      </c>
      <c r="M70" s="226" t="s">
        <v>686</v>
      </c>
      <c r="N70" s="226" t="s">
        <v>495</v>
      </c>
      <c r="O70" s="119"/>
      <c r="P70" s="119"/>
      <c r="Q70" s="119"/>
      <c r="R70" s="119"/>
      <c r="S70" s="119" t="s">
        <v>704</v>
      </c>
      <c r="T70" s="120" t="s">
        <v>78</v>
      </c>
      <c r="U70" s="6"/>
      <c r="V70" s="6"/>
      <c r="W70" s="6"/>
      <c r="X70" s="6"/>
      <c r="Y70" s="6"/>
    </row>
    <row r="71" spans="1:25" ht="15.75" customHeight="1" x14ac:dyDescent="0.25">
      <c r="A71" s="6"/>
      <c r="B71" s="246" t="str">
        <f>MŠ!A138</f>
        <v xml:space="preserve">Schváleno v Brně dne 17.6.2025, název schvalovacího orgánu: Řídící Výbor MAP, předseda Mgr. Jiří Hrubý </v>
      </c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8"/>
      <c r="U71" s="6"/>
      <c r="V71" s="6"/>
      <c r="W71" s="6"/>
      <c r="X71" s="6"/>
      <c r="Y71" s="6"/>
    </row>
    <row r="72" spans="1:25" ht="15.75" customHeight="1" x14ac:dyDescent="0.25">
      <c r="A72" s="6"/>
      <c r="B72" s="249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1"/>
      <c r="U72" s="6"/>
      <c r="V72" s="6"/>
      <c r="W72" s="6"/>
      <c r="X72" s="6"/>
      <c r="Y72" s="6"/>
    </row>
    <row r="73" spans="1:25" ht="15.75" customHeight="1" thickBot="1" x14ac:dyDescent="0.3">
      <c r="A73" s="6"/>
      <c r="B73" s="252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4"/>
      <c r="U73" s="6"/>
      <c r="V73" s="6"/>
      <c r="W73" s="6"/>
      <c r="X73" s="6"/>
      <c r="Y73" s="6"/>
    </row>
    <row r="74" spans="1:25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5.75" customHeight="1" x14ac:dyDescent="0.25">
      <c r="A75" s="6" t="s">
        <v>317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5.75" customHeight="1" x14ac:dyDescent="0.25">
      <c r="A76" s="6"/>
      <c r="B76" s="6" t="s">
        <v>318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5.75" customHeight="1" x14ac:dyDescent="0.25">
      <c r="A77" s="6"/>
      <c r="B77" s="6" t="s">
        <v>319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5.75" customHeight="1" x14ac:dyDescent="0.25">
      <c r="A78" s="6"/>
      <c r="B78" s="6" t="s">
        <v>508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5.75" customHeight="1" x14ac:dyDescent="0.25">
      <c r="A79" s="6"/>
      <c r="B79" s="6" t="s">
        <v>176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5.75" customHeight="1" x14ac:dyDescent="0.25">
      <c r="A81" s="6"/>
      <c r="B81" s="6" t="s">
        <v>263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5.75" customHeight="1" x14ac:dyDescent="0.25">
      <c r="A83" s="6" t="s">
        <v>320</v>
      </c>
      <c r="B83" s="6" t="s">
        <v>321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5.75" customHeight="1" x14ac:dyDescent="0.25">
      <c r="A84" s="6" t="s">
        <v>273</v>
      </c>
      <c r="B84" s="6" t="s">
        <v>265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5.75" customHeight="1" x14ac:dyDescent="0.25">
      <c r="A85" s="6"/>
      <c r="B85" s="6" t="s">
        <v>266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5.75" customHeight="1" x14ac:dyDescent="0.25">
      <c r="A86" s="6"/>
      <c r="B86" s="6" t="s">
        <v>267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5.75" customHeight="1" x14ac:dyDescent="0.25">
      <c r="A87" s="6"/>
      <c r="B87" s="6" t="s">
        <v>268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5.75" customHeight="1" x14ac:dyDescent="0.25">
      <c r="A88" s="6"/>
      <c r="B88" s="6" t="s">
        <v>269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5.75" customHeight="1" x14ac:dyDescent="0.25">
      <c r="A89" s="6"/>
      <c r="B89" s="6" t="s">
        <v>270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5.75" customHeight="1" x14ac:dyDescent="0.25">
      <c r="A91" s="6"/>
      <c r="B91" s="6" t="s">
        <v>322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5.75" customHeight="1" x14ac:dyDescent="0.25">
      <c r="A92" s="6"/>
      <c r="B92" s="6" t="s">
        <v>273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5.75" customHeight="1" x14ac:dyDescent="0.25">
      <c r="A94" s="6"/>
      <c r="B94" s="6" t="s">
        <v>274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5.75" customHeight="1" x14ac:dyDescent="0.25">
      <c r="A95" s="6"/>
      <c r="B95" s="6" t="s">
        <v>275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.75" customHeight="1" x14ac:dyDescent="0.25">
      <c r="A97" s="6"/>
      <c r="B97" s="6" t="s">
        <v>276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5.75" customHeight="1" x14ac:dyDescent="0.25">
      <c r="A98" s="6"/>
      <c r="B98" s="6" t="s">
        <v>277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5.75" customHeight="1" x14ac:dyDescent="0.25">
      <c r="A99" s="6"/>
      <c r="B99" s="6" t="s">
        <v>278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5.7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5.75" customHeigh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15.75" customHeight="1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15.75" customHeight="1" x14ac:dyDescent="0.2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15.75" customHeight="1" x14ac:dyDescent="0.2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15.75" customHeight="1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15.75" customHeight="1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15.75" customHeight="1" x14ac:dyDescent="0.2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15.75" customHeight="1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15.75" customHeight="1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 spans="1:25" ht="15.75" customHeight="1" x14ac:dyDescent="0.2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  <row r="1013" spans="1:25" ht="15.75" customHeight="1" x14ac:dyDescent="0.2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</row>
    <row r="1014" spans="1:25" ht="15.75" customHeight="1" x14ac:dyDescent="0.2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</row>
    <row r="1015" spans="1:25" ht="15.75" customHeight="1" x14ac:dyDescent="0.2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</row>
    <row r="1016" spans="1:25" ht="15.75" customHeight="1" x14ac:dyDescent="0.2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</row>
    <row r="1017" spans="1:25" ht="15.75" customHeight="1" x14ac:dyDescent="0.2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</row>
    <row r="1018" spans="1:25" ht="15.75" customHeight="1" x14ac:dyDescent="0.2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</row>
    <row r="1019" spans="1:25" ht="15.75" customHeight="1" x14ac:dyDescent="0.2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</row>
    <row r="1020" spans="1:25" ht="15.75" customHeight="1" x14ac:dyDescent="0.2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</row>
    <row r="1021" spans="1:25" ht="15.75" customHeight="1" x14ac:dyDescent="0.2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</row>
    <row r="1022" spans="1:25" ht="15.75" customHeight="1" x14ac:dyDescent="0.2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</row>
    <row r="1023" spans="1:25" ht="15.75" customHeight="1" x14ac:dyDescent="0.2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</row>
    <row r="1024" spans="1:25" ht="15.75" customHeight="1" x14ac:dyDescent="0.2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</row>
    <row r="1025" spans="1:25" ht="15.75" customHeight="1" x14ac:dyDescent="0.2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</row>
    <row r="1026" spans="1:25" ht="15.75" customHeight="1" x14ac:dyDescent="0.2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</row>
    <row r="1027" spans="1:25" ht="15.75" customHeight="1" x14ac:dyDescent="0.2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</row>
    <row r="1028" spans="1:25" ht="15.75" customHeight="1" x14ac:dyDescent="0.2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</row>
    <row r="1029" spans="1:25" ht="15.75" customHeight="1" x14ac:dyDescent="0.2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</row>
    <row r="1030" spans="1:25" ht="15.75" customHeight="1" x14ac:dyDescent="0.2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</row>
    <row r="1031" spans="1:25" ht="15.75" customHeight="1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</row>
    <row r="1032" spans="1:25" ht="15.75" customHeight="1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</row>
    <row r="1033" spans="1:25" ht="15.75" customHeight="1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</row>
    <row r="1034" spans="1:25" ht="15.75" customHeight="1" x14ac:dyDescent="0.2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</row>
    <row r="1035" spans="1:25" ht="15.75" customHeight="1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</row>
    <row r="1036" spans="1:25" ht="15.75" customHeight="1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</row>
    <row r="1037" spans="1:25" ht="15.75" customHeight="1" x14ac:dyDescent="0.2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</row>
    <row r="1038" spans="1:25" ht="15.75" customHeight="1" x14ac:dyDescent="0.2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</row>
    <row r="1039" spans="1:25" ht="15.75" customHeight="1" x14ac:dyDescent="0.2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</row>
    <row r="1040" spans="1:25" ht="15.75" customHeight="1" x14ac:dyDescent="0.2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</row>
    <row r="1041" spans="1:25" ht="15.75" customHeight="1" x14ac:dyDescent="0.2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</row>
  </sheetData>
  <mergeCells count="24">
    <mergeCell ref="A1:T1"/>
    <mergeCell ref="A2:A4"/>
    <mergeCell ref="C2:E2"/>
    <mergeCell ref="F2:F4"/>
    <mergeCell ref="G2:G4"/>
    <mergeCell ref="O3:R3"/>
    <mergeCell ref="M2:N2"/>
    <mergeCell ref="O2:R2"/>
    <mergeCell ref="B2:B4"/>
    <mergeCell ref="C3:C4"/>
    <mergeCell ref="D3:D4"/>
    <mergeCell ref="E3:E4"/>
    <mergeCell ref="M3:M4"/>
    <mergeCell ref="B71:T73"/>
    <mergeCell ref="N3:N4"/>
    <mergeCell ref="H2:H4"/>
    <mergeCell ref="I2:I4"/>
    <mergeCell ref="J2:J4"/>
    <mergeCell ref="K2:L2"/>
    <mergeCell ref="K3:K4"/>
    <mergeCell ref="L3:L4"/>
    <mergeCell ref="S2:T2"/>
    <mergeCell ref="S3:S4"/>
    <mergeCell ref="T3:T4"/>
  </mergeCells>
  <pageMargins left="0.19685039370078741" right="0.19685039370078741" top="0.19685039370078741" bottom="0.19685039370078741" header="0" footer="0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Martina Stará</cp:lastModifiedBy>
  <cp:lastPrinted>2025-08-18T07:55:40Z</cp:lastPrinted>
  <dcterms:created xsi:type="dcterms:W3CDTF">2020-07-22T07:46:04Z</dcterms:created>
  <dcterms:modified xsi:type="dcterms:W3CDTF">2025-08-18T07:55:56Z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2023-04-13T11:09:17Z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fb61ada5-8ed1-4528-9fe8-2cd738947064</vt:lpwstr>
  </property>
  <property fmtid="{D5CDD505-2E9C-101B-9397-08002B2CF9AE}" pid="8" name="MSIP_Label_690ebb53-23a2-471a-9c6e-17bd0d11311e_ContentBits">
    <vt:lpwstr>0</vt:lpwstr>
  </property>
</Properties>
</file>