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_N_OU_složky/RAPy_NOVÉ OBDOBÍ EU 21+/RAP MSK 2021-2027/RAP poslání na MMR 4.4.2022/"/>
    </mc:Choice>
  </mc:AlternateContent>
  <xr:revisionPtr revIDLastSave="137" documentId="11_2BA5E269701C15D75219EEA064BE5AC03C885E2B" xr6:coauthVersionLast="47" xr6:coauthVersionMax="47" xr10:uidLastSave="{B3D07995-446B-4CD1-BC99-E2A466151934}"/>
  <bookViews>
    <workbookView xWindow="-120" yWindow="-120" windowWidth="29040" windowHeight="15720" activeTab="3" xr2:uid="{00000000-000D-0000-FFFF-FFFF00000000}"/>
  </bookViews>
  <sheets>
    <sheet name="ZZS" sheetId="10" r:id="rId1"/>
    <sheet name="Deinstitucionalizace" sheetId="9" r:id="rId2"/>
    <sheet name="Silnice_II_tridy" sheetId="8" r:id="rId3"/>
    <sheet name="SŠ-VOŠ-Konzervatoře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6" l="1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63" i="6" l="1"/>
</calcChain>
</file>

<file path=xl/sharedStrings.xml><?xml version="1.0" encoding="utf-8"?>
<sst xmlns="http://schemas.openxmlformats.org/spreadsheetml/2006/main" count="1173" uniqueCount="476">
  <si>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</si>
  <si>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</si>
  <si>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</si>
  <si>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</si>
  <si>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</si>
  <si>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</si>
  <si>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</si>
  <si>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Naplňování indikátorů IROP</t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</si>
  <si>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</si>
  <si>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</si>
  <si>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</si>
  <si>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</si>
  <si>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</si>
  <si>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</si>
  <si>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</si>
  <si>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</si>
  <si>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</si>
  <si>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</si>
  <si>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</si>
  <si>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</si>
  <si>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</si>
  <si>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</si>
  <si>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Deinstitucionalizace sociálních služeb</t>
  </si>
  <si>
    <t>Žadatel</t>
  </si>
  <si>
    <t>Identifikace organizace (školy či školského zařízení)</t>
  </si>
  <si>
    <t>Stručný popis investic projektu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</si>
  <si>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</si>
  <si>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</si>
  <si>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</si>
  <si>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</si>
  <si>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</si>
  <si>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</si>
  <si>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 xml:space="preserve">Albrechtova střední škola, Český Těšín, příspěvková organizace </t>
  </si>
  <si>
    <t>MSK
IČ: 70890692</t>
  </si>
  <si>
    <t>00577235</t>
  </si>
  <si>
    <t>600171213</t>
  </si>
  <si>
    <t>Český Těšín</t>
  </si>
  <si>
    <t>leden 2022</t>
  </si>
  <si>
    <t>prosinec 2023</t>
  </si>
  <si>
    <t>X</t>
  </si>
  <si>
    <t>ne</t>
  </si>
  <si>
    <t>Gymnázium a Střední průmyslová škola elektrotechniky a informatiky, Frenštát pod Radhoštěm, příspěvková organizace</t>
  </si>
  <si>
    <t>00601659</t>
  </si>
  <si>
    <t>600016749</t>
  </si>
  <si>
    <t>leden 2021</t>
  </si>
  <si>
    <t>červen 2023</t>
  </si>
  <si>
    <t>červen 2022</t>
  </si>
  <si>
    <t>září 2023</t>
  </si>
  <si>
    <t>prosinec 2024</t>
  </si>
  <si>
    <t>leden 2023</t>
  </si>
  <si>
    <t>Modernizace výuky elektroinstalací</t>
  </si>
  <si>
    <t xml:space="preserve">Modernizace učeben praktické výuky - moderní instalační prvky, inteligentní domy, zabezpečovací technika, inteligentní vytápění, inteligentní instalace osvětlení budov, kamerové systémy, parkovací systémy včetně cvičného parkoviště </t>
  </si>
  <si>
    <t>květen 2023</t>
  </si>
  <si>
    <t>červenec 2022</t>
  </si>
  <si>
    <t>Gymnázium Mikuláše Koperníka, Bílovec, příspěvková organizace</t>
  </si>
  <si>
    <t>00601667</t>
  </si>
  <si>
    <t>600016773</t>
  </si>
  <si>
    <t>Podpora polytechnického vzdělávání na GMK Bílovec</t>
  </si>
  <si>
    <t>Bílovec</t>
  </si>
  <si>
    <t>Cílem projektu je odpora výuky robotiky a grafiky na gymnáziu v Bílovci prostřednictvím vybudování specializované učebny vybavené počítači, 3D tiskárnou, robotickými stavebnicemi, ozoboty, tablety na ovládání robotických sestav, interaktivním displejem. Součásti dodávky bude i rekonstrukce učebny (rozvody ethernet sítě, síťové prvky, nábytek) a proškolení učitelů ve využívání polytechniky při výuce ve všech předmětech. Učebna bude využívána pro výuku polytechniky v hodinách přírodovědných a humanitních předmětů a grafiky v hodinách IVT.</t>
  </si>
  <si>
    <t>srpen 2022</t>
  </si>
  <si>
    <t>prosinec 2027</t>
  </si>
  <si>
    <t>prosinec 2025</t>
  </si>
  <si>
    <t>Jazykové gymnázium Pavla Tigrida, Ostrava-Poruba, příspěvková organizace</t>
  </si>
  <si>
    <t>000850047</t>
  </si>
  <si>
    <t>600017443</t>
  </si>
  <si>
    <t>Opava</t>
  </si>
  <si>
    <t>únor 2023</t>
  </si>
  <si>
    <t>prosinec 2026</t>
  </si>
  <si>
    <t>září 2022</t>
  </si>
  <si>
    <t>není třeba</t>
  </si>
  <si>
    <t>srpen 2027</t>
  </si>
  <si>
    <t>Střední odborné učiliště stavební, Opava, příspěvková organizace</t>
  </si>
  <si>
    <t>018054455</t>
  </si>
  <si>
    <t>600017419</t>
  </si>
  <si>
    <t xml:space="preserve">Rekonstrukce stávajících učeben OV a vytvoření nových učeben odborného výcviku pro rozšíření a zkvalitnění výuky v dřevo oborech včetně modernizace strojního vybavení. </t>
  </si>
  <si>
    <t>červen 2025</t>
  </si>
  <si>
    <t>leden 2026</t>
  </si>
  <si>
    <t>Střední průmyslová škola a Obchodní akademie, Bruntál, příspěvková organizace</t>
  </si>
  <si>
    <t>00601322</t>
  </si>
  <si>
    <t>000601322</t>
  </si>
  <si>
    <t>600016170</t>
  </si>
  <si>
    <t>Bruntál</t>
  </si>
  <si>
    <t>Projektový záměr</t>
  </si>
  <si>
    <t>leden 2024</t>
  </si>
  <si>
    <t>Střední průmyslová škola elektrotechniky a informatiky, Ostrava, příspěvková organizace</t>
  </si>
  <si>
    <t>00602132</t>
  </si>
  <si>
    <t>000602132</t>
  </si>
  <si>
    <t>600017583</t>
  </si>
  <si>
    <t xml:space="preserve">Rozvoj vnitřní konektivity školy a školských zařízení a připojení k internetu, rekonstrukce datových rozvodů počítačových učeben včetně aktivních síťových prvků. </t>
  </si>
  <si>
    <t>ano</t>
  </si>
  <si>
    <t>srpen 2023</t>
  </si>
  <si>
    <t>Střední škola řemesel, Frýdek-Místek, příspěvková organizace</t>
  </si>
  <si>
    <t>013644301</t>
  </si>
  <si>
    <t>600016307</t>
  </si>
  <si>
    <t>Frýdlant nad Ostravicí</t>
  </si>
  <si>
    <t>Frýdek-Místek</t>
  </si>
  <si>
    <t>květen 2022</t>
  </si>
  <si>
    <t>červenec 2023</t>
  </si>
  <si>
    <t>600171311</t>
  </si>
  <si>
    <t>Střední škola technická, Opava, Kolofíkovo nábřeží 51, příspěvková organizace</t>
  </si>
  <si>
    <t>00845299</t>
  </si>
  <si>
    <t>000845299</t>
  </si>
  <si>
    <t>600171868</t>
  </si>
  <si>
    <t>zpracována studie</t>
  </si>
  <si>
    <t>duben 2023</t>
  </si>
  <si>
    <t>září 2024</t>
  </si>
  <si>
    <t>Střední umělecká škola, Ostrava, příspěvková organizace</t>
  </si>
  <si>
    <t>00602051</t>
  </si>
  <si>
    <t>000602051</t>
  </si>
  <si>
    <t>Ostrava</t>
  </si>
  <si>
    <t>Střední zdravotnická škola, Frýdek-Místek, příspěvková organizace</t>
  </si>
  <si>
    <t>00561151</t>
  </si>
  <si>
    <t>600020011</t>
  </si>
  <si>
    <t>Všeobecné a sportovní gymnázium Bruntál, příspěvková organizace</t>
  </si>
  <si>
    <t>00601357</t>
  </si>
  <si>
    <t>000601357</t>
  </si>
  <si>
    <t>600016064</t>
  </si>
  <si>
    <t>Moravskoslezský kraj</t>
  </si>
  <si>
    <t>nerelevantní</t>
  </si>
  <si>
    <t>102244944</t>
  </si>
  <si>
    <t>Frenštát pod Radhoštěm</t>
  </si>
  <si>
    <t>Modernizace odborné učebny pro výuku počítačových sítí</t>
  </si>
  <si>
    <t xml:space="preserve">Modernizace odborné učebny pro výuku počítačových sítí </t>
  </si>
  <si>
    <t>Školní statek, Opava, příspěvková organizace</t>
  </si>
  <si>
    <t>00098752</t>
  </si>
  <si>
    <t>600034917</t>
  </si>
  <si>
    <t>II/478</t>
  </si>
  <si>
    <t>10/2023</t>
  </si>
  <si>
    <t>04/2023</t>
  </si>
  <si>
    <t>II/479</t>
  </si>
  <si>
    <t>II/477</t>
  </si>
  <si>
    <t>03/2024</t>
  </si>
  <si>
    <t>budoucí OK se sil. II/478 ul. Krmelínská</t>
  </si>
  <si>
    <t>budoucí OK se sil. I/58</t>
  </si>
  <si>
    <t xml:space="preserve">Silnice II/478 Ostrava – ulice Nová Krmelínská     </t>
  </si>
  <si>
    <t>na pojení na ul. Podnikatelskou v průmysl. zóně Hrabová</t>
  </si>
  <si>
    <t>Silnice II/478 Ostrava, Mostní II</t>
  </si>
  <si>
    <t>10/2025</t>
  </si>
  <si>
    <t>04/2025</t>
  </si>
  <si>
    <t>DSP připraveno, PDPS do  10/2020</t>
  </si>
  <si>
    <t>04/2024</t>
  </si>
  <si>
    <t>Silnice II/442 Bohdanovice - Hořejší Kunčice</t>
  </si>
  <si>
    <t>II/647</t>
  </si>
  <si>
    <t>05/2023</t>
  </si>
  <si>
    <t>10/2024</t>
  </si>
  <si>
    <t>05/2024</t>
  </si>
  <si>
    <t>II/486</t>
  </si>
  <si>
    <t>II/483</t>
  </si>
  <si>
    <t>II/442</t>
  </si>
  <si>
    <t>II/441</t>
  </si>
  <si>
    <t>II/474</t>
  </si>
  <si>
    <t>II/648</t>
  </si>
  <si>
    <t>II/472</t>
  </si>
  <si>
    <t>II/475</t>
  </si>
  <si>
    <t>04/2026</t>
  </si>
  <si>
    <t>10/2026</t>
  </si>
  <si>
    <t>II/473</t>
  </si>
  <si>
    <t>Rekonstrukce mostu ev.č. 474-008 Jablunkov</t>
  </si>
  <si>
    <t>NE</t>
  </si>
  <si>
    <t>II/445</t>
  </si>
  <si>
    <t>zpracovává se PD</t>
  </si>
  <si>
    <t>II/452</t>
  </si>
  <si>
    <t>08/2023</t>
  </si>
  <si>
    <t>II/450</t>
  </si>
  <si>
    <t>ANO</t>
  </si>
  <si>
    <t>10,075       15,031</t>
  </si>
  <si>
    <t>6,438       11,527</t>
  </si>
  <si>
    <t>II/440</t>
  </si>
  <si>
    <t>II/459</t>
  </si>
  <si>
    <t>29,700     27,950</t>
  </si>
  <si>
    <t>27,750    27,800</t>
  </si>
  <si>
    <t>II/445 a II/370</t>
  </si>
  <si>
    <t>II/457</t>
  </si>
  <si>
    <t>celkové výdaje projektu  (mil. Kč)</t>
  </si>
  <si>
    <t>kapacita nových zařízení</t>
  </si>
  <si>
    <t>MSK</t>
  </si>
  <si>
    <t>Obsahem projektu je opuštění zámku v Dolních Životicích, kde je nyní poskytována pobytová sociální služba domov pro osoby se zdravotním postižením v kapacitě 75 osob s mentálním a kombinovaným postižením a vytvoření nových pobytových komunitních služeb. Jedná se o nedokončený proces transformace organizace.</t>
  </si>
  <si>
    <t>Výstavba výjezdového stanoviště v Novém Jičíně pro 3 posádky RZP a RV, včetně technicko-hospodářské správy Územního odboru a garáží pro sanitní a THP vozidla.</t>
  </si>
  <si>
    <t xml:space="preserve">Obnova a modernizace  sanitních vozidel ZZS pro udržení kontinuity poskytování kvalitní přednemocniční péče v terénu </t>
  </si>
  <si>
    <t>Výstavba výjezdového stanoviště Nový Jičín</t>
  </si>
  <si>
    <t>II/443</t>
  </si>
  <si>
    <t>Modernizace silnice II/647 ul. Bohumínská IV.etapa</t>
  </si>
  <si>
    <r>
      <t xml:space="preserve">Výdaje projektu  </t>
    </r>
    <r>
      <rPr>
        <i/>
        <sz val="10"/>
        <color theme="1"/>
        <rFont val="Tahoma"/>
        <family val="2"/>
        <charset val="238"/>
      </rPr>
      <t>v Kč</t>
    </r>
  </si>
  <si>
    <r>
      <t xml:space="preserve">Předpokládaný termín realizace </t>
    </r>
    <r>
      <rPr>
        <i/>
        <sz val="10"/>
        <color theme="1"/>
        <rFont val="Tahoma"/>
        <family val="2"/>
        <charset val="238"/>
      </rPr>
      <t>měsíc, rok</t>
    </r>
  </si>
  <si>
    <t>Naplňování indikátorů</t>
  </si>
  <si>
    <t>stručný popis, např. zpracovaná PD, zajištěné výkupy, výběr dodavatele</t>
  </si>
  <si>
    <t>vydané stavební povolení ano/ne/nerelevantní</t>
  </si>
  <si>
    <t>strategický cíl 2021-2027</t>
  </si>
  <si>
    <t>kraj</t>
  </si>
  <si>
    <t>Krajský úřad Moravskoslezského kraje
28. října 117
702 18 Ostrava</t>
  </si>
  <si>
    <t>140 mil. Kč</t>
  </si>
  <si>
    <t>Výstavba stanice základní složky IZS - budování funkční sítě integrovaných záchranných center</t>
  </si>
  <si>
    <t>PD</t>
  </si>
  <si>
    <t>Ativita: "Pořízení materiálně-technického vybavení a vytvoření hmotných podmínek pro ZS IZS"</t>
  </si>
  <si>
    <t>Aktivita: "Pořízení materiálně-technického vybavení a vytvoření hmotných podmínek pro ZS IZS"</t>
  </si>
  <si>
    <t>Sanitní vozidla ZZS MSK 2024-2027</t>
  </si>
  <si>
    <t>stručný popis, např. zpracovaná PD, zajištěné výkupy, výber dodavatele</t>
  </si>
  <si>
    <t>Transformace organizace Zámek Dolní Životice</t>
  </si>
  <si>
    <t>28. října 117, 702 18 Ostrava</t>
  </si>
  <si>
    <t>příprava Transformačního plánu, vyhledávání vhodných objektů či pozemků</t>
  </si>
  <si>
    <t>Obec realizace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</si>
  <si>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</si>
  <si>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</si>
  <si>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</si>
  <si>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t>konektivita</t>
  </si>
  <si>
    <t>stručný popis např. zpracovaná PD, zajištěné výkupy, výběr dodavatele</t>
  </si>
  <si>
    <t xml:space="preserve">cizí jazyky
</t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</si>
  <si>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</si>
  <si>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</si>
  <si>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</si>
  <si>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Nový Jičín</t>
  </si>
  <si>
    <t>Třinec</t>
  </si>
  <si>
    <t>Střední škola technická a dopravní, Ostrava-Vítkovice, příspěvková organizace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</si>
  <si>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</si>
  <si>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</si>
  <si>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Rekonstrukce silnic II/445 a II/370 (Rýmařov)</t>
  </si>
  <si>
    <t>PD ve stupni PDPS</t>
  </si>
  <si>
    <t>Rekonstrukce silnice II/445 Vrbno p.Pradědem - Heřmanovice</t>
  </si>
  <si>
    <t>Silnice II/440 Rýžoviště - Dětřichov - hr. OL. kraje</t>
  </si>
  <si>
    <t>Silnice II/459 H.Benešov - Leskovec</t>
  </si>
  <si>
    <t>PD ve stupni DSP</t>
  </si>
  <si>
    <t>Rekonstrukce a modernizace silnice II/472 Karviná, ul.Borovského </t>
  </si>
  <si>
    <t xml:space="preserve"> PD ve stupni PDPS</t>
  </si>
  <si>
    <t>požádáno</t>
  </si>
  <si>
    <t>Rekonstrukce a modernizace sillnice II/648 Český Těšín, ul. Frýdecká</t>
  </si>
  <si>
    <t>Rekonstrukce a modernizace silnice II/475 Karviná, ul. Rudé Armády</t>
  </si>
  <si>
    <t>Rekonstrukce silnice II/442 VD Kružberk – Svatoňovice - Čermná</t>
  </si>
  <si>
    <t>Modernizace silnice II/479 Ostrava, ul.Opavská</t>
  </si>
  <si>
    <t>Rekonstrukce a modernizace silnice II/477 Ostrava, ul. Frýdecká I.etapa</t>
  </si>
  <si>
    <t>Rekonstrukce a modernizace silnice II/478 Šenov ul. Šenovská/Datyňská</t>
  </si>
  <si>
    <t>Silnice II/483 průtah Frenštát p.R. - hr. okresu FM</t>
  </si>
  <si>
    <t>Přeložka silnice II/443 obchvat Otic</t>
  </si>
  <si>
    <t>Napojení na Přel. Sil. II/461 a II/443 JO Hradecká - Olomoucká</t>
  </si>
  <si>
    <t>7, 38</t>
  </si>
  <si>
    <t>Sillnice II/442 Kerhartice - VD Kružberk</t>
  </si>
  <si>
    <t>Silnice II/443 Otice - Štáblovice</t>
  </si>
  <si>
    <t>32, 285</t>
  </si>
  <si>
    <t>aktual. DSP a PDPS</t>
  </si>
  <si>
    <t>Okružní křižovatka II/486 x III/48615 Brušperk vč. mostu</t>
  </si>
  <si>
    <t>Rekonstrukce mostů ev. č.441-007 a 441-009 Spálov</t>
  </si>
  <si>
    <t>09/2025</t>
  </si>
  <si>
    <t>Rekonstrukce a modernizace silnice II/470 H Severní spoj Ostrava</t>
  </si>
  <si>
    <t>II/470 H</t>
  </si>
  <si>
    <t>Zásobník</t>
  </si>
  <si>
    <t>Silnice II/457 rekonstrukce opěrné zdi v obci Jindřichov km 57,436 – 62,413</t>
  </si>
  <si>
    <t>05/2025</t>
  </si>
  <si>
    <t>Rekonstrukce silnice II/470 Vidly - hr.Ol.kraje vč. OZ</t>
  </si>
  <si>
    <t>08/2025</t>
  </si>
  <si>
    <t>Rekoknstrukce silnice II452 Razová - Bílčice</t>
  </si>
  <si>
    <t>Silnice II/452 Karlovice - Světlá Hora</t>
  </si>
  <si>
    <t>Odstranění bodové závady na silnice II/473 Kaňovice-Václavovice</t>
  </si>
  <si>
    <t>zpracovává se DSP</t>
  </si>
  <si>
    <t>Rekonstrukce silnice II/486 Fryčovice - Hukvaldy</t>
  </si>
  <si>
    <t>Silnice II/486 Mniší - hranice okr. včetně OZ</t>
  </si>
  <si>
    <t>Rekonstrukce silnice II/442 průtah Heřmánky</t>
  </si>
  <si>
    <t>Rekonstrukce silnice II/442 Hořejší Kunčice - Kerhartice</t>
  </si>
  <si>
    <t>Rekonstrukce silnice II/442 Vítkov - hr.okr NJ</t>
  </si>
  <si>
    <t>Rekonstrukce silnice II/443 Budišov n.B. - Podlesí</t>
  </si>
  <si>
    <t xml:space="preserve">PD ve stupni DSP+PDPS. </t>
  </si>
  <si>
    <r>
      <t xml:space="preserve">Obnova vozového parku sanitních vozidel ZZS MSK v průběhu let 2024 až 2026 
</t>
    </r>
    <r>
      <rPr>
        <b/>
        <sz val="10"/>
        <rFont val="Tahoma"/>
        <family val="2"/>
        <charset val="238"/>
      </rPr>
      <t>(33 vozidel á 4 mil.)</t>
    </r>
  </si>
  <si>
    <t>132 mil. Kč</t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</si>
  <si>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</si>
  <si>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</si>
  <si>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</si>
  <si>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t xml:space="preserve">budování zázemí školních klubů pro žáky nižšího stupně víceletých gymnázií  </t>
  </si>
  <si>
    <t>Novostavba dílen a venkovní sportoviště pro Střední školu technickou Opava</t>
  </si>
  <si>
    <t>Vybudování nových dílen pro výuku žáků oboru Nástrojař, Mechanik seřizovač a Obráběč kovů. Nové dílny zajistí vhodné podmínky pro další rozvoj technických dovedností a kompetencí řáků v souladu s koncepcí PRŮMYSL 4 0. Současná dílna pro nástrojaře je na hraně prostorové únosnosti a nedovoluje pokračování v modernizaci vybavení. Ve spojení s moderní dílnou CNC vznikne celistvý komplex pro výuku nejmodernějších technologií, včetně ucelené výuky metrologie. V rámi směřování výuky žáků ke konceptu PRŮMYSL 4.0, je předpoklad vybavit dílnu didaktickými mechatronickými systémy robotizace, které se stávají nedílnou součástí strojírenské výroby.</t>
  </si>
  <si>
    <t>Hotova studie, fáze projektování projektové dokumentace</t>
  </si>
  <si>
    <t>Novostavba a přístavba objektu dílen a učeben praktického vyučování ve Středním odborném učilišti stavebním Opava</t>
  </si>
  <si>
    <t>Modernizace zázemí pro výuku zemědělských a polygrafických oborů na Albrechtově SŠ Český Těšín</t>
  </si>
  <si>
    <t>Vybudování zázení pro výuku žáků zamědělských oborů z nevyhovujícícíh prostor z ul. Cihelní na budovu Frýdecká (hala pro zemědělskou techniku, dílny pro opravy zemědělské techniky, zázemí žáků a pedagogů, venkovní učebna). A dále vybudování nové odborné učebny pro žáky polygrafických oborů v sídle školy ze současně nevyužívaných prostor. Vč. vybodvání "zelené střechy" na střeše této dílny.</t>
  </si>
  <si>
    <t>Rozšíření a modernizace výukových prostor na JG PT Ostrava-Poruba</t>
  </si>
  <si>
    <t>V rámci projektu dojde k rekonstrukci a přístavbě stávající budovy školy (tzv. domeček), kde budou modernizovány a vyudovány nové odborné učebny a zázemí pro školní poradenské pracoviště, pedagogické pracovníky školy a prostory pro komunitní aktivity školy. V hlavní budově školy budou dále modernizovány a vybudovány odborné učebny - F-CH-BI laboratoř a učebna, sklad chemikálií, jazykové laboratoře, mulitfunkční učebna, učebny INF;  žákovská studovna, vybudována serverovna, modernizována počítačová síť školy, a zázemí pro pedagogické pracovníky.</t>
  </si>
  <si>
    <t>Modernizace výuky na Střední škole řemesel, Frýdek-Místek</t>
  </si>
  <si>
    <t>Frýdek-Místek, Frýdlant nad Ostravicí</t>
  </si>
  <si>
    <t>Venkovní učebna s mostovým jeřábem pro výuku odborného výcviku stavebních oborů, modernizace vybavení dílen.
Vytvoření reálného prostřední pro instalace inženýrských sítí - Výcvikový polygon pro výuku oborů Instalatér, Mechanik plynových zařízení a Elektrikář
Venkovní multifunkční komuniktní hřiště
Venkovní učebna.</t>
  </si>
  <si>
    <t>VÍTKOVICKÁ STŘEDNÍ PRŮMYSLOVÁ ŠKOLA</t>
  </si>
  <si>
    <t>VÍTKOVICE, a.s.,
IČ: 45193070</t>
  </si>
  <si>
    <t>Výstavba svářečské školy včetně sociálního
zázemí a dovybavení o nové pracoviště s
moderními svářečskými trenažéry</t>
  </si>
  <si>
    <t>Ostrava-Hrabůvka</t>
  </si>
  <si>
    <t>Hlavním cílem předloženého projektu záměru je adaptace svářečské školy včetně sociálního zázemí. Vzniknou tak nové výukové prostory vybavené novými svařovacími agregáty a moderními svařovacími trenažéry, které zvýší kvalitu výuky žáků. Nové prostory budou také využívány žáky partnerských středních škol, pro které zajišťujeme svářečské kurzy. Výsledkem a výstupem realizace projektu bude vybudování pracovišť podporující odborný rozvoj žáků středních škol</t>
  </si>
  <si>
    <t>Dokumentace pro stavební povolení</t>
  </si>
  <si>
    <t>Modernizace Školního statku Opava II</t>
  </si>
  <si>
    <t>Rekonstrukce posklizňové linky v areálu jednoho z pracovišť Školního statku, vč. výstavby sila a napojení na posklizňovou linku. Vybudování multifunkční učebny vč. zázemí pro vyučování žáků zemědělských oborů.</t>
  </si>
  <si>
    <t>Centrum pro výuku vozidel s alternativními pohony, Laboratoř IoT</t>
  </si>
  <si>
    <t>Škola má záměr stát se v centrem pro výuku vozidel s alternativními pohony. V rámci projektu chce modernizovat servis pro pro opravu a údržbu vozidel tak, aby mohli žáci v rámci výuky provádět opravy a údržby vozidel s alternativními pohony (např. elektromobily). Dále škola plánuje pořídit potřebné vybavení a zázemí pro diagnostiku, demonstrační a cvičební sady pro výuku této problematiky. Ve škole vznikne unikátní centrum pro výuku této prolbematiky na území celé ČR. 
Projekt má reflektovat dynamické změny v oblasti technologií IoT (internetu věcí) cílem projektu vychází z pojetí školy jako živé IoT laboratoře, s reálnou aplikací techologií na školních pracovištích a na částech školy. Technologie IoT dnes dynamicky nastupují do průmyslu, domácností ale také do chytrých měst. V současné době neexistuje na území MSK ucelné pracoviště pro výuku těchto technologií.</t>
  </si>
  <si>
    <t>Projektový záměr, vč. rámcového rozpočtu vybavevní</t>
  </si>
  <si>
    <t>Vnitřní konektivita, rekonstrukce datových sítí a obnova IT vybavení</t>
  </si>
  <si>
    <t>Stávající datová síť byla tvořena postupně a nekoncepčně, je zastaralá a na hranici životnosti; předpokládaný záměr zahrnuje samotnou postupnou rekonstrukci datové sítě v celém areálu (cca 5 mil. Kč) při respektování bezpečnostní politiky ICT, naplnění standardu konektivity, modernizace ICT technikyv kabinetech  a na učebnách, rekonstrukci učebny IT, postupná výměna NB pedagogických pracovníků.</t>
  </si>
  <si>
    <t>Ve stádiu interního jednání a plánování, předběžné vyhledávání dodavatelů</t>
  </si>
  <si>
    <t>Síťová a serverová infrastruktura SUŠ, Ostrava - zajištění standardu konektivity</t>
  </si>
  <si>
    <t>Nové datové rozvody vč. napojení obou školních budov  na optickou datovou síť . Související stavební a montážní prace v obou školních budovách .Realizace kabelových rozvodů a souvisejících prací, umístění racku a serverů (Poděbradova). Úprava datových rozvodů včetně stavebních a montážních prací (Matiční).  Výměna všech aktivních prvků za prvky splňující standard konektivity a jejich zapojení do funkčního celku. Nové servery poskytující potřebné služby síťové infrastruktury. Propojení budov Poděbradova a Matiční do jedné L2 infrastruktury. Pokrytí učeben, ateliérů, dílen a dalších relevantních částí  wi-fi sítí v obou budovách školy.  Zajištění potřebného SW vybavení a zaškolení  ICT správce.</t>
  </si>
  <si>
    <t>Probíhá projektová příprava</t>
  </si>
  <si>
    <t>Střední odborná škola Třineckých železáren</t>
  </si>
  <si>
    <t>Třinecké železárny a.s., IČ: 18050646</t>
  </si>
  <si>
    <t>Venkovní sportovní hřiště s komunitním přesahem, Odborná učebna, laboratoř Eboru Strojírenské práce na SOŠ TŽ</t>
  </si>
  <si>
    <t xml:space="preserve">V rámci projektu bude vybudováno nové venkovní sportoviště pro potřebu SOŠ TŽ (stávající 60 let staré a je nevyhovující) a také v odpoledních hodinách k využití zdarma sportovním klubům z Třince a obyvatelům místní části Třinec - Kanada. Také bude zřízena nová odborná učebna, laboratoř pro žáky Eboru Strojírenské práce, která je zastatalá a nevyhovuje současným trendům ve výuce.    </t>
  </si>
  <si>
    <t>V přípravě</t>
  </si>
  <si>
    <t>Modernizace výuky přírodovědných předmětů III</t>
  </si>
  <si>
    <t>Vybudování učebny/laboratoře biologie a dalších přírodních věd, včetně stavebních úprav, vnitřního zařízení, pomůcek, a zázemí. 
Jedná se o zřízení jedné kmenové učebny se zaměřením na výuku bilogie, enviromentální výchovy a dalších přírodních věd s využitím digitálních technologií. 
Součástí projektu jsou nutné stavební úpravy prostor (vyrušení příček, úprava elektroinstalace, akustického řešení, a světelně technických úprav, výměna 
linolea dveří a stínění oken), nábytkové vybavení, IT/AV technika, mikroskopy, didaktické pomůcky. 
Ve dvou menších místnostech bude vybudováno zázemí pro zaměstnance a přípravna pro pomůcky.</t>
  </si>
  <si>
    <t>Připravený projektový záměr vč. návrhu vybavení</t>
  </si>
  <si>
    <t>Střední odborná škola ochrany osob a majetku s.r.o.</t>
  </si>
  <si>
    <t>Střední odborná škola ochrany osob a majetku s.r.o., 
IČ: 25383205</t>
  </si>
  <si>
    <t>Multimedální učebna s pro výuku odborných předmětů</t>
  </si>
  <si>
    <t>Hlavním cílem projektu je rozvoj schopností práce s digitálními technologiemi žáků ve spojení s odborně vedenou výkou cizích jazyků, přírodovědných předmětů jako je matematika, chemie,  fyzika a předmět ICT, který s učebnou napřímo souvisí. Multimediální učebna bude vybavena interaktivním SW pro tyto předměty. Součástí učebny je také velká pojízdná multitouch obrazovka včetně celoprostorového ozvučení. V návaznosti na přípravu výuky programování budou součástí učebny také programovatelné interaktivní prvky. Součástí realizace projektu je také zajištění dostatečné konektivity pro plynulost učebny.</t>
  </si>
  <si>
    <t>Učebna pro realizaci projektu je již vybrána. Aktuální řešení ne zcela vyhovuje požadavkům vyučujících. Výběr dodavatele by škola řešila pomocí výběrového řízení alespoň od tří dodavatelů, včetně zpracováním nabídek s končenou částkou.</t>
  </si>
  <si>
    <t>Modernizace výuky informačních technologií III</t>
  </si>
  <si>
    <t>Připravený projektový záměr, včetně Položkového rozpočtu projektu</t>
  </si>
  <si>
    <t>Lékařské a přírodovědné GYMNÁZIUM PRIGO, s.r.o.</t>
  </si>
  <si>
    <t>Zřizovatel PRIGO, s.r.o., 
IČ: 06919375</t>
  </si>
  <si>
    <t>060058871</t>
  </si>
  <si>
    <t>Vybudování odborných učeben</t>
  </si>
  <si>
    <t>Cílem projektu je podpora rozvoje vybraných klíčových kompetencí žáků prostřednictvím vybudování odborných učeben, přírodovědných, jazykových a pro výuku ICT, s odpovídajícím vybavením a potřebnou infrastrukturou. Nedílnou součástí projektu je také vybudování zázemí pro školní kluby žáků nižšího gymnázia a pro školní poradenské pracoviště.</t>
  </si>
  <si>
    <t>Zpracovaná projektová dokumentace</t>
  </si>
  <si>
    <t>Jazykové a humanitní GYMNÁZIUM PRIGO, s.r.o.</t>
  </si>
  <si>
    <t>Vybudování odborných učeben a sportoviště s komunitním přesahem</t>
  </si>
  <si>
    <t>Cílem projektu je podpora rozvoje vybraných klíčových kompetencí žáků prostřednictvím vybudování odborných učeben, zejména jazykových a pro výuku ICT, s odpovídajícím vybavením a potřebnou infrastrukturou. Nedílnou součástí projektu je také vybudování multifunkčního venkovního sportoviště s komunitním přesahem a zázemí pro školní kluby žáků nižšího gymnázia.</t>
  </si>
  <si>
    <t>Vyšší odborná škola DAKOL a Střední škola DAKOL, o. p. s.</t>
  </si>
  <si>
    <t>Vyšší odborná škola DAKOL a Střední škola DAKOL, o. p. s., IČ: 25353446</t>
  </si>
  <si>
    <t>Vybavení odborných učeben VOŠ DAKOL a SŠ DAKOL</t>
  </si>
  <si>
    <t>Petrovice u Karviné, Havířov</t>
  </si>
  <si>
    <t>Modernizace stávajících a vybudování nových odborných učeben za účelem zvýšení kvality odborného a praktického vzdělávání, vybavení technikou a vybavením pro žáky. Vybavení zázemí pro pedagogické pracovníky, konektivita.</t>
  </si>
  <si>
    <t>Zpracovaný projektový záměr</t>
  </si>
  <si>
    <t>Střední odborné učiliště DAKOL, s.r.o.</t>
  </si>
  <si>
    <t>Střední odborné učiliště DAKOL, s.r.o., 
IČ: 25831101</t>
  </si>
  <si>
    <t>Vybavení odborných učeben SOU DAKOL</t>
  </si>
  <si>
    <t>Orlová, Petrovice u Karviné</t>
  </si>
  <si>
    <t>Vybudování a modernizace odborných učeben technikou a vybavením za účelem zvýšení kvality odborného a praktického vzdělávání a inovativní výuky, která bude odpovídat moderním výukovým metodám a požadavkům zaměstnavatelů a trhu práce. Konektivita.</t>
  </si>
  <si>
    <t>Projednaný záměr, kvalifikovaný odhad nákladů dle standardních cen zboží a služeb, oslovení potenciálních dodavatelů</t>
  </si>
  <si>
    <t>EDUCA - Střední odborná škola, s.r.o.</t>
  </si>
  <si>
    <t>EDUCA - Střední odborná škola, s.r.o., 
IČ: 64087859</t>
  </si>
  <si>
    <t>Modernizace odborných učeben - učební obory</t>
  </si>
  <si>
    <t xml:space="preserve">Vzhledem k rychlému a progresivnímu vývoji na poli digitálních technologií a podpoře Průmyslu 4.0, budeme modernizovat stávající odborné učebny pro výuku IT předmětů a vybavení odborné učebny pro učební obory. V rámci modernizace IT učeben dojde nejen k obnově HW, ale i ke zlepšení kvality vnitřního prostředí v učebnách (stínění a automatické větrání). </t>
  </si>
  <si>
    <t>Ovládneme roboty, zvládáme 3D prostor a budujeme
environmentální centrum</t>
  </si>
  <si>
    <t xml:space="preserve">Vybudování učebny algoritmizace a robotiky. V rámci projektu dojde k pořízení ICT a  AV techniky, stavebnic LEGO WeDo, LEGO Mindstorms, Zároveň se plánuje využití učebny pro školní klub algoritmizace a robotiky, který již na škole působí. 
Učebna IKT a 3D tisku. V souvislosti s rozvojem technologií 3D tisku a virtuální reality plánuje škola vybudovat specializovanou učebnu. Uvažuje se o koupi ICT techniky, 3D tiskáren pro potřebu výuky 3D tisku. Dále 3D projekční technika a 3D brýlí. Kromě výuky bude učebna sloužit zároveň školnímu klubu 3D tisku a virtuální reality, který již na škole působí. 
V oblasti environmentální výchovy, vzdělávání a osvěty je záměrem školy vybudování učebny ekologické výchovy propojené s učebnou venkovní na pozemku školy, které by s celou řadou interaktivních edukativních prvků fungovaly jako výchovně vzdělávací environmentální centrum nejen pro potřeby školy, ale také při osvětových projektových dnech. Dojde k úpravě interiéru učebny ekologické výchovy a zbudování zastřešeného zahradního altánu pro pobyt žáků venku, instalaci naučných interaktivních tabulí na pozemku školní zahrady, nákup měřící techniky, pomůcek, tabletů k využití vzdělávacích aplikací apod.  </t>
  </si>
  <si>
    <t>RB Střední odborné učiliště autoopravárenské, s.r.o.</t>
  </si>
  <si>
    <t>Ing. Iveta Trtíková, 
IČ: 25364103</t>
  </si>
  <si>
    <t>Nová učebna ICT a konektivita se sítí školy</t>
  </si>
  <si>
    <t>Ostrava - Vítkovice</t>
  </si>
  <si>
    <t>Kompletní renovace ICT učebny a sítě školy a konektivita školy.</t>
  </si>
  <si>
    <t>Zpracovaná projektová dokumentace, výběr dodavatele</t>
  </si>
  <si>
    <t>Střední škola PRIGO, s.r.o.</t>
  </si>
  <si>
    <t>Cílem projektu je podpora rozvoje vybraných klíčových kompetencí žáků prostřednictvím vybudování odborných učeben a souvisejícím zázemím (včetně školního poradenského pracoviště a budování zázemí pro komunitní aktivity). Projekt klade důraz na vybudování odborných učeben zejména přírodovedných a technických, s odpovídajícím vybavením a potřebnou infrastrukturou.</t>
  </si>
  <si>
    <t>červenec  2022</t>
  </si>
  <si>
    <t>TŘINECKÁ OBCHODNÍ AKADEMIE INFORMAČNÍCH TECHNOLOGIÍ A VEŘEJNÉ SPRÁVY, s.r.o.</t>
  </si>
  <si>
    <t>Bc. Magdalena Raszková</t>
  </si>
  <si>
    <t>Multifunkční učebna ICT, polytechniky a přírodních věd</t>
  </si>
  <si>
    <r>
      <t>Vybudování a modernizace multifunkční odborné učebny pro realizaci výuky ICT, odborných předmětů, přírodních věd, polytechnik a cizích jazyků. Stavební úpravy malého rozsahu,podlaha</t>
    </r>
    <r>
      <rPr>
        <i/>
        <sz val="10"/>
        <color rgb="FF000000"/>
        <rFont val="Calibri"/>
        <family val="2"/>
        <charset val="238"/>
        <scheme val="minor"/>
      </rPr>
      <t>,</t>
    </r>
    <r>
      <rPr>
        <sz val="10"/>
        <color rgb="FF000000"/>
        <rFont val="Calibri"/>
        <family val="2"/>
        <charset val="238"/>
        <scheme val="minor"/>
      </rPr>
      <t xml:space="preserve"> výmalba. HW a SW vybavení pro výuku přírodních věd. Cílem je zvýšení kvality odborného, polytechnického, přírodovědného, ale i jazykového vzdělávání, větší profesní připravenost žáků.</t>
    </r>
  </si>
  <si>
    <t xml:space="preserve">AVE ART Ostrava, vyšší odborná škola, střední umělecká škola a základní umělecká škola, s.r.o., </t>
  </si>
  <si>
    <t>AVE ART Ostrava, vyšší odborná škola, střední umělecká škola a základní umělecká škola, s.r.o.</t>
  </si>
  <si>
    <t>AVE ART Ostrava, vyšší odborná škola, střední umělecká škola a základní umělecká škola, s.r.o.,
IČ: 25862391</t>
  </si>
  <si>
    <t>Modernizace školy 2023-2027</t>
  </si>
  <si>
    <t>Záměrem projektu je vybudování a modernizace odborných učeben a jejich vybavení, které budou odpovídat současných požadavkům trhu práce včetně zázemí pro pedagogy a konektivity.</t>
  </si>
  <si>
    <t>Projekt je ve fázi plánování</t>
  </si>
  <si>
    <t>Obchodní akademie s.r.o.</t>
  </si>
  <si>
    <t>Obchodní akademie s.r.o., 
IČ: 46580336</t>
  </si>
  <si>
    <t>AGEL Střední zdravotnická škola a Vyšší odborná škola zdravotnická s.r.o.</t>
  </si>
  <si>
    <t>AGEL a.s., 
IČ: 00534111</t>
  </si>
  <si>
    <t>02560739</t>
  </si>
  <si>
    <t>181086263, 
181105187</t>
  </si>
  <si>
    <t>Odborný SW vč. HW pro zdravotnické obory AGEL Střední zdravotnická škola a VOŠ</t>
  </si>
  <si>
    <t>Ostrava, Český Těšín, Přerov</t>
  </si>
  <si>
    <t>V rámci projektu bude realizována obměna zastaralého SW a HW  výbava novým, podle aktuálních standardů, dále odborný  systém k doplnění výuky odborných předmětů, nemocniční informační systém. Dále pořízení nového výukového HW a SW - virtuální realita pro trénink a vzdělávání žáků a studentu SŠ a VOŠ</t>
  </si>
  <si>
    <t>Probíhá přípravná fáze projekt</t>
  </si>
  <si>
    <t>Gymnázium EDUCAnet Ostrava s.r.o.</t>
  </si>
  <si>
    <r>
      <t xml:space="preserve">EDUCANET a.s., 
</t>
    </r>
    <r>
      <rPr>
        <sz val="10"/>
        <rFont val="Calibri"/>
        <family val="2"/>
        <charset val="238"/>
        <scheme val="minor"/>
      </rPr>
      <t>IČ: 27245721</t>
    </r>
  </si>
  <si>
    <t>049562339</t>
  </si>
  <si>
    <t>Vybudování učebny přírodních věd</t>
  </si>
  <si>
    <t>Ostrava - Hrabůvka</t>
  </si>
  <si>
    <t xml:space="preserve">Rekonstrukce stávající učebny přírodních věd, která svým vybavením neodpovídá užití moderních výukových metod. Učebna bude vybavena novou digestoří, nábytkem, digitálními měřícími přístroji a kompatibilním SW pro měření hodnot zkumaných veličin při chemických a fyzikálních experimentech a výpočetní technikou - notebook, interaktivní LCD panel se stojanem a počítačem pro znázornění, vyhodnocení a interpretaci naměřených dat dle nových trendů a požadavků pro uplatnitelnost při BOV a jiných moderních vzdělávácích metodách žáků. </t>
  </si>
  <si>
    <t>Výběr dodavatele</t>
  </si>
  <si>
    <t>Modernizace odborných učeben</t>
  </si>
  <si>
    <t>V rámci projektu bude vybudována odborná učebna chemie a fyziky v Českém Těšíně . Dále pak bude realizována nová odborná učebna poskytování první pomoci a zdravotnické péče v Přerově.  Jedná se o vybavení nábytkem, modely,  pomůckami a digitálními technologiemi.</t>
  </si>
  <si>
    <t>Střední odborná škola umělecká a gymnázium, s.r.o.</t>
  </si>
  <si>
    <t>Mgr.Libor Bednář</t>
  </si>
  <si>
    <t>048808865</t>
  </si>
  <si>
    <t>Venkovní  ateliér 3D</t>
  </si>
  <si>
    <t>Ostrava-jih</t>
  </si>
  <si>
    <t xml:space="preserve">Zlepšení a doplnění zázemí a vybavení pro odbronou výuku.Drobná montovaná stavba napojená na el. a It síte, hw a technické vybavení  </t>
  </si>
  <si>
    <t>Prozatím není</t>
  </si>
  <si>
    <t>Základní škola a gymnázium Vítkov, příspěvková organizace</t>
  </si>
  <si>
    <t>město Vítkov,
 IČ: 00300870</t>
  </si>
  <si>
    <t>000601900</t>
  </si>
  <si>
    <t>Vybavení učeben školy IT technikou</t>
  </si>
  <si>
    <t>Vítkov</t>
  </si>
  <si>
    <t>Pořízení 75 notebooků / tabletů + 3D tiskárna + zajištění konektivity</t>
  </si>
  <si>
    <t>Fáze příprav</t>
  </si>
  <si>
    <t>PrimMat - Soukromá střední škola podnikatelská, s.r.o.</t>
  </si>
  <si>
    <t>PrimMat- Soukromá střední škola podnikatelská, s.r.o.</t>
  </si>
  <si>
    <t>PrimMat-Soukromá střední škoola podnikatelská, s.r.o., IČO: 25376357</t>
  </si>
  <si>
    <t>Multifunkční odborná učebna na podporu digitalizace ve vzdělávání</t>
  </si>
  <si>
    <t xml:space="preserve">Vybudování multifunkční odborné učebny  technickým zázemím, pokročilými digitálními technologiemi, digitálními učebními pomůckami, SW a HW,  pro vzdělávání v odborných předmětech dle studijním zaměření ( pozemní stavitelství, internetové služby a aplikace, služby v cestovním ruchu), v přírodovědných předmětech, cizích jazycích, informatice. Bude podpořen rozvoj informatického myšlení žáků, jejich digitální kompetence, profesní připravenost. </t>
  </si>
  <si>
    <t>listopad 2023</t>
  </si>
  <si>
    <t>Bezkontaktní výuka pro žáky a studenty AGEL Střední zdravotnické školy a VOŠ</t>
  </si>
  <si>
    <t>V rámci projektu budou pořízeny notebooky pro případ dálkové výuky pro žáky ze sociálně znevýhodněných rodin, dále vybavení pro učitele (PC, kamery pro videokonferenční systém v rámci komunikace s žáky na dálkovou výuku),pořízen výukový SW a HW pro potřeby distanční výuky. Systém ozvučení a videoprojekce konferenčního sálu a auly v budově VOŠ Přerov.</t>
  </si>
  <si>
    <t>Modernizace a vybavení odb. učeben pro polytechnické, ICT, jazykové vzdělávání</t>
  </si>
  <si>
    <t xml:space="preserve">Modernizace  a vybavení  odborných učeben vč. IT ( HW, SW), pořízení mobilního digitální zařízení,  učebních pomůcek pro výuku informatiky, přírodovědných, odborných předmětů, cizích jazyků.  Bude realizována práce  žáků s digitálními technologiemi, bude posílena kvalita jejich profesní připravenosti podle požadavků  praxe. Bude navýšená motivace a aktivita žáků  při formální,  zájmovém vzdělávání. Vytvoříme zázemí pro ped. pracovníky, zázemí  pro práci se znevýhodněnými žáky, žáky se SVP,  práci s nadanými žáky. </t>
  </si>
  <si>
    <t>Rekonstrukce učeben cizích jazyků</t>
  </si>
  <si>
    <t>Kompletní renovace učeben a sítě školy a konektivita školy.</t>
  </si>
  <si>
    <t>Odborná učebna technologie a přírodních věd</t>
  </si>
  <si>
    <t>Modernizace a vylepšení í učebny pro odbornou výuku (nábytek,přístroje a pomůcky)</t>
  </si>
  <si>
    <t>Vybavení dílen OV</t>
  </si>
  <si>
    <t>Kompletní vybavení učeben OV</t>
  </si>
  <si>
    <t>AHOL - Střední odborná škola, s.r.o.</t>
  </si>
  <si>
    <t>AHOL - Střední odborná škola, s.r.o.
IČ: 25379569</t>
  </si>
  <si>
    <t>046565507</t>
  </si>
  <si>
    <t>Modernizace technického vybavení pro zkvalitnění výuky</t>
  </si>
  <si>
    <t>Rekonstrukce odb. učeben, zřízení učeben pro ind. učení na základě identifik. potřeb žáků, včetně jejich vnitřního vybavení a zařízení. Pořízení SW a HW, nábytku, výmalba, osvětlení, oprava podlah pro výuku informat. myšlení a digitál. dovedností průřezově napříč odborným i všeobecným vzděláváním. Vnitřní zařízení a materiálové vybavení pro praktické vyučování a polytechnické a jazykové výchovy. Vytvoření zázení pro pedagogické pracovníky.</t>
  </si>
  <si>
    <t>květen 2024</t>
  </si>
  <si>
    <t>květen 2025</t>
  </si>
  <si>
    <t>AHOL - Střední škola gastronomie, turismu a lázeňství</t>
  </si>
  <si>
    <t> 151035768</t>
  </si>
  <si>
    <t>Dovybavení školy pro zefektivnění vzdělávání</t>
  </si>
  <si>
    <t>Rekonstrukce odb. učeben, zřízení učeben pro ind. učení na základě identifik. potřeb žáků, včetně jejich vnitřního vybavení a zařízení. Pořízení SW a HW, nábytku, výmalba, osvětlení, oprava podlah pro výuku informat. myšlení a digitál. dovedností průřezově napříč odborným i všeobecným vzděláváním. Vnitřní zařízen a materiálové vybavení pro praktické vyučování a polytechnické a jazykové výchovy. Vytvoření zázení pro pedagogické pracovníky.</t>
  </si>
  <si>
    <t>Biskupské gymnázium v Ostravě</t>
  </si>
  <si>
    <t>Biskupství ostravsko-opavské
IČ: 65468953</t>
  </si>
  <si>
    <t>00845388</t>
  </si>
  <si>
    <t>000845388</t>
  </si>
  <si>
    <t>600017541</t>
  </si>
  <si>
    <t xml:space="preserve">Rekonstukce a modernizace učeben a zázemí pro pracovníky školy </t>
  </si>
  <si>
    <t xml:space="preserve">V rámci projektu dojde k rekonstrukci a modernizaci učeben (učebna virtuální reality) v návaznosti na podporované klíčové kompetence. Škola ve snaze neustále reagovat na vyvíjející se potřeby trhu práce a nové trendy ve výuce, potřebuje zkvalitnit jak zázemí školy, tak prostory pro pedagogický a nepedagogický personál. </t>
  </si>
  <si>
    <t>Projekt je ve fázi přípravy, nepředpokládá se potřeba stavebního povolení.</t>
  </si>
  <si>
    <t>Střední pedagogická škola a Střední zdravotnická škola svaté Anežky České</t>
  </si>
  <si>
    <t>Modernizace učeben a pedagogického zázemí</t>
  </si>
  <si>
    <t>Odry</t>
  </si>
  <si>
    <t>V rámci projektu dojde k rekonstrukci a modernizaci učeben v návaznosti na podporované klíčové kompetence. Škola připravuje žáky v pedagogických a zdravotnických oborech a ve snaze neustále reagovat na vyvíjející se potřeby trhu práce, potřebuje zkvalitňovat zázemí v návaznosti na nové trendy jak pro stávající, tak nové obory (např. nový obor Masér ve zdravotnictví). Součástí projektu je i zázemí pro pracovníky školy a klidové zóny.</t>
  </si>
  <si>
    <t>Vybudování a modernizace ICT učeben</t>
  </si>
  <si>
    <t>Vybudování a modernizace odborných ICT učeben včetně IT (HW a SW) pro výuku ICT (v rámci podpory digitálního vzdělávání v SŠ MSK) a současně vybudování 2 mobilních multimediálních center pro odborné a všeobecněvzdělávací předměty.</t>
  </si>
  <si>
    <t>projektový záměr ve fázi přípravy</t>
  </si>
  <si>
    <t>Vybudování a modernizace odborných učeben technikou a vybavením za účelem zvýšení kvality odborného a praktického vzdělávání a inovativní výuky, která bude odpovídat moderním výukovým metodám a požadavkům zaměstnavatelů a trhu práce. Vybavení ŠPP a vybavení zázemí pro pedagogické pracovníky.</t>
  </si>
  <si>
    <t>Gymnázium BESKYDY MOUNTAIN ACADEMY, s.r.o.</t>
  </si>
  <si>
    <t>Beskydy Mountain Academy, z.s.
IČ: 26540380</t>
  </si>
  <si>
    <t>Odborné učebny BMA</t>
  </si>
  <si>
    <t>Vybavení odborných učeben</t>
  </si>
  <si>
    <t>Budova školy je po  rekonstrukci a ve 4. podlaží, které vzniklo nově, plánujeme odbornou učebnu přírodovědnou a ICT učebnu</t>
  </si>
  <si>
    <t>Gymnázium, základní škola a mateřská škola Hello</t>
  </si>
  <si>
    <t>Gymnázium, základní škola a mateřská škola Hello, 
IČ: 26829690</t>
  </si>
  <si>
    <t>Odborné učebny a zázemí pro sportovní aktivity na gymnáziu Hello</t>
  </si>
  <si>
    <t>Obsahem projektu je vybudování a vybavení odborných učeben včetně zázemí pro pedagogy a hygienického zázemí a dále dobudování zázemí pro vnitřní a venkovní sportovní aktivity při škole.</t>
  </si>
  <si>
    <t>Zpracována projektová dokumentace pro stavební povolení</t>
  </si>
  <si>
    <t>Střední odborná škola NET OFFICE Orlová, spol. s r.o.</t>
  </si>
  <si>
    <t>Střední odborná škola NET OFFICE Orlová, spol. s r.o., 
IČ: 60775645</t>
  </si>
  <si>
    <t>060784733</t>
  </si>
  <si>
    <t>Karviná / Ostrava</t>
  </si>
  <si>
    <t>Modernizace a pořízení vybavení do odborných učeben pro výuku ICT, technických předmětů a jazyků pro žáky školy, odpovídající reálným podmínkám pracovního prostředí firem a požadavkům zaměstnavatelů na trhu práce, s cílem zvýšit počet profesně připravených absolventů. Modernizace zázemní pro pedagogické a nepedagogické pracovníky školy.</t>
  </si>
  <si>
    <t>Ve fázi plánování</t>
  </si>
  <si>
    <t>Vyšší odborná škola DAKOL a Střední škola DAKOL, o. p. s., 
IČ: 25353446</t>
  </si>
  <si>
    <t>Vybudování a modernizace odborných učeben technikou a vybavením za účelem zvýšení kvality odborného vzdělávání a inovativní výuky, která bude odpovídat moderním výukovým metodám. Vybavení zázemí pro pedagogické pracovníky.</t>
  </si>
  <si>
    <t>Střední škola hotelnictví, gastronomie a služeb SČMSD Šilheřovice, s.r.o.</t>
  </si>
  <si>
    <t xml:space="preserve">Svaz českých a moravských spotřebních družstev
IČ: 00032743 </t>
  </si>
  <si>
    <t>Odborná učebna jazyků a informačních technologií</t>
  </si>
  <si>
    <t>Šilheřovice</t>
  </si>
  <si>
    <t>Vybavení počítačové a jazykové učebny ICT technikou pro žáky školy odpovídající reálným podmínkám pracovního prostředí firem a požadavkům zaměstnavatelů na trhu práce, s cílem zvýšit počet profesně připravených absolventů, vybavení ICT technikou a vytvoření zázemí pro pedagogické a nepedagogické pracovníky</t>
  </si>
  <si>
    <t xml:space="preserve"> prosinec 2024</t>
  </si>
  <si>
    <t>Projekt ve fázi plánování</t>
  </si>
  <si>
    <t>Zkvalitnění výukového prostředí žáků AGEL Střední zdravotnické školy a VOŠ</t>
  </si>
  <si>
    <t>V rámci projektu bodou vybudovány prostory odborných učeben zdravotnických oborů SŠ a VOŠ,dále  jejich vybavení nábytkem a moderními výukovými pomůckami a modely</t>
  </si>
  <si>
    <t>Odborná učebna pro gastronomické obory</t>
  </si>
  <si>
    <t>Vybavení odborné učebny pro gastronomické obory odpovídající reálným podmínkám pracovního prostředí firem a požadavkům zaměstnavatelů na trhu práce, s cílem zvýšit počet profesně připravených absolventů těchto oborů.</t>
  </si>
  <si>
    <t xml:space="preserve"> prosinec 2026</t>
  </si>
  <si>
    <t xml:space="preserve">Waldorfská základní škola a střední škola, Ostrava-Poruba, příspěvková organizace </t>
  </si>
  <si>
    <t>Statutární město Ostrava, Městský obvod Poruba, 
IČ: 00845451</t>
  </si>
  <si>
    <t>Vybudování přírodovědné učebny-laboratoře (Fy-Ch-Bi)</t>
  </si>
  <si>
    <t>Ostrava-Poruba</t>
  </si>
  <si>
    <t xml:space="preserve">Vybudování učebny umožňující jak teoretickou výuku (Fy-Ch-Bi), tak badatelsky orientovanou interaktivní výuku v laboratoři s vysokou spoluúčastí žáků. </t>
  </si>
  <si>
    <t>Projekt je ve fázi příprav</t>
  </si>
  <si>
    <t>Odborná venkovní učebna jazyků a přírodních věd</t>
  </si>
  <si>
    <t>Zřízení venkovní odborné učebny pro polytechnické obory a přírodní vědy, určená pro výuku jazyků a přírodních věd</t>
  </si>
  <si>
    <t xml:space="preserve"> únor 2023</t>
  </si>
  <si>
    <t xml:space="preserve"> prosinec 2023</t>
  </si>
  <si>
    <r>
      <t>Celková hodnota investičních záměrů</t>
    </r>
    <r>
      <rPr>
        <sz val="12"/>
        <color rgb="FF000000"/>
        <rFont val="Calibri"/>
        <family val="2"/>
        <charset val="238"/>
        <scheme val="minor"/>
      </rPr>
      <t xml:space="preserve"> (v Kč)</t>
    </r>
  </si>
  <si>
    <t>z toho podíl EFRR</t>
  </si>
  <si>
    <t>z toho podíl EFRR (mil.Kč)</t>
  </si>
  <si>
    <t>119 mil. Kč</t>
  </si>
  <si>
    <t>112,2 mil.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</si>
</sst>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20252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15">
    <xf numFmtId="0" fontId="0" fillId="0" borderId="0" xfId="0"/>
    <xf numFmtId="0" fontId="0" fillId="0" borderId="0" xfId="0" applyBorder="1"/>
    <xf numFmtId="0" fontId="5" fillId="0" borderId="0" xfId="0" applyFont="1"/>
    <xf numFmtId="0" fontId="0" fillId="2" borderId="0" xfId="0" applyFill="1"/>
    <xf numFmtId="0" fontId="4" fillId="2" borderId="0" xfId="0" applyFont="1" applyFill="1"/>
    <xf numFmtId="0" fontId="10" fillId="0" borderId="0" xfId="0" applyFont="1"/>
    <xf numFmtId="0" fontId="12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2" xfId="0" applyFont="1" applyBorder="1"/>
    <xf numFmtId="49" fontId="13" fillId="0" borderId="22" xfId="0" applyNumberFormat="1" applyFont="1" applyBorder="1" applyAlignment="1">
      <alignment horizontal="center" vertical="center"/>
    </xf>
    <xf numFmtId="1" fontId="13" fillId="0" borderId="22" xfId="0" applyNumberFormat="1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/>
    </xf>
    <xf numFmtId="0" fontId="13" fillId="0" borderId="18" xfId="0" applyFont="1" applyBorder="1"/>
    <xf numFmtId="0" fontId="13" fillId="0" borderId="2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1" fontId="13" fillId="0" borderId="33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top" wrapText="1"/>
    </xf>
    <xf numFmtId="0" fontId="13" fillId="0" borderId="18" xfId="0" applyFont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/>
    <xf numFmtId="0" fontId="13" fillId="0" borderId="0" xfId="0" applyFont="1"/>
    <xf numFmtId="0" fontId="13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wrapText="1"/>
    </xf>
    <xf numFmtId="0" fontId="13" fillId="0" borderId="31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5" xfId="0" applyFont="1" applyBorder="1"/>
    <xf numFmtId="1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/>
    </xf>
    <xf numFmtId="0" fontId="13" fillId="0" borderId="25" xfId="0" applyFont="1" applyFill="1" applyBorder="1"/>
    <xf numFmtId="0" fontId="13" fillId="0" borderId="42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/>
    </xf>
    <xf numFmtId="1" fontId="13" fillId="0" borderId="38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/>
    <xf numFmtId="0" fontId="13" fillId="0" borderId="43" xfId="0" applyFont="1" applyBorder="1" applyAlignment="1">
      <alignment horizontal="center" vertical="center"/>
    </xf>
    <xf numFmtId="164" fontId="13" fillId="0" borderId="3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3" fillId="0" borderId="33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27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1" fontId="13" fillId="0" borderId="22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wrapText="1"/>
    </xf>
    <xf numFmtId="1" fontId="13" fillId="0" borderId="18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45" xfId="0" applyFont="1" applyFill="1" applyBorder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1" fontId="13" fillId="0" borderId="38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39" xfId="0" applyFont="1" applyBorder="1" applyAlignment="1">
      <alignment wrapText="1"/>
    </xf>
    <xf numFmtId="0" fontId="13" fillId="0" borderId="36" xfId="0" applyFont="1" applyBorder="1"/>
    <xf numFmtId="3" fontId="13" fillId="0" borderId="37" xfId="0" applyNumberFormat="1" applyFont="1" applyBorder="1" applyAlignment="1">
      <alignment horizontal="center"/>
    </xf>
    <xf numFmtId="0" fontId="17" fillId="0" borderId="0" xfId="0" applyFont="1"/>
    <xf numFmtId="0" fontId="18" fillId="0" borderId="16" xfId="0" applyFont="1" applyBorder="1" applyAlignment="1">
      <alignment horizontal="center" vertical="center" wrapText="1"/>
    </xf>
    <xf numFmtId="0" fontId="18" fillId="2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7" fontId="19" fillId="0" borderId="2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/>
    <xf numFmtId="0" fontId="12" fillId="0" borderId="2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vertical="top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/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1" fontId="13" fillId="0" borderId="50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/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1" fontId="13" fillId="0" borderId="55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3" fillId="0" borderId="5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164" fontId="13" fillId="0" borderId="53" xfId="0" applyNumberFormat="1" applyFont="1" applyBorder="1" applyAlignment="1">
      <alignment horizontal="center" vertical="center"/>
    </xf>
    <xf numFmtId="0" fontId="13" fillId="0" borderId="52" xfId="0" applyFont="1" applyBorder="1" applyAlignment="1">
      <alignment wrapText="1"/>
    </xf>
    <xf numFmtId="164" fontId="13" fillId="0" borderId="54" xfId="0" applyNumberFormat="1" applyFont="1" applyBorder="1" applyAlignment="1">
      <alignment horizontal="center" vertical="center"/>
    </xf>
    <xf numFmtId="0" fontId="13" fillId="0" borderId="55" xfId="0" applyFont="1" applyBorder="1"/>
    <xf numFmtId="0" fontId="13" fillId="0" borderId="55" xfId="0" applyFont="1" applyBorder="1" applyAlignment="1">
      <alignment horizontal="center" vertical="center"/>
    </xf>
    <xf numFmtId="1" fontId="13" fillId="0" borderId="55" xfId="0" applyNumberFormat="1" applyFont="1" applyBorder="1" applyAlignment="1">
      <alignment horizontal="center" vertical="center" wrapText="1"/>
    </xf>
    <xf numFmtId="0" fontId="13" fillId="0" borderId="56" xfId="0" applyFont="1" applyBorder="1"/>
    <xf numFmtId="0" fontId="13" fillId="0" borderId="51" xfId="0" applyFont="1" applyBorder="1" applyAlignment="1">
      <alignment horizontal="center"/>
    </xf>
    <xf numFmtId="0" fontId="14" fillId="0" borderId="52" xfId="0" applyFont="1" applyBorder="1" applyAlignment="1">
      <alignment wrapText="1"/>
    </xf>
    <xf numFmtId="0" fontId="13" fillId="0" borderId="52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1" fontId="13" fillId="0" borderId="55" xfId="0" applyNumberFormat="1" applyFont="1" applyBorder="1" applyAlignment="1">
      <alignment horizontal="center"/>
    </xf>
    <xf numFmtId="49" fontId="13" fillId="0" borderId="55" xfId="0" applyNumberFormat="1" applyFont="1" applyBorder="1" applyAlignment="1">
      <alignment horizontal="center"/>
    </xf>
    <xf numFmtId="49" fontId="13" fillId="0" borderId="54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52" xfId="0" applyFont="1" applyBorder="1" applyAlignment="1">
      <alignment horizontal="left" wrapText="1"/>
    </xf>
    <xf numFmtId="164" fontId="13" fillId="0" borderId="53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wrapText="1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1" fontId="13" fillId="0" borderId="61" xfId="0" applyNumberFormat="1" applyFont="1" applyBorder="1" applyAlignment="1">
      <alignment horizontal="center" vertical="center"/>
    </xf>
    <xf numFmtId="49" fontId="13" fillId="0" borderId="61" xfId="0" applyNumberFormat="1" applyFon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0" fontId="13" fillId="0" borderId="59" xfId="0" applyFont="1" applyBorder="1"/>
    <xf numFmtId="0" fontId="13" fillId="0" borderId="60" xfId="0" applyFont="1" applyBorder="1"/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wrapText="1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" fontId="13" fillId="0" borderId="6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0" fontId="13" fillId="0" borderId="67" xfId="0" applyFont="1" applyBorder="1"/>
    <xf numFmtId="0" fontId="13" fillId="0" borderId="68" xfId="0" applyFont="1" applyBorder="1"/>
    <xf numFmtId="0" fontId="13" fillId="0" borderId="6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1" fontId="13" fillId="0" borderId="74" xfId="0" applyNumberFormat="1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/>
    <xf numFmtId="0" fontId="13" fillId="0" borderId="73" xfId="0" applyFont="1" applyBorder="1"/>
    <xf numFmtId="0" fontId="13" fillId="0" borderId="7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3" fillId="0" borderId="29" xfId="0" applyFont="1" applyBorder="1"/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/>
    </xf>
    <xf numFmtId="165" fontId="12" fillId="0" borderId="79" xfId="0" applyNumberFormat="1" applyFont="1" applyBorder="1" applyAlignment="1">
      <alignment horizontal="center"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49" fontId="12" fillId="0" borderId="79" xfId="2" applyNumberFormat="1" applyFont="1" applyBorder="1" applyAlignment="1">
      <alignment horizontal="center" vertical="center" wrapText="1"/>
    </xf>
    <xf numFmtId="49" fontId="12" fillId="0" borderId="35" xfId="2" applyNumberFormat="1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 wrapText="1"/>
    </xf>
    <xf numFmtId="165" fontId="12" fillId="0" borderId="27" xfId="0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49" fontId="12" fillId="0" borderId="27" xfId="2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0" fontId="0" fillId="2" borderId="26" xfId="0" applyFill="1" applyBorder="1"/>
    <xf numFmtId="0" fontId="0" fillId="2" borderId="22" xfId="0" applyFill="1" applyBorder="1"/>
    <xf numFmtId="0" fontId="0" fillId="2" borderId="27" xfId="0" applyFill="1" applyBorder="1"/>
    <xf numFmtId="0" fontId="0" fillId="6" borderId="26" xfId="0" applyFill="1" applyBorder="1"/>
    <xf numFmtId="0" fontId="0" fillId="6" borderId="27" xfId="0" applyFill="1" applyBorder="1"/>
    <xf numFmtId="0" fontId="28" fillId="0" borderId="26" xfId="0" applyFont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0" fillId="0" borderId="22" xfId="0" applyBorder="1"/>
    <xf numFmtId="0" fontId="11" fillId="0" borderId="22" xfId="3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6" xfId="0" applyBorder="1"/>
    <xf numFmtId="0" fontId="11" fillId="0" borderId="22" xfId="4" applyBorder="1" applyAlignment="1">
      <alignment horizontal="center"/>
    </xf>
    <xf numFmtId="0" fontId="11" fillId="6" borderId="26" xfId="4" applyFill="1" applyBorder="1"/>
    <xf numFmtId="0" fontId="11" fillId="6" borderId="27" xfId="4" applyFill="1" applyBorder="1"/>
    <xf numFmtId="0" fontId="11" fillId="0" borderId="22" xfId="4" applyBorder="1"/>
    <xf numFmtId="0" fontId="11" fillId="0" borderId="22" xfId="5" applyBorder="1"/>
    <xf numFmtId="0" fontId="11" fillId="6" borderId="26" xfId="5" applyFill="1" applyBorder="1"/>
    <xf numFmtId="0" fontId="11" fillId="6" borderId="27" xfId="5" applyFill="1" applyBorder="1"/>
    <xf numFmtId="0" fontId="31" fillId="0" borderId="22" xfId="0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12" fillId="0" borderId="22" xfId="6" applyFont="1" applyBorder="1" applyAlignment="1">
      <alignment horizontal="center" vertical="center" wrapText="1"/>
    </xf>
    <xf numFmtId="0" fontId="11" fillId="0" borderId="22" xfId="6" applyBorder="1" applyAlignment="1">
      <alignment vertical="center"/>
    </xf>
    <xf numFmtId="0" fontId="11" fillId="0" borderId="27" xfId="6" applyBorder="1" applyAlignment="1">
      <alignment vertical="center"/>
    </xf>
    <xf numFmtId="0" fontId="11" fillId="6" borderId="26" xfId="6" applyFill="1" applyBorder="1" applyAlignment="1">
      <alignment vertical="center"/>
    </xf>
    <xf numFmtId="0" fontId="11" fillId="6" borderId="27" xfId="6" applyFill="1" applyBorder="1" applyAlignment="1">
      <alignment vertical="center"/>
    </xf>
    <xf numFmtId="0" fontId="12" fillId="0" borderId="26" xfId="6" applyFont="1" applyBorder="1" applyAlignment="1">
      <alignment horizontal="center" vertical="center" wrapText="1"/>
    </xf>
    <xf numFmtId="0" fontId="12" fillId="0" borderId="27" xfId="6" applyFont="1" applyBorder="1" applyAlignment="1">
      <alignment horizontal="center" vertical="center" wrapText="1"/>
    </xf>
    <xf numFmtId="0" fontId="12" fillId="0" borderId="26" xfId="4" applyFont="1" applyBorder="1" applyAlignment="1">
      <alignment horizontal="center" vertical="center"/>
    </xf>
    <xf numFmtId="0" fontId="12" fillId="0" borderId="22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6" borderId="26" xfId="4" applyFont="1" applyFill="1" applyBorder="1" applyAlignment="1">
      <alignment horizontal="center" vertical="center"/>
    </xf>
    <xf numFmtId="0" fontId="12" fillId="6" borderId="27" xfId="4" applyFont="1" applyFill="1" applyBorder="1" applyAlignment="1">
      <alignment horizontal="center" vertical="center"/>
    </xf>
    <xf numFmtId="0" fontId="12" fillId="0" borderId="26" xfId="4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2" fillId="0" borderId="27" xfId="4" applyFont="1" applyBorder="1" applyAlignment="1">
      <alignment horizontal="center" vertical="center" wrapText="1"/>
    </xf>
    <xf numFmtId="0" fontId="12" fillId="6" borderId="26" xfId="4" applyFont="1" applyFill="1" applyBorder="1" applyAlignment="1">
      <alignment horizontal="center" vertical="center" wrapText="1"/>
    </xf>
    <xf numFmtId="0" fontId="12" fillId="6" borderId="27" xfId="4" applyFont="1" applyFill="1" applyBorder="1" applyAlignment="1">
      <alignment horizontal="center" vertical="center" wrapText="1"/>
    </xf>
    <xf numFmtId="0" fontId="0" fillId="0" borderId="27" xfId="0" applyBorder="1"/>
    <xf numFmtId="0" fontId="0" fillId="2" borderId="22" xfId="0" applyFill="1" applyBorder="1" applyAlignment="1">
      <alignment horizontal="center"/>
    </xf>
    <xf numFmtId="0" fontId="11" fillId="0" borderId="27" xfId="4" applyBorder="1"/>
    <xf numFmtId="0" fontId="11" fillId="0" borderId="22" xfId="7" applyBorder="1"/>
    <xf numFmtId="0" fontId="11" fillId="0" borderId="27" xfId="7" applyBorder="1"/>
    <xf numFmtId="0" fontId="11" fillId="6" borderId="26" xfId="7" applyFill="1" applyBorder="1"/>
    <xf numFmtId="0" fontId="11" fillId="6" borderId="27" xfId="7" applyFill="1" applyBorder="1"/>
    <xf numFmtId="0" fontId="11" fillId="0" borderId="22" xfId="8" applyBorder="1" applyAlignment="1">
      <alignment vertical="center"/>
    </xf>
    <xf numFmtId="0" fontId="11" fillId="0" borderId="22" xfId="8" applyBorder="1"/>
    <xf numFmtId="0" fontId="11" fillId="0" borderId="27" xfId="8" applyBorder="1"/>
    <xf numFmtId="0" fontId="11" fillId="6" borderId="26" xfId="8" applyFill="1" applyBorder="1"/>
    <xf numFmtId="0" fontId="11" fillId="6" borderId="27" xfId="8" applyFill="1" applyBorder="1"/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1" fillId="0" borderId="26" xfId="8" applyBorder="1"/>
    <xf numFmtId="0" fontId="12" fillId="0" borderId="22" xfId="9" applyFont="1" applyBorder="1" applyAlignment="1">
      <alignment horizontal="center" vertical="center"/>
    </xf>
    <xf numFmtId="0" fontId="12" fillId="0" borderId="27" xfId="9" applyFont="1" applyBorder="1" applyAlignment="1">
      <alignment horizontal="center" vertical="center"/>
    </xf>
    <xf numFmtId="0" fontId="12" fillId="0" borderId="26" xfId="9" applyFont="1" applyBorder="1" applyAlignment="1">
      <alignment horizontal="center" vertical="center" wrapText="1"/>
    </xf>
    <xf numFmtId="0" fontId="12" fillId="0" borderId="22" xfId="9" applyFont="1" applyBorder="1" applyAlignment="1">
      <alignment horizontal="center" vertical="center" wrapText="1"/>
    </xf>
    <xf numFmtId="0" fontId="12" fillId="0" borderId="27" xfId="9" applyFont="1" applyBorder="1" applyAlignment="1">
      <alignment horizontal="center" vertical="center" wrapText="1"/>
    </xf>
    <xf numFmtId="49" fontId="12" fillId="0" borderId="26" xfId="9" applyNumberFormat="1" applyFont="1" applyBorder="1" applyAlignment="1">
      <alignment horizontal="center" vertical="center"/>
    </xf>
    <xf numFmtId="49" fontId="12" fillId="0" borderId="27" xfId="9" applyNumberFormat="1" applyFont="1" applyBorder="1" applyAlignment="1">
      <alignment horizontal="center" vertical="center"/>
    </xf>
    <xf numFmtId="0" fontId="11" fillId="0" borderId="26" xfId="4" applyBorder="1"/>
    <xf numFmtId="0" fontId="12" fillId="0" borderId="13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0" borderId="5" xfId="8" applyBorder="1"/>
    <xf numFmtId="0" fontId="11" fillId="0" borderId="6" xfId="8" applyBorder="1"/>
    <xf numFmtId="0" fontId="11" fillId="6" borderId="4" xfId="8" applyFill="1" applyBorder="1"/>
    <xf numFmtId="0" fontId="11" fillId="6" borderId="6" xfId="8" applyFill="1" applyBorder="1"/>
    <xf numFmtId="165" fontId="32" fillId="0" borderId="29" xfId="0" applyNumberFormat="1" applyFont="1" applyBorder="1"/>
    <xf numFmtId="165" fontId="32" fillId="0" borderId="30" xfId="0" applyNumberFormat="1" applyFont="1" applyBorder="1"/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5" borderId="62" xfId="0" applyFont="1" applyFill="1" applyBorder="1" applyAlignment="1">
      <alignment horizontal="left" vertical="center"/>
    </xf>
    <xf numFmtId="0" fontId="26" fillId="5" borderId="63" xfId="0" applyFont="1" applyFill="1" applyBorder="1" applyAlignment="1">
      <alignment horizontal="left" vertical="center"/>
    </xf>
    <xf numFmtId="0" fontId="26" fillId="5" borderId="64" xfId="0" applyFont="1" applyFill="1" applyBorder="1" applyAlignment="1">
      <alignment horizontal="left"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77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vertical="top" wrapText="1"/>
    </xf>
    <xf numFmtId="3" fontId="0" fillId="0" borderId="2" xfId="0" applyNumberFormat="1" applyBorder="1" applyAlignment="1">
      <alignment horizontal="center" vertical="top" wrapText="1"/>
    </xf>
  </cellXfs>
  <cellStyles count="10">
    <cellStyle name="Normální" xfId="0" builtinId="0"/>
    <cellStyle name="Normální 10" xfId="4" xr:uid="{3EC9798B-82EE-4E01-B22C-1588B7B0A1F8}"/>
    <cellStyle name="Normální 11" xfId="6" xr:uid="{C929FE18-CC31-4E9C-8D4E-7889654F3BC7}"/>
    <cellStyle name="Normální 2 3 2" xfId="9" xr:uid="{53A95E1D-F959-4DA1-82F7-2D39CFA6338F}"/>
    <cellStyle name="Normální 2 4" xfId="2" xr:uid="{920624AB-E433-4352-8881-CF2BB2E2895D}"/>
    <cellStyle name="Normální 3" xfId="1" xr:uid="{00000000-0005-0000-0000-000001000000}"/>
    <cellStyle name="Normální 6" xfId="3" xr:uid="{2BC40EB8-68F5-4C1B-B68F-31B27F80CAA5}"/>
    <cellStyle name="Normální 7" xfId="8" xr:uid="{841C282E-600D-48DA-A2ED-AC3A7BBFB54A}"/>
    <cellStyle name="Normální 8" xfId="5" xr:uid="{368CB646-CDA3-4DFD-85C7-BE2065647738}"/>
    <cellStyle name="Normální 9" xfId="7" xr:uid="{9F8F8EFB-2768-471E-867B-D847A78A4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1637529</xdr:colOff>
      <xdr:row>3</xdr:row>
      <xdr:rowOff>0</xdr:rowOff>
    </xdr:from>
    <xdr:ext cx="304800" cy="310515"/>
    <xdr:sp macro="" textlink="">
      <xdr:nvSpPr>
        <xdr:cNvPr id="2" name="AutoShape 1" descr="SU5UMTU4NTc=">
          <a:extLst>
            <a:ext uri="{FF2B5EF4-FFF2-40B4-BE49-F238E27FC236}">
              <a16:creationId xmlns:a16="http://schemas.microsoft.com/office/drawing/2014/main" id="{AF4C73CB-060F-433B-B1AA-CE4D68B29115}"/>
            </a:ext>
          </a:extLst>
        </xdr:cNvPr>
        <xdr:cNvSpPr>
          <a:spLocks noChangeAspect="1" noChangeArrowheads="1"/>
        </xdr:cNvSpPr>
      </xdr:nvSpPr>
      <xdr:spPr bwMode="auto">
        <a:xfrm>
          <a:off x="1218429" y="764822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10515"/>
    <xdr:sp macro="" textlink="">
      <xdr:nvSpPr>
        <xdr:cNvPr id="3" name="AutoShape 1" descr="SU5UMTU4NTc=">
          <a:extLst>
            <a:ext uri="{FF2B5EF4-FFF2-40B4-BE49-F238E27FC236}">
              <a16:creationId xmlns:a16="http://schemas.microsoft.com/office/drawing/2014/main" id="{340BB78A-27E8-4DA6-9757-7DA6774E8E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17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1637529</xdr:colOff>
      <xdr:row>3</xdr:row>
      <xdr:rowOff>0</xdr:rowOff>
    </xdr:from>
    <xdr:ext cx="304800" cy="310515"/>
    <xdr:sp macro="" textlink="">
      <xdr:nvSpPr>
        <xdr:cNvPr id="4" name="AutoShape 1" descr="SU5UMTU4NTc=">
          <a:extLst>
            <a:ext uri="{FF2B5EF4-FFF2-40B4-BE49-F238E27FC236}">
              <a16:creationId xmlns:a16="http://schemas.microsoft.com/office/drawing/2014/main" id="{6F27BC76-EBDB-4CDD-B823-13D324A476AE}"/>
            </a:ext>
          </a:extLst>
        </xdr:cNvPr>
        <xdr:cNvSpPr>
          <a:spLocks noChangeAspect="1" noChangeArrowheads="1"/>
        </xdr:cNvSpPr>
      </xdr:nvSpPr>
      <xdr:spPr bwMode="auto">
        <a:xfrm>
          <a:off x="2209029" y="2066572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304800" cy="310515"/>
    <xdr:sp macro="" textlink="">
      <xdr:nvSpPr>
        <xdr:cNvPr id="5" name="AutoShape 1" descr="SU5UMTU4NTc=">
          <a:extLst>
            <a:ext uri="{FF2B5EF4-FFF2-40B4-BE49-F238E27FC236}">
              <a16:creationId xmlns:a16="http://schemas.microsoft.com/office/drawing/2014/main" id="{3518B0DB-72EE-407C-A372-D8C8122B78A3}"/>
            </a:ext>
          </a:extLst>
        </xdr:cNvPr>
        <xdr:cNvSpPr>
          <a:spLocks noChangeAspect="1" noChangeArrowheads="1"/>
        </xdr:cNvSpPr>
      </xdr:nvSpPr>
      <xdr:spPr bwMode="auto">
        <a:xfrm>
          <a:off x="1009650" y="945515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1637529</xdr:colOff>
      <xdr:row>3</xdr:row>
      <xdr:rowOff>536222</xdr:rowOff>
    </xdr:from>
    <xdr:ext cx="304800" cy="310515"/>
    <xdr:sp macro="" textlink="">
      <xdr:nvSpPr>
        <xdr:cNvPr id="6" name="AutoShape 1" descr="SU5UMTU4NTc=">
          <a:extLst>
            <a:ext uri="{FF2B5EF4-FFF2-40B4-BE49-F238E27FC236}">
              <a16:creationId xmlns:a16="http://schemas.microsoft.com/office/drawing/2014/main" id="{CB24DF1E-8055-429B-808D-0C926632842C}"/>
            </a:ext>
          </a:extLst>
        </xdr:cNvPr>
        <xdr:cNvSpPr>
          <a:spLocks noChangeAspect="1" noChangeArrowheads="1"/>
        </xdr:cNvSpPr>
      </xdr:nvSpPr>
      <xdr:spPr bwMode="auto">
        <a:xfrm>
          <a:off x="2113779" y="2174522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1637529</xdr:colOff>
      <xdr:row>3</xdr:row>
      <xdr:rowOff>536222</xdr:rowOff>
    </xdr:from>
    <xdr:ext cx="304800" cy="310515"/>
    <xdr:sp macro="" textlink="">
      <xdr:nvSpPr>
        <xdr:cNvPr id="7" name="AutoShape 1" descr="SU5UMTU4NTc=">
          <a:extLst>
            <a:ext uri="{FF2B5EF4-FFF2-40B4-BE49-F238E27FC236}">
              <a16:creationId xmlns:a16="http://schemas.microsoft.com/office/drawing/2014/main" id="{3B695E0A-0F25-438D-B0A8-F5ED4C653012}"/>
            </a:ext>
          </a:extLst>
        </xdr:cNvPr>
        <xdr:cNvSpPr>
          <a:spLocks noChangeAspect="1" noChangeArrowheads="1"/>
        </xdr:cNvSpPr>
      </xdr:nvSpPr>
      <xdr:spPr bwMode="auto">
        <a:xfrm>
          <a:off x="2113779" y="2174522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zizkova3591\AppData\Local\Microsoft\Windows\INetCache\Content.Outlook\S4ELCFCL\Kopie%20-%20Masarykova%20st&#345;edn&#237;%20&#353;kola%20zem&#283;d&#283;lsk&#225;%20a%20Vy&#353;&#353;&#237;%20odborn&#225;%20&#353;kola%20Opava%20p.o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zoomScale="70" zoomScaleNormal="70" workbookViewId="0">
      <selection activeCell="F6" sqref="F6"/>
    </sheetView>
  </sheetViews>
  <sheetFormatPr defaultRowHeight="15" x14ac:dyDescent="0.25"/>
  <cols>
    <col min="1" max="1" width="10.85546875" customWidth="1"/>
    <col min="2" max="2" width="24.28515625" customWidth="1"/>
    <col min="3" max="3" width="37" customWidth="1"/>
    <col min="4" max="4" width="14.85546875" customWidth="1"/>
    <col min="5" max="5" width="22.28515625" customWidth="1"/>
    <col min="6" max="6" width="15.42578125" customWidth="1"/>
    <col min="7" max="7" width="15.7109375" customWidth="1"/>
    <col min="11" max="11" width="35.7109375" customWidth="1"/>
    <col min="12" max="12" width="16.42578125" customWidth="1"/>
    <col min="13" max="13" width="23.42578125" customWidth="1"/>
    <col min="14" max="14" width="32.42578125" customWidth="1"/>
  </cols>
  <sheetData>
    <row r="1" spans="1:14" ht="15.75" thickBot="1" x14ac:dyDescent="0.3">
      <c r="A1" s="333" t="s">
        <v>18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5"/>
      <c r="N1" s="102"/>
    </row>
    <row r="2" spans="1:14" ht="14.45" customHeight="1" thickBot="1" x14ac:dyDescent="0.3">
      <c r="A2" s="338" t="s">
        <v>1</v>
      </c>
      <c r="B2" s="340" t="s">
        <v>2</v>
      </c>
      <c r="C2" s="342" t="s">
        <v>19</v>
      </c>
      <c r="D2" s="344" t="s">
        <v>20</v>
      </c>
      <c r="E2" s="346" t="s">
        <v>21</v>
      </c>
      <c r="F2" s="329" t="s">
        <v>183</v>
      </c>
      <c r="G2" s="330"/>
      <c r="H2" s="331" t="s">
        <v>184</v>
      </c>
      <c r="I2" s="332"/>
      <c r="J2" s="331" t="s">
        <v>185</v>
      </c>
      <c r="K2" s="332"/>
      <c r="L2" s="336" t="s">
        <v>8</v>
      </c>
      <c r="M2" s="337"/>
      <c r="N2" s="102"/>
    </row>
    <row r="3" spans="1:14" ht="63.75" x14ac:dyDescent="0.25">
      <c r="A3" s="339"/>
      <c r="B3" s="341"/>
      <c r="C3" s="343"/>
      <c r="D3" s="345"/>
      <c r="E3" s="347"/>
      <c r="F3" s="103" t="s">
        <v>11</v>
      </c>
      <c r="G3" s="104" t="s">
        <v>472</v>
      </c>
      <c r="H3" s="103" t="s">
        <v>12</v>
      </c>
      <c r="I3" s="105" t="s">
        <v>13</v>
      </c>
      <c r="J3" s="106" t="s">
        <v>14</v>
      </c>
      <c r="K3" s="107" t="s">
        <v>15</v>
      </c>
      <c r="L3" s="108" t="s">
        <v>186</v>
      </c>
      <c r="M3" s="109" t="s">
        <v>187</v>
      </c>
      <c r="N3" s="110" t="s">
        <v>188</v>
      </c>
    </row>
    <row r="4" spans="1:14" ht="51" x14ac:dyDescent="0.25">
      <c r="A4" s="112">
        <v>1</v>
      </c>
      <c r="B4" s="213" t="s">
        <v>180</v>
      </c>
      <c r="C4" s="213" t="s">
        <v>178</v>
      </c>
      <c r="D4" s="213" t="s">
        <v>189</v>
      </c>
      <c r="E4" s="214" t="s">
        <v>190</v>
      </c>
      <c r="F4" s="213" t="s">
        <v>191</v>
      </c>
      <c r="G4" s="111" t="s">
        <v>474</v>
      </c>
      <c r="H4" s="113">
        <v>44986</v>
      </c>
      <c r="I4" s="113">
        <v>45748</v>
      </c>
      <c r="J4" s="112"/>
      <c r="K4" s="112" t="s">
        <v>192</v>
      </c>
      <c r="L4" s="112" t="s">
        <v>193</v>
      </c>
      <c r="M4" s="112" t="s">
        <v>90</v>
      </c>
      <c r="N4" s="212" t="s">
        <v>194</v>
      </c>
    </row>
    <row r="5" spans="1:14" ht="51" x14ac:dyDescent="0.25">
      <c r="A5" s="112">
        <v>2</v>
      </c>
      <c r="B5" s="213" t="s">
        <v>196</v>
      </c>
      <c r="C5" s="213" t="s">
        <v>260</v>
      </c>
      <c r="D5" s="215" t="s">
        <v>189</v>
      </c>
      <c r="E5" s="214" t="s">
        <v>190</v>
      </c>
      <c r="F5" s="213" t="s">
        <v>261</v>
      </c>
      <c r="G5" s="111" t="s">
        <v>475</v>
      </c>
      <c r="H5" s="113">
        <v>45352</v>
      </c>
      <c r="I5" s="113">
        <v>46346</v>
      </c>
      <c r="J5" s="112"/>
      <c r="K5" s="112" t="s">
        <v>179</v>
      </c>
      <c r="L5" s="112"/>
      <c r="M5" s="112" t="s">
        <v>119</v>
      </c>
      <c r="N5" s="212" t="s">
        <v>195</v>
      </c>
    </row>
  </sheetData>
  <mergeCells count="10">
    <mergeCell ref="F2:G2"/>
    <mergeCell ref="H2:I2"/>
    <mergeCell ref="J2:K2"/>
    <mergeCell ref="A1:M1"/>
    <mergeCell ref="L2:M2"/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"/>
  <sheetViews>
    <sheetView zoomScale="78" zoomScaleNormal="78" workbookViewId="0">
      <selection activeCell="H4" sqref="H4"/>
    </sheetView>
  </sheetViews>
  <sheetFormatPr defaultRowHeight="15" x14ac:dyDescent="0.25"/>
  <cols>
    <col min="1" max="1" width="14.42578125" customWidth="1"/>
    <col min="2" max="2" width="17.140625" customWidth="1"/>
    <col min="3" max="3" width="24" customWidth="1"/>
    <col min="4" max="4" width="13.7109375" customWidth="1"/>
    <col min="5" max="5" width="14.85546875" customWidth="1"/>
    <col min="6" max="6" width="13.28515625" customWidth="1"/>
    <col min="7" max="7" width="11.85546875" bestFit="1" customWidth="1"/>
    <col min="10" max="10" width="12.140625" customWidth="1"/>
    <col min="11" max="11" width="18.85546875" customWidth="1"/>
    <col min="12" max="12" width="19" customWidth="1"/>
    <col min="13" max="13" width="30.140625" customWidth="1"/>
  </cols>
  <sheetData>
    <row r="1" spans="1:13" ht="15.75" thickBot="1" x14ac:dyDescent="0.3">
      <c r="A1" s="348" t="s">
        <v>22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50"/>
    </row>
    <row r="2" spans="1:13" ht="30.75" customHeight="1" x14ac:dyDescent="0.25">
      <c r="A2" s="353" t="s">
        <v>1</v>
      </c>
      <c r="B2" s="355" t="s">
        <v>2</v>
      </c>
      <c r="C2" s="353" t="s">
        <v>19</v>
      </c>
      <c r="D2" s="358" t="s">
        <v>20</v>
      </c>
      <c r="E2" s="360" t="s">
        <v>21</v>
      </c>
      <c r="F2" s="362" t="s">
        <v>5</v>
      </c>
      <c r="G2" s="363"/>
      <c r="H2" s="351" t="s">
        <v>6</v>
      </c>
      <c r="I2" s="352"/>
      <c r="J2" s="351" t="s">
        <v>185</v>
      </c>
      <c r="K2" s="352"/>
      <c r="L2" s="351" t="s">
        <v>8</v>
      </c>
      <c r="M2" s="352"/>
    </row>
    <row r="3" spans="1:13" ht="75.75" customHeight="1" thickBot="1" x14ac:dyDescent="0.3">
      <c r="A3" s="354"/>
      <c r="B3" s="356"/>
      <c r="C3" s="357"/>
      <c r="D3" s="359"/>
      <c r="E3" s="361"/>
      <c r="F3" s="40" t="s">
        <v>11</v>
      </c>
      <c r="G3" s="216" t="s">
        <v>472</v>
      </c>
      <c r="H3" s="217" t="s">
        <v>12</v>
      </c>
      <c r="I3" s="218" t="s">
        <v>13</v>
      </c>
      <c r="J3" s="219" t="s">
        <v>14</v>
      </c>
      <c r="K3" s="218" t="s">
        <v>15</v>
      </c>
      <c r="L3" s="40" t="s">
        <v>197</v>
      </c>
      <c r="M3" s="39" t="s">
        <v>17</v>
      </c>
    </row>
    <row r="4" spans="1:13" ht="96" customHeight="1" x14ac:dyDescent="0.25">
      <c r="A4" s="114">
        <v>1</v>
      </c>
      <c r="B4" s="115" t="s">
        <v>198</v>
      </c>
      <c r="C4" s="43" t="s">
        <v>177</v>
      </c>
      <c r="D4" s="116" t="s">
        <v>176</v>
      </c>
      <c r="E4" s="115" t="s">
        <v>199</v>
      </c>
      <c r="F4" s="413">
        <v>258060000</v>
      </c>
      <c r="G4" s="414">
        <v>219351000</v>
      </c>
      <c r="H4" s="116">
        <v>2021</v>
      </c>
      <c r="I4" s="116">
        <v>2027</v>
      </c>
      <c r="J4" s="115" t="s">
        <v>175</v>
      </c>
      <c r="K4" s="117"/>
      <c r="L4" s="115" t="s">
        <v>200</v>
      </c>
      <c r="M4" s="117"/>
    </row>
  </sheetData>
  <mergeCells count="10">
    <mergeCell ref="A1:M1"/>
    <mergeCell ref="L2:M2"/>
    <mergeCell ref="H2:I2"/>
    <mergeCell ref="J2:K2"/>
    <mergeCell ref="A2:A3"/>
    <mergeCell ref="B2:B3"/>
    <mergeCell ref="C2:C3"/>
    <mergeCell ref="D2:D3"/>
    <mergeCell ref="E2:E3"/>
    <mergeCell ref="F2:G2"/>
  </mergeCells>
  <pageMargins left="0.7" right="0.7" top="0.78740157499999996" bottom="0.78740157499999996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5"/>
  <sheetViews>
    <sheetView zoomScale="130" zoomScaleNormal="130" workbookViewId="0">
      <selection activeCell="G24" sqref="G24"/>
    </sheetView>
  </sheetViews>
  <sheetFormatPr defaultRowHeight="15" x14ac:dyDescent="0.25"/>
  <cols>
    <col min="1" max="1" width="11.85546875" customWidth="1"/>
    <col min="2" max="2" width="35.5703125" customWidth="1"/>
    <col min="3" max="3" width="14.42578125" customWidth="1"/>
    <col min="4" max="5" width="11" customWidth="1"/>
    <col min="8" max="8" width="11.85546875" customWidth="1"/>
    <col min="9" max="9" width="10.5703125" customWidth="1"/>
    <col min="12" max="13" width="14.42578125" customWidth="1"/>
  </cols>
  <sheetData>
    <row r="1" spans="1:13" ht="15.75" thickBot="1" x14ac:dyDescent="0.3">
      <c r="A1" s="367" t="s">
        <v>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</row>
    <row r="2" spans="1:13" s="38" customFormat="1" ht="34.5" customHeight="1" x14ac:dyDescent="0.25">
      <c r="A2" s="360" t="s">
        <v>1</v>
      </c>
      <c r="B2" s="377" t="s">
        <v>2</v>
      </c>
      <c r="C2" s="374" t="s">
        <v>3</v>
      </c>
      <c r="D2" s="372" t="s">
        <v>4</v>
      </c>
      <c r="E2" s="373"/>
      <c r="F2" s="370" t="s">
        <v>214</v>
      </c>
      <c r="G2" s="371"/>
      <c r="H2" s="372" t="s">
        <v>215</v>
      </c>
      <c r="I2" s="373"/>
      <c r="J2" s="372" t="s">
        <v>7</v>
      </c>
      <c r="K2" s="373"/>
      <c r="L2" s="372" t="s">
        <v>8</v>
      </c>
      <c r="M2" s="373"/>
    </row>
    <row r="3" spans="1:13" s="38" customFormat="1" ht="84.95" customHeight="1" thickBot="1" x14ac:dyDescent="0.3">
      <c r="A3" s="376"/>
      <c r="B3" s="378"/>
      <c r="C3" s="375"/>
      <c r="D3" s="42" t="s">
        <v>9</v>
      </c>
      <c r="E3" s="41" t="s">
        <v>10</v>
      </c>
      <c r="F3" s="120" t="s">
        <v>174</v>
      </c>
      <c r="G3" s="121" t="s">
        <v>473</v>
      </c>
      <c r="H3" s="122" t="s">
        <v>12</v>
      </c>
      <c r="I3" s="123" t="s">
        <v>13</v>
      </c>
      <c r="J3" s="124" t="s">
        <v>14</v>
      </c>
      <c r="K3" s="123" t="s">
        <v>15</v>
      </c>
      <c r="L3" s="124" t="s">
        <v>16</v>
      </c>
      <c r="M3" s="121" t="s">
        <v>17</v>
      </c>
    </row>
    <row r="4" spans="1:13" s="48" customFormat="1" ht="27.6" customHeight="1" x14ac:dyDescent="0.25">
      <c r="A4" s="125">
        <v>1</v>
      </c>
      <c r="B4" s="126" t="s">
        <v>216</v>
      </c>
      <c r="C4" s="127" t="s">
        <v>172</v>
      </c>
      <c r="D4" s="128" t="s">
        <v>171</v>
      </c>
      <c r="E4" s="129" t="s">
        <v>170</v>
      </c>
      <c r="F4" s="130">
        <v>52</v>
      </c>
      <c r="G4" s="131">
        <v>44.2</v>
      </c>
      <c r="H4" s="132" t="s">
        <v>129</v>
      </c>
      <c r="I4" s="133" t="s">
        <v>163</v>
      </c>
      <c r="J4" s="134"/>
      <c r="K4" s="135"/>
      <c r="L4" s="136" t="s">
        <v>217</v>
      </c>
      <c r="M4" s="131" t="s">
        <v>165</v>
      </c>
    </row>
    <row r="5" spans="1:13" s="48" customFormat="1" ht="27.6" customHeight="1" x14ac:dyDescent="0.25">
      <c r="A5" s="137">
        <v>2</v>
      </c>
      <c r="B5" s="138" t="s">
        <v>218</v>
      </c>
      <c r="C5" s="139" t="s">
        <v>160</v>
      </c>
      <c r="D5" s="140">
        <v>54.109000000000002</v>
      </c>
      <c r="E5" s="141">
        <v>63.173000000000002</v>
      </c>
      <c r="F5" s="142">
        <v>183</v>
      </c>
      <c r="G5" s="141">
        <v>155.55000000000001</v>
      </c>
      <c r="H5" s="143" t="s">
        <v>129</v>
      </c>
      <c r="I5" s="144" t="s">
        <v>145</v>
      </c>
      <c r="J5" s="145"/>
      <c r="K5" s="146"/>
      <c r="L5" s="147" t="s">
        <v>217</v>
      </c>
      <c r="M5" s="141" t="s">
        <v>165</v>
      </c>
    </row>
    <row r="6" spans="1:13" s="48" customFormat="1" ht="27.6" customHeight="1" x14ac:dyDescent="0.25">
      <c r="A6" s="137">
        <v>3</v>
      </c>
      <c r="B6" s="138" t="s">
        <v>219</v>
      </c>
      <c r="C6" s="139" t="s">
        <v>168</v>
      </c>
      <c r="D6" s="148" t="s">
        <v>167</v>
      </c>
      <c r="E6" s="149" t="s">
        <v>166</v>
      </c>
      <c r="F6" s="142">
        <v>85</v>
      </c>
      <c r="G6" s="141">
        <v>72.25</v>
      </c>
      <c r="H6" s="143" t="s">
        <v>129</v>
      </c>
      <c r="I6" s="144" t="s">
        <v>145</v>
      </c>
      <c r="J6" s="145"/>
      <c r="K6" s="146"/>
      <c r="L6" s="147" t="s">
        <v>217</v>
      </c>
      <c r="M6" s="141" t="s">
        <v>165</v>
      </c>
    </row>
    <row r="7" spans="1:13" s="48" customFormat="1" ht="27.6" customHeight="1" x14ac:dyDescent="0.25">
      <c r="A7" s="137">
        <v>4</v>
      </c>
      <c r="B7" s="138" t="s">
        <v>220</v>
      </c>
      <c r="C7" s="139" t="s">
        <v>169</v>
      </c>
      <c r="D7" s="150">
        <v>18.16</v>
      </c>
      <c r="E7" s="141">
        <v>24.552</v>
      </c>
      <c r="F7" s="142">
        <v>60</v>
      </c>
      <c r="G7" s="141">
        <v>51</v>
      </c>
      <c r="H7" s="143" t="s">
        <v>144</v>
      </c>
      <c r="I7" s="144" t="s">
        <v>145</v>
      </c>
      <c r="J7" s="145"/>
      <c r="K7" s="146"/>
      <c r="L7" s="147" t="s">
        <v>221</v>
      </c>
      <c r="M7" s="141" t="s">
        <v>159</v>
      </c>
    </row>
    <row r="8" spans="1:13" s="48" customFormat="1" ht="27.6" customHeight="1" x14ac:dyDescent="0.25">
      <c r="A8" s="137">
        <v>5</v>
      </c>
      <c r="B8" s="151" t="s">
        <v>222</v>
      </c>
      <c r="C8" s="139" t="s">
        <v>153</v>
      </c>
      <c r="D8" s="150">
        <v>0</v>
      </c>
      <c r="E8" s="152">
        <v>2.669</v>
      </c>
      <c r="F8" s="142">
        <v>46.6</v>
      </c>
      <c r="G8" s="141">
        <v>39.950000000000003</v>
      </c>
      <c r="H8" s="143" t="s">
        <v>129</v>
      </c>
      <c r="I8" s="144" t="s">
        <v>128</v>
      </c>
      <c r="J8" s="153"/>
      <c r="K8" s="146"/>
      <c r="L8" s="147" t="s">
        <v>223</v>
      </c>
      <c r="M8" s="141" t="s">
        <v>224</v>
      </c>
    </row>
    <row r="9" spans="1:13" s="48" customFormat="1" ht="27.6" customHeight="1" x14ac:dyDescent="0.25">
      <c r="A9" s="137">
        <v>6</v>
      </c>
      <c r="B9" s="151" t="s">
        <v>225</v>
      </c>
      <c r="C9" s="139" t="s">
        <v>152</v>
      </c>
      <c r="D9" s="150">
        <v>20.2</v>
      </c>
      <c r="E9" s="152">
        <v>25.2</v>
      </c>
      <c r="F9" s="142">
        <v>54.2</v>
      </c>
      <c r="G9" s="141">
        <v>45.9</v>
      </c>
      <c r="H9" s="143" t="s">
        <v>129</v>
      </c>
      <c r="I9" s="144" t="s">
        <v>128</v>
      </c>
      <c r="J9" s="145"/>
      <c r="K9" s="146"/>
      <c r="L9" s="154" t="s">
        <v>217</v>
      </c>
      <c r="M9" s="141" t="s">
        <v>165</v>
      </c>
    </row>
    <row r="10" spans="1:13" s="48" customFormat="1" ht="27.6" customHeight="1" x14ac:dyDescent="0.25">
      <c r="A10" s="137">
        <v>7</v>
      </c>
      <c r="B10" s="151" t="s">
        <v>226</v>
      </c>
      <c r="C10" s="139" t="s">
        <v>154</v>
      </c>
      <c r="D10" s="150">
        <v>14</v>
      </c>
      <c r="E10" s="152">
        <v>15.7</v>
      </c>
      <c r="F10" s="142">
        <v>45</v>
      </c>
      <c r="G10" s="141">
        <v>38.25</v>
      </c>
      <c r="H10" s="143" t="s">
        <v>129</v>
      </c>
      <c r="I10" s="144" t="s">
        <v>128</v>
      </c>
      <c r="J10" s="145"/>
      <c r="K10" s="146"/>
      <c r="L10" s="154" t="s">
        <v>217</v>
      </c>
      <c r="M10" s="141" t="s">
        <v>165</v>
      </c>
    </row>
    <row r="11" spans="1:13" s="48" customFormat="1" ht="27.6" customHeight="1" x14ac:dyDescent="0.25">
      <c r="A11" s="137">
        <v>8</v>
      </c>
      <c r="B11" s="151" t="s">
        <v>227</v>
      </c>
      <c r="C11" s="139" t="s">
        <v>149</v>
      </c>
      <c r="D11" s="140">
        <v>18.212</v>
      </c>
      <c r="E11" s="141">
        <v>26.47</v>
      </c>
      <c r="F11" s="155">
        <v>65</v>
      </c>
      <c r="G11" s="141">
        <v>55.25</v>
      </c>
      <c r="H11" s="143" t="s">
        <v>141</v>
      </c>
      <c r="I11" s="144" t="s">
        <v>145</v>
      </c>
      <c r="J11" s="156"/>
      <c r="K11" s="146"/>
      <c r="L11" s="147" t="s">
        <v>217</v>
      </c>
      <c r="M11" s="141" t="s">
        <v>165</v>
      </c>
    </row>
    <row r="12" spans="1:13" s="48" customFormat="1" ht="27.6" customHeight="1" x14ac:dyDescent="0.25">
      <c r="A12" s="137">
        <v>9</v>
      </c>
      <c r="B12" s="151" t="s">
        <v>228</v>
      </c>
      <c r="C12" s="139" t="s">
        <v>130</v>
      </c>
      <c r="D12" s="148">
        <v>2.68</v>
      </c>
      <c r="E12" s="149">
        <v>5.14</v>
      </c>
      <c r="F12" s="142">
        <v>106</v>
      </c>
      <c r="G12" s="141">
        <v>90.1</v>
      </c>
      <c r="H12" s="143" t="s">
        <v>141</v>
      </c>
      <c r="I12" s="144" t="s">
        <v>145</v>
      </c>
      <c r="J12" s="156"/>
      <c r="K12" s="146"/>
      <c r="L12" s="147" t="s">
        <v>217</v>
      </c>
      <c r="M12" s="149" t="s">
        <v>165</v>
      </c>
    </row>
    <row r="13" spans="1:13" s="48" customFormat="1" ht="27.6" customHeight="1" x14ac:dyDescent="0.25">
      <c r="A13" s="137">
        <v>10</v>
      </c>
      <c r="B13" s="151" t="s">
        <v>229</v>
      </c>
      <c r="C13" s="139" t="s">
        <v>131</v>
      </c>
      <c r="D13" s="148">
        <v>5.51</v>
      </c>
      <c r="E13" s="149">
        <v>8.3000000000000007</v>
      </c>
      <c r="F13" s="142">
        <v>171</v>
      </c>
      <c r="G13" s="141">
        <v>145.35</v>
      </c>
      <c r="H13" s="143" t="s">
        <v>132</v>
      </c>
      <c r="I13" s="144" t="s">
        <v>138</v>
      </c>
      <c r="J13" s="156"/>
      <c r="K13" s="146"/>
      <c r="L13" s="147" t="s">
        <v>217</v>
      </c>
      <c r="M13" s="149" t="s">
        <v>224</v>
      </c>
    </row>
    <row r="14" spans="1:13" s="48" customFormat="1" ht="27.6" customHeight="1" x14ac:dyDescent="0.25">
      <c r="A14" s="137">
        <v>11</v>
      </c>
      <c r="B14" s="151" t="s">
        <v>230</v>
      </c>
      <c r="C14" s="139" t="s">
        <v>127</v>
      </c>
      <c r="D14" s="148">
        <v>20.03</v>
      </c>
      <c r="E14" s="149">
        <v>24.2</v>
      </c>
      <c r="F14" s="142">
        <v>87</v>
      </c>
      <c r="G14" s="141">
        <v>73.95</v>
      </c>
      <c r="H14" s="143" t="s">
        <v>129</v>
      </c>
      <c r="I14" s="144" t="s">
        <v>128</v>
      </c>
      <c r="J14" s="145"/>
      <c r="K14" s="146"/>
      <c r="L14" s="147" t="s">
        <v>217</v>
      </c>
      <c r="M14" s="149" t="s">
        <v>165</v>
      </c>
    </row>
    <row r="15" spans="1:13" s="48" customFormat="1" ht="27.6" customHeight="1" x14ac:dyDescent="0.25">
      <c r="A15" s="137">
        <v>12</v>
      </c>
      <c r="B15" s="151" t="s">
        <v>231</v>
      </c>
      <c r="C15" s="139" t="s">
        <v>148</v>
      </c>
      <c r="D15" s="150">
        <v>14.981999999999999</v>
      </c>
      <c r="E15" s="152">
        <v>17.247</v>
      </c>
      <c r="F15" s="142">
        <v>25</v>
      </c>
      <c r="G15" s="141">
        <v>21.25</v>
      </c>
      <c r="H15" s="143" t="s">
        <v>129</v>
      </c>
      <c r="I15" s="144" t="s">
        <v>128</v>
      </c>
      <c r="J15" s="145"/>
      <c r="K15" s="146"/>
      <c r="L15" s="147" t="s">
        <v>223</v>
      </c>
      <c r="M15" s="141" t="s">
        <v>165</v>
      </c>
    </row>
    <row r="16" spans="1:13" s="48" customFormat="1" ht="27.6" customHeight="1" x14ac:dyDescent="0.25">
      <c r="A16" s="137">
        <v>13</v>
      </c>
      <c r="B16" s="151" t="s">
        <v>232</v>
      </c>
      <c r="C16" s="139" t="s">
        <v>181</v>
      </c>
      <c r="D16" s="148" t="s">
        <v>233</v>
      </c>
      <c r="E16" s="141"/>
      <c r="F16" s="155">
        <v>210</v>
      </c>
      <c r="G16" s="141">
        <v>178.5</v>
      </c>
      <c r="H16" s="143" t="s">
        <v>132</v>
      </c>
      <c r="I16" s="144" t="s">
        <v>156</v>
      </c>
      <c r="J16" s="153"/>
      <c r="K16" s="146"/>
      <c r="L16" s="147" t="s">
        <v>221</v>
      </c>
      <c r="M16" s="141" t="s">
        <v>165</v>
      </c>
    </row>
    <row r="17" spans="1:14" s="48" customFormat="1" ht="27.6" customHeight="1" x14ac:dyDescent="0.25">
      <c r="A17" s="137">
        <v>14</v>
      </c>
      <c r="B17" s="151" t="s">
        <v>142</v>
      </c>
      <c r="C17" s="139" t="s">
        <v>149</v>
      </c>
      <c r="D17" s="140" t="s">
        <v>234</v>
      </c>
      <c r="E17" s="141">
        <v>10.9</v>
      </c>
      <c r="F17" s="155">
        <v>40</v>
      </c>
      <c r="G17" s="141">
        <v>34</v>
      </c>
      <c r="H17" s="143" t="s">
        <v>129</v>
      </c>
      <c r="I17" s="144" t="s">
        <v>128</v>
      </c>
      <c r="J17" s="153"/>
      <c r="K17" s="146"/>
      <c r="L17" s="147" t="s">
        <v>217</v>
      </c>
      <c r="M17" s="141" t="s">
        <v>165</v>
      </c>
    </row>
    <row r="18" spans="1:14" s="48" customFormat="1" ht="27.6" customHeight="1" x14ac:dyDescent="0.25">
      <c r="A18" s="137">
        <v>15</v>
      </c>
      <c r="B18" s="151" t="s">
        <v>235</v>
      </c>
      <c r="C18" s="139" t="s">
        <v>149</v>
      </c>
      <c r="D18" s="140">
        <v>14.24</v>
      </c>
      <c r="E18" s="141">
        <v>18</v>
      </c>
      <c r="F18" s="155">
        <v>58</v>
      </c>
      <c r="G18" s="141">
        <v>49.3</v>
      </c>
      <c r="H18" s="143" t="s">
        <v>129</v>
      </c>
      <c r="I18" s="144" t="s">
        <v>145</v>
      </c>
      <c r="J18" s="153"/>
      <c r="K18" s="146"/>
      <c r="L18" s="147" t="s">
        <v>140</v>
      </c>
      <c r="M18" s="141" t="s">
        <v>165</v>
      </c>
      <c r="N18" s="58"/>
    </row>
    <row r="19" spans="1:14" s="48" customFormat="1" ht="27.6" customHeight="1" x14ac:dyDescent="0.25">
      <c r="A19" s="137">
        <v>16</v>
      </c>
      <c r="B19" s="151" t="s">
        <v>236</v>
      </c>
      <c r="C19" s="139" t="s">
        <v>181</v>
      </c>
      <c r="D19" s="140" t="s">
        <v>237</v>
      </c>
      <c r="E19" s="141">
        <v>37.040999999999997</v>
      </c>
      <c r="F19" s="155">
        <v>54</v>
      </c>
      <c r="G19" s="141">
        <v>45.9</v>
      </c>
      <c r="H19" s="143" t="s">
        <v>129</v>
      </c>
      <c r="I19" s="144" t="s">
        <v>128</v>
      </c>
      <c r="J19" s="156"/>
      <c r="K19" s="146"/>
      <c r="L19" s="147" t="s">
        <v>238</v>
      </c>
      <c r="M19" s="141" t="s">
        <v>165</v>
      </c>
    </row>
    <row r="20" spans="1:14" s="48" customFormat="1" ht="27.6" customHeight="1" x14ac:dyDescent="0.25">
      <c r="A20" s="157">
        <v>17</v>
      </c>
      <c r="B20" s="158" t="s">
        <v>158</v>
      </c>
      <c r="C20" s="159" t="s">
        <v>151</v>
      </c>
      <c r="D20" s="160">
        <v>9.8949999999999996</v>
      </c>
      <c r="E20" s="161">
        <v>9.9550000000000001</v>
      </c>
      <c r="F20" s="162">
        <v>30</v>
      </c>
      <c r="G20" s="161">
        <v>25.5</v>
      </c>
      <c r="H20" s="163" t="s">
        <v>129</v>
      </c>
      <c r="I20" s="164" t="s">
        <v>128</v>
      </c>
      <c r="J20" s="153"/>
      <c r="K20" s="146"/>
      <c r="L20" s="165" t="s">
        <v>161</v>
      </c>
      <c r="M20" s="161" t="s">
        <v>159</v>
      </c>
    </row>
    <row r="21" spans="1:14" s="48" customFormat="1" ht="30" x14ac:dyDescent="0.25">
      <c r="A21" s="157">
        <v>18</v>
      </c>
      <c r="B21" s="158" t="s">
        <v>239</v>
      </c>
      <c r="C21" s="159" t="s">
        <v>147</v>
      </c>
      <c r="D21" s="160">
        <v>4.3639999999999999</v>
      </c>
      <c r="E21" s="161">
        <v>4.4640000000000004</v>
      </c>
      <c r="F21" s="162">
        <v>35</v>
      </c>
      <c r="G21" s="161">
        <v>29.75</v>
      </c>
      <c r="H21" s="163" t="s">
        <v>129</v>
      </c>
      <c r="I21" s="164" t="s">
        <v>145</v>
      </c>
      <c r="J21" s="145"/>
      <c r="K21" s="146"/>
      <c r="L21" s="165" t="s">
        <v>104</v>
      </c>
      <c r="M21" s="161" t="s">
        <v>159</v>
      </c>
    </row>
    <row r="22" spans="1:14" s="48" customFormat="1" ht="30" x14ac:dyDescent="0.25">
      <c r="A22" s="157">
        <v>19</v>
      </c>
      <c r="B22" s="166" t="s">
        <v>240</v>
      </c>
      <c r="C22" s="159" t="s">
        <v>150</v>
      </c>
      <c r="D22" s="167">
        <v>25.370999999999999</v>
      </c>
      <c r="E22" s="168">
        <v>25.370999999999999</v>
      </c>
      <c r="F22" s="162">
        <v>20</v>
      </c>
      <c r="G22" s="161">
        <v>17</v>
      </c>
      <c r="H22" s="143" t="s">
        <v>146</v>
      </c>
      <c r="I22" s="144" t="s">
        <v>241</v>
      </c>
      <c r="J22" s="156"/>
      <c r="K22" s="146"/>
      <c r="L22" s="147" t="s">
        <v>161</v>
      </c>
      <c r="M22" s="161" t="s">
        <v>159</v>
      </c>
    </row>
    <row r="23" spans="1:14" s="48" customFormat="1" ht="30" x14ac:dyDescent="0.25">
      <c r="A23" s="169">
        <v>20</v>
      </c>
      <c r="B23" s="170" t="s">
        <v>242</v>
      </c>
      <c r="C23" s="171" t="s">
        <v>243</v>
      </c>
      <c r="D23" s="172">
        <v>0</v>
      </c>
      <c r="E23" s="173">
        <v>1.1499999999999999</v>
      </c>
      <c r="F23" s="174">
        <v>126</v>
      </c>
      <c r="G23" s="173">
        <v>107.1</v>
      </c>
      <c r="H23" s="175" t="s">
        <v>141</v>
      </c>
      <c r="I23" s="176" t="s">
        <v>145</v>
      </c>
      <c r="J23" s="177"/>
      <c r="K23" s="178"/>
      <c r="L23" s="179" t="s">
        <v>161</v>
      </c>
      <c r="M23" s="180" t="s">
        <v>159</v>
      </c>
    </row>
    <row r="24" spans="1:14" s="48" customFormat="1" ht="36.75" customHeight="1" x14ac:dyDescent="0.25">
      <c r="A24" s="49"/>
      <c r="B24" s="36"/>
      <c r="C24" s="52"/>
      <c r="D24" s="31"/>
      <c r="E24" s="31"/>
      <c r="F24" s="55"/>
      <c r="G24" s="31"/>
      <c r="H24" s="29"/>
      <c r="I24" s="29"/>
      <c r="J24" s="26"/>
      <c r="K24" s="26"/>
      <c r="L24" s="44"/>
      <c r="M24" s="54"/>
    </row>
    <row r="25" spans="1:14" s="48" customFormat="1" x14ac:dyDescent="0.25">
      <c r="A25" s="49"/>
      <c r="B25" s="36"/>
      <c r="C25" s="52"/>
      <c r="D25" s="31"/>
      <c r="E25" s="31"/>
      <c r="F25" s="55"/>
      <c r="G25" s="31"/>
      <c r="H25" s="29"/>
      <c r="I25" s="29"/>
      <c r="J25" s="26"/>
      <c r="K25" s="26"/>
      <c r="L25" s="44"/>
      <c r="M25" s="54"/>
    </row>
    <row r="26" spans="1:14" s="48" customFormat="1" ht="15.75" thickBot="1" x14ac:dyDescent="0.3">
      <c r="A26" s="49"/>
      <c r="B26" s="36"/>
      <c r="C26" s="52"/>
      <c r="D26" s="31"/>
      <c r="E26" s="31"/>
      <c r="F26" s="55"/>
      <c r="G26" s="31"/>
      <c r="H26" s="21"/>
      <c r="I26" s="21"/>
      <c r="J26" s="26"/>
      <c r="K26" s="26"/>
      <c r="L26" s="44"/>
      <c r="M26" s="54"/>
    </row>
    <row r="27" spans="1:14" s="48" customFormat="1" ht="65.25" customHeight="1" thickTop="1" thickBot="1" x14ac:dyDescent="0.3">
      <c r="A27" s="364" t="s">
        <v>244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6"/>
    </row>
    <row r="28" spans="1:14" s="48" customFormat="1" ht="30.75" thickTop="1" x14ac:dyDescent="0.25">
      <c r="A28" s="181">
        <v>21</v>
      </c>
      <c r="B28" s="182" t="s">
        <v>245</v>
      </c>
      <c r="C28" s="183" t="s">
        <v>173</v>
      </c>
      <c r="D28" s="184">
        <v>57.436</v>
      </c>
      <c r="E28" s="185">
        <v>62.412999999999997</v>
      </c>
      <c r="F28" s="186">
        <v>450</v>
      </c>
      <c r="G28" s="185"/>
      <c r="H28" s="187" t="s">
        <v>129</v>
      </c>
      <c r="I28" s="188" t="s">
        <v>246</v>
      </c>
      <c r="J28" s="189"/>
      <c r="K28" s="190"/>
      <c r="L28" s="191" t="s">
        <v>217</v>
      </c>
      <c r="M28" s="185" t="s">
        <v>165</v>
      </c>
    </row>
    <row r="29" spans="1:14" s="48" customFormat="1" ht="30" x14ac:dyDescent="0.25">
      <c r="A29" s="137">
        <v>22</v>
      </c>
      <c r="B29" s="151" t="s">
        <v>247</v>
      </c>
      <c r="C29" s="139" t="s">
        <v>164</v>
      </c>
      <c r="D29" s="140">
        <v>23.305</v>
      </c>
      <c r="E29" s="152">
        <v>26.02</v>
      </c>
      <c r="F29" s="142">
        <v>115</v>
      </c>
      <c r="G29" s="141"/>
      <c r="H29" s="143" t="s">
        <v>141</v>
      </c>
      <c r="I29" s="144" t="s">
        <v>248</v>
      </c>
      <c r="J29" s="145"/>
      <c r="K29" s="146"/>
      <c r="L29" s="147" t="s">
        <v>161</v>
      </c>
      <c r="M29" s="141" t="s">
        <v>159</v>
      </c>
    </row>
    <row r="30" spans="1:14" s="48" customFormat="1" ht="30" x14ac:dyDescent="0.25">
      <c r="A30" s="137">
        <v>23</v>
      </c>
      <c r="B30" s="151" t="s">
        <v>249</v>
      </c>
      <c r="C30" s="139" t="s">
        <v>162</v>
      </c>
      <c r="D30" s="140">
        <v>33.020000000000003</v>
      </c>
      <c r="E30" s="152">
        <v>44.81</v>
      </c>
      <c r="F30" s="142">
        <v>100</v>
      </c>
      <c r="G30" s="141"/>
      <c r="H30" s="143" t="s">
        <v>141</v>
      </c>
      <c r="I30" s="144" t="s">
        <v>145</v>
      </c>
      <c r="J30" s="145"/>
      <c r="K30" s="146"/>
      <c r="L30" s="147" t="s">
        <v>161</v>
      </c>
      <c r="M30" s="141" t="s">
        <v>159</v>
      </c>
    </row>
    <row r="31" spans="1:14" s="48" customFormat="1" ht="29.25" customHeight="1" x14ac:dyDescent="0.25">
      <c r="A31" s="137">
        <v>24</v>
      </c>
      <c r="B31" s="151" t="s">
        <v>250</v>
      </c>
      <c r="C31" s="139" t="s">
        <v>162</v>
      </c>
      <c r="D31" s="140">
        <v>9.4309999999999992</v>
      </c>
      <c r="E31" s="152">
        <v>19.513999999999999</v>
      </c>
      <c r="F31" s="142">
        <v>100</v>
      </c>
      <c r="G31" s="141"/>
      <c r="H31" s="143" t="s">
        <v>246</v>
      </c>
      <c r="I31" s="144" t="s">
        <v>156</v>
      </c>
      <c r="J31" s="153"/>
      <c r="K31" s="146"/>
      <c r="L31" s="147" t="s">
        <v>161</v>
      </c>
      <c r="M31" s="141" t="s">
        <v>159</v>
      </c>
    </row>
    <row r="32" spans="1:14" s="48" customFormat="1" ht="29.25" customHeight="1" x14ac:dyDescent="0.25">
      <c r="A32" s="157">
        <v>25</v>
      </c>
      <c r="B32" s="158" t="s">
        <v>251</v>
      </c>
      <c r="C32" s="159" t="s">
        <v>157</v>
      </c>
      <c r="D32" s="160">
        <v>10.75</v>
      </c>
      <c r="E32" s="161">
        <v>11.55</v>
      </c>
      <c r="F32" s="162">
        <v>78</v>
      </c>
      <c r="G32" s="161"/>
      <c r="H32" s="163" t="s">
        <v>141</v>
      </c>
      <c r="I32" s="164" t="s">
        <v>145</v>
      </c>
      <c r="J32" s="145"/>
      <c r="K32" s="146"/>
      <c r="L32" s="165" t="s">
        <v>252</v>
      </c>
      <c r="M32" s="161" t="s">
        <v>159</v>
      </c>
      <c r="N32" s="58"/>
    </row>
    <row r="33" spans="1:13" s="48" customFormat="1" ht="66.75" customHeight="1" x14ac:dyDescent="0.25">
      <c r="A33" s="157">
        <v>26</v>
      </c>
      <c r="B33" s="158" t="s">
        <v>253</v>
      </c>
      <c r="C33" s="159" t="s">
        <v>147</v>
      </c>
      <c r="D33" s="160">
        <v>10.3</v>
      </c>
      <c r="E33" s="161">
        <v>15.83</v>
      </c>
      <c r="F33" s="162">
        <v>60</v>
      </c>
      <c r="G33" s="161"/>
      <c r="H33" s="163" t="s">
        <v>155</v>
      </c>
      <c r="I33" s="164" t="s">
        <v>156</v>
      </c>
      <c r="J33" s="156"/>
      <c r="K33" s="146"/>
      <c r="L33" s="165" t="s">
        <v>161</v>
      </c>
      <c r="M33" s="161" t="s">
        <v>159</v>
      </c>
    </row>
    <row r="34" spans="1:13" s="48" customFormat="1" ht="36" customHeight="1" x14ac:dyDescent="0.25">
      <c r="A34" s="157">
        <v>27</v>
      </c>
      <c r="B34" s="166" t="s">
        <v>254</v>
      </c>
      <c r="C34" s="159" t="s">
        <v>147</v>
      </c>
      <c r="D34" s="167">
        <v>15.83</v>
      </c>
      <c r="E34" s="168">
        <v>18.59</v>
      </c>
      <c r="F34" s="162">
        <v>60</v>
      </c>
      <c r="G34" s="161"/>
      <c r="H34" s="143" t="s">
        <v>146</v>
      </c>
      <c r="I34" s="144" t="s">
        <v>241</v>
      </c>
      <c r="J34" s="156"/>
      <c r="K34" s="146"/>
      <c r="L34" s="147" t="s">
        <v>161</v>
      </c>
      <c r="M34" s="161" t="s">
        <v>159</v>
      </c>
    </row>
    <row r="35" spans="1:13" s="48" customFormat="1" ht="34.5" customHeight="1" x14ac:dyDescent="0.25">
      <c r="A35" s="157">
        <v>28</v>
      </c>
      <c r="B35" s="166" t="s">
        <v>255</v>
      </c>
      <c r="C35" s="159" t="s">
        <v>149</v>
      </c>
      <c r="D35" s="150">
        <v>36.966000000000001</v>
      </c>
      <c r="E35" s="152">
        <v>38.552</v>
      </c>
      <c r="F35" s="142">
        <v>25</v>
      </c>
      <c r="G35" s="161"/>
      <c r="H35" s="143" t="s">
        <v>141</v>
      </c>
      <c r="I35" s="144" t="s">
        <v>145</v>
      </c>
      <c r="J35" s="145"/>
      <c r="K35" s="146"/>
      <c r="L35" s="147" t="s">
        <v>161</v>
      </c>
      <c r="M35" s="161" t="s">
        <v>159</v>
      </c>
    </row>
    <row r="36" spans="1:13" s="48" customFormat="1" ht="33.75" customHeight="1" x14ac:dyDescent="0.25">
      <c r="A36" s="137">
        <v>29</v>
      </c>
      <c r="B36" s="192" t="s">
        <v>256</v>
      </c>
      <c r="C36" s="139" t="s">
        <v>149</v>
      </c>
      <c r="D36" s="140">
        <v>10.9</v>
      </c>
      <c r="E36" s="141">
        <v>14.24</v>
      </c>
      <c r="F36" s="155">
        <v>60</v>
      </c>
      <c r="G36" s="141"/>
      <c r="H36" s="143" t="s">
        <v>139</v>
      </c>
      <c r="I36" s="144" t="s">
        <v>138</v>
      </c>
      <c r="J36" s="145"/>
      <c r="K36" s="146"/>
      <c r="L36" s="147" t="s">
        <v>161</v>
      </c>
      <c r="M36" s="149" t="s">
        <v>159</v>
      </c>
    </row>
    <row r="37" spans="1:13" s="48" customFormat="1" ht="33" customHeight="1" x14ac:dyDescent="0.25">
      <c r="A37" s="137">
        <v>30</v>
      </c>
      <c r="B37" s="192" t="s">
        <v>257</v>
      </c>
      <c r="C37" s="139" t="s">
        <v>149</v>
      </c>
      <c r="D37" s="140">
        <v>29.05</v>
      </c>
      <c r="E37" s="141">
        <v>33.9</v>
      </c>
      <c r="F37" s="155">
        <v>50</v>
      </c>
      <c r="G37" s="141"/>
      <c r="H37" s="143" t="s">
        <v>139</v>
      </c>
      <c r="I37" s="144" t="s">
        <v>138</v>
      </c>
      <c r="J37" s="145"/>
      <c r="K37" s="146"/>
      <c r="L37" s="147" t="s">
        <v>161</v>
      </c>
      <c r="M37" s="149" t="s">
        <v>159</v>
      </c>
    </row>
    <row r="38" spans="1:13" s="48" customFormat="1" ht="27" customHeight="1" x14ac:dyDescent="0.25">
      <c r="A38" s="137">
        <v>31</v>
      </c>
      <c r="B38" s="192" t="s">
        <v>258</v>
      </c>
      <c r="C38" s="139" t="s">
        <v>181</v>
      </c>
      <c r="D38" s="140">
        <v>5.548</v>
      </c>
      <c r="E38" s="141">
        <v>11.134</v>
      </c>
      <c r="F38" s="155">
        <v>60</v>
      </c>
      <c r="G38" s="141"/>
      <c r="H38" s="143" t="s">
        <v>139</v>
      </c>
      <c r="I38" s="144" t="s">
        <v>156</v>
      </c>
      <c r="J38" s="145"/>
      <c r="K38" s="146"/>
      <c r="L38" s="147" t="s">
        <v>161</v>
      </c>
      <c r="M38" s="149" t="s">
        <v>159</v>
      </c>
    </row>
    <row r="39" spans="1:13" s="48" customFormat="1" ht="36" customHeight="1" x14ac:dyDescent="0.25">
      <c r="A39" s="137">
        <v>32</v>
      </c>
      <c r="B39" s="151" t="s">
        <v>182</v>
      </c>
      <c r="C39" s="139" t="s">
        <v>143</v>
      </c>
      <c r="D39" s="148">
        <v>18.54</v>
      </c>
      <c r="E39" s="149">
        <v>19.89</v>
      </c>
      <c r="F39" s="142">
        <v>35</v>
      </c>
      <c r="G39" s="141"/>
      <c r="H39" s="143" t="s">
        <v>141</v>
      </c>
      <c r="I39" s="144" t="s">
        <v>145</v>
      </c>
      <c r="J39" s="145"/>
      <c r="K39" s="146"/>
      <c r="L39" s="147" t="s">
        <v>161</v>
      </c>
      <c r="M39" s="149" t="s">
        <v>159</v>
      </c>
    </row>
    <row r="40" spans="1:13" s="48" customFormat="1" ht="34.5" customHeight="1" x14ac:dyDescent="0.25">
      <c r="A40" s="137">
        <v>33</v>
      </c>
      <c r="B40" s="192" t="s">
        <v>137</v>
      </c>
      <c r="C40" s="139" t="s">
        <v>127</v>
      </c>
      <c r="D40" s="148" t="s">
        <v>133</v>
      </c>
      <c r="E40" s="149" t="s">
        <v>136</v>
      </c>
      <c r="F40" s="142">
        <v>50.5</v>
      </c>
      <c r="G40" s="141"/>
      <c r="H40" s="143" t="s">
        <v>132</v>
      </c>
      <c r="I40" s="144" t="s">
        <v>138</v>
      </c>
      <c r="J40" s="153"/>
      <c r="K40" s="146"/>
      <c r="L40" s="147" t="s">
        <v>259</v>
      </c>
      <c r="M40" s="149" t="s">
        <v>159</v>
      </c>
    </row>
    <row r="41" spans="1:13" s="48" customFormat="1" ht="58.5" customHeight="1" thickBot="1" x14ac:dyDescent="0.3">
      <c r="A41" s="193">
        <v>34</v>
      </c>
      <c r="B41" s="194" t="s">
        <v>135</v>
      </c>
      <c r="C41" s="195" t="s">
        <v>127</v>
      </c>
      <c r="D41" s="196" t="s">
        <v>134</v>
      </c>
      <c r="E41" s="197" t="s">
        <v>133</v>
      </c>
      <c r="F41" s="198">
        <v>203.3</v>
      </c>
      <c r="G41" s="199"/>
      <c r="H41" s="143" t="s">
        <v>129</v>
      </c>
      <c r="I41" s="144" t="s">
        <v>138</v>
      </c>
      <c r="J41" s="200"/>
      <c r="K41" s="201"/>
      <c r="L41" s="202" t="s">
        <v>259</v>
      </c>
      <c r="M41" s="197" t="s">
        <v>159</v>
      </c>
    </row>
    <row r="42" spans="1:13" s="48" customFormat="1" ht="23.25" customHeight="1" thickBot="1" x14ac:dyDescent="0.3">
      <c r="A42" s="203"/>
      <c r="B42" s="204"/>
      <c r="C42" s="205"/>
      <c r="D42" s="205"/>
      <c r="E42" s="206"/>
      <c r="F42" s="207"/>
      <c r="G42" s="208"/>
      <c r="H42" s="205"/>
      <c r="I42" s="205"/>
      <c r="J42" s="209"/>
      <c r="K42" s="209"/>
      <c r="L42" s="210"/>
      <c r="M42" s="211"/>
    </row>
    <row r="43" spans="1:13" s="48" customFormat="1" ht="23.25" customHeight="1" x14ac:dyDescent="0.25">
      <c r="A43" s="49"/>
      <c r="B43" s="27"/>
      <c r="C43" s="52"/>
      <c r="D43" s="23"/>
      <c r="E43" s="23"/>
      <c r="F43" s="22"/>
      <c r="G43" s="31"/>
      <c r="H43" s="29"/>
      <c r="I43" s="29"/>
      <c r="J43" s="26"/>
      <c r="K43" s="26"/>
      <c r="L43" s="35"/>
      <c r="M43" s="34"/>
    </row>
    <row r="44" spans="1:13" s="48" customFormat="1" x14ac:dyDescent="0.25">
      <c r="A44" s="49"/>
      <c r="B44" s="27"/>
      <c r="C44" s="52"/>
      <c r="D44" s="23"/>
      <c r="E44" s="23"/>
      <c r="F44" s="22"/>
      <c r="G44" s="31"/>
      <c r="H44" s="29"/>
      <c r="I44" s="29"/>
      <c r="J44" s="26"/>
      <c r="K44" s="26"/>
      <c r="L44" s="35"/>
      <c r="M44" s="34"/>
    </row>
    <row r="45" spans="1:13" s="48" customFormat="1" x14ac:dyDescent="0.25">
      <c r="A45" s="49"/>
      <c r="B45" s="27"/>
      <c r="C45" s="52"/>
      <c r="D45" s="23"/>
      <c r="E45" s="23"/>
      <c r="F45" s="22"/>
      <c r="G45" s="31"/>
      <c r="H45" s="29"/>
      <c r="I45" s="29"/>
      <c r="J45" s="26"/>
      <c r="K45" s="26"/>
      <c r="L45" s="35"/>
      <c r="M45" s="34"/>
    </row>
    <row r="46" spans="1:13" s="48" customFormat="1" x14ac:dyDescent="0.25">
      <c r="A46" s="49"/>
      <c r="B46" s="27"/>
      <c r="C46" s="52"/>
      <c r="D46" s="24"/>
      <c r="E46" s="24"/>
      <c r="F46" s="22"/>
      <c r="G46" s="31"/>
      <c r="H46" s="29"/>
      <c r="I46" s="29"/>
      <c r="J46" s="26"/>
      <c r="K46" s="26"/>
      <c r="L46" s="35"/>
      <c r="M46" s="34"/>
    </row>
    <row r="47" spans="1:13" s="48" customFormat="1" ht="22.5" customHeight="1" x14ac:dyDescent="0.25">
      <c r="A47" s="49"/>
      <c r="B47" s="27"/>
      <c r="C47" s="52"/>
      <c r="D47" s="23"/>
      <c r="E47" s="23"/>
      <c r="F47" s="30"/>
      <c r="G47" s="31"/>
      <c r="H47" s="29"/>
      <c r="I47" s="29"/>
      <c r="J47" s="26"/>
      <c r="K47" s="26"/>
      <c r="L47" s="35"/>
      <c r="M47" s="34"/>
    </row>
    <row r="48" spans="1:13" s="48" customFormat="1" x14ac:dyDescent="0.25">
      <c r="A48" s="49"/>
      <c r="B48" s="27"/>
      <c r="C48" s="24"/>
      <c r="D48" s="23"/>
      <c r="E48" s="23"/>
      <c r="F48" s="22"/>
      <c r="G48" s="24"/>
      <c r="H48" s="21"/>
      <c r="I48" s="21"/>
      <c r="J48" s="20"/>
      <c r="K48" s="20"/>
      <c r="L48" s="35"/>
      <c r="M48" s="71"/>
    </row>
    <row r="49" spans="1:14" s="48" customFormat="1" ht="89.25" customHeight="1" x14ac:dyDescent="0.25">
      <c r="A49" s="49"/>
      <c r="B49" s="27"/>
      <c r="C49" s="65"/>
      <c r="D49" s="66"/>
      <c r="E49" s="23"/>
      <c r="F49" s="22"/>
      <c r="G49" s="24"/>
      <c r="H49" s="21"/>
      <c r="I49" s="21"/>
      <c r="J49" s="20"/>
      <c r="K49" s="20"/>
      <c r="L49" s="51"/>
      <c r="M49" s="72"/>
    </row>
    <row r="50" spans="1:14" s="48" customFormat="1" ht="47.25" customHeight="1" x14ac:dyDescent="0.25">
      <c r="A50" s="49"/>
      <c r="B50" s="27"/>
      <c r="C50" s="50"/>
      <c r="D50" s="23"/>
      <c r="E50" s="23"/>
      <c r="F50" s="30"/>
      <c r="G50" s="24"/>
      <c r="H50" s="21"/>
      <c r="I50" s="21"/>
      <c r="J50" s="20"/>
      <c r="K50" s="20"/>
      <c r="L50" s="73"/>
      <c r="M50" s="74"/>
    </row>
    <row r="51" spans="1:14" s="48" customFormat="1" x14ac:dyDescent="0.25">
      <c r="A51" s="49"/>
      <c r="B51" s="27"/>
      <c r="C51" s="50"/>
      <c r="D51" s="23"/>
      <c r="E51" s="23"/>
      <c r="F51" s="30"/>
      <c r="G51" s="31"/>
      <c r="H51" s="29"/>
      <c r="I51" s="29"/>
      <c r="J51" s="26"/>
      <c r="K51" s="26"/>
      <c r="L51" s="26"/>
      <c r="M51" s="34"/>
    </row>
    <row r="52" spans="1:14" s="48" customFormat="1" ht="30" customHeight="1" x14ac:dyDescent="0.25">
      <c r="A52" s="49"/>
      <c r="B52" s="33"/>
      <c r="C52" s="32"/>
      <c r="D52" s="23"/>
      <c r="E52" s="23"/>
      <c r="F52" s="30"/>
      <c r="G52" s="26"/>
      <c r="H52" s="29"/>
      <c r="I52" s="29"/>
      <c r="J52" s="26"/>
      <c r="K52" s="26"/>
      <c r="L52" s="26"/>
      <c r="M52" s="28"/>
    </row>
    <row r="53" spans="1:14" s="48" customFormat="1" ht="30" customHeight="1" x14ac:dyDescent="0.25">
      <c r="A53" s="49"/>
      <c r="B53" s="27"/>
      <c r="C53" s="31"/>
      <c r="D53" s="23"/>
      <c r="E53" s="23"/>
      <c r="F53" s="30"/>
      <c r="G53" s="26"/>
      <c r="H53" s="29"/>
      <c r="I53" s="29"/>
      <c r="J53" s="26"/>
      <c r="K53" s="26"/>
      <c r="L53" s="26"/>
      <c r="M53" s="28"/>
    </row>
    <row r="54" spans="1:14" s="48" customFormat="1" ht="30" customHeight="1" x14ac:dyDescent="0.25">
      <c r="A54" s="75"/>
      <c r="B54" s="76"/>
      <c r="C54" s="52"/>
      <c r="D54" s="23"/>
      <c r="E54" s="23"/>
      <c r="F54" s="30"/>
      <c r="G54" s="26"/>
      <c r="H54" s="29"/>
      <c r="I54" s="29"/>
      <c r="J54" s="26"/>
      <c r="K54" s="26"/>
      <c r="L54" s="44"/>
      <c r="M54" s="28"/>
      <c r="N54" s="58"/>
    </row>
    <row r="55" spans="1:14" s="48" customFormat="1" ht="30" customHeight="1" x14ac:dyDescent="0.25">
      <c r="A55" s="75"/>
      <c r="B55" s="76"/>
      <c r="C55" s="52"/>
      <c r="D55" s="77"/>
      <c r="E55" s="77"/>
      <c r="F55" s="55"/>
      <c r="G55" s="31"/>
      <c r="H55" s="21"/>
      <c r="I55" s="21"/>
      <c r="J55" s="26"/>
      <c r="K55" s="26"/>
      <c r="L55" s="56"/>
      <c r="M55" s="28"/>
      <c r="N55" s="58"/>
    </row>
    <row r="56" spans="1:14" s="48" customFormat="1" ht="30" customHeight="1" x14ac:dyDescent="0.25">
      <c r="A56" s="49"/>
      <c r="B56" s="27"/>
      <c r="C56" s="24"/>
      <c r="D56" s="23"/>
      <c r="E56" s="23"/>
      <c r="F56" s="22"/>
      <c r="G56" s="20"/>
      <c r="H56" s="21"/>
      <c r="I56" s="21"/>
      <c r="J56" s="20"/>
      <c r="K56" s="20"/>
      <c r="L56" s="26"/>
      <c r="M56" s="19"/>
    </row>
    <row r="57" spans="1:14" s="48" customFormat="1" ht="30" customHeight="1" x14ac:dyDescent="0.25">
      <c r="A57" s="49"/>
      <c r="B57" s="25"/>
      <c r="C57" s="24"/>
      <c r="D57" s="23"/>
      <c r="E57" s="23"/>
      <c r="F57" s="22"/>
      <c r="G57" s="20"/>
      <c r="H57" s="21"/>
      <c r="I57" s="21"/>
      <c r="J57" s="20"/>
      <c r="K57" s="20"/>
      <c r="L57" s="20"/>
      <c r="M57" s="19"/>
    </row>
    <row r="58" spans="1:14" s="48" customFormat="1" x14ac:dyDescent="0.25">
      <c r="A58" s="49"/>
      <c r="B58" s="69"/>
      <c r="C58" s="65"/>
      <c r="D58" s="67"/>
      <c r="E58" s="67"/>
      <c r="F58" s="78"/>
      <c r="G58" s="67"/>
      <c r="H58" s="57"/>
      <c r="I58" s="57"/>
      <c r="J58" s="68"/>
      <c r="K58" s="68"/>
      <c r="L58" s="69"/>
      <c r="M58" s="79"/>
    </row>
    <row r="59" spans="1:14" s="48" customFormat="1" x14ac:dyDescent="0.25">
      <c r="A59" s="49"/>
      <c r="B59" s="51"/>
      <c r="C59" s="50"/>
      <c r="D59" s="24"/>
      <c r="E59" s="24"/>
      <c r="F59" s="80"/>
      <c r="G59" s="24"/>
      <c r="H59" s="21"/>
      <c r="I59" s="21"/>
      <c r="J59" s="20"/>
      <c r="K59" s="20"/>
      <c r="L59" s="51"/>
      <c r="M59" s="81"/>
    </row>
    <row r="60" spans="1:14" s="48" customFormat="1" x14ac:dyDescent="0.25">
      <c r="A60" s="49"/>
      <c r="B60" s="51"/>
      <c r="C60" s="50"/>
      <c r="D60" s="24"/>
      <c r="E60" s="24"/>
      <c r="F60" s="80"/>
      <c r="G60" s="24"/>
      <c r="H60" s="21"/>
      <c r="I60" s="21"/>
      <c r="J60" s="20"/>
      <c r="K60" s="20"/>
      <c r="L60" s="51"/>
      <c r="M60" s="81"/>
    </row>
    <row r="61" spans="1:14" s="48" customFormat="1" x14ac:dyDescent="0.25">
      <c r="A61" s="49"/>
      <c r="B61" s="51"/>
      <c r="C61" s="52"/>
      <c r="D61" s="31"/>
      <c r="E61" s="31"/>
      <c r="F61" s="82"/>
      <c r="G61" s="31"/>
      <c r="H61" s="29"/>
      <c r="I61" s="29"/>
      <c r="J61" s="26"/>
      <c r="K61" s="26"/>
      <c r="L61" s="44"/>
      <c r="M61" s="83"/>
    </row>
    <row r="62" spans="1:14" s="48" customFormat="1" x14ac:dyDescent="0.25">
      <c r="A62" s="49"/>
      <c r="B62" s="51"/>
      <c r="C62" s="52"/>
      <c r="D62" s="31"/>
      <c r="E62" s="31"/>
      <c r="F62" s="82"/>
      <c r="G62" s="31"/>
      <c r="H62" s="29"/>
      <c r="I62" s="29"/>
      <c r="J62" s="26"/>
      <c r="K62" s="26"/>
      <c r="L62" s="44"/>
      <c r="M62" s="83"/>
    </row>
    <row r="63" spans="1:14" s="48" customFormat="1" x14ac:dyDescent="0.25">
      <c r="A63" s="49"/>
      <c r="B63" s="51"/>
      <c r="C63" s="52"/>
      <c r="D63" s="56"/>
      <c r="E63" s="31"/>
      <c r="F63" s="82"/>
      <c r="G63" s="31"/>
      <c r="H63" s="29"/>
      <c r="I63" s="29"/>
      <c r="J63" s="26"/>
      <c r="K63" s="26"/>
      <c r="L63" s="44"/>
      <c r="M63" s="83"/>
    </row>
    <row r="64" spans="1:14" s="48" customFormat="1" x14ac:dyDescent="0.25">
      <c r="A64" s="49"/>
      <c r="B64" s="51"/>
      <c r="C64" s="52"/>
      <c r="D64" s="31"/>
      <c r="E64" s="31"/>
      <c r="F64" s="82"/>
      <c r="G64" s="31"/>
      <c r="H64" s="29"/>
      <c r="I64" s="29"/>
      <c r="J64" s="26"/>
      <c r="K64" s="26"/>
      <c r="L64" s="44"/>
      <c r="M64" s="83"/>
    </row>
    <row r="65" spans="1:14" s="48" customFormat="1" x14ac:dyDescent="0.25">
      <c r="A65" s="49"/>
      <c r="B65" s="51"/>
      <c r="C65" s="52"/>
      <c r="D65" s="31"/>
      <c r="E65" s="31"/>
      <c r="F65" s="82"/>
      <c r="G65" s="31"/>
      <c r="H65" s="29"/>
      <c r="I65" s="29"/>
      <c r="J65" s="26"/>
      <c r="K65" s="26"/>
      <c r="L65" s="44"/>
      <c r="M65" s="83"/>
    </row>
    <row r="66" spans="1:14" s="48" customFormat="1" x14ac:dyDescent="0.25">
      <c r="A66" s="49"/>
      <c r="B66" s="51"/>
      <c r="C66" s="50"/>
      <c r="D66" s="24"/>
      <c r="E66" s="24"/>
      <c r="F66" s="80"/>
      <c r="G66" s="24"/>
      <c r="H66" s="21"/>
      <c r="I66" s="21"/>
      <c r="J66" s="20"/>
      <c r="K66" s="20"/>
      <c r="L66" s="51"/>
      <c r="M66" s="81"/>
    </row>
    <row r="67" spans="1:14" s="48" customFormat="1" x14ac:dyDescent="0.25">
      <c r="A67" s="49"/>
      <c r="B67" s="51"/>
      <c r="C67" s="50"/>
      <c r="D67" s="24"/>
      <c r="E67" s="24"/>
      <c r="F67" s="80"/>
      <c r="G67" s="24"/>
      <c r="H67" s="21"/>
      <c r="I67" s="21"/>
      <c r="J67" s="20"/>
      <c r="K67" s="20"/>
      <c r="L67" s="51"/>
      <c r="M67" s="81"/>
    </row>
    <row r="68" spans="1:14" s="48" customFormat="1" x14ac:dyDescent="0.25">
      <c r="A68" s="49"/>
      <c r="B68" s="51"/>
      <c r="C68" s="50"/>
      <c r="D68" s="24"/>
      <c r="E68" s="24"/>
      <c r="F68" s="80"/>
      <c r="G68" s="24"/>
      <c r="H68" s="21"/>
      <c r="I68" s="21"/>
      <c r="J68" s="20"/>
      <c r="K68" s="20"/>
      <c r="L68" s="51"/>
      <c r="M68" s="81"/>
    </row>
    <row r="69" spans="1:14" s="48" customFormat="1" x14ac:dyDescent="0.25">
      <c r="A69" s="49"/>
      <c r="B69" s="84"/>
      <c r="C69" s="52"/>
      <c r="D69" s="31"/>
      <c r="E69" s="31"/>
      <c r="F69" s="55"/>
      <c r="G69" s="31"/>
      <c r="H69" s="29"/>
      <c r="I69" s="29"/>
      <c r="J69" s="26"/>
      <c r="K69" s="26"/>
      <c r="L69" s="44"/>
      <c r="M69" s="54"/>
      <c r="N69" s="58"/>
    </row>
    <row r="70" spans="1:14" s="48" customFormat="1" ht="33" customHeight="1" x14ac:dyDescent="0.25">
      <c r="A70" s="49"/>
      <c r="B70" s="51"/>
      <c r="C70" s="24"/>
      <c r="D70" s="24"/>
      <c r="E70" s="24"/>
      <c r="F70" s="80"/>
      <c r="G70" s="24"/>
      <c r="H70" s="21"/>
      <c r="I70" s="21"/>
      <c r="J70" s="20"/>
      <c r="K70" s="20"/>
      <c r="L70" s="51"/>
      <c r="M70" s="81"/>
    </row>
    <row r="71" spans="1:14" s="48" customFormat="1" ht="36.75" customHeight="1" thickBot="1" x14ac:dyDescent="0.3">
      <c r="A71" s="49"/>
      <c r="B71" s="70"/>
      <c r="C71" s="85"/>
      <c r="D71" s="61"/>
      <c r="E71" s="61"/>
      <c r="F71" s="86"/>
      <c r="G71" s="61"/>
      <c r="H71" s="63"/>
      <c r="I71" s="63"/>
      <c r="J71" s="64"/>
      <c r="K71" s="64"/>
      <c r="L71" s="51"/>
      <c r="M71" s="81"/>
    </row>
    <row r="72" spans="1:14" s="48" customFormat="1" x14ac:dyDescent="0.25">
      <c r="A72" s="49"/>
      <c r="B72" s="87"/>
      <c r="C72" s="59"/>
      <c r="D72" s="88"/>
      <c r="E72" s="88"/>
      <c r="F72" s="46"/>
      <c r="G72" s="45"/>
      <c r="H72" s="21"/>
      <c r="I72" s="21"/>
      <c r="J72" s="47"/>
      <c r="K72" s="47"/>
      <c r="L72" s="89"/>
      <c r="M72" s="90"/>
    </row>
    <row r="73" spans="1:14" s="48" customFormat="1" x14ac:dyDescent="0.25">
      <c r="A73" s="49"/>
      <c r="B73" s="37"/>
      <c r="C73" s="50"/>
      <c r="D73" s="35"/>
      <c r="E73" s="35"/>
      <c r="F73" s="22"/>
      <c r="G73" s="24"/>
      <c r="H73" s="21"/>
      <c r="I73" s="21"/>
      <c r="J73" s="20"/>
      <c r="K73" s="20"/>
      <c r="L73" s="37"/>
      <c r="M73" s="91"/>
    </row>
    <row r="74" spans="1:14" s="48" customFormat="1" ht="15.75" x14ac:dyDescent="0.25">
      <c r="A74" s="49"/>
      <c r="B74" s="92"/>
      <c r="C74" s="50"/>
      <c r="D74" s="35"/>
      <c r="E74" s="35"/>
      <c r="F74" s="22"/>
      <c r="G74" s="24"/>
      <c r="H74" s="21"/>
      <c r="I74" s="21"/>
      <c r="J74" s="20"/>
      <c r="K74" s="20"/>
      <c r="L74" s="27"/>
      <c r="M74" s="91"/>
    </row>
    <row r="75" spans="1:14" s="48" customFormat="1" x14ac:dyDescent="0.25">
      <c r="A75" s="49"/>
      <c r="B75" s="37"/>
      <c r="C75" s="52"/>
      <c r="D75" s="56"/>
      <c r="E75" s="56"/>
      <c r="F75" s="55"/>
      <c r="G75" s="31"/>
      <c r="H75" s="29"/>
      <c r="I75" s="29"/>
      <c r="J75" s="26"/>
      <c r="K75" s="26"/>
      <c r="L75" s="56"/>
      <c r="M75" s="93"/>
    </row>
    <row r="76" spans="1:14" s="48" customFormat="1" x14ac:dyDescent="0.25">
      <c r="A76" s="49"/>
      <c r="B76" s="51"/>
      <c r="C76" s="50"/>
      <c r="D76" s="35"/>
      <c r="E76" s="35"/>
      <c r="F76" s="22"/>
      <c r="G76" s="24"/>
      <c r="H76" s="21"/>
      <c r="I76" s="21"/>
      <c r="J76" s="20"/>
      <c r="K76" s="20"/>
      <c r="L76" s="35"/>
      <c r="M76" s="94"/>
    </row>
    <row r="77" spans="1:14" s="48" customFormat="1" x14ac:dyDescent="0.25">
      <c r="A77" s="49"/>
      <c r="B77" s="51"/>
      <c r="C77" s="52"/>
      <c r="D77" s="56"/>
      <c r="E77" s="56"/>
      <c r="F77" s="55"/>
      <c r="G77" s="31"/>
      <c r="H77" s="29"/>
      <c r="I77" s="29"/>
      <c r="J77" s="26"/>
      <c r="K77" s="26"/>
      <c r="L77" s="35"/>
      <c r="M77" s="93"/>
    </row>
    <row r="78" spans="1:14" s="48" customFormat="1" x14ac:dyDescent="0.25">
      <c r="A78" s="49"/>
      <c r="B78" s="51"/>
      <c r="C78" s="52"/>
      <c r="D78" s="56"/>
      <c r="E78" s="56"/>
      <c r="F78" s="55"/>
      <c r="G78" s="31"/>
      <c r="H78" s="29"/>
      <c r="I78" s="29"/>
      <c r="J78" s="26"/>
      <c r="K78" s="26"/>
      <c r="L78" s="56"/>
      <c r="M78" s="93"/>
    </row>
    <row r="79" spans="1:14" s="48" customFormat="1" ht="66" customHeight="1" x14ac:dyDescent="0.25">
      <c r="A79" s="49"/>
      <c r="B79" s="27"/>
      <c r="C79" s="50"/>
      <c r="D79" s="35"/>
      <c r="E79" s="35"/>
      <c r="F79" s="22"/>
      <c r="G79" s="24"/>
      <c r="H79" s="21"/>
      <c r="I79" s="21"/>
      <c r="J79" s="20"/>
      <c r="K79" s="20"/>
      <c r="L79" s="35"/>
      <c r="M79" s="94"/>
    </row>
    <row r="80" spans="1:14" s="48" customFormat="1" ht="66" customHeight="1" x14ac:dyDescent="0.25">
      <c r="A80" s="75"/>
      <c r="B80" s="27"/>
      <c r="C80" s="52"/>
      <c r="D80" s="53"/>
      <c r="E80" s="31"/>
      <c r="F80" s="55"/>
      <c r="G80" s="31"/>
      <c r="H80" s="29"/>
      <c r="I80" s="29"/>
      <c r="J80" s="26"/>
      <c r="K80" s="26"/>
      <c r="L80" s="60"/>
      <c r="M80" s="95"/>
      <c r="N80" s="58"/>
    </row>
    <row r="81" spans="1:14" s="48" customFormat="1" ht="66" customHeight="1" x14ac:dyDescent="0.25">
      <c r="A81" s="75"/>
      <c r="B81" s="27"/>
      <c r="C81" s="52"/>
      <c r="D81" s="31"/>
      <c r="E81" s="31"/>
      <c r="F81" s="55"/>
      <c r="G81" s="31"/>
      <c r="H81" s="29"/>
      <c r="I81" s="29"/>
      <c r="J81" s="26"/>
      <c r="K81" s="26"/>
      <c r="L81" s="60"/>
      <c r="M81" s="95"/>
      <c r="N81" s="58"/>
    </row>
    <row r="82" spans="1:14" s="48" customFormat="1" ht="66" customHeight="1" x14ac:dyDescent="0.25">
      <c r="A82" s="75"/>
      <c r="B82" s="27"/>
      <c r="C82" s="50"/>
      <c r="D82" s="24"/>
      <c r="E82" s="24"/>
      <c r="F82" s="22"/>
      <c r="G82" s="24"/>
      <c r="H82" s="21"/>
      <c r="I82" s="21"/>
      <c r="J82" s="20"/>
      <c r="K82" s="20"/>
      <c r="L82" s="37"/>
      <c r="M82" s="91"/>
      <c r="N82" s="58"/>
    </row>
    <row r="83" spans="1:14" s="48" customFormat="1" ht="33" customHeight="1" thickBot="1" x14ac:dyDescent="0.3">
      <c r="A83" s="49"/>
      <c r="B83" s="96"/>
      <c r="C83" s="85"/>
      <c r="D83" s="97"/>
      <c r="E83" s="97"/>
      <c r="F83" s="62"/>
      <c r="G83" s="61"/>
      <c r="H83" s="63"/>
      <c r="I83" s="63"/>
      <c r="J83" s="64"/>
      <c r="K83" s="64"/>
      <c r="L83" s="97"/>
      <c r="M83" s="98"/>
    </row>
    <row r="84" spans="1:14" s="48" customFormat="1" ht="30" customHeight="1" thickBot="1" x14ac:dyDescent="0.3">
      <c r="B84" s="99"/>
      <c r="C84" s="100"/>
      <c r="D84" s="100"/>
      <c r="E84" s="100"/>
      <c r="F84" s="101"/>
    </row>
    <row r="85" spans="1:14" x14ac:dyDescent="0.25">
      <c r="F85" s="18"/>
    </row>
  </sheetData>
  <mergeCells count="10">
    <mergeCell ref="A27:M27"/>
    <mergeCell ref="A1:M1"/>
    <mergeCell ref="F2:G2"/>
    <mergeCell ref="H2:I2"/>
    <mergeCell ref="J2:K2"/>
    <mergeCell ref="L2:M2"/>
    <mergeCell ref="C2:C3"/>
    <mergeCell ref="A2:A3"/>
    <mergeCell ref="B2:B3"/>
    <mergeCell ref="D2:E2"/>
  </mergeCells>
  <pageMargins left="0.7" right="0.7" top="0.78740157499999996" bottom="0.78740157499999996" header="0.3" footer="0.3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4"/>
  <sheetViews>
    <sheetView tabSelected="1" zoomScaleNormal="100" workbookViewId="0">
      <selection activeCell="K5" sqref="K5"/>
    </sheetView>
  </sheetViews>
  <sheetFormatPr defaultRowHeight="15" x14ac:dyDescent="0.25"/>
  <cols>
    <col min="1" max="1" width="14.140625" customWidth="1"/>
    <col min="2" max="2" width="19.42578125" customWidth="1"/>
    <col min="3" max="3" width="18.28515625" customWidth="1"/>
    <col min="4" max="4" width="17.7109375" customWidth="1"/>
    <col min="5" max="5" width="10.140625" customWidth="1"/>
    <col min="6" max="6" width="11.42578125" customWidth="1"/>
    <col min="7" max="7" width="10.85546875" customWidth="1"/>
    <col min="8" max="8" width="23.28515625" customWidth="1"/>
    <col min="9" max="9" width="16.28515625" customWidth="1"/>
    <col min="10" max="10" width="39.28515625" customWidth="1"/>
    <col min="11" max="11" width="16.42578125" customWidth="1"/>
    <col min="12" max="12" width="16.5703125" customWidth="1"/>
    <col min="13" max="14" width="16.28515625" customWidth="1"/>
    <col min="15" max="16" width="11.85546875" customWidth="1"/>
    <col min="17" max="17" width="14.42578125" customWidth="1"/>
    <col min="18" max="19" width="11.85546875" customWidth="1"/>
    <col min="20" max="20" width="14.28515625" customWidth="1"/>
    <col min="21" max="21" width="15.140625" customWidth="1"/>
    <col min="22" max="22" width="14.140625" customWidth="1"/>
    <col min="23" max="24" width="11.42578125" customWidth="1"/>
    <col min="25" max="25" width="19" customWidth="1"/>
    <col min="26" max="26" width="14.7109375" customWidth="1"/>
  </cols>
  <sheetData>
    <row r="1" spans="1:26" ht="21.75" thickBot="1" x14ac:dyDescent="0.35">
      <c r="A1" s="379" t="s">
        <v>262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1"/>
    </row>
    <row r="2" spans="1:26" ht="42.95" customHeight="1" x14ac:dyDescent="0.25">
      <c r="A2" s="388" t="s">
        <v>1</v>
      </c>
      <c r="B2" s="382" t="s">
        <v>23</v>
      </c>
      <c r="C2" s="395" t="s">
        <v>24</v>
      </c>
      <c r="D2" s="395"/>
      <c r="E2" s="395"/>
      <c r="F2" s="395"/>
      <c r="G2" s="383"/>
      <c r="H2" s="382" t="s">
        <v>2</v>
      </c>
      <c r="I2" s="396" t="s">
        <v>201</v>
      </c>
      <c r="J2" s="383" t="s">
        <v>25</v>
      </c>
      <c r="K2" s="391" t="s">
        <v>5</v>
      </c>
      <c r="L2" s="392"/>
      <c r="M2" s="382" t="s">
        <v>6</v>
      </c>
      <c r="N2" s="383"/>
      <c r="O2" s="382" t="s">
        <v>202</v>
      </c>
      <c r="P2" s="395"/>
      <c r="Q2" s="395"/>
      <c r="R2" s="395"/>
      <c r="S2" s="395"/>
      <c r="T2" s="395"/>
      <c r="U2" s="395"/>
      <c r="V2" s="383"/>
      <c r="W2" s="393" t="s">
        <v>185</v>
      </c>
      <c r="X2" s="394"/>
      <c r="Y2" s="382" t="s">
        <v>8</v>
      </c>
      <c r="Z2" s="383"/>
    </row>
    <row r="3" spans="1:26" ht="22.15" customHeight="1" x14ac:dyDescent="0.25">
      <c r="A3" s="389"/>
      <c r="B3" s="384"/>
      <c r="C3" s="399" t="s">
        <v>203</v>
      </c>
      <c r="D3" s="399" t="s">
        <v>26</v>
      </c>
      <c r="E3" s="399" t="s">
        <v>27</v>
      </c>
      <c r="F3" s="399" t="s">
        <v>28</v>
      </c>
      <c r="G3" s="386" t="s">
        <v>29</v>
      </c>
      <c r="H3" s="384"/>
      <c r="I3" s="397"/>
      <c r="J3" s="386"/>
      <c r="K3" s="401" t="s">
        <v>30</v>
      </c>
      <c r="L3" s="403" t="s">
        <v>263</v>
      </c>
      <c r="M3" s="401" t="s">
        <v>12</v>
      </c>
      <c r="N3" s="403" t="s">
        <v>13</v>
      </c>
      <c r="O3" s="384" t="s">
        <v>31</v>
      </c>
      <c r="P3" s="399"/>
      <c r="Q3" s="399"/>
      <c r="R3" s="399"/>
      <c r="S3" s="405" t="s">
        <v>204</v>
      </c>
      <c r="T3" s="405" t="s">
        <v>264</v>
      </c>
      <c r="U3" s="405" t="s">
        <v>265</v>
      </c>
      <c r="V3" s="403" t="s">
        <v>205</v>
      </c>
      <c r="W3" s="409" t="s">
        <v>14</v>
      </c>
      <c r="X3" s="411" t="s">
        <v>15</v>
      </c>
      <c r="Y3" s="401" t="s">
        <v>206</v>
      </c>
      <c r="Z3" s="403" t="s">
        <v>17</v>
      </c>
    </row>
    <row r="4" spans="1:26" ht="120.6" customHeight="1" thickBot="1" x14ac:dyDescent="0.3">
      <c r="A4" s="390"/>
      <c r="B4" s="385"/>
      <c r="C4" s="400"/>
      <c r="D4" s="400"/>
      <c r="E4" s="400"/>
      <c r="F4" s="400"/>
      <c r="G4" s="387"/>
      <c r="H4" s="385"/>
      <c r="I4" s="398"/>
      <c r="J4" s="387"/>
      <c r="K4" s="402"/>
      <c r="L4" s="404"/>
      <c r="M4" s="402"/>
      <c r="N4" s="404"/>
      <c r="O4" s="220" t="s">
        <v>207</v>
      </c>
      <c r="P4" s="221" t="s">
        <v>208</v>
      </c>
      <c r="Q4" s="221" t="s">
        <v>209</v>
      </c>
      <c r="R4" s="221" t="s">
        <v>210</v>
      </c>
      <c r="S4" s="406"/>
      <c r="T4" s="406"/>
      <c r="U4" s="406"/>
      <c r="V4" s="404"/>
      <c r="W4" s="410"/>
      <c r="X4" s="412"/>
      <c r="Y4" s="402"/>
      <c r="Z4" s="404"/>
    </row>
    <row r="5" spans="1:26" ht="191.25" x14ac:dyDescent="0.25">
      <c r="A5" s="222">
        <v>1</v>
      </c>
      <c r="B5" s="223" t="s">
        <v>118</v>
      </c>
      <c r="C5" s="13" t="s">
        <v>100</v>
      </c>
      <c r="D5" s="13" t="s">
        <v>33</v>
      </c>
      <c r="E5" s="15" t="s">
        <v>101</v>
      </c>
      <c r="F5" s="15" t="s">
        <v>102</v>
      </c>
      <c r="G5" s="224" t="s">
        <v>103</v>
      </c>
      <c r="H5" s="223" t="s">
        <v>266</v>
      </c>
      <c r="I5" s="13" t="s">
        <v>66</v>
      </c>
      <c r="J5" s="17" t="s">
        <v>267</v>
      </c>
      <c r="K5" s="225">
        <v>96000000</v>
      </c>
      <c r="L5" s="226">
        <f>K5*0.85</f>
        <v>81600000</v>
      </c>
      <c r="M5" s="227" t="s">
        <v>37</v>
      </c>
      <c r="N5" s="228" t="s">
        <v>61</v>
      </c>
      <c r="O5" s="229"/>
      <c r="P5" s="230"/>
      <c r="Q5" s="13" t="s">
        <v>39</v>
      </c>
      <c r="R5" s="13" t="s">
        <v>39</v>
      </c>
      <c r="S5" s="230"/>
      <c r="T5" s="13" t="s">
        <v>39</v>
      </c>
      <c r="U5" s="230"/>
      <c r="V5" s="17" t="s">
        <v>39</v>
      </c>
      <c r="W5" s="231"/>
      <c r="X5" s="232"/>
      <c r="Y5" s="223" t="s">
        <v>268</v>
      </c>
      <c r="Z5" s="17" t="s">
        <v>40</v>
      </c>
    </row>
    <row r="6" spans="1:26" ht="63.75" x14ac:dyDescent="0.25">
      <c r="A6" s="233">
        <v>2</v>
      </c>
      <c r="B6" s="118" t="s">
        <v>118</v>
      </c>
      <c r="C6" s="6" t="s">
        <v>72</v>
      </c>
      <c r="D6" s="6" t="s">
        <v>33</v>
      </c>
      <c r="E6" s="11">
        <v>18054455</v>
      </c>
      <c r="F6" s="11" t="s">
        <v>73</v>
      </c>
      <c r="G6" s="234" t="s">
        <v>74</v>
      </c>
      <c r="H6" s="118" t="s">
        <v>269</v>
      </c>
      <c r="I6" s="6" t="s">
        <v>66</v>
      </c>
      <c r="J6" s="8" t="s">
        <v>75</v>
      </c>
      <c r="K6" s="235">
        <v>66000000</v>
      </c>
      <c r="L6" s="236">
        <f t="shared" ref="L6:L59" si="0">K6*0.85</f>
        <v>56100000</v>
      </c>
      <c r="M6" s="237" t="s">
        <v>37</v>
      </c>
      <c r="N6" s="238" t="s">
        <v>61</v>
      </c>
      <c r="O6" s="239"/>
      <c r="P6" s="240"/>
      <c r="Q6" s="6" t="s">
        <v>39</v>
      </c>
      <c r="R6" s="6" t="s">
        <v>39</v>
      </c>
      <c r="S6" s="240"/>
      <c r="T6" s="6" t="s">
        <v>39</v>
      </c>
      <c r="U6" s="240"/>
      <c r="V6" s="8" t="s">
        <v>39</v>
      </c>
      <c r="W6" s="241"/>
      <c r="X6" s="242"/>
      <c r="Y6" s="118" t="s">
        <v>268</v>
      </c>
      <c r="Z6" s="8" t="s">
        <v>40</v>
      </c>
    </row>
    <row r="7" spans="1:26" ht="127.5" x14ac:dyDescent="0.25">
      <c r="A7" s="233">
        <v>3</v>
      </c>
      <c r="B7" s="118" t="s">
        <v>118</v>
      </c>
      <c r="C7" s="6" t="s">
        <v>32</v>
      </c>
      <c r="D7" s="6" t="s">
        <v>33</v>
      </c>
      <c r="E7" s="7" t="s">
        <v>34</v>
      </c>
      <c r="F7" s="7">
        <v>130001341</v>
      </c>
      <c r="G7" s="243" t="s">
        <v>35</v>
      </c>
      <c r="H7" s="118" t="s">
        <v>270</v>
      </c>
      <c r="I7" s="6" t="s">
        <v>36</v>
      </c>
      <c r="J7" s="8" t="s">
        <v>271</v>
      </c>
      <c r="K7" s="235">
        <v>50000000</v>
      </c>
      <c r="L7" s="236">
        <f t="shared" si="0"/>
        <v>42500000</v>
      </c>
      <c r="M7" s="237" t="s">
        <v>37</v>
      </c>
      <c r="N7" s="238" t="s">
        <v>61</v>
      </c>
      <c r="O7" s="239"/>
      <c r="P7" s="6" t="s">
        <v>39</v>
      </c>
      <c r="Q7" s="6" t="s">
        <v>39</v>
      </c>
      <c r="R7" s="6" t="s">
        <v>39</v>
      </c>
      <c r="S7" s="240"/>
      <c r="T7" s="6" t="s">
        <v>39</v>
      </c>
      <c r="U7" s="240"/>
      <c r="V7" s="8" t="s">
        <v>39</v>
      </c>
      <c r="W7" s="241"/>
      <c r="X7" s="242"/>
      <c r="Y7" s="118" t="s">
        <v>268</v>
      </c>
      <c r="Z7" s="8" t="s">
        <v>40</v>
      </c>
    </row>
    <row r="8" spans="1:26" ht="178.5" x14ac:dyDescent="0.25">
      <c r="A8" s="233">
        <v>4</v>
      </c>
      <c r="B8" s="118" t="s">
        <v>118</v>
      </c>
      <c r="C8" s="6" t="s">
        <v>63</v>
      </c>
      <c r="D8" s="6" t="s">
        <v>33</v>
      </c>
      <c r="E8" s="11">
        <v>61989011</v>
      </c>
      <c r="F8" s="11" t="s">
        <v>64</v>
      </c>
      <c r="G8" s="234" t="s">
        <v>65</v>
      </c>
      <c r="H8" s="118" t="s">
        <v>272</v>
      </c>
      <c r="I8" s="6" t="s">
        <v>110</v>
      </c>
      <c r="J8" s="8" t="s">
        <v>273</v>
      </c>
      <c r="K8" s="235">
        <v>42000000</v>
      </c>
      <c r="L8" s="236">
        <f t="shared" si="0"/>
        <v>35700000</v>
      </c>
      <c r="M8" s="237" t="s">
        <v>37</v>
      </c>
      <c r="N8" s="238" t="s">
        <v>61</v>
      </c>
      <c r="O8" s="118" t="s">
        <v>39</v>
      </c>
      <c r="P8" s="6" t="s">
        <v>39</v>
      </c>
      <c r="Q8" s="6" t="s">
        <v>39</v>
      </c>
      <c r="R8" s="6" t="s">
        <v>39</v>
      </c>
      <c r="S8" s="6" t="s">
        <v>39</v>
      </c>
      <c r="T8" s="6" t="s">
        <v>39</v>
      </c>
      <c r="U8" s="6" t="s">
        <v>39</v>
      </c>
      <c r="V8" s="8" t="s">
        <v>39</v>
      </c>
      <c r="W8" s="241"/>
      <c r="X8" s="242"/>
      <c r="Y8" s="118" t="s">
        <v>268</v>
      </c>
      <c r="Z8" s="8" t="s">
        <v>40</v>
      </c>
    </row>
    <row r="9" spans="1:26" ht="114.75" x14ac:dyDescent="0.25">
      <c r="A9" s="233">
        <v>5</v>
      </c>
      <c r="B9" s="118" t="s">
        <v>118</v>
      </c>
      <c r="C9" s="6" t="s">
        <v>92</v>
      </c>
      <c r="D9" s="6" t="s">
        <v>33</v>
      </c>
      <c r="E9" s="7">
        <v>13644301</v>
      </c>
      <c r="F9" s="7" t="s">
        <v>93</v>
      </c>
      <c r="G9" s="243" t="s">
        <v>94</v>
      </c>
      <c r="H9" s="118" t="s">
        <v>274</v>
      </c>
      <c r="I9" s="6" t="s">
        <v>275</v>
      </c>
      <c r="J9" s="8" t="s">
        <v>276</v>
      </c>
      <c r="K9" s="235">
        <v>23000000</v>
      </c>
      <c r="L9" s="236">
        <f t="shared" si="0"/>
        <v>19550000</v>
      </c>
      <c r="M9" s="237" t="s">
        <v>37</v>
      </c>
      <c r="N9" s="238" t="s">
        <v>61</v>
      </c>
      <c r="O9" s="118" t="s">
        <v>39</v>
      </c>
      <c r="P9" s="6" t="s">
        <v>39</v>
      </c>
      <c r="Q9" s="6" t="s">
        <v>39</v>
      </c>
      <c r="R9" s="6" t="s">
        <v>39</v>
      </c>
      <c r="S9" s="240"/>
      <c r="T9" s="6" t="s">
        <v>39</v>
      </c>
      <c r="U9" s="240"/>
      <c r="V9" s="8" t="s">
        <v>39</v>
      </c>
      <c r="W9" s="241"/>
      <c r="X9" s="242"/>
      <c r="Y9" s="118" t="s">
        <v>268</v>
      </c>
      <c r="Z9" s="8" t="s">
        <v>40</v>
      </c>
    </row>
    <row r="10" spans="1:26" ht="140.25" x14ac:dyDescent="0.25">
      <c r="A10" s="233">
        <v>6</v>
      </c>
      <c r="B10" s="118" t="s">
        <v>277</v>
      </c>
      <c r="C10" s="6" t="s">
        <v>277</v>
      </c>
      <c r="D10" s="6" t="s">
        <v>278</v>
      </c>
      <c r="E10" s="6">
        <v>26836025</v>
      </c>
      <c r="F10" s="6">
        <v>150069031</v>
      </c>
      <c r="G10" s="8">
        <v>650069021</v>
      </c>
      <c r="H10" s="118" t="s">
        <v>279</v>
      </c>
      <c r="I10" s="6" t="s">
        <v>280</v>
      </c>
      <c r="J10" s="8" t="s">
        <v>281</v>
      </c>
      <c r="K10" s="235">
        <v>7500000</v>
      </c>
      <c r="L10" s="236">
        <f t="shared" si="0"/>
        <v>6375000</v>
      </c>
      <c r="M10" s="244" t="s">
        <v>52</v>
      </c>
      <c r="N10" s="243" t="s">
        <v>38</v>
      </c>
      <c r="O10" s="245"/>
      <c r="P10" s="246"/>
      <c r="Q10" s="6" t="s">
        <v>39</v>
      </c>
      <c r="R10" s="6" t="s">
        <v>39</v>
      </c>
      <c r="S10" s="246"/>
      <c r="T10" s="6" t="s">
        <v>39</v>
      </c>
      <c r="U10" s="246"/>
      <c r="V10" s="247"/>
      <c r="W10" s="248"/>
      <c r="X10" s="249"/>
      <c r="Y10" s="118" t="s">
        <v>282</v>
      </c>
      <c r="Z10" s="8" t="s">
        <v>40</v>
      </c>
    </row>
    <row r="11" spans="1:26" ht="63.75" x14ac:dyDescent="0.25">
      <c r="A11" s="233">
        <v>7</v>
      </c>
      <c r="B11" s="118" t="s">
        <v>118</v>
      </c>
      <c r="C11" s="6" t="s">
        <v>124</v>
      </c>
      <c r="D11" s="6" t="s">
        <v>33</v>
      </c>
      <c r="E11" s="7" t="s">
        <v>125</v>
      </c>
      <c r="F11" s="7">
        <v>110023544</v>
      </c>
      <c r="G11" s="243" t="s">
        <v>126</v>
      </c>
      <c r="H11" s="118" t="s">
        <v>283</v>
      </c>
      <c r="I11" s="6" t="s">
        <v>66</v>
      </c>
      <c r="J11" s="8" t="s">
        <v>284</v>
      </c>
      <c r="K11" s="235">
        <v>48000000</v>
      </c>
      <c r="L11" s="236">
        <f t="shared" si="0"/>
        <v>40800000</v>
      </c>
      <c r="M11" s="237" t="s">
        <v>37</v>
      </c>
      <c r="N11" s="238" t="s">
        <v>61</v>
      </c>
      <c r="O11" s="250"/>
      <c r="P11" s="6" t="s">
        <v>39</v>
      </c>
      <c r="Q11" s="6" t="s">
        <v>39</v>
      </c>
      <c r="R11" s="6" t="s">
        <v>39</v>
      </c>
      <c r="S11" s="240"/>
      <c r="T11" s="6" t="s">
        <v>39</v>
      </c>
      <c r="U11" s="240"/>
      <c r="V11" s="8" t="s">
        <v>39</v>
      </c>
      <c r="W11" s="251"/>
      <c r="X11" s="252"/>
      <c r="Y11" s="118" t="s">
        <v>268</v>
      </c>
      <c r="Z11" s="8" t="s">
        <v>40</v>
      </c>
    </row>
    <row r="12" spans="1:26" ht="255" x14ac:dyDescent="0.25">
      <c r="A12" s="233">
        <v>8</v>
      </c>
      <c r="B12" s="118" t="s">
        <v>78</v>
      </c>
      <c r="C12" s="6" t="s">
        <v>78</v>
      </c>
      <c r="D12" s="6" t="s">
        <v>33</v>
      </c>
      <c r="E12" s="16" t="s">
        <v>79</v>
      </c>
      <c r="F12" s="16" t="s">
        <v>80</v>
      </c>
      <c r="G12" s="253" t="s">
        <v>81</v>
      </c>
      <c r="H12" s="118" t="s">
        <v>285</v>
      </c>
      <c r="I12" s="6" t="s">
        <v>82</v>
      </c>
      <c r="J12" s="8" t="s">
        <v>286</v>
      </c>
      <c r="K12" s="235">
        <v>10000000</v>
      </c>
      <c r="L12" s="236">
        <f t="shared" si="0"/>
        <v>8500000</v>
      </c>
      <c r="M12" s="237" t="s">
        <v>44</v>
      </c>
      <c r="N12" s="238" t="s">
        <v>61</v>
      </c>
      <c r="O12" s="254"/>
      <c r="P12" s="240"/>
      <c r="Q12" s="6" t="s">
        <v>39</v>
      </c>
      <c r="R12" s="6" t="s">
        <v>39</v>
      </c>
      <c r="S12" s="240"/>
      <c r="T12" s="240"/>
      <c r="U12" s="240"/>
      <c r="V12" s="8" t="s">
        <v>39</v>
      </c>
      <c r="W12" s="255"/>
      <c r="X12" s="256"/>
      <c r="Y12" s="118" t="s">
        <v>287</v>
      </c>
      <c r="Z12" s="8" t="s">
        <v>40</v>
      </c>
    </row>
    <row r="13" spans="1:26" ht="127.5" x14ac:dyDescent="0.25">
      <c r="A13" s="233">
        <v>9</v>
      </c>
      <c r="B13" s="118" t="s">
        <v>213</v>
      </c>
      <c r="C13" s="6" t="s">
        <v>213</v>
      </c>
      <c r="D13" s="6" t="s">
        <v>33</v>
      </c>
      <c r="E13" s="11">
        <v>14451093</v>
      </c>
      <c r="F13" s="11">
        <v>130001678</v>
      </c>
      <c r="G13" s="234" t="s">
        <v>99</v>
      </c>
      <c r="H13" s="118" t="s">
        <v>288</v>
      </c>
      <c r="I13" s="6" t="s">
        <v>110</v>
      </c>
      <c r="J13" s="8" t="s">
        <v>289</v>
      </c>
      <c r="K13" s="235">
        <v>7000000</v>
      </c>
      <c r="L13" s="236">
        <f t="shared" si="0"/>
        <v>5950000</v>
      </c>
      <c r="M13" s="237" t="s">
        <v>44</v>
      </c>
      <c r="N13" s="238" t="s">
        <v>61</v>
      </c>
      <c r="O13" s="257"/>
      <c r="P13" s="10"/>
      <c r="Q13" s="10"/>
      <c r="R13" s="6" t="s">
        <v>39</v>
      </c>
      <c r="S13" s="10"/>
      <c r="T13" s="10"/>
      <c r="U13" s="10"/>
      <c r="V13" s="8" t="s">
        <v>39</v>
      </c>
      <c r="W13" s="258"/>
      <c r="X13" s="259"/>
      <c r="Y13" s="118" t="s">
        <v>290</v>
      </c>
      <c r="Z13" s="8" t="s">
        <v>40</v>
      </c>
    </row>
    <row r="14" spans="1:26" ht="216.75" x14ac:dyDescent="0.25">
      <c r="A14" s="233">
        <v>10</v>
      </c>
      <c r="B14" s="118" t="s">
        <v>107</v>
      </c>
      <c r="C14" s="6" t="s">
        <v>107</v>
      </c>
      <c r="D14" s="6" t="s">
        <v>33</v>
      </c>
      <c r="E14" s="16" t="s">
        <v>108</v>
      </c>
      <c r="F14" s="16" t="s">
        <v>109</v>
      </c>
      <c r="G14" s="253">
        <v>600017630</v>
      </c>
      <c r="H14" s="118" t="s">
        <v>291</v>
      </c>
      <c r="I14" s="6" t="s">
        <v>110</v>
      </c>
      <c r="J14" s="8" t="s">
        <v>292</v>
      </c>
      <c r="K14" s="235">
        <v>7000000</v>
      </c>
      <c r="L14" s="236">
        <f t="shared" si="0"/>
        <v>5950000</v>
      </c>
      <c r="M14" s="237" t="s">
        <v>44</v>
      </c>
      <c r="N14" s="238" t="s">
        <v>61</v>
      </c>
      <c r="O14" s="254"/>
      <c r="P14" s="240"/>
      <c r="Q14" s="6" t="s">
        <v>39</v>
      </c>
      <c r="R14" s="6" t="s">
        <v>39</v>
      </c>
      <c r="S14" s="240"/>
      <c r="T14" s="240"/>
      <c r="U14" s="240"/>
      <c r="V14" s="8" t="s">
        <v>39</v>
      </c>
      <c r="W14" s="255"/>
      <c r="X14" s="256"/>
      <c r="Y14" s="118" t="s">
        <v>293</v>
      </c>
      <c r="Z14" s="8" t="s">
        <v>40</v>
      </c>
    </row>
    <row r="15" spans="1:26" ht="114.75" x14ac:dyDescent="0.25">
      <c r="A15" s="233">
        <v>11</v>
      </c>
      <c r="B15" s="118" t="s">
        <v>294</v>
      </c>
      <c r="C15" s="6" t="s">
        <v>294</v>
      </c>
      <c r="D15" s="6" t="s">
        <v>295</v>
      </c>
      <c r="E15" s="6">
        <v>27856216</v>
      </c>
      <c r="F15" s="6">
        <v>110500032</v>
      </c>
      <c r="G15" s="8">
        <v>691000662</v>
      </c>
      <c r="H15" s="118" t="s">
        <v>296</v>
      </c>
      <c r="I15" s="6" t="s">
        <v>212</v>
      </c>
      <c r="J15" s="8" t="s">
        <v>297</v>
      </c>
      <c r="K15" s="235">
        <v>5999322.1200000001</v>
      </c>
      <c r="L15" s="236">
        <f t="shared" si="0"/>
        <v>5099423.8020000001</v>
      </c>
      <c r="M15" s="244" t="s">
        <v>106</v>
      </c>
      <c r="N15" s="243" t="s">
        <v>76</v>
      </c>
      <c r="O15" s="118" t="s">
        <v>39</v>
      </c>
      <c r="P15" s="6" t="s">
        <v>39</v>
      </c>
      <c r="Q15" s="260"/>
      <c r="R15" s="260"/>
      <c r="S15" s="6" t="s">
        <v>39</v>
      </c>
      <c r="T15" s="260"/>
      <c r="U15" s="6" t="s">
        <v>39</v>
      </c>
      <c r="V15" s="8" t="s">
        <v>39</v>
      </c>
      <c r="W15" s="248"/>
      <c r="X15" s="249"/>
      <c r="Y15" s="118" t="s">
        <v>298</v>
      </c>
      <c r="Z15" s="8" t="s">
        <v>40</v>
      </c>
    </row>
    <row r="16" spans="1:26" ht="216.75" x14ac:dyDescent="0.25">
      <c r="A16" s="233">
        <v>12</v>
      </c>
      <c r="B16" s="118" t="s">
        <v>118</v>
      </c>
      <c r="C16" s="6" t="s">
        <v>111</v>
      </c>
      <c r="D16" s="6" t="s">
        <v>33</v>
      </c>
      <c r="E16" s="11" t="s">
        <v>112</v>
      </c>
      <c r="F16" s="11">
        <v>110009665</v>
      </c>
      <c r="G16" s="234" t="s">
        <v>113</v>
      </c>
      <c r="H16" s="118" t="s">
        <v>299</v>
      </c>
      <c r="I16" s="6" t="s">
        <v>96</v>
      </c>
      <c r="J16" s="8" t="s">
        <v>300</v>
      </c>
      <c r="K16" s="235">
        <v>6000000</v>
      </c>
      <c r="L16" s="236">
        <f t="shared" si="0"/>
        <v>5100000</v>
      </c>
      <c r="M16" s="237" t="s">
        <v>37</v>
      </c>
      <c r="N16" s="238" t="s">
        <v>61</v>
      </c>
      <c r="O16" s="254"/>
      <c r="P16" s="6" t="s">
        <v>39</v>
      </c>
      <c r="Q16" s="6" t="s">
        <v>39</v>
      </c>
      <c r="R16" s="6" t="s">
        <v>39</v>
      </c>
      <c r="S16" s="240"/>
      <c r="T16" s="6" t="s">
        <v>39</v>
      </c>
      <c r="U16" s="240"/>
      <c r="V16" s="8" t="s">
        <v>39</v>
      </c>
      <c r="W16" s="255"/>
      <c r="X16" s="256"/>
      <c r="Y16" s="118" t="s">
        <v>301</v>
      </c>
      <c r="Z16" s="8" t="s">
        <v>40</v>
      </c>
    </row>
    <row r="17" spans="1:26" ht="178.5" x14ac:dyDescent="0.25">
      <c r="A17" s="233">
        <v>13</v>
      </c>
      <c r="B17" s="118" t="s">
        <v>302</v>
      </c>
      <c r="C17" s="6" t="s">
        <v>302</v>
      </c>
      <c r="D17" s="6" t="s">
        <v>303</v>
      </c>
      <c r="E17" s="6">
        <v>253783205</v>
      </c>
      <c r="F17" s="6">
        <v>600016706</v>
      </c>
      <c r="G17" s="8">
        <v>61988276</v>
      </c>
      <c r="H17" s="118" t="s">
        <v>304</v>
      </c>
      <c r="I17" s="6" t="s">
        <v>110</v>
      </c>
      <c r="J17" s="8" t="s">
        <v>305</v>
      </c>
      <c r="K17" s="235">
        <v>5886431.6500000004</v>
      </c>
      <c r="L17" s="236">
        <f t="shared" si="0"/>
        <v>5003466.9024999999</v>
      </c>
      <c r="M17" s="244" t="s">
        <v>105</v>
      </c>
      <c r="N17" s="243" t="s">
        <v>47</v>
      </c>
      <c r="O17" s="118" t="s">
        <v>39</v>
      </c>
      <c r="P17" s="6" t="s">
        <v>39</v>
      </c>
      <c r="Q17" s="261"/>
      <c r="R17" s="6" t="s">
        <v>39</v>
      </c>
      <c r="S17" s="261"/>
      <c r="T17" s="6" t="s">
        <v>39</v>
      </c>
      <c r="U17" s="260"/>
      <c r="V17" s="8" t="s">
        <v>39</v>
      </c>
      <c r="W17" s="248"/>
      <c r="X17" s="249"/>
      <c r="Y17" s="118" t="s">
        <v>306</v>
      </c>
      <c r="Z17" s="8" t="s">
        <v>119</v>
      </c>
    </row>
    <row r="18" spans="1:26" ht="63.75" x14ac:dyDescent="0.25">
      <c r="A18" s="233">
        <v>14</v>
      </c>
      <c r="B18" s="118" t="s">
        <v>118</v>
      </c>
      <c r="C18" s="6" t="s">
        <v>78</v>
      </c>
      <c r="D18" s="6" t="s">
        <v>33</v>
      </c>
      <c r="E18" s="16" t="s">
        <v>79</v>
      </c>
      <c r="F18" s="16" t="s">
        <v>80</v>
      </c>
      <c r="G18" s="253" t="s">
        <v>81</v>
      </c>
      <c r="H18" s="118" t="s">
        <v>307</v>
      </c>
      <c r="I18" s="6" t="s">
        <v>82</v>
      </c>
      <c r="J18" s="8" t="s">
        <v>123</v>
      </c>
      <c r="K18" s="235">
        <v>5500000</v>
      </c>
      <c r="L18" s="236">
        <f t="shared" si="0"/>
        <v>4675000</v>
      </c>
      <c r="M18" s="237" t="s">
        <v>37</v>
      </c>
      <c r="N18" s="238" t="s">
        <v>61</v>
      </c>
      <c r="O18" s="262"/>
      <c r="P18" s="240"/>
      <c r="Q18" s="6" t="s">
        <v>39</v>
      </c>
      <c r="R18" s="6" t="s">
        <v>39</v>
      </c>
      <c r="S18" s="240"/>
      <c r="T18" s="240"/>
      <c r="U18" s="240"/>
      <c r="V18" s="8" t="s">
        <v>39</v>
      </c>
      <c r="W18" s="263"/>
      <c r="X18" s="264"/>
      <c r="Y18" s="118" t="s">
        <v>268</v>
      </c>
      <c r="Z18" s="8" t="s">
        <v>40</v>
      </c>
    </row>
    <row r="19" spans="1:26" ht="89.25" x14ac:dyDescent="0.25">
      <c r="A19" s="233">
        <v>15</v>
      </c>
      <c r="B19" s="118" t="s">
        <v>118</v>
      </c>
      <c r="C19" s="6" t="s">
        <v>41</v>
      </c>
      <c r="D19" s="6" t="s">
        <v>33</v>
      </c>
      <c r="E19" s="16" t="s">
        <v>42</v>
      </c>
      <c r="F19" s="16" t="s">
        <v>120</v>
      </c>
      <c r="G19" s="253" t="s">
        <v>43</v>
      </c>
      <c r="H19" s="118" t="s">
        <v>307</v>
      </c>
      <c r="I19" s="6" t="s">
        <v>121</v>
      </c>
      <c r="J19" s="8" t="s">
        <v>122</v>
      </c>
      <c r="K19" s="235">
        <v>5500000</v>
      </c>
      <c r="L19" s="236">
        <f t="shared" si="0"/>
        <v>4675000</v>
      </c>
      <c r="M19" s="237" t="s">
        <v>37</v>
      </c>
      <c r="N19" s="238" t="s">
        <v>61</v>
      </c>
      <c r="O19" s="262"/>
      <c r="P19" s="240"/>
      <c r="Q19" s="6" t="s">
        <v>39</v>
      </c>
      <c r="R19" s="6" t="s">
        <v>39</v>
      </c>
      <c r="S19" s="240"/>
      <c r="T19" s="240"/>
      <c r="U19" s="240"/>
      <c r="V19" s="8" t="s">
        <v>39</v>
      </c>
      <c r="W19" s="263"/>
      <c r="X19" s="264"/>
      <c r="Y19" s="118" t="s">
        <v>308</v>
      </c>
      <c r="Z19" s="8" t="s">
        <v>40</v>
      </c>
    </row>
    <row r="20" spans="1:26" ht="114.75" x14ac:dyDescent="0.25">
      <c r="A20" s="233">
        <v>16</v>
      </c>
      <c r="B20" s="118" t="s">
        <v>309</v>
      </c>
      <c r="C20" s="6" t="s">
        <v>309</v>
      </c>
      <c r="D20" s="6" t="s">
        <v>310</v>
      </c>
      <c r="E20" s="6">
        <v>65142799</v>
      </c>
      <c r="F20" s="7" t="s">
        <v>311</v>
      </c>
      <c r="G20" s="8">
        <v>600016447</v>
      </c>
      <c r="H20" s="118" t="s">
        <v>312</v>
      </c>
      <c r="I20" s="6" t="s">
        <v>110</v>
      </c>
      <c r="J20" s="8" t="s">
        <v>313</v>
      </c>
      <c r="K20" s="235">
        <v>4870417.42</v>
      </c>
      <c r="L20" s="236">
        <f t="shared" si="0"/>
        <v>4139854.807</v>
      </c>
      <c r="M20" s="237" t="s">
        <v>53</v>
      </c>
      <c r="N20" s="238" t="s">
        <v>91</v>
      </c>
      <c r="O20" s="118" t="s">
        <v>39</v>
      </c>
      <c r="P20" s="6" t="s">
        <v>39</v>
      </c>
      <c r="Q20" s="6" t="s">
        <v>39</v>
      </c>
      <c r="R20" s="6" t="s">
        <v>39</v>
      </c>
      <c r="S20" s="6" t="s">
        <v>39</v>
      </c>
      <c r="T20" s="260"/>
      <c r="U20" s="6" t="s">
        <v>39</v>
      </c>
      <c r="V20" s="8" t="s">
        <v>39</v>
      </c>
      <c r="W20" s="248"/>
      <c r="X20" s="249"/>
      <c r="Y20" s="118" t="s">
        <v>314</v>
      </c>
      <c r="Z20" s="8" t="s">
        <v>40</v>
      </c>
    </row>
    <row r="21" spans="1:26" ht="114.75" x14ac:dyDescent="0.25">
      <c r="A21" s="233">
        <v>17</v>
      </c>
      <c r="B21" s="118" t="s">
        <v>315</v>
      </c>
      <c r="C21" s="6" t="s">
        <v>315</v>
      </c>
      <c r="D21" s="6" t="s">
        <v>310</v>
      </c>
      <c r="E21" s="6">
        <v>25364723</v>
      </c>
      <c r="F21" s="6">
        <v>110012160</v>
      </c>
      <c r="G21" s="8">
        <v>600017591</v>
      </c>
      <c r="H21" s="118" t="s">
        <v>316</v>
      </c>
      <c r="I21" s="6" t="s">
        <v>110</v>
      </c>
      <c r="J21" s="8" t="s">
        <v>317</v>
      </c>
      <c r="K21" s="235">
        <v>4289837.8600000003</v>
      </c>
      <c r="L21" s="236">
        <f t="shared" si="0"/>
        <v>3646362.1810000003</v>
      </c>
      <c r="M21" s="237" t="s">
        <v>53</v>
      </c>
      <c r="N21" s="238" t="s">
        <v>91</v>
      </c>
      <c r="O21" s="118" t="s">
        <v>39</v>
      </c>
      <c r="P21" s="260"/>
      <c r="Q21" s="6" t="s">
        <v>39</v>
      </c>
      <c r="R21" s="6" t="s">
        <v>39</v>
      </c>
      <c r="S21" s="6" t="s">
        <v>39</v>
      </c>
      <c r="T21" s="6" t="s">
        <v>39</v>
      </c>
      <c r="U21" s="6" t="s">
        <v>39</v>
      </c>
      <c r="V21" s="8" t="s">
        <v>39</v>
      </c>
      <c r="W21" s="248"/>
      <c r="X21" s="249"/>
      <c r="Y21" s="118" t="s">
        <v>314</v>
      </c>
      <c r="Z21" s="8" t="s">
        <v>40</v>
      </c>
    </row>
    <row r="22" spans="1:26" ht="76.5" x14ac:dyDescent="0.25">
      <c r="A22" s="233">
        <v>18</v>
      </c>
      <c r="B22" s="118" t="s">
        <v>318</v>
      </c>
      <c r="C22" s="6" t="s">
        <v>318</v>
      </c>
      <c r="D22" s="6" t="s">
        <v>319</v>
      </c>
      <c r="E22" s="6">
        <v>25353446</v>
      </c>
      <c r="F22" s="6">
        <v>110017854</v>
      </c>
      <c r="G22" s="8">
        <v>600016625</v>
      </c>
      <c r="H22" s="118" t="s">
        <v>320</v>
      </c>
      <c r="I22" s="6" t="s">
        <v>321</v>
      </c>
      <c r="J22" s="8" t="s">
        <v>322</v>
      </c>
      <c r="K22" s="235">
        <v>3550000</v>
      </c>
      <c r="L22" s="236">
        <f t="shared" si="0"/>
        <v>3017500</v>
      </c>
      <c r="M22" s="244" t="s">
        <v>49</v>
      </c>
      <c r="N22" s="243" t="s">
        <v>68</v>
      </c>
      <c r="O22" s="118" t="s">
        <v>39</v>
      </c>
      <c r="P22" s="6" t="s">
        <v>39</v>
      </c>
      <c r="Q22" s="6" t="s">
        <v>39</v>
      </c>
      <c r="R22" s="6" t="s">
        <v>39</v>
      </c>
      <c r="S22" s="260"/>
      <c r="T22" s="260"/>
      <c r="U22" s="260"/>
      <c r="V22" s="8" t="s">
        <v>39</v>
      </c>
      <c r="W22" s="248"/>
      <c r="X22" s="249"/>
      <c r="Y22" s="118" t="s">
        <v>323</v>
      </c>
      <c r="Z22" s="8" t="s">
        <v>119</v>
      </c>
    </row>
    <row r="23" spans="1:26" ht="76.5" x14ac:dyDescent="0.25">
      <c r="A23" s="233">
        <v>19</v>
      </c>
      <c r="B23" s="118" t="s">
        <v>324</v>
      </c>
      <c r="C23" s="6" t="s">
        <v>324</v>
      </c>
      <c r="D23" s="6" t="s">
        <v>325</v>
      </c>
      <c r="E23" s="6">
        <v>25831101</v>
      </c>
      <c r="F23" s="6">
        <v>110025172</v>
      </c>
      <c r="G23" s="8">
        <v>600016633</v>
      </c>
      <c r="H23" s="118" t="s">
        <v>326</v>
      </c>
      <c r="I23" s="6" t="s">
        <v>327</v>
      </c>
      <c r="J23" s="8" t="s">
        <v>328</v>
      </c>
      <c r="K23" s="235">
        <v>3420000</v>
      </c>
      <c r="L23" s="236">
        <f t="shared" si="0"/>
        <v>2907000</v>
      </c>
      <c r="M23" s="244" t="s">
        <v>49</v>
      </c>
      <c r="N23" s="243" t="s">
        <v>68</v>
      </c>
      <c r="O23" s="118" t="s">
        <v>39</v>
      </c>
      <c r="P23" s="6" t="s">
        <v>39</v>
      </c>
      <c r="Q23" s="6" t="s">
        <v>39</v>
      </c>
      <c r="R23" s="6" t="s">
        <v>39</v>
      </c>
      <c r="S23" s="260"/>
      <c r="T23" s="260"/>
      <c r="U23" s="260"/>
      <c r="V23" s="8" t="s">
        <v>39</v>
      </c>
      <c r="W23" s="248"/>
      <c r="X23" s="249"/>
      <c r="Y23" s="118" t="s">
        <v>323</v>
      </c>
      <c r="Z23" s="8" t="s">
        <v>119</v>
      </c>
    </row>
    <row r="24" spans="1:26" ht="89.25" x14ac:dyDescent="0.25">
      <c r="A24" s="233">
        <v>20</v>
      </c>
      <c r="B24" s="118" t="s">
        <v>85</v>
      </c>
      <c r="C24" s="6" t="s">
        <v>85</v>
      </c>
      <c r="D24" s="6" t="s">
        <v>33</v>
      </c>
      <c r="E24" s="7" t="s">
        <v>86</v>
      </c>
      <c r="F24" s="7" t="s">
        <v>87</v>
      </c>
      <c r="G24" s="243" t="s">
        <v>88</v>
      </c>
      <c r="H24" s="118" t="s">
        <v>288</v>
      </c>
      <c r="I24" s="6" t="s">
        <v>110</v>
      </c>
      <c r="J24" s="8" t="s">
        <v>89</v>
      </c>
      <c r="K24" s="235">
        <v>3488126</v>
      </c>
      <c r="L24" s="236">
        <f t="shared" si="0"/>
        <v>2964907.1</v>
      </c>
      <c r="M24" s="237" t="s">
        <v>44</v>
      </c>
      <c r="N24" s="238" t="s">
        <v>61</v>
      </c>
      <c r="O24" s="118"/>
      <c r="P24" s="6"/>
      <c r="Q24" s="6" t="s">
        <v>39</v>
      </c>
      <c r="R24" s="6" t="s">
        <v>39</v>
      </c>
      <c r="S24" s="6"/>
      <c r="T24" s="6"/>
      <c r="U24" s="6"/>
      <c r="V24" s="8" t="s">
        <v>39</v>
      </c>
      <c r="W24" s="265"/>
      <c r="X24" s="266"/>
      <c r="Y24" s="118" t="s">
        <v>329</v>
      </c>
      <c r="Z24" s="8" t="s">
        <v>70</v>
      </c>
    </row>
    <row r="25" spans="1:26" ht="114.75" x14ac:dyDescent="0.25">
      <c r="A25" s="233">
        <v>21</v>
      </c>
      <c r="B25" s="118" t="s">
        <v>330</v>
      </c>
      <c r="C25" s="6" t="s">
        <v>330</v>
      </c>
      <c r="D25" s="6" t="s">
        <v>331</v>
      </c>
      <c r="E25" s="6">
        <v>64087859</v>
      </c>
      <c r="F25" s="6">
        <v>110025580</v>
      </c>
      <c r="G25" s="8">
        <v>600016901</v>
      </c>
      <c r="H25" s="118" t="s">
        <v>332</v>
      </c>
      <c r="I25" s="6" t="s">
        <v>211</v>
      </c>
      <c r="J25" s="8" t="s">
        <v>333</v>
      </c>
      <c r="K25" s="235">
        <v>3160933.16</v>
      </c>
      <c r="L25" s="236">
        <f t="shared" si="0"/>
        <v>2686793.1860000002</v>
      </c>
      <c r="M25" s="244" t="s">
        <v>84</v>
      </c>
      <c r="N25" s="243" t="s">
        <v>106</v>
      </c>
      <c r="O25" s="118" t="s">
        <v>39</v>
      </c>
      <c r="P25" s="6" t="s">
        <v>39</v>
      </c>
      <c r="Q25" s="6" t="s">
        <v>39</v>
      </c>
      <c r="R25" s="6" t="s">
        <v>39</v>
      </c>
      <c r="S25" s="260"/>
      <c r="T25" s="260"/>
      <c r="U25" s="260"/>
      <c r="V25" s="8" t="s">
        <v>39</v>
      </c>
      <c r="W25" s="248"/>
      <c r="X25" s="249"/>
      <c r="Y25" s="118" t="s">
        <v>314</v>
      </c>
      <c r="Z25" s="8" t="s">
        <v>40</v>
      </c>
    </row>
    <row r="26" spans="1:26" ht="369.75" x14ac:dyDescent="0.25">
      <c r="A26" s="233">
        <v>22</v>
      </c>
      <c r="B26" s="118" t="s">
        <v>114</v>
      </c>
      <c r="C26" s="6" t="s">
        <v>114</v>
      </c>
      <c r="D26" s="6" t="s">
        <v>33</v>
      </c>
      <c r="E26" s="7" t="s">
        <v>115</v>
      </c>
      <c r="F26" s="7" t="s">
        <v>116</v>
      </c>
      <c r="G26" s="243" t="s">
        <v>117</v>
      </c>
      <c r="H26" s="118" t="s">
        <v>334</v>
      </c>
      <c r="I26" s="6" t="s">
        <v>82</v>
      </c>
      <c r="J26" s="8" t="s">
        <v>335</v>
      </c>
      <c r="K26" s="235">
        <v>3000000</v>
      </c>
      <c r="L26" s="236">
        <f t="shared" si="0"/>
        <v>2550000</v>
      </c>
      <c r="M26" s="237" t="s">
        <v>44</v>
      </c>
      <c r="N26" s="238" t="s">
        <v>61</v>
      </c>
      <c r="O26" s="118"/>
      <c r="P26" s="6" t="s">
        <v>39</v>
      </c>
      <c r="Q26" s="6" t="s">
        <v>39</v>
      </c>
      <c r="R26" s="6" t="s">
        <v>39</v>
      </c>
      <c r="S26" s="267"/>
      <c r="T26" s="267"/>
      <c r="U26" s="6" t="s">
        <v>39</v>
      </c>
      <c r="V26" s="8" t="s">
        <v>39</v>
      </c>
      <c r="W26" s="255"/>
      <c r="X26" s="256"/>
      <c r="Y26" s="118" t="s">
        <v>83</v>
      </c>
      <c r="Z26" s="8" t="s">
        <v>40</v>
      </c>
    </row>
    <row r="27" spans="1:26" ht="51" x14ac:dyDescent="0.25">
      <c r="A27" s="233">
        <v>23</v>
      </c>
      <c r="B27" s="118" t="s">
        <v>336</v>
      </c>
      <c r="C27" s="6" t="s">
        <v>336</v>
      </c>
      <c r="D27" s="6" t="s">
        <v>337</v>
      </c>
      <c r="E27" s="6">
        <v>25364103</v>
      </c>
      <c r="F27" s="6">
        <v>110025148</v>
      </c>
      <c r="G27" s="8">
        <v>600017761</v>
      </c>
      <c r="H27" s="118" t="s">
        <v>338</v>
      </c>
      <c r="I27" s="6" t="s">
        <v>339</v>
      </c>
      <c r="J27" s="8" t="s">
        <v>340</v>
      </c>
      <c r="K27" s="235">
        <v>2679322.37</v>
      </c>
      <c r="L27" s="236">
        <f t="shared" si="0"/>
        <v>2277424.0145</v>
      </c>
      <c r="M27" s="244" t="s">
        <v>97</v>
      </c>
      <c r="N27" s="243" t="s">
        <v>38</v>
      </c>
      <c r="O27" s="268"/>
      <c r="P27" s="260"/>
      <c r="Q27" s="6" t="s">
        <v>39</v>
      </c>
      <c r="R27" s="6" t="s">
        <v>39</v>
      </c>
      <c r="S27" s="260"/>
      <c r="T27" s="260"/>
      <c r="U27" s="260"/>
      <c r="V27" s="8" t="s">
        <v>39</v>
      </c>
      <c r="W27" s="248"/>
      <c r="X27" s="249"/>
      <c r="Y27" s="118" t="s">
        <v>341</v>
      </c>
      <c r="Z27" s="8" t="s">
        <v>40</v>
      </c>
    </row>
    <row r="28" spans="1:26" ht="114.75" x14ac:dyDescent="0.25">
      <c r="A28" s="233">
        <v>24</v>
      </c>
      <c r="B28" s="118" t="s">
        <v>342</v>
      </c>
      <c r="C28" s="6" t="s">
        <v>342</v>
      </c>
      <c r="D28" s="6" t="s">
        <v>310</v>
      </c>
      <c r="E28" s="6">
        <v>25371835</v>
      </c>
      <c r="F28" s="6">
        <v>110012151</v>
      </c>
      <c r="G28" s="8">
        <v>600017567</v>
      </c>
      <c r="H28" s="118" t="s">
        <v>312</v>
      </c>
      <c r="I28" s="6" t="s">
        <v>110</v>
      </c>
      <c r="J28" s="8" t="s">
        <v>343</v>
      </c>
      <c r="K28" s="235">
        <v>2580353.6</v>
      </c>
      <c r="L28" s="236">
        <f t="shared" si="0"/>
        <v>2193300.56</v>
      </c>
      <c r="M28" s="244" t="s">
        <v>344</v>
      </c>
      <c r="N28" s="243" t="s">
        <v>91</v>
      </c>
      <c r="O28" s="268"/>
      <c r="P28" s="6" t="s">
        <v>39</v>
      </c>
      <c r="Q28" s="6" t="s">
        <v>39</v>
      </c>
      <c r="R28" s="6" t="s">
        <v>39</v>
      </c>
      <c r="S28" s="6" t="s">
        <v>39</v>
      </c>
      <c r="T28" s="6" t="s">
        <v>39</v>
      </c>
      <c r="U28" s="260"/>
      <c r="V28" s="8" t="s">
        <v>39</v>
      </c>
      <c r="W28" s="248"/>
      <c r="X28" s="249"/>
      <c r="Y28" s="118" t="s">
        <v>314</v>
      </c>
      <c r="Z28" s="8" t="s">
        <v>40</v>
      </c>
    </row>
    <row r="29" spans="1:26" ht="114.75" x14ac:dyDescent="0.25">
      <c r="A29" s="233">
        <v>25</v>
      </c>
      <c r="B29" s="118" t="s">
        <v>345</v>
      </c>
      <c r="C29" s="6" t="s">
        <v>345</v>
      </c>
      <c r="D29" s="6" t="s">
        <v>346</v>
      </c>
      <c r="E29" s="6">
        <v>61944084</v>
      </c>
      <c r="F29" s="6">
        <v>110012291</v>
      </c>
      <c r="G29" s="8">
        <v>600016340</v>
      </c>
      <c r="H29" s="118" t="s">
        <v>347</v>
      </c>
      <c r="I29" s="6" t="s">
        <v>212</v>
      </c>
      <c r="J29" s="8" t="s">
        <v>348</v>
      </c>
      <c r="K29" s="235">
        <v>2515844.7599999998</v>
      </c>
      <c r="L29" s="236">
        <f t="shared" si="0"/>
        <v>2138468.0459999996</v>
      </c>
      <c r="M29" s="244" t="s">
        <v>49</v>
      </c>
      <c r="N29" s="243" t="s">
        <v>61</v>
      </c>
      <c r="O29" s="118" t="s">
        <v>39</v>
      </c>
      <c r="P29" s="6" t="s">
        <v>39</v>
      </c>
      <c r="Q29" s="6" t="s">
        <v>39</v>
      </c>
      <c r="R29" s="6" t="s">
        <v>39</v>
      </c>
      <c r="S29" s="269"/>
      <c r="T29" s="6" t="s">
        <v>39</v>
      </c>
      <c r="U29" s="269"/>
      <c r="V29" s="8" t="s">
        <v>39</v>
      </c>
      <c r="W29" s="270"/>
      <c r="X29" s="271"/>
      <c r="Y29" s="118" t="s">
        <v>323</v>
      </c>
      <c r="Z29" s="8" t="s">
        <v>40</v>
      </c>
    </row>
    <row r="30" spans="1:26" ht="89.25" x14ac:dyDescent="0.25">
      <c r="A30" s="233">
        <v>26</v>
      </c>
      <c r="B30" s="118" t="s">
        <v>349</v>
      </c>
      <c r="C30" s="6" t="s">
        <v>350</v>
      </c>
      <c r="D30" s="6" t="s">
        <v>351</v>
      </c>
      <c r="E30" s="6">
        <v>25862391</v>
      </c>
      <c r="F30" s="6">
        <v>150004516</v>
      </c>
      <c r="G30" s="8">
        <v>650003551</v>
      </c>
      <c r="H30" s="118" t="s">
        <v>352</v>
      </c>
      <c r="I30" s="6" t="s">
        <v>110</v>
      </c>
      <c r="J30" s="8" t="s">
        <v>353</v>
      </c>
      <c r="K30" s="235">
        <v>2273936.61</v>
      </c>
      <c r="L30" s="236">
        <f t="shared" si="0"/>
        <v>1932846.1184999999</v>
      </c>
      <c r="M30" s="244" t="s">
        <v>49</v>
      </c>
      <c r="N30" s="243" t="s">
        <v>61</v>
      </c>
      <c r="O30" s="118" t="s">
        <v>39</v>
      </c>
      <c r="P30" s="6" t="s">
        <v>39</v>
      </c>
      <c r="Q30" s="6" t="s">
        <v>39</v>
      </c>
      <c r="R30" s="6" t="s">
        <v>39</v>
      </c>
      <c r="S30" s="272"/>
      <c r="T30" s="272"/>
      <c r="U30" s="272"/>
      <c r="V30" s="8" t="s">
        <v>39</v>
      </c>
      <c r="W30" s="270"/>
      <c r="X30" s="271"/>
      <c r="Y30" s="118" t="s">
        <v>354</v>
      </c>
      <c r="Z30" s="8" t="s">
        <v>40</v>
      </c>
    </row>
    <row r="31" spans="1:26" ht="178.5" x14ac:dyDescent="0.25">
      <c r="A31" s="233">
        <v>27</v>
      </c>
      <c r="B31" s="118" t="s">
        <v>355</v>
      </c>
      <c r="C31" s="6" t="s">
        <v>355</v>
      </c>
      <c r="D31" s="6" t="s">
        <v>356</v>
      </c>
      <c r="E31" s="6">
        <v>46580336</v>
      </c>
      <c r="F31" s="6">
        <v>600016617</v>
      </c>
      <c r="G31" s="8">
        <v>46580336</v>
      </c>
      <c r="H31" s="118" t="s">
        <v>304</v>
      </c>
      <c r="I31" s="6" t="s">
        <v>110</v>
      </c>
      <c r="J31" s="8" t="s">
        <v>305</v>
      </c>
      <c r="K31" s="235">
        <v>2144918.9300000002</v>
      </c>
      <c r="L31" s="236">
        <f t="shared" si="0"/>
        <v>1823181.0905000002</v>
      </c>
      <c r="M31" s="244" t="s">
        <v>105</v>
      </c>
      <c r="N31" s="243" t="s">
        <v>47</v>
      </c>
      <c r="O31" s="118" t="s">
        <v>39</v>
      </c>
      <c r="P31" s="6" t="s">
        <v>39</v>
      </c>
      <c r="Q31" s="261"/>
      <c r="R31" s="6" t="s">
        <v>39</v>
      </c>
      <c r="S31" s="261"/>
      <c r="T31" s="6" t="s">
        <v>39</v>
      </c>
      <c r="U31" s="260"/>
      <c r="V31" s="8" t="s">
        <v>39</v>
      </c>
      <c r="W31" s="248"/>
      <c r="X31" s="249"/>
      <c r="Y31" s="118" t="s">
        <v>306</v>
      </c>
      <c r="Z31" s="8" t="s">
        <v>119</v>
      </c>
    </row>
    <row r="32" spans="1:26" ht="102" x14ac:dyDescent="0.25">
      <c r="A32" s="233">
        <v>28</v>
      </c>
      <c r="B32" s="118" t="s">
        <v>357</v>
      </c>
      <c r="C32" s="6" t="s">
        <v>357</v>
      </c>
      <c r="D32" s="6" t="s">
        <v>358</v>
      </c>
      <c r="E32" s="7" t="s">
        <v>359</v>
      </c>
      <c r="F32" s="6" t="s">
        <v>360</v>
      </c>
      <c r="G32" s="8">
        <v>691010366</v>
      </c>
      <c r="H32" s="118" t="s">
        <v>361</v>
      </c>
      <c r="I32" s="6" t="s">
        <v>362</v>
      </c>
      <c r="J32" s="8" t="s">
        <v>363</v>
      </c>
      <c r="K32" s="235">
        <v>2000000</v>
      </c>
      <c r="L32" s="236">
        <f t="shared" si="0"/>
        <v>1700000</v>
      </c>
      <c r="M32" s="244" t="s">
        <v>49</v>
      </c>
      <c r="N32" s="243" t="s">
        <v>61</v>
      </c>
      <c r="O32" s="268"/>
      <c r="P32" s="6" t="s">
        <v>39</v>
      </c>
      <c r="Q32" s="260"/>
      <c r="R32" s="6" t="s">
        <v>39</v>
      </c>
      <c r="S32" s="260"/>
      <c r="T32" s="260"/>
      <c r="U32" s="260"/>
      <c r="V32" s="8" t="s">
        <v>39</v>
      </c>
      <c r="W32" s="248"/>
      <c r="X32" s="249"/>
      <c r="Y32" s="118" t="s">
        <v>364</v>
      </c>
      <c r="Z32" s="8" t="s">
        <v>40</v>
      </c>
    </row>
    <row r="33" spans="1:26" ht="165.75" x14ac:dyDescent="0.25">
      <c r="A33" s="233">
        <v>29</v>
      </c>
      <c r="B33" s="118" t="s">
        <v>365</v>
      </c>
      <c r="C33" s="6" t="s">
        <v>365</v>
      </c>
      <c r="D33" s="6" t="s">
        <v>366</v>
      </c>
      <c r="E33" s="6">
        <v>25380401</v>
      </c>
      <c r="F33" s="16" t="s">
        <v>367</v>
      </c>
      <c r="G33" s="8">
        <v>600016366</v>
      </c>
      <c r="H33" s="118" t="s">
        <v>368</v>
      </c>
      <c r="I33" s="6" t="s">
        <v>369</v>
      </c>
      <c r="J33" s="8" t="s">
        <v>370</v>
      </c>
      <c r="K33" s="235">
        <v>1886883.57</v>
      </c>
      <c r="L33" s="236">
        <f t="shared" si="0"/>
        <v>1603851.0345000001</v>
      </c>
      <c r="M33" s="244" t="s">
        <v>49</v>
      </c>
      <c r="N33" s="243" t="s">
        <v>62</v>
      </c>
      <c r="O33" s="118" t="s">
        <v>39</v>
      </c>
      <c r="P33" s="6" t="s">
        <v>39</v>
      </c>
      <c r="Q33" s="6" t="s">
        <v>39</v>
      </c>
      <c r="R33" s="6" t="s">
        <v>39</v>
      </c>
      <c r="S33" s="273"/>
      <c r="T33" s="6" t="s">
        <v>39</v>
      </c>
      <c r="U33" s="273"/>
      <c r="V33" s="8" t="s">
        <v>39</v>
      </c>
      <c r="W33" s="274"/>
      <c r="X33" s="275"/>
      <c r="Y33" s="118" t="s">
        <v>371</v>
      </c>
      <c r="Z33" s="8" t="s">
        <v>40</v>
      </c>
    </row>
    <row r="34" spans="1:26" ht="89.25" x14ac:dyDescent="0.25">
      <c r="A34" s="233">
        <v>30</v>
      </c>
      <c r="B34" s="118" t="s">
        <v>357</v>
      </c>
      <c r="C34" s="6" t="s">
        <v>357</v>
      </c>
      <c r="D34" s="6" t="s">
        <v>358</v>
      </c>
      <c r="E34" s="7" t="s">
        <v>359</v>
      </c>
      <c r="F34" s="6" t="s">
        <v>360</v>
      </c>
      <c r="G34" s="8">
        <v>691010366</v>
      </c>
      <c r="H34" s="118" t="s">
        <v>372</v>
      </c>
      <c r="I34" s="6" t="s">
        <v>362</v>
      </c>
      <c r="J34" s="8" t="s">
        <v>373</v>
      </c>
      <c r="K34" s="235">
        <v>1982968.95</v>
      </c>
      <c r="L34" s="236">
        <f t="shared" si="0"/>
        <v>1685523.6074999999</v>
      </c>
      <c r="M34" s="244" t="s">
        <v>49</v>
      </c>
      <c r="N34" s="243" t="s">
        <v>61</v>
      </c>
      <c r="O34" s="268"/>
      <c r="P34" s="6" t="s">
        <v>39</v>
      </c>
      <c r="Q34" s="6" t="s">
        <v>39</v>
      </c>
      <c r="R34" s="6" t="s">
        <v>39</v>
      </c>
      <c r="S34" s="260"/>
      <c r="T34" s="260"/>
      <c r="U34" s="260"/>
      <c r="V34" s="8" t="s">
        <v>39</v>
      </c>
      <c r="W34" s="248"/>
      <c r="X34" s="249"/>
      <c r="Y34" s="118" t="s">
        <v>364</v>
      </c>
      <c r="Z34" s="8" t="s">
        <v>40</v>
      </c>
    </row>
    <row r="35" spans="1:26" ht="51" x14ac:dyDescent="0.25">
      <c r="A35" s="233">
        <v>31</v>
      </c>
      <c r="B35" s="118" t="s">
        <v>374</v>
      </c>
      <c r="C35" s="6" t="s">
        <v>374</v>
      </c>
      <c r="D35" s="6" t="s">
        <v>375</v>
      </c>
      <c r="E35" s="6">
        <v>25378660</v>
      </c>
      <c r="F35" s="7" t="s">
        <v>376</v>
      </c>
      <c r="G35" s="8">
        <v>600017532</v>
      </c>
      <c r="H35" s="118" t="s">
        <v>377</v>
      </c>
      <c r="I35" s="6" t="s">
        <v>378</v>
      </c>
      <c r="J35" s="8" t="s">
        <v>379</v>
      </c>
      <c r="K35" s="235">
        <v>1550000</v>
      </c>
      <c r="L35" s="236">
        <f t="shared" si="0"/>
        <v>1317500</v>
      </c>
      <c r="M35" s="237" t="s">
        <v>69</v>
      </c>
      <c r="N35" s="238" t="s">
        <v>47</v>
      </c>
      <c r="O35" s="268"/>
      <c r="P35" s="260"/>
      <c r="Q35" s="6" t="s">
        <v>39</v>
      </c>
      <c r="R35" s="6" t="s">
        <v>39</v>
      </c>
      <c r="S35" s="260"/>
      <c r="T35" s="260"/>
      <c r="U35" s="260"/>
      <c r="V35" s="8" t="s">
        <v>39</v>
      </c>
      <c r="W35" s="248"/>
      <c r="X35" s="249"/>
      <c r="Y35" s="118" t="s">
        <v>380</v>
      </c>
      <c r="Z35" s="8" t="s">
        <v>40</v>
      </c>
    </row>
    <row r="36" spans="1:26" ht="51" x14ac:dyDescent="0.25">
      <c r="A36" s="233">
        <v>32</v>
      </c>
      <c r="B36" s="118" t="s">
        <v>381</v>
      </c>
      <c r="C36" s="6" t="s">
        <v>381</v>
      </c>
      <c r="D36" s="6" t="s">
        <v>382</v>
      </c>
      <c r="E36" s="276">
        <v>69987181</v>
      </c>
      <c r="F36" s="11" t="s">
        <v>383</v>
      </c>
      <c r="G36" s="12">
        <v>600143074</v>
      </c>
      <c r="H36" s="118" t="s">
        <v>384</v>
      </c>
      <c r="I36" s="6" t="s">
        <v>385</v>
      </c>
      <c r="J36" s="8" t="s">
        <v>386</v>
      </c>
      <c r="K36" s="235">
        <v>1557115</v>
      </c>
      <c r="L36" s="236">
        <f t="shared" si="0"/>
        <v>1323547.75</v>
      </c>
      <c r="M36" s="277" t="s">
        <v>69</v>
      </c>
      <c r="N36" s="234" t="s">
        <v>71</v>
      </c>
      <c r="O36" s="257" t="s">
        <v>39</v>
      </c>
      <c r="P36" s="10" t="s">
        <v>39</v>
      </c>
      <c r="Q36" s="10" t="s">
        <v>39</v>
      </c>
      <c r="R36" s="10" t="s">
        <v>39</v>
      </c>
      <c r="S36" s="10"/>
      <c r="T36" s="10"/>
      <c r="U36" s="10"/>
      <c r="V36" s="12" t="s">
        <v>39</v>
      </c>
      <c r="W36" s="258"/>
      <c r="X36" s="259"/>
      <c r="Y36" s="257" t="s">
        <v>387</v>
      </c>
      <c r="Z36" s="12" t="s">
        <v>40</v>
      </c>
    </row>
    <row r="37" spans="1:26" ht="140.25" x14ac:dyDescent="0.25">
      <c r="A37" s="233">
        <v>33</v>
      </c>
      <c r="B37" s="118" t="s">
        <v>388</v>
      </c>
      <c r="C37" s="6" t="s">
        <v>389</v>
      </c>
      <c r="D37" s="6" t="s">
        <v>390</v>
      </c>
      <c r="E37" s="6">
        <v>25376357</v>
      </c>
      <c r="F37" s="6">
        <v>45235686</v>
      </c>
      <c r="G37" s="8">
        <v>600016358</v>
      </c>
      <c r="H37" s="118" t="s">
        <v>391</v>
      </c>
      <c r="I37" s="6" t="s">
        <v>96</v>
      </c>
      <c r="J37" s="8" t="s">
        <v>392</v>
      </c>
      <c r="K37" s="235">
        <v>1209427.77</v>
      </c>
      <c r="L37" s="236">
        <f t="shared" si="0"/>
        <v>1028013.6045</v>
      </c>
      <c r="M37" s="244" t="s">
        <v>69</v>
      </c>
      <c r="N37" s="243" t="s">
        <v>393</v>
      </c>
      <c r="O37" s="118" t="s">
        <v>39</v>
      </c>
      <c r="P37" s="6" t="s">
        <v>39</v>
      </c>
      <c r="Q37" s="6" t="s">
        <v>39</v>
      </c>
      <c r="R37" s="6" t="s">
        <v>39</v>
      </c>
      <c r="S37" s="272"/>
      <c r="T37" s="272"/>
      <c r="U37" s="272"/>
      <c r="V37" s="8" t="s">
        <v>39</v>
      </c>
      <c r="W37" s="270"/>
      <c r="X37" s="271"/>
      <c r="Y37" s="118" t="s">
        <v>371</v>
      </c>
      <c r="Z37" s="8" t="s">
        <v>40</v>
      </c>
    </row>
    <row r="38" spans="1:26" ht="114.75" x14ac:dyDescent="0.25">
      <c r="A38" s="233">
        <v>34</v>
      </c>
      <c r="B38" s="118" t="s">
        <v>357</v>
      </c>
      <c r="C38" s="6" t="s">
        <v>357</v>
      </c>
      <c r="D38" s="6" t="s">
        <v>358</v>
      </c>
      <c r="E38" s="7" t="s">
        <v>359</v>
      </c>
      <c r="F38" s="6" t="s">
        <v>360</v>
      </c>
      <c r="G38" s="8">
        <v>691010366</v>
      </c>
      <c r="H38" s="118" t="s">
        <v>394</v>
      </c>
      <c r="I38" s="6" t="s">
        <v>362</v>
      </c>
      <c r="J38" s="8" t="s">
        <v>395</v>
      </c>
      <c r="K38" s="235">
        <v>1000000</v>
      </c>
      <c r="L38" s="236">
        <f t="shared" si="0"/>
        <v>850000</v>
      </c>
      <c r="M38" s="244" t="s">
        <v>49</v>
      </c>
      <c r="N38" s="243" t="s">
        <v>61</v>
      </c>
      <c r="O38" s="118" t="s">
        <v>39</v>
      </c>
      <c r="P38" s="6" t="s">
        <v>39</v>
      </c>
      <c r="Q38" s="6" t="s">
        <v>39</v>
      </c>
      <c r="R38" s="6" t="s">
        <v>39</v>
      </c>
      <c r="S38" s="260"/>
      <c r="T38" s="260"/>
      <c r="U38" s="260"/>
      <c r="V38" s="8" t="s">
        <v>39</v>
      </c>
      <c r="W38" s="248"/>
      <c r="X38" s="249"/>
      <c r="Y38" s="118" t="s">
        <v>364</v>
      </c>
      <c r="Z38" s="8" t="s">
        <v>40</v>
      </c>
    </row>
    <row r="39" spans="1:26" ht="165.75" x14ac:dyDescent="0.25">
      <c r="A39" s="233">
        <v>35</v>
      </c>
      <c r="B39" s="118" t="s">
        <v>388</v>
      </c>
      <c r="C39" s="6" t="s">
        <v>389</v>
      </c>
      <c r="D39" s="6" t="s">
        <v>390</v>
      </c>
      <c r="E39" s="6">
        <v>25376357</v>
      </c>
      <c r="F39" s="6">
        <v>45235686</v>
      </c>
      <c r="G39" s="8">
        <v>600016358</v>
      </c>
      <c r="H39" s="118" t="s">
        <v>396</v>
      </c>
      <c r="I39" s="6" t="s">
        <v>96</v>
      </c>
      <c r="J39" s="8" t="s">
        <v>397</v>
      </c>
      <c r="K39" s="235">
        <v>1000000</v>
      </c>
      <c r="L39" s="236">
        <f t="shared" si="0"/>
        <v>850000</v>
      </c>
      <c r="M39" s="244" t="s">
        <v>69</v>
      </c>
      <c r="N39" s="243" t="s">
        <v>393</v>
      </c>
      <c r="O39" s="118" t="s">
        <v>39</v>
      </c>
      <c r="P39" s="6" t="s">
        <v>39</v>
      </c>
      <c r="Q39" s="6" t="s">
        <v>39</v>
      </c>
      <c r="R39" s="6" t="s">
        <v>39</v>
      </c>
      <c r="S39" s="272"/>
      <c r="T39" s="272"/>
      <c r="U39" s="272"/>
      <c r="V39" s="8" t="s">
        <v>39</v>
      </c>
      <c r="W39" s="270"/>
      <c r="X39" s="271"/>
      <c r="Y39" s="118" t="s">
        <v>371</v>
      </c>
      <c r="Z39" s="8" t="s">
        <v>40</v>
      </c>
    </row>
    <row r="40" spans="1:26" ht="51" x14ac:dyDescent="0.25">
      <c r="A40" s="233">
        <v>36</v>
      </c>
      <c r="B40" s="118" t="s">
        <v>336</v>
      </c>
      <c r="C40" s="6" t="s">
        <v>336</v>
      </c>
      <c r="D40" s="6" t="s">
        <v>337</v>
      </c>
      <c r="E40" s="6">
        <v>25364103</v>
      </c>
      <c r="F40" s="6">
        <v>110025148</v>
      </c>
      <c r="G40" s="8">
        <v>600017761</v>
      </c>
      <c r="H40" s="118" t="s">
        <v>398</v>
      </c>
      <c r="I40" s="6" t="s">
        <v>339</v>
      </c>
      <c r="J40" s="8" t="s">
        <v>399</v>
      </c>
      <c r="K40" s="235">
        <v>297738</v>
      </c>
      <c r="L40" s="236">
        <f t="shared" si="0"/>
        <v>253077.3</v>
      </c>
      <c r="M40" s="244" t="s">
        <v>69</v>
      </c>
      <c r="N40" s="243" t="s">
        <v>38</v>
      </c>
      <c r="O40" s="118" t="s">
        <v>39</v>
      </c>
      <c r="P40" s="260"/>
      <c r="Q40" s="260"/>
      <c r="R40" s="6" t="s">
        <v>39</v>
      </c>
      <c r="S40" s="260"/>
      <c r="T40" s="260"/>
      <c r="U40" s="260"/>
      <c r="V40" s="8" t="s">
        <v>39</v>
      </c>
      <c r="W40" s="248"/>
      <c r="X40" s="249"/>
      <c r="Y40" s="118" t="s">
        <v>371</v>
      </c>
      <c r="Z40" s="8" t="s">
        <v>40</v>
      </c>
    </row>
    <row r="41" spans="1:26" ht="38.25" x14ac:dyDescent="0.25">
      <c r="A41" s="233">
        <v>37</v>
      </c>
      <c r="B41" s="118" t="s">
        <v>374</v>
      </c>
      <c r="C41" s="6" t="s">
        <v>374</v>
      </c>
      <c r="D41" s="6" t="s">
        <v>375</v>
      </c>
      <c r="E41" s="6">
        <v>25378660</v>
      </c>
      <c r="F41" s="7" t="s">
        <v>376</v>
      </c>
      <c r="G41" s="8">
        <v>600017532</v>
      </c>
      <c r="H41" s="118" t="s">
        <v>400</v>
      </c>
      <c r="I41" s="6" t="s">
        <v>378</v>
      </c>
      <c r="J41" s="8" t="s">
        <v>401</v>
      </c>
      <c r="K41" s="235">
        <v>304629.15000000002</v>
      </c>
      <c r="L41" s="236">
        <f t="shared" si="0"/>
        <v>258934.77750000003</v>
      </c>
      <c r="M41" s="237" t="s">
        <v>49</v>
      </c>
      <c r="N41" s="238" t="s">
        <v>38</v>
      </c>
      <c r="O41" s="268"/>
      <c r="P41" s="6" t="s">
        <v>39</v>
      </c>
      <c r="Q41" s="6" t="s">
        <v>39</v>
      </c>
      <c r="R41" s="6" t="s">
        <v>39</v>
      </c>
      <c r="S41" s="260"/>
      <c r="T41" s="260"/>
      <c r="U41" s="260"/>
      <c r="V41" s="8" t="s">
        <v>39</v>
      </c>
      <c r="W41" s="248"/>
      <c r="X41" s="249"/>
      <c r="Y41" s="118" t="s">
        <v>380</v>
      </c>
      <c r="Z41" s="8"/>
    </row>
    <row r="42" spans="1:26" ht="51" x14ac:dyDescent="0.25">
      <c r="A42" s="233">
        <v>38</v>
      </c>
      <c r="B42" s="118" t="s">
        <v>336</v>
      </c>
      <c r="C42" s="6" t="s">
        <v>336</v>
      </c>
      <c r="D42" s="6" t="s">
        <v>337</v>
      </c>
      <c r="E42" s="6">
        <v>25364103</v>
      </c>
      <c r="F42" s="6">
        <v>110025148</v>
      </c>
      <c r="G42" s="8">
        <v>600017761</v>
      </c>
      <c r="H42" s="118" t="s">
        <v>402</v>
      </c>
      <c r="I42" s="6" t="s">
        <v>339</v>
      </c>
      <c r="J42" s="8" t="s">
        <v>403</v>
      </c>
      <c r="K42" s="235">
        <v>200000</v>
      </c>
      <c r="L42" s="236">
        <f t="shared" si="0"/>
        <v>170000</v>
      </c>
      <c r="M42" s="244" t="s">
        <v>47</v>
      </c>
      <c r="N42" s="243" t="s">
        <v>48</v>
      </c>
      <c r="O42" s="268"/>
      <c r="P42" s="260"/>
      <c r="Q42" s="6" t="s">
        <v>39</v>
      </c>
      <c r="R42" s="260"/>
      <c r="S42" s="260"/>
      <c r="T42" s="260"/>
      <c r="U42" s="260"/>
      <c r="V42" s="8" t="s">
        <v>39</v>
      </c>
      <c r="W42" s="248"/>
      <c r="X42" s="249"/>
      <c r="Y42" s="118" t="s">
        <v>371</v>
      </c>
      <c r="Z42" s="8" t="s">
        <v>40</v>
      </c>
    </row>
    <row r="43" spans="1:26" ht="127.5" x14ac:dyDescent="0.25">
      <c r="A43" s="233">
        <v>39</v>
      </c>
      <c r="B43" s="118" t="s">
        <v>404</v>
      </c>
      <c r="C43" s="6" t="s">
        <v>404</v>
      </c>
      <c r="D43" s="6" t="s">
        <v>405</v>
      </c>
      <c r="E43" s="6">
        <v>25379569</v>
      </c>
      <c r="F43" s="6" t="s">
        <v>406</v>
      </c>
      <c r="G43" s="8">
        <v>600017664</v>
      </c>
      <c r="H43" s="118" t="s">
        <v>407</v>
      </c>
      <c r="I43" s="278" t="s">
        <v>110</v>
      </c>
      <c r="J43" s="8" t="s">
        <v>408</v>
      </c>
      <c r="K43" s="235">
        <v>7886205.6900000004</v>
      </c>
      <c r="L43" s="236">
        <f t="shared" si="0"/>
        <v>6703274.8365000002</v>
      </c>
      <c r="M43" s="244" t="s">
        <v>409</v>
      </c>
      <c r="N43" s="243" t="s">
        <v>410</v>
      </c>
      <c r="O43" s="118" t="s">
        <v>39</v>
      </c>
      <c r="P43" s="6" t="s">
        <v>39</v>
      </c>
      <c r="Q43" s="6" t="s">
        <v>39</v>
      </c>
      <c r="R43" s="6" t="s">
        <v>39</v>
      </c>
      <c r="S43" s="6" t="s">
        <v>39</v>
      </c>
      <c r="T43" s="6" t="s">
        <v>39</v>
      </c>
      <c r="U43" s="279"/>
      <c r="V43" s="280"/>
      <c r="W43" s="281"/>
      <c r="X43" s="282"/>
      <c r="Y43" s="283" t="s">
        <v>298</v>
      </c>
      <c r="Z43" s="284" t="s">
        <v>40</v>
      </c>
    </row>
    <row r="44" spans="1:26" ht="127.5" x14ac:dyDescent="0.25">
      <c r="A44" s="233">
        <v>40</v>
      </c>
      <c r="B44" s="118" t="s">
        <v>411</v>
      </c>
      <c r="C44" s="6" t="s">
        <v>411</v>
      </c>
      <c r="D44" s="6" t="s">
        <v>405</v>
      </c>
      <c r="E44" s="6">
        <v>71340815</v>
      </c>
      <c r="F44" s="6" t="s">
        <v>412</v>
      </c>
      <c r="G44" s="8">
        <v>651035759</v>
      </c>
      <c r="H44" s="118" t="s">
        <v>413</v>
      </c>
      <c r="I44" s="278" t="s">
        <v>110</v>
      </c>
      <c r="J44" s="8" t="s">
        <v>414</v>
      </c>
      <c r="K44" s="235">
        <v>4144692.97</v>
      </c>
      <c r="L44" s="236">
        <f t="shared" si="0"/>
        <v>3522989.0245000003</v>
      </c>
      <c r="M44" s="244" t="s">
        <v>52</v>
      </c>
      <c r="N44" s="243" t="s">
        <v>409</v>
      </c>
      <c r="O44" s="118" t="s">
        <v>39</v>
      </c>
      <c r="P44" s="6" t="s">
        <v>39</v>
      </c>
      <c r="Q44" s="6" t="s">
        <v>39</v>
      </c>
      <c r="R44" s="6" t="s">
        <v>39</v>
      </c>
      <c r="S44" s="6" t="s">
        <v>39</v>
      </c>
      <c r="T44" s="6" t="s">
        <v>39</v>
      </c>
      <c r="U44" s="279"/>
      <c r="V44" s="280"/>
      <c r="W44" s="281"/>
      <c r="X44" s="282"/>
      <c r="Y44" s="283" t="s">
        <v>298</v>
      </c>
      <c r="Z44" s="284" t="s">
        <v>40</v>
      </c>
    </row>
    <row r="45" spans="1:26" ht="102" x14ac:dyDescent="0.25">
      <c r="A45" s="233">
        <v>41</v>
      </c>
      <c r="B45" s="118" t="s">
        <v>415</v>
      </c>
      <c r="C45" s="6" t="s">
        <v>415</v>
      </c>
      <c r="D45" s="6" t="s">
        <v>416</v>
      </c>
      <c r="E45" s="6" t="s">
        <v>417</v>
      </c>
      <c r="F45" s="6" t="s">
        <v>418</v>
      </c>
      <c r="G45" s="8" t="s">
        <v>419</v>
      </c>
      <c r="H45" s="118" t="s">
        <v>420</v>
      </c>
      <c r="I45" s="6" t="s">
        <v>110</v>
      </c>
      <c r="J45" s="8" t="s">
        <v>421</v>
      </c>
      <c r="K45" s="235">
        <v>3806297</v>
      </c>
      <c r="L45" s="236">
        <f t="shared" si="0"/>
        <v>3235352.4499999997</v>
      </c>
      <c r="M45" s="244" t="s">
        <v>45</v>
      </c>
      <c r="N45" s="243" t="s">
        <v>38</v>
      </c>
      <c r="O45" s="285" t="s">
        <v>39</v>
      </c>
      <c r="P45" s="286" t="s">
        <v>39</v>
      </c>
      <c r="Q45" s="286" t="s">
        <v>39</v>
      </c>
      <c r="R45" s="286" t="s">
        <v>39</v>
      </c>
      <c r="S45" s="286" t="s">
        <v>39</v>
      </c>
      <c r="T45" s="286"/>
      <c r="U45" s="286"/>
      <c r="V45" s="287"/>
      <c r="W45" s="288"/>
      <c r="X45" s="289"/>
      <c r="Y45" s="290" t="s">
        <v>422</v>
      </c>
      <c r="Z45" s="287" t="s">
        <v>40</v>
      </c>
    </row>
    <row r="46" spans="1:26" ht="140.25" x14ac:dyDescent="0.25">
      <c r="A46" s="233">
        <v>42</v>
      </c>
      <c r="B46" s="118" t="s">
        <v>423</v>
      </c>
      <c r="C46" s="6" t="s">
        <v>423</v>
      </c>
      <c r="D46" s="6" t="s">
        <v>416</v>
      </c>
      <c r="E46" s="6">
        <v>16628144</v>
      </c>
      <c r="F46" s="6">
        <v>102113611</v>
      </c>
      <c r="G46" s="8">
        <v>600016838</v>
      </c>
      <c r="H46" s="118" t="s">
        <v>424</v>
      </c>
      <c r="I46" s="6" t="s">
        <v>425</v>
      </c>
      <c r="J46" s="8" t="s">
        <v>426</v>
      </c>
      <c r="K46" s="235">
        <v>3574348</v>
      </c>
      <c r="L46" s="236">
        <f t="shared" si="0"/>
        <v>3038195.8</v>
      </c>
      <c r="M46" s="244" t="s">
        <v>49</v>
      </c>
      <c r="N46" s="243" t="s">
        <v>38</v>
      </c>
      <c r="O46" s="285" t="s">
        <v>39</v>
      </c>
      <c r="P46" s="286" t="s">
        <v>39</v>
      </c>
      <c r="Q46" s="286"/>
      <c r="R46" s="286" t="s">
        <v>39</v>
      </c>
      <c r="S46" s="286" t="s">
        <v>39</v>
      </c>
      <c r="T46" s="286"/>
      <c r="U46" s="291"/>
      <c r="V46" s="292"/>
      <c r="W46" s="293"/>
      <c r="X46" s="294"/>
      <c r="Y46" s="290" t="s">
        <v>422</v>
      </c>
      <c r="Z46" s="292" t="s">
        <v>40</v>
      </c>
    </row>
    <row r="47" spans="1:26" ht="76.5" x14ac:dyDescent="0.25">
      <c r="A47" s="233">
        <v>43</v>
      </c>
      <c r="B47" s="118" t="s">
        <v>277</v>
      </c>
      <c r="C47" s="6" t="s">
        <v>277</v>
      </c>
      <c r="D47" s="6" t="s">
        <v>278</v>
      </c>
      <c r="E47" s="6">
        <v>26836025</v>
      </c>
      <c r="F47" s="6">
        <v>150069031</v>
      </c>
      <c r="G47" s="8">
        <v>650069021</v>
      </c>
      <c r="H47" s="118" t="s">
        <v>427</v>
      </c>
      <c r="I47" s="6" t="s">
        <v>280</v>
      </c>
      <c r="J47" s="8" t="s">
        <v>428</v>
      </c>
      <c r="K47" s="235">
        <v>3514884.43</v>
      </c>
      <c r="L47" s="236">
        <f t="shared" si="0"/>
        <v>2987651.7655000002</v>
      </c>
      <c r="M47" s="244" t="s">
        <v>46</v>
      </c>
      <c r="N47" s="243" t="s">
        <v>49</v>
      </c>
      <c r="O47" s="245"/>
      <c r="P47" s="246"/>
      <c r="Q47" s="6" t="s">
        <v>39</v>
      </c>
      <c r="R47" s="6" t="s">
        <v>39</v>
      </c>
      <c r="S47" s="246"/>
      <c r="T47" s="6" t="s">
        <v>39</v>
      </c>
      <c r="U47" s="246"/>
      <c r="V47" s="247"/>
      <c r="W47" s="248"/>
      <c r="X47" s="249"/>
      <c r="Y47" s="118" t="s">
        <v>429</v>
      </c>
      <c r="Z47" s="8" t="s">
        <v>40</v>
      </c>
    </row>
    <row r="48" spans="1:26" ht="89.25" x14ac:dyDescent="0.25">
      <c r="A48" s="233">
        <v>44</v>
      </c>
      <c r="B48" s="118" t="s">
        <v>324</v>
      </c>
      <c r="C48" s="6" t="s">
        <v>324</v>
      </c>
      <c r="D48" s="6" t="s">
        <v>325</v>
      </c>
      <c r="E48" s="6">
        <v>25831101</v>
      </c>
      <c r="F48" s="6">
        <v>110025172</v>
      </c>
      <c r="G48" s="8">
        <v>600016633</v>
      </c>
      <c r="H48" s="118" t="s">
        <v>326</v>
      </c>
      <c r="I48" s="6" t="s">
        <v>327</v>
      </c>
      <c r="J48" s="8" t="s">
        <v>430</v>
      </c>
      <c r="K48" s="235">
        <v>2901866.32</v>
      </c>
      <c r="L48" s="236">
        <f t="shared" si="0"/>
        <v>2466586.372</v>
      </c>
      <c r="M48" s="244" t="s">
        <v>46</v>
      </c>
      <c r="N48" s="243" t="s">
        <v>62</v>
      </c>
      <c r="O48" s="118" t="s">
        <v>39</v>
      </c>
      <c r="P48" s="6" t="s">
        <v>39</v>
      </c>
      <c r="Q48" s="6" t="s">
        <v>39</v>
      </c>
      <c r="R48" s="6" t="s">
        <v>39</v>
      </c>
      <c r="S48" s="6" t="s">
        <v>39</v>
      </c>
      <c r="T48" s="260"/>
      <c r="U48" s="260"/>
      <c r="V48" s="295"/>
      <c r="W48" s="248"/>
      <c r="X48" s="249"/>
      <c r="Y48" s="118" t="s">
        <v>323</v>
      </c>
      <c r="Z48" s="8" t="s">
        <v>119</v>
      </c>
    </row>
    <row r="49" spans="1:26" ht="89.25" x14ac:dyDescent="0.25">
      <c r="A49" s="233">
        <v>45</v>
      </c>
      <c r="B49" s="118" t="s">
        <v>431</v>
      </c>
      <c r="C49" s="6" t="s">
        <v>431</v>
      </c>
      <c r="D49" s="6" t="s">
        <v>432</v>
      </c>
      <c r="E49" s="6">
        <v>26787806</v>
      </c>
      <c r="F49" s="6">
        <v>650007557</v>
      </c>
      <c r="G49" s="8">
        <v>150009810</v>
      </c>
      <c r="H49" s="118" t="s">
        <v>433</v>
      </c>
      <c r="I49" s="6" t="s">
        <v>95</v>
      </c>
      <c r="J49" s="8" t="s">
        <v>434</v>
      </c>
      <c r="K49" s="235">
        <v>1935265.2</v>
      </c>
      <c r="L49" s="236">
        <f t="shared" si="0"/>
        <v>1644975.42</v>
      </c>
      <c r="M49" s="244" t="s">
        <v>60</v>
      </c>
      <c r="N49" s="243" t="s">
        <v>91</v>
      </c>
      <c r="O49" s="118" t="s">
        <v>39</v>
      </c>
      <c r="P49" s="6" t="s">
        <v>39</v>
      </c>
      <c r="Q49" s="296"/>
      <c r="R49" s="6" t="s">
        <v>39</v>
      </c>
      <c r="S49" s="246"/>
      <c r="T49" s="246"/>
      <c r="U49" s="246"/>
      <c r="V49" s="247"/>
      <c r="W49" s="248"/>
      <c r="X49" s="249"/>
      <c r="Y49" s="118" t="s">
        <v>435</v>
      </c>
      <c r="Z49" s="8" t="s">
        <v>90</v>
      </c>
    </row>
    <row r="50" spans="1:26" ht="63.75" x14ac:dyDescent="0.25">
      <c r="A50" s="233">
        <v>46</v>
      </c>
      <c r="B50" s="118" t="s">
        <v>436</v>
      </c>
      <c r="C50" s="6" t="s">
        <v>436</v>
      </c>
      <c r="D50" s="6" t="s">
        <v>437</v>
      </c>
      <c r="E50" s="6">
        <v>26829690</v>
      </c>
      <c r="F50" s="6">
        <v>181047519</v>
      </c>
      <c r="G50" s="8">
        <v>691000565</v>
      </c>
      <c r="H50" s="118" t="s">
        <v>438</v>
      </c>
      <c r="I50" s="6" t="s">
        <v>110</v>
      </c>
      <c r="J50" s="8" t="s">
        <v>439</v>
      </c>
      <c r="K50" s="235">
        <v>1790120.31</v>
      </c>
      <c r="L50" s="236">
        <f t="shared" si="0"/>
        <v>1521602.2635000001</v>
      </c>
      <c r="M50" s="244" t="s">
        <v>49</v>
      </c>
      <c r="N50" s="243" t="s">
        <v>61</v>
      </c>
      <c r="O50" s="118" t="s">
        <v>39</v>
      </c>
      <c r="P50" s="6" t="s">
        <v>39</v>
      </c>
      <c r="Q50" s="272"/>
      <c r="R50" s="6" t="s">
        <v>39</v>
      </c>
      <c r="S50" s="272"/>
      <c r="T50" s="6" t="s">
        <v>39</v>
      </c>
      <c r="U50" s="272"/>
      <c r="V50" s="297"/>
      <c r="W50" s="270"/>
      <c r="X50" s="271"/>
      <c r="Y50" s="118" t="s">
        <v>440</v>
      </c>
      <c r="Z50" s="8" t="s">
        <v>40</v>
      </c>
    </row>
    <row r="51" spans="1:26" ht="102" x14ac:dyDescent="0.25">
      <c r="A51" s="233">
        <v>47</v>
      </c>
      <c r="B51" s="118" t="s">
        <v>441</v>
      </c>
      <c r="C51" s="6" t="s">
        <v>441</v>
      </c>
      <c r="D51" s="6" t="s">
        <v>442</v>
      </c>
      <c r="E51" s="6">
        <v>60775645</v>
      </c>
      <c r="F51" s="6" t="s">
        <v>443</v>
      </c>
      <c r="G51" s="8">
        <v>600016587</v>
      </c>
      <c r="H51" s="118" t="s">
        <v>372</v>
      </c>
      <c r="I51" s="6" t="s">
        <v>444</v>
      </c>
      <c r="J51" s="8" t="s">
        <v>445</v>
      </c>
      <c r="K51" s="235">
        <v>1612721</v>
      </c>
      <c r="L51" s="236">
        <f t="shared" si="0"/>
        <v>1370812.8499999999</v>
      </c>
      <c r="M51" s="244" t="s">
        <v>49</v>
      </c>
      <c r="N51" s="243" t="s">
        <v>48</v>
      </c>
      <c r="O51" s="118" t="s">
        <v>39</v>
      </c>
      <c r="P51" s="6" t="s">
        <v>39</v>
      </c>
      <c r="Q51" s="6" t="s">
        <v>39</v>
      </c>
      <c r="R51" s="6" t="s">
        <v>39</v>
      </c>
      <c r="S51" s="6" t="s">
        <v>39</v>
      </c>
      <c r="T51" s="298"/>
      <c r="U51" s="298"/>
      <c r="V51" s="299"/>
      <c r="W51" s="300"/>
      <c r="X51" s="301"/>
      <c r="Y51" s="118" t="s">
        <v>446</v>
      </c>
      <c r="Z51" s="8" t="s">
        <v>119</v>
      </c>
    </row>
    <row r="52" spans="1:26" ht="76.5" x14ac:dyDescent="0.25">
      <c r="A52" s="233">
        <v>48</v>
      </c>
      <c r="B52" s="118" t="s">
        <v>318</v>
      </c>
      <c r="C52" s="6" t="s">
        <v>318</v>
      </c>
      <c r="D52" s="6" t="s">
        <v>447</v>
      </c>
      <c r="E52" s="6">
        <v>25353446</v>
      </c>
      <c r="F52" s="6">
        <v>110017854</v>
      </c>
      <c r="G52" s="8">
        <v>600016625</v>
      </c>
      <c r="H52" s="118" t="s">
        <v>320</v>
      </c>
      <c r="I52" s="6" t="s">
        <v>321</v>
      </c>
      <c r="J52" s="8" t="s">
        <v>448</v>
      </c>
      <c r="K52" s="235">
        <v>1626834.41</v>
      </c>
      <c r="L52" s="236">
        <f t="shared" si="0"/>
        <v>1382809.2485</v>
      </c>
      <c r="M52" s="244" t="s">
        <v>46</v>
      </c>
      <c r="N52" s="243" t="s">
        <v>62</v>
      </c>
      <c r="O52" s="118" t="s">
        <v>39</v>
      </c>
      <c r="P52" s="6" t="s">
        <v>39</v>
      </c>
      <c r="Q52" s="6" t="s">
        <v>39</v>
      </c>
      <c r="R52" s="6" t="s">
        <v>39</v>
      </c>
      <c r="S52" s="260"/>
      <c r="T52" s="260"/>
      <c r="U52" s="260"/>
      <c r="V52" s="295"/>
      <c r="W52" s="248"/>
      <c r="X52" s="249"/>
      <c r="Y52" s="118" t="s">
        <v>323</v>
      </c>
      <c r="Z52" s="8" t="s">
        <v>119</v>
      </c>
    </row>
    <row r="53" spans="1:26" ht="102" x14ac:dyDescent="0.25">
      <c r="A53" s="233">
        <v>49</v>
      </c>
      <c r="B53" s="118" t="s">
        <v>449</v>
      </c>
      <c r="C53" s="6" t="s">
        <v>449</v>
      </c>
      <c r="D53" s="6" t="s">
        <v>450</v>
      </c>
      <c r="E53" s="6">
        <v>48396214</v>
      </c>
      <c r="F53" s="6">
        <v>110034635</v>
      </c>
      <c r="G53" s="8">
        <v>600017346</v>
      </c>
      <c r="H53" s="118" t="s">
        <v>451</v>
      </c>
      <c r="I53" s="6" t="s">
        <v>452</v>
      </c>
      <c r="J53" s="8" t="s">
        <v>453</v>
      </c>
      <c r="K53" s="235">
        <v>1200000</v>
      </c>
      <c r="L53" s="236">
        <f t="shared" si="0"/>
        <v>1020000</v>
      </c>
      <c r="M53" s="244" t="s">
        <v>84</v>
      </c>
      <c r="N53" s="243" t="s">
        <v>454</v>
      </c>
      <c r="O53" s="118" t="s">
        <v>39</v>
      </c>
      <c r="P53" s="6" t="s">
        <v>39</v>
      </c>
      <c r="Q53" s="6" t="s">
        <v>39</v>
      </c>
      <c r="R53" s="6" t="s">
        <v>39</v>
      </c>
      <c r="S53" s="302"/>
      <c r="T53" s="6" t="s">
        <v>39</v>
      </c>
      <c r="U53" s="303"/>
      <c r="V53" s="304"/>
      <c r="W53" s="305"/>
      <c r="X53" s="306"/>
      <c r="Y53" s="118" t="s">
        <v>455</v>
      </c>
      <c r="Z53" s="8" t="s">
        <v>40</v>
      </c>
    </row>
    <row r="54" spans="1:26" ht="89.25" x14ac:dyDescent="0.25">
      <c r="A54" s="233">
        <v>50</v>
      </c>
      <c r="B54" s="118" t="s">
        <v>41</v>
      </c>
      <c r="C54" s="6" t="s">
        <v>41</v>
      </c>
      <c r="D54" s="6" t="s">
        <v>33</v>
      </c>
      <c r="E54" s="11" t="s">
        <v>42</v>
      </c>
      <c r="F54" s="7">
        <v>102244944</v>
      </c>
      <c r="G54" s="243">
        <v>600016749</v>
      </c>
      <c r="H54" s="118" t="s">
        <v>50</v>
      </c>
      <c r="I54" s="6" t="s">
        <v>121</v>
      </c>
      <c r="J54" s="8" t="s">
        <v>51</v>
      </c>
      <c r="K54" s="235">
        <v>5000000</v>
      </c>
      <c r="L54" s="236">
        <f t="shared" si="0"/>
        <v>4250000</v>
      </c>
      <c r="M54" s="237" t="s">
        <v>44</v>
      </c>
      <c r="N54" s="238" t="s">
        <v>61</v>
      </c>
      <c r="O54" s="254"/>
      <c r="P54" s="240"/>
      <c r="Q54" s="6" t="s">
        <v>39</v>
      </c>
      <c r="R54" s="6" t="s">
        <v>39</v>
      </c>
      <c r="S54" s="240"/>
      <c r="T54" s="240"/>
      <c r="U54" s="240"/>
      <c r="V54" s="307"/>
      <c r="W54" s="255"/>
      <c r="X54" s="256"/>
      <c r="Y54" s="118" t="s">
        <v>83</v>
      </c>
      <c r="Z54" s="8" t="s">
        <v>40</v>
      </c>
    </row>
    <row r="55" spans="1:26" ht="165.75" x14ac:dyDescent="0.25">
      <c r="A55" s="233">
        <v>51</v>
      </c>
      <c r="B55" s="118" t="s">
        <v>54</v>
      </c>
      <c r="C55" s="6" t="s">
        <v>54</v>
      </c>
      <c r="D55" s="6" t="s">
        <v>33</v>
      </c>
      <c r="E55" s="11" t="s">
        <v>55</v>
      </c>
      <c r="F55" s="11">
        <v>102244936</v>
      </c>
      <c r="G55" s="234" t="s">
        <v>56</v>
      </c>
      <c r="H55" s="118" t="s">
        <v>57</v>
      </c>
      <c r="I55" s="6" t="s">
        <v>58</v>
      </c>
      <c r="J55" s="8" t="s">
        <v>59</v>
      </c>
      <c r="K55" s="235">
        <v>5000000</v>
      </c>
      <c r="L55" s="236">
        <f t="shared" si="0"/>
        <v>4250000</v>
      </c>
      <c r="M55" s="237" t="s">
        <v>44</v>
      </c>
      <c r="N55" s="238" t="s">
        <v>61</v>
      </c>
      <c r="O55" s="118" t="s">
        <v>39</v>
      </c>
      <c r="P55" s="6" t="s">
        <v>39</v>
      </c>
      <c r="Q55" s="6" t="s">
        <v>39</v>
      </c>
      <c r="R55" s="6" t="s">
        <v>39</v>
      </c>
      <c r="S55" s="267"/>
      <c r="T55" s="267"/>
      <c r="U55" s="267"/>
      <c r="V55" s="308"/>
      <c r="W55" s="255"/>
      <c r="X55" s="256"/>
      <c r="Y55" s="118" t="s">
        <v>83</v>
      </c>
      <c r="Z55" s="8" t="s">
        <v>40</v>
      </c>
    </row>
    <row r="56" spans="1:26" ht="51" x14ac:dyDescent="0.25">
      <c r="A56" s="233">
        <v>52</v>
      </c>
      <c r="B56" s="118" t="s">
        <v>357</v>
      </c>
      <c r="C56" s="6" t="s">
        <v>357</v>
      </c>
      <c r="D56" s="6" t="s">
        <v>358</v>
      </c>
      <c r="E56" s="7" t="s">
        <v>359</v>
      </c>
      <c r="F56" s="6" t="s">
        <v>360</v>
      </c>
      <c r="G56" s="8">
        <v>691010366</v>
      </c>
      <c r="H56" s="118" t="s">
        <v>456</v>
      </c>
      <c r="I56" s="6" t="s">
        <v>362</v>
      </c>
      <c r="J56" s="8" t="s">
        <v>457</v>
      </c>
      <c r="K56" s="235">
        <v>3000000</v>
      </c>
      <c r="L56" s="236">
        <f t="shared" si="0"/>
        <v>2550000</v>
      </c>
      <c r="M56" s="244" t="s">
        <v>49</v>
      </c>
      <c r="N56" s="243" t="s">
        <v>61</v>
      </c>
      <c r="O56" s="118" t="s">
        <v>39</v>
      </c>
      <c r="P56" s="6" t="s">
        <v>39</v>
      </c>
      <c r="Q56" s="260"/>
      <c r="R56" s="260"/>
      <c r="S56" s="260"/>
      <c r="T56" s="260"/>
      <c r="U56" s="260"/>
      <c r="V56" s="295"/>
      <c r="W56" s="248"/>
      <c r="X56" s="249"/>
      <c r="Y56" s="118" t="s">
        <v>364</v>
      </c>
      <c r="Z56" s="8" t="s">
        <v>40</v>
      </c>
    </row>
    <row r="57" spans="1:26" ht="76.5" x14ac:dyDescent="0.25">
      <c r="A57" s="233">
        <v>53</v>
      </c>
      <c r="B57" s="118" t="s">
        <v>449</v>
      </c>
      <c r="C57" s="6" t="s">
        <v>449</v>
      </c>
      <c r="D57" s="6" t="s">
        <v>450</v>
      </c>
      <c r="E57" s="6">
        <v>48396214</v>
      </c>
      <c r="F57" s="6">
        <v>110034635</v>
      </c>
      <c r="G57" s="8">
        <v>600017346</v>
      </c>
      <c r="H57" s="118" t="s">
        <v>458</v>
      </c>
      <c r="I57" s="6" t="s">
        <v>452</v>
      </c>
      <c r="J57" s="8" t="s">
        <v>459</v>
      </c>
      <c r="K57" s="235">
        <v>2500000</v>
      </c>
      <c r="L57" s="236">
        <f t="shared" si="0"/>
        <v>2125000</v>
      </c>
      <c r="M57" s="244" t="s">
        <v>77</v>
      </c>
      <c r="N57" s="243" t="s">
        <v>460</v>
      </c>
      <c r="O57" s="309"/>
      <c r="P57" s="303"/>
      <c r="Q57" s="6" t="s">
        <v>39</v>
      </c>
      <c r="R57" s="303"/>
      <c r="S57" s="303"/>
      <c r="T57" s="303"/>
      <c r="U57" s="303"/>
      <c r="V57" s="304"/>
      <c r="W57" s="305"/>
      <c r="X57" s="306"/>
      <c r="Y57" s="118" t="s">
        <v>455</v>
      </c>
      <c r="Z57" s="8" t="s">
        <v>40</v>
      </c>
    </row>
    <row r="58" spans="1:26" ht="63.75" x14ac:dyDescent="0.25">
      <c r="A58" s="233">
        <v>54</v>
      </c>
      <c r="B58" s="118" t="s">
        <v>461</v>
      </c>
      <c r="C58" s="6" t="s">
        <v>461</v>
      </c>
      <c r="D58" s="6" t="s">
        <v>462</v>
      </c>
      <c r="E58" s="310">
        <v>62348264</v>
      </c>
      <c r="F58" s="310">
        <v>150024975</v>
      </c>
      <c r="G58" s="311">
        <v>600144933</v>
      </c>
      <c r="H58" s="312" t="s">
        <v>463</v>
      </c>
      <c r="I58" s="313" t="s">
        <v>464</v>
      </c>
      <c r="J58" s="314" t="s">
        <v>465</v>
      </c>
      <c r="K58" s="235">
        <v>1220442</v>
      </c>
      <c r="L58" s="236">
        <f t="shared" si="0"/>
        <v>1037375.7</v>
      </c>
      <c r="M58" s="315" t="s">
        <v>67</v>
      </c>
      <c r="N58" s="316" t="s">
        <v>98</v>
      </c>
      <c r="O58" s="317"/>
      <c r="P58" s="310" t="s">
        <v>39</v>
      </c>
      <c r="Q58" s="272"/>
      <c r="R58" s="310" t="s">
        <v>39</v>
      </c>
      <c r="S58" s="272"/>
      <c r="T58" s="272"/>
      <c r="U58" s="272"/>
      <c r="V58" s="297"/>
      <c r="W58" s="270"/>
      <c r="X58" s="271"/>
      <c r="Y58" s="312" t="s">
        <v>466</v>
      </c>
      <c r="Z58" s="311" t="s">
        <v>119</v>
      </c>
    </row>
    <row r="59" spans="1:26" ht="64.5" thickBot="1" x14ac:dyDescent="0.3">
      <c r="A59" s="318">
        <v>55</v>
      </c>
      <c r="B59" s="119" t="s">
        <v>449</v>
      </c>
      <c r="C59" s="9" t="s">
        <v>449</v>
      </c>
      <c r="D59" s="9" t="s">
        <v>450</v>
      </c>
      <c r="E59" s="9">
        <v>48396214</v>
      </c>
      <c r="F59" s="9">
        <v>110034635</v>
      </c>
      <c r="G59" s="14">
        <v>600017346</v>
      </c>
      <c r="H59" s="119" t="s">
        <v>467</v>
      </c>
      <c r="I59" s="9" t="s">
        <v>452</v>
      </c>
      <c r="J59" s="14" t="s">
        <v>468</v>
      </c>
      <c r="K59" s="319">
        <v>1218799.05</v>
      </c>
      <c r="L59" s="320">
        <f t="shared" si="0"/>
        <v>1035979.1925</v>
      </c>
      <c r="M59" s="321" t="s">
        <v>469</v>
      </c>
      <c r="N59" s="322" t="s">
        <v>470</v>
      </c>
      <c r="O59" s="119" t="s">
        <v>39</v>
      </c>
      <c r="P59" s="9" t="s">
        <v>39</v>
      </c>
      <c r="Q59" s="9" t="s">
        <v>39</v>
      </c>
      <c r="R59" s="323"/>
      <c r="S59" s="9" t="s">
        <v>39</v>
      </c>
      <c r="T59" s="9" t="s">
        <v>39</v>
      </c>
      <c r="U59" s="323"/>
      <c r="V59" s="324"/>
      <c r="W59" s="325"/>
      <c r="X59" s="326"/>
      <c r="Y59" s="119" t="s">
        <v>455</v>
      </c>
      <c r="Z59" s="14" t="s">
        <v>40</v>
      </c>
    </row>
    <row r="62" spans="1:26" ht="15.75" thickBot="1" x14ac:dyDescent="0.3"/>
    <row r="63" spans="1:26" ht="16.5" thickBot="1" x14ac:dyDescent="0.3">
      <c r="H63" s="407" t="s">
        <v>471</v>
      </c>
      <c r="I63" s="408"/>
      <c r="J63" s="408"/>
      <c r="K63" s="327">
        <f>SUM(K5:K62)</f>
        <v>488280683.30000007</v>
      </c>
      <c r="L63" s="328">
        <f>SUM(L5:L62)</f>
        <v>415038580.80499995</v>
      </c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</row>
    <row r="68" spans="1:26" x14ac:dyDescent="0.25">
      <c r="A68" s="1"/>
    </row>
    <row r="69" spans="1:26" x14ac:dyDescent="0.25">
      <c r="A69" s="2"/>
    </row>
    <row r="76" spans="1:26" x14ac:dyDescent="0.25">
      <c r="A76" s="3"/>
    </row>
    <row r="77" spans="1:26" x14ac:dyDescent="0.25">
      <c r="A77" s="3"/>
    </row>
    <row r="78" spans="1:26" x14ac:dyDescent="0.25">
      <c r="A78" s="3"/>
      <c r="B78" s="5"/>
    </row>
    <row r="79" spans="1:26" x14ac:dyDescent="0.25">
      <c r="A79" s="3"/>
      <c r="B79" s="5"/>
    </row>
    <row r="80" spans="1:26" x14ac:dyDescent="0.25">
      <c r="A80" s="3"/>
      <c r="B80" s="5"/>
    </row>
    <row r="81" spans="1:1" x14ac:dyDescent="0.25">
      <c r="A81" s="4"/>
    </row>
    <row r="82" spans="1:1" x14ac:dyDescent="0.25">
      <c r="A82" s="3"/>
    </row>
    <row r="83" spans="1:1" x14ac:dyDescent="0.25">
      <c r="A83" s="4"/>
    </row>
    <row r="84" spans="1:1" x14ac:dyDescent="0.25">
      <c r="A84" s="3"/>
    </row>
  </sheetData>
  <mergeCells count="31">
    <mergeCell ref="H63:J63"/>
    <mergeCell ref="O2:V2"/>
    <mergeCell ref="W3:W4"/>
    <mergeCell ref="X3:X4"/>
    <mergeCell ref="T3:T4"/>
    <mergeCell ref="U3:U4"/>
    <mergeCell ref="Y3:Y4"/>
    <mergeCell ref="Z3:Z4"/>
    <mergeCell ref="S3:S4"/>
    <mergeCell ref="V3:V4"/>
    <mergeCell ref="K3:K4"/>
    <mergeCell ref="L3:L4"/>
    <mergeCell ref="M3:M4"/>
    <mergeCell ref="N3:N4"/>
    <mergeCell ref="O3:R3"/>
    <mergeCell ref="A1:Z1"/>
    <mergeCell ref="Y2:Z2"/>
    <mergeCell ref="H2:H4"/>
    <mergeCell ref="J2:J4"/>
    <mergeCell ref="A2:A4"/>
    <mergeCell ref="B2:B4"/>
    <mergeCell ref="K2:L2"/>
    <mergeCell ref="M2:N2"/>
    <mergeCell ref="W2:X2"/>
    <mergeCell ref="C2:G2"/>
    <mergeCell ref="I2:I4"/>
    <mergeCell ref="C3:C4"/>
    <mergeCell ref="D3:D4"/>
    <mergeCell ref="E3:E4"/>
    <mergeCell ref="F3:F4"/>
    <mergeCell ref="G3:G4"/>
  </mergeCells>
  <pageMargins left="0.7" right="0.7" top="0.78740157499999996" bottom="0.78740157499999996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C9407D-1016-41B5-B875-0C369BD0E201}">
          <x14:formula1>
            <xm:f>'\\nas\ku\Users\zizkova3591\AppData\Local\Microsoft\Windows\INetCache\Content.Outlook\S4ELCFCL\[Kopie - Masarykova střední škola zemědělská a Vyšší odborná škola Opava p.o_.xlsx]List1'!#REF!</xm:f>
          </x14:formula1>
          <xm:sqref>H27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e3c175be24e583cdc8f9849823d2e0d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c0b0dcb17f2aae42a178d212bf4f275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purl.org/dc/dcmitype/"/>
    <ds:schemaRef ds:uri="a867a263-4c00-4944-a435-72febfd70997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e529b29-b2bb-4f0f-bf76-47ede62a77b9"/>
  </ds:schemaRefs>
</ds:datastoreItem>
</file>

<file path=customXml/itemProps3.xml><?xml version="1.0" encoding="utf-8"?>
<ds:datastoreItem xmlns:ds="http://schemas.openxmlformats.org/officeDocument/2006/customXml" ds:itemID="{FBA1AFFE-DFAC-4459-85DF-22ED2937B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ZZS</vt:lpstr>
      <vt:lpstr>Deinstitucionalizace</vt:lpstr>
      <vt:lpstr>Silnice_II_tridy</vt:lpstr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Csanková Jarmila</cp:lastModifiedBy>
  <cp:revision/>
  <cp:lastPrinted>2021-10-11T06:11:26Z</cp:lastPrinted>
  <dcterms:created xsi:type="dcterms:W3CDTF">2020-05-27T13:32:17Z</dcterms:created>
  <dcterms:modified xsi:type="dcterms:W3CDTF">2022-08-23T10:27:03Z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2021-12-09T07:37:35Z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3f41d5cc-f07d-415f-875f-d38ab71d2bb7</vt:lpwstr>
  </property>
  <property fmtid="{D5CDD505-2E9C-101B-9397-08002B2CF9AE}" pid="9" name="MSIP_Label_63ff9749-f68b-40ec-aa05-229831920469_ContentBits">
    <vt:lpwstr>2</vt:lpwstr>
  </property>
</Properties>
</file>