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D:\OP VVV MAP\Soběslav III\SR MAP\"/>
    </mc:Choice>
  </mc:AlternateContent>
  <xr:revisionPtr revIDLastSave="0" documentId="8_{3087749F-A96F-4BDE-BD2A-E32CC02B6C0F}" xr6:coauthVersionLast="47" xr6:coauthVersionMax="47" xr10:uidLastSave="{00000000-0000-0000-0000-000000000000}"/>
  <bookViews>
    <workbookView xWindow="-120" yWindow="-120" windowWidth="29040" windowHeight="16440" tabRatio="710" activeTab="3" xr2:uid="{00000000-000D-0000-FFFF-FFFF00000000}"/>
  </bookViews>
  <sheets>
    <sheet name="Pokyny, info" sheetId="9" r:id="rId1"/>
    <sheet name="MŠ" sheetId="6" r:id="rId2"/>
    <sheet name="ZŠ" sheetId="7" r:id="rId3"/>
    <sheet name="zajmové, neformalní, cel" sheetId="8"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0" i="7" l="1"/>
  <c r="M59" i="7"/>
  <c r="M58" i="7"/>
  <c r="M57" i="7"/>
  <c r="M56" i="7"/>
  <c r="M55" i="7"/>
  <c r="M54" i="7"/>
  <c r="M53" i="7"/>
  <c r="L5" i="8"/>
  <c r="M5" i="7" l="1"/>
  <c r="M7" i="7"/>
  <c r="M7" i="6"/>
  <c r="M48" i="7"/>
  <c r="M49" i="7"/>
  <c r="M50" i="7"/>
  <c r="M51" i="7"/>
  <c r="M52" i="7"/>
  <c r="M6" i="6" l="1"/>
  <c r="M5" i="6"/>
  <c r="M4" i="6"/>
  <c r="M44" i="7" l="1"/>
  <c r="M45" i="7"/>
  <c r="M46" i="7"/>
  <c r="M47" i="7"/>
  <c r="M43" i="7"/>
  <c r="M6" i="7"/>
  <c r="M8" i="7"/>
  <c r="M9" i="7"/>
  <c r="M10" i="7"/>
  <c r="M11" i="7"/>
  <c r="M12" i="7"/>
  <c r="M14" i="7"/>
</calcChain>
</file>

<file path=xl/sharedStrings.xml><?xml version="1.0" encoding="utf-8"?>
<sst xmlns="http://schemas.openxmlformats.org/spreadsheetml/2006/main" count="609" uniqueCount="222">
  <si>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</si>
  <si>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</si>
  <si>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</si>
  <si>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</si>
  <si>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</si>
  <si>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</si>
  <si>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</si>
  <si>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</si>
  <si>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</si>
  <si>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</si>
  <si>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</si>
  <si>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</si>
  <si>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Předpokládaný termín realizace </t>
    </r>
    <r>
      <rPr>
        <i/>
        <sz val="10"/>
        <color theme="1"/>
        <rFont val="Calibri"/>
        <family val="2"/>
        <charset val="238"/>
        <scheme val="minor"/>
      </rPr>
      <t>měsíc, rok</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</si>
  <si>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</si>
  <si>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</si>
  <si>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</si>
  <si>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</si>
  <si>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</si>
  <si>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</si>
  <si>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</si>
  <si>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</si>
  <si>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</si>
  <si>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</si>
  <si>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</si>
  <si>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</si>
  <si>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</si>
  <si>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</si>
  <si>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</si>
  <si>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</si>
  <si>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</si>
  <si>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</si>
  <si>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</si>
  <si>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</si>
  <si>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</si>
  <si>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</si>
  <si>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</si>
  <si>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</si>
  <si>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</si>
  <si>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</si>
  <si>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</si>
  <si>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</si>
  <si>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</si>
  <si>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</si>
  <si>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</si>
  <si>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</si>
  <si>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</si>
  <si>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</si>
  <si>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</si>
  <si>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</si>
  <si>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</si>
  <si>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</si>
  <si>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</si>
  <si>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</si>
  <si>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</si>
  <si>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</si>
  <si>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</si>
  <si>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</si>
  <si>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</si>
  <si>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</si>
  <si>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</si>
  <si>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</si>
  <si>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</si>
  <si>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</si>
  <si>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</si>
  <si>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</si>
  <si>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</si>
  <si>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</si>
  <si>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</si>
  <si>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</si>
  <si>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</si>
  <si>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</si>
  <si>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</si>
  <si>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</si>
  <si>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</si>
  <si>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</si>
  <si>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</si>
  <si>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 toho předpokládané výdaje EFRR</t>
  </si>
  <si>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</si>
  <si>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</si>
  <si>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</si>
  <si>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</si>
  <si>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</si>
  <si>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</si>
  <si>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</si>
  <si>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</si>
  <si>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</si>
  <si>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</si>
  <si>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</si>
  <si>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</si>
  <si>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</si>
  <si>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</si>
  <si>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</si>
  <si>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</si>
  <si>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</si>
  <si>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</si>
  <si>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</si>
  <si>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</si>
  <si>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</si>
  <si>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</si>
  <si>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</si>
  <si>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r>
      <t>z toho předpokládané výdaje</t>
    </r>
    <r>
      <rPr>
        <sz val="10"/>
        <color rgb="FFFF0000"/>
        <rFont val="Calibri"/>
        <family val="2"/>
        <charset val="238"/>
        <scheme val="minor"/>
      </rPr>
      <t xml:space="preserve"> </t>
    </r>
    <r>
      <rPr>
        <sz val="10"/>
        <color theme="1"/>
        <rFont val="Calibri"/>
        <family val="2"/>
        <charset val="238"/>
        <scheme val="minor"/>
      </rPr>
      <t>EFRR</t>
    </r>
  </si>
  <si>
    <t xml:space="preserve"> EFRR bude vypočteno dle podílu spolufinancování z EU v daném kraji. Uvedená částka EFRR bude maximální částkou dotace z EFRR v žádosti o podporu v IROP.</t>
  </si>
  <si>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</si>
  <si>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</si>
  <si>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Základní umělecké školy (ZUŠ)</t>
  </si>
  <si>
    <t>Zlínský</t>
  </si>
  <si>
    <t>Olomoucký</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</si>
  <si>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</si>
  <si>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Sloupec Výdaje projektu - z toho předpokládané výdaje EFRR</t>
  </si>
  <si>
    <t>Sloupec Výdaje projektu - celkové výdaje projektu</t>
  </si>
  <si>
    <t xml:space="preserve">Investiční záměr předložený do výzvy IROP nebude moci být předložen na částku vyšší, než bude částka zde uvedená.  </t>
  </si>
  <si>
    <r>
      <t xml:space="preserve">v dané oblasti v IROP projekt realizovat (žádost o podporu neprojde hodnocením přijatelnosti). </t>
    </r>
    <r>
      <rPr>
        <sz val="11"/>
        <color rgb="FF92D050"/>
        <rFont val="Calibri"/>
        <family val="2"/>
        <charset val="238"/>
        <scheme val="minor"/>
      </rPr>
      <t>Oblastí může být zakřížkováno více podle zaměření projektu.</t>
    </r>
    <r>
      <rPr>
        <sz val="11"/>
        <rFont val="Calibri"/>
        <family val="2"/>
        <charset val="238"/>
        <scheme val="minor"/>
      </rPr>
      <t xml:space="preserve"> Je třeba věnovat pozornost poznámkám pod tabulkami a upřesnění ve vazbě na některé typy/zaměření projektů.</t>
    </r>
  </si>
  <si>
    <t>MŠ DUHA Soběslav, sídliště Míru 750</t>
  </si>
  <si>
    <t>Město Soběslav</t>
  </si>
  <si>
    <t>Zajištění hygienických požadavků u MŠ</t>
  </si>
  <si>
    <t>Soběslav</t>
  </si>
  <si>
    <t>Projekt řeší rekonstrukci sociálního zařízení, které na základě své životnosti přestává vyhovovat hygienickým požadavkům</t>
  </si>
  <si>
    <t>PD v přípravě</t>
  </si>
  <si>
    <t>ne</t>
  </si>
  <si>
    <t>Navýšení kapacity MŠ</t>
  </si>
  <si>
    <t>Projekt řeší navýšení kapacit s možností podpory pro děti ohrožené školním neúspěchem</t>
  </si>
  <si>
    <t>X</t>
  </si>
  <si>
    <t>Základní škola Soběslav, Komenského 20</t>
  </si>
  <si>
    <t>Vybudování relaxačních prvků na školním dvoře</t>
  </si>
  <si>
    <t>Modernizace stávajících prostor sloužících žákům a zaměstnancům školní družiny.</t>
  </si>
  <si>
    <t>Rekonstrukce a vybavení odborné učebny</t>
  </si>
  <si>
    <t>x</t>
  </si>
  <si>
    <t>Základní škola Soběslav, tř. Dr. Edvarda Beneše 50</t>
  </si>
  <si>
    <t>Přístavba nových učeben pro školní družinu</t>
  </si>
  <si>
    <t>záměr</t>
  </si>
  <si>
    <t>Výtah</t>
  </si>
  <si>
    <t xml:space="preserve">Rekontrukce půdních prostor včetně vybavení </t>
  </si>
  <si>
    <t xml:space="preserve">Nákup a instalace relaxačních prvků k využití při výuce i volnočasových aktivitách žáků i účastníků školní družiny. Možné využití prostor k aktivitám vedoucí k sociální inkluzi i setkávání se zákonnými zástupci a jinými účastníky vzdělávání. </t>
  </si>
  <si>
    <t>Rekontrukce zázemí ŠD</t>
  </si>
  <si>
    <t>Nástavba nad současným přízemním pavilonem a vytvoření uzavřeného bloku učeben a kabinetů pro školní družinu se zázemín pro vychovatelky. Součástí bude i vybudování nového sociálního zařízení.</t>
  </si>
  <si>
    <t>Výstavba výtahu v objektu školy pro bezbariérový přístup do všech podlaží školní budovy pro handikepované žáky, popř. i zaměstnance školy.</t>
  </si>
  <si>
    <t>Celková přestavba půdních prostor na prostory k zajištění výuky v odborných učebnách a k zajištění volnočasových aktivit. Následné vybavení prostor.</t>
  </si>
  <si>
    <t>Základní škola Veselí nad Lužnicí, Blatské sídliště 23, okres Tábor</t>
  </si>
  <si>
    <t>Město Veselí nad Lužnicí</t>
  </si>
  <si>
    <t>Obnova školní zahrady a vytvoření výukových prostor</t>
  </si>
  <si>
    <t>Veselí nad Lužnicí</t>
  </si>
  <si>
    <t>Rekonstrukce vnitřních rozvodů školy</t>
  </si>
  <si>
    <t>Kompletní rekonstrukce všech vnitřních rozvodů ve škole (otop, voda, kanalizace, datová síť, silno a slaboproud), výměna podlah, stropů, keramiky, kompletní obnova omítek, zhotovení půdní vestavby v budově na náměstí, izolace budovy proti vlhkosti, rekonstrukce a vybavení žákovských dílen, rekonstrukce všech kmenových i odborných učeben, rekonstrukce a vybavení cvičné kuchyňky, instalace požárních hlásičů, zhotovení plošiny pro vozíčkáře, popř. výtahu, zateplení budov, výměna určených oken, zlepšení zázemí pro zaměstnance (sprchy, sociální zařízení), zhotovení serverovny, klimatizace do vybraných tříd, rekuperace vzduchu, instalace šatních skříněk</t>
  </si>
  <si>
    <t>Obnova vybavení školy pomůckami, nábytkem, IT zařízením</t>
  </si>
  <si>
    <t>Úprava prostor před budovou školy</t>
  </si>
  <si>
    <t xml:space="preserve">Úprava prostor před hlavním vchodem školy, odstranění nevyhovující zeleně, úprava terénu, zhotovení chodníku, úprava a zhotovení  plochy pro odpočinek a sezení, zhotovení vodního prvku, zhotovení skuzavky, úprava zeleně, zhotovení rampy </t>
  </si>
  <si>
    <t xml:space="preserve"> zpracovaná studie</t>
  </si>
  <si>
    <t>Výukové a relaxační centrum na školním dvoře</t>
  </si>
  <si>
    <t xml:space="preserve">Vytvoření výukového a relaxačního centra na školním dvoře, včetně stavebních úprav školního dvora, zhotovení stanovišť s výukovými prvky (EVVO) </t>
  </si>
  <si>
    <t>Základní škola a Mateřská škola Tučapy, Tučapy 200</t>
  </si>
  <si>
    <t>Obec Tučapy</t>
  </si>
  <si>
    <t>Prostorové rozšíření MŠ</t>
  </si>
  <si>
    <t>Tučapy</t>
  </si>
  <si>
    <t>Projekt řeší výstavbu nové učebny včetně sociálního zařízení a jídelny s výdejnou - navýšení kapacity MŠ</t>
  </si>
  <si>
    <t>75000784</t>
  </si>
  <si>
    <t>IT infarstruktura</t>
  </si>
  <si>
    <t>Modernizace a nákup ICT pro školu a vybavení tříd audiovizuální technikou, zajištění bezdrátové sítě v budově školy</t>
  </si>
  <si>
    <t>I.23</t>
  </si>
  <si>
    <t>XII.27</t>
  </si>
  <si>
    <t>NE</t>
  </si>
  <si>
    <t>Rozšíření ŠD</t>
  </si>
  <si>
    <t>V rámci stávajících prostor školy zařídit a vybavit oddělení školní družiny, navýšení kapacity</t>
  </si>
  <si>
    <t>Rekonstrukce venkovních prostor a vybudování relaxačních prvků</t>
  </si>
  <si>
    <t>Oprava stávajících venkovních prostor školy, pořízení a instalace relaxačních prvků pro výuku i volnočasové aktivity. Možné využití prostor k aktivitám vedoucí k sociální inkluzi i setkávání se zákonnými zástupci a jinými účastníky vzdělávání.  Oprava přístupových cest do budovy školy, zajištění parkovací kapacity pro zaměstnance a rodiče a zásobování. Modernizace dětského hřiště a výsadba zeleně.</t>
  </si>
  <si>
    <t>Výstavba polytechnických učeben</t>
  </si>
  <si>
    <t>Výstavba polytechnických učeben včetně sociálního zázemí, skladu materiálů a nářadí ve stavajícím prostoru suterénu, včetně vybudování ICT infrastruktury v těchto prostorách</t>
  </si>
  <si>
    <t>Výstavba EVVO pavilonu a jeho vybavení</t>
  </si>
  <si>
    <t>Výstavba pavilonu sloužičí  pozemku a zahradě školy pro EVVO. Vybavení potřebnou technikou a nářadím pro vzdělávání EVVO včetně vybavení zázemí. Možné využití prostor k aktivitám vedoucí k sociální inkluzi i setkávání se zákonnými zástupci a jinými účastníky vzdělávání</t>
  </si>
  <si>
    <t>Modernizace odborných učeben</t>
  </si>
  <si>
    <t>Obnova vybavení školy</t>
  </si>
  <si>
    <t>Modernizace stávajících prostor na učebny odborné (hudebna, výtvarná dílna, ...) sloužící žákům a učitelů pro zajištění vzdělávacího procesu školy</t>
  </si>
  <si>
    <t>Mateřská škola U Rybníčka Zlukov</t>
  </si>
  <si>
    <t>Obec Zlukov</t>
  </si>
  <si>
    <t>Rekonstrukce MŠ</t>
  </si>
  <si>
    <t>Zlukov</t>
  </si>
  <si>
    <r>
      <t xml:space="preserve">Výdaje projektu </t>
    </r>
    <r>
      <rPr>
        <sz val="10"/>
        <rFont val="Calibri"/>
        <family val="2"/>
        <charset val="238"/>
        <scheme val="minor"/>
      </rPr>
      <t xml:space="preserve">v Kč </t>
    </r>
    <r>
      <rPr>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</si>
  <si>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</si>
  <si>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</si>
  <si>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</si>
  <si>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</si>
  <si>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r>
      <t xml:space="preserve">Výdaje projektu  </t>
    </r>
    <r>
      <rPr>
        <sz val="10"/>
        <rFont val="Calibri"/>
        <family val="2"/>
        <scheme val="minor"/>
      </rPr>
      <t xml:space="preserve">v Kč </t>
    </r>
    <r>
      <rPr>
        <i/>
        <vertAlign val="superscript"/>
        <sz val="10"/>
        <rFont val="Calibri"/>
        <family val="2"/>
        <scheme val="minor"/>
      </rPr>
      <t>1)</t>
    </r>
  </si>
  <si>
    <r>
      <t xml:space="preserve">Předpokládaný termín realizace </t>
    </r>
    <r>
      <rPr>
        <i/>
        <sz val="10"/>
        <rFont val="Calibri"/>
        <family val="2"/>
        <scheme val="minor"/>
      </rPr>
      <t>měsíc, rok</t>
    </r>
  </si>
  <si>
    <r>
      <t>Typ projektu</t>
    </r>
    <r>
      <rPr>
        <sz val="10"/>
        <rFont val="Calibri"/>
        <family val="2"/>
        <scheme val="minor"/>
      </rPr>
      <t xml:space="preserve"> </t>
    </r>
    <r>
      <rPr>
        <vertAlign val="superscript"/>
        <sz val="10"/>
        <rFont val="Calibri"/>
        <family val="2"/>
        <scheme val="minor"/>
      </rPr>
      <t>2)</t>
    </r>
  </si>
  <si>
    <t xml:space="preserve">zázemí pro školní poradenské pracoviště </t>
  </si>
  <si>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</si>
  <si>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</si>
  <si>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 tech.</t>
    </r>
    <r>
      <rPr>
        <vertAlign val="superscript"/>
        <sz val="10"/>
        <rFont val="Calibri"/>
        <family val="2"/>
        <scheme val="minor"/>
      </rPr>
      <t>5)</t>
    </r>
    <r>
      <rPr>
        <sz val="10"/>
        <rFont val="Calibri"/>
        <family val="2"/>
        <scheme val="minor"/>
      </rPr>
      <t xml:space="preserve">
</t>
    </r>
  </si>
  <si>
    <t>Učebna informatiky a robotiky a zajištění bezbariérovosti</t>
  </si>
  <si>
    <t>V souladu s novým pojetím výuky informatiky vybudujeme novou učebnu informatiky a robotiky pro žáky všech ročníků s přístupem k internetu a současně realizujeme výstavbu výtahu v objektu školy pro bezbariérový přístup do všech podlaží školní budovy pro handikepované žáky, popř. i zaměstnance školy.</t>
  </si>
  <si>
    <t>1) Uveďte celkové předpokládané náklady na realizaci projektu. Podíl EFRR bude doplněn/přepočten ve finální verzi MAP určené ke zveřejnění.</t>
  </si>
  <si>
    <r>
      <t xml:space="preserve">Projekt řeší rekonstrukci MŠ, </t>
    </r>
    <r>
      <rPr>
        <sz val="10"/>
        <color rgb="FFFF0000"/>
        <rFont val="Calibri"/>
        <family val="2"/>
        <charset val="238"/>
        <scheme val="minor"/>
      </rPr>
      <t>včetně sociálního zařízení</t>
    </r>
    <r>
      <rPr>
        <sz val="10"/>
        <rFont val="Calibri"/>
        <family val="2"/>
        <charset val="238"/>
        <scheme val="minor"/>
      </rPr>
      <t xml:space="preserve"> . Zároveň díky úpravám dojde k navýšení rejstříkových kapacit.</t>
    </r>
  </si>
  <si>
    <t>Modernizace vnitřní konektivity a zázemí školy.</t>
  </si>
  <si>
    <t>Modernizace stavající školní sítě a zajištění bezdrátové sítě v celé budově. Nákup vybavení pro výukové prostory ve vazbě na práci s digitálními technologiemi. Vybudování zázemí pro školní poradenské pracoviště.</t>
  </si>
  <si>
    <t>Nákup nového vybavení odborné učebny pro informatiku a robotiku a případné sovisející stavební úpravy. Včetně prvků na školním dvoře pro žáky školy i účastníky školní družiny a k aktivitám sociální inkluze.</t>
  </si>
  <si>
    <t>ZUŠ SOBĚSLAV</t>
  </si>
  <si>
    <t>JČ KRAJ</t>
  </si>
  <si>
    <t>Multimediální učebna v ZUŠ Soběslav</t>
  </si>
  <si>
    <t>JIHOČESKÝ</t>
  </si>
  <si>
    <t>SOBĚSLAV</t>
  </si>
  <si>
    <t>zřízení multimediální učebny pro výuku kolektivních předmětů ve výtvarném a hudebním oboru v rámci předmětů:digitální technologie a elektronické zpracování hudby</t>
  </si>
  <si>
    <t>zadána studie</t>
  </si>
  <si>
    <t>Základní škola Veselí nad Lužnicí, tř.Čs.armády 210</t>
  </si>
  <si>
    <t>70890838</t>
  </si>
  <si>
    <t>Vybavení IT</t>
  </si>
  <si>
    <t>Vybavení kabinetů v rámci posílení výuky informatiky dle nového RVP ZV</t>
  </si>
  <si>
    <t>výběr vybavení zajištěn</t>
  </si>
  <si>
    <t>000582701</t>
  </si>
  <si>
    <t>Rekontrukce půdních prostor</t>
  </si>
  <si>
    <t>Rozšíření kapacitních prostor pro výuku žáků, výuka výchov v rámci ŠVP</t>
  </si>
  <si>
    <t>Dřevěný relaxační program na školní zahradu</t>
  </si>
  <si>
    <t>Zabezpečení relaxačních prvků na školní zahradu pro žáky školní družiny i pobyt ostatních žáků ve volném čase</t>
  </si>
  <si>
    <t>Vytvoření kmenové učebny v suterénu školy</t>
  </si>
  <si>
    <t>Výstavba polytechnické učebny v prostorách, školy, sklad materiálů a nářadí</t>
  </si>
  <si>
    <t>Výstavba tělocvičny</t>
  </si>
  <si>
    <t>Jihočeský kraj</t>
  </si>
  <si>
    <t>Zajištění výuky tělesné výchovy v areálu školy, vytvoření zázemí pro volnočasové aktivity</t>
  </si>
  <si>
    <t>příprava</t>
  </si>
  <si>
    <t>Posílení vybavení digitální technikou</t>
  </si>
  <si>
    <t>Posilování digitálních kompetencí žáků ve výuce</t>
  </si>
  <si>
    <t>Modernizace prostranství před školou</t>
  </si>
  <si>
    <t>Zlepšení vzhledu prostranství před základní školou, s odpočinkovou zónou pro žáky školy</t>
  </si>
  <si>
    <t>Schváleno v Soběslavi dne 21.7.2023 Řídící výbor MAP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</si>
</sst>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
      <sz val="11"/>
      <color rgb="FF92D050"/>
      <name val="Calibri"/>
      <family val="2"/>
      <charset val="238"/>
      <scheme val="minor"/>
    </font>
    <font>
      <sz val="8"/>
      <name val="Calibri"/>
      <family val="2"/>
      <charset val="238"/>
      <scheme val="minor"/>
    </font>
    <font>
      <vertAlign val="superscript"/>
      <sz val="10"/>
      <name val="Calibri"/>
      <family val="2"/>
      <charset val="238"/>
      <scheme val="minor"/>
    </font>
    <font>
      <i/>
      <sz val="10"/>
      <name val="Calibri"/>
      <family val="2"/>
      <charset val="238"/>
      <scheme val="minor"/>
    </font>
    <font>
      <b/>
      <sz val="14"/>
      <name val="Calibri"/>
      <family val="2"/>
      <scheme val="minor"/>
    </font>
    <font>
      <sz val="11"/>
      <name val="Calibri"/>
      <family val="2"/>
      <scheme val="minor"/>
    </font>
    <font>
      <sz val="10"/>
      <name val="Calibri"/>
      <family val="2"/>
      <scheme val="minor"/>
    </font>
    <font>
      <i/>
      <vertAlign val="superscript"/>
      <sz val="10"/>
      <name val="Calibri"/>
      <family val="2"/>
      <scheme val="minor"/>
    </font>
    <font>
      <i/>
      <sz val="10"/>
      <name val="Calibri"/>
      <family val="2"/>
      <scheme val="minor"/>
    </font>
    <font>
      <vertAlign val="superscript"/>
      <sz val="10"/>
      <name val="Calibri"/>
      <family val="2"/>
      <scheme val="minor"/>
    </font>
    <font>
      <strike/>
      <sz val="11"/>
      <name val="Calibri"/>
      <family val="2"/>
      <scheme val="minor"/>
    </font>
    <font>
      <strike/>
      <sz val="10"/>
      <name val="Calibri"/>
      <family val="2"/>
      <scheme val="minor"/>
    </font>
    <font>
      <sz val="10"/>
      <color rgb="FFFF0000"/>
      <name val="Calibri"/>
      <family val="2"/>
      <scheme val="minor"/>
    </font>
    <font>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66FF99"/>
        <bgColor indexed="64"/>
      </patternFill>
    </fill>
    <fill>
      <patternFill patternType="solid">
        <fgColor rgb="FFFFFFFF"/>
        <bgColor rgb="FF000000"/>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0" fontId="16" fillId="0" borderId="0" applyNumberFormat="0" applyFill="0" applyBorder="0" applyAlignment="0" applyProtection="0"/>
    <xf numFmtId="9" fontId="24" fillId="0" borderId="0" applyFont="0" applyFill="0" applyBorder="0" applyAlignment="0" applyProtection="0"/>
  </cellStyleXfs>
  <cellXfs count="366">
    <xf numFmtId="0" fontId="0" fillId="0" borderId="0" xfId="0"/>
    <xf numFmtId="0" fontId="0" fillId="0" borderId="0" xfId="0" applyProtection="1">
      <protection locked="0"/>
    </xf>
    <xf numFmtId="0" fontId="13" fillId="0" borderId="0" xfId="0" applyFont="1" applyProtection="1">
      <protection locked="0"/>
    </xf>
    <xf numFmtId="0" fontId="7" fillId="0" borderId="0" xfId="0" applyFont="1" applyProtection="1">
      <protection locked="0"/>
    </xf>
    <xf numFmtId="0" fontId="0" fillId="0" borderId="13"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31" xfId="0" applyBorder="1" applyProtection="1">
      <protection locked="0"/>
    </xf>
    <xf numFmtId="0" fontId="0" fillId="0" borderId="14" xfId="0" applyBorder="1" applyAlignment="1" applyProtection="1">
      <alignment horizontal="center"/>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14" xfId="0" applyBorder="1" applyProtection="1">
      <protection locked="0"/>
    </xf>
    <xf numFmtId="3" fontId="0" fillId="0" borderId="0" xfId="0" applyNumberFormat="1" applyProtection="1">
      <protection locked="0"/>
    </xf>
    <xf numFmtId="0" fontId="20" fillId="0" borderId="0" xfId="0" applyFont="1" applyProtection="1">
      <protection locked="0"/>
    </xf>
    <xf numFmtId="3" fontId="20" fillId="0" borderId="0" xfId="0" applyNumberFormat="1" applyFont="1" applyProtection="1">
      <protection locked="0"/>
    </xf>
    <xf numFmtId="3" fontId="13" fillId="0" borderId="0" xfId="0" applyNumberFormat="1" applyFont="1" applyProtection="1">
      <protection locked="0"/>
    </xf>
    <xf numFmtId="3" fontId="0" fillId="0" borderId="31" xfId="0" applyNumberFormat="1" applyBorder="1" applyProtection="1">
      <protection locked="0"/>
    </xf>
    <xf numFmtId="3" fontId="0" fillId="0" borderId="41" xfId="0" applyNumberFormat="1" applyBorder="1" applyProtection="1">
      <protection locked="0"/>
    </xf>
    <xf numFmtId="3" fontId="0" fillId="0" borderId="14" xfId="0" applyNumberFormat="1" applyBorder="1" applyProtection="1">
      <protection locked="0"/>
    </xf>
    <xf numFmtId="3" fontId="0" fillId="0" borderId="42" xfId="0" applyNumberFormat="1" applyBorder="1" applyProtection="1">
      <protection locked="0"/>
    </xf>
    <xf numFmtId="0" fontId="0" fillId="0" borderId="0" xfId="0" applyAlignment="1" applyProtection="1">
      <alignment horizontal="center"/>
      <protection locked="0"/>
    </xf>
    <xf numFmtId="0" fontId="15" fillId="0" borderId="0" xfId="0" applyFont="1"/>
    <xf numFmtId="0" fontId="13" fillId="0" borderId="0" xfId="0" applyFont="1"/>
    <xf numFmtId="0" fontId="18" fillId="0" borderId="0" xfId="0" applyFont="1"/>
    <xf numFmtId="0" fontId="7" fillId="0" borderId="0" xfId="0" applyFont="1"/>
    <xf numFmtId="0" fontId="18" fillId="0" borderId="49" xfId="0" applyFont="1" applyBorder="1"/>
    <xf numFmtId="0" fontId="18" fillId="0" borderId="50" xfId="0" applyFont="1" applyBorder="1"/>
    <xf numFmtId="0" fontId="18" fillId="0" borderId="51" xfId="0" applyFont="1" applyBorder="1" applyAlignment="1">
      <alignment horizontal="center"/>
    </xf>
    <xf numFmtId="0" fontId="13" fillId="0" borderId="44" xfId="0" applyFont="1" applyBorder="1"/>
    <xf numFmtId="9" fontId="13" fillId="0" borderId="45" xfId="2" applyFont="1" applyFill="1" applyBorder="1" applyAlignment="1" applyProtection="1">
      <alignment horizontal="center"/>
    </xf>
    <xf numFmtId="0" fontId="13" fillId="3" borderId="44" xfId="0" applyFont="1" applyFill="1" applyBorder="1"/>
    <xf numFmtId="0" fontId="0" fillId="3" borderId="0" xfId="0" applyFill="1"/>
    <xf numFmtId="9" fontId="13" fillId="3" borderId="45" xfId="2" applyFont="1" applyFill="1" applyBorder="1" applyAlignment="1" applyProtection="1">
      <alignment horizontal="center"/>
    </xf>
    <xf numFmtId="0" fontId="13" fillId="4" borderId="44" xfId="0" applyFont="1" applyFill="1" applyBorder="1"/>
    <xf numFmtId="0" fontId="0" fillId="4" borderId="0" xfId="0" applyFill="1"/>
    <xf numFmtId="9" fontId="13" fillId="4" borderId="45" xfId="2" applyFont="1" applyFill="1" applyBorder="1" applyAlignment="1" applyProtection="1">
      <alignment horizontal="center"/>
    </xf>
    <xf numFmtId="0" fontId="13" fillId="4" borderId="46" xfId="0" applyFont="1" applyFill="1" applyBorder="1"/>
    <xf numFmtId="0" fontId="0" fillId="4" borderId="47" xfId="0" applyFill="1" applyBorder="1"/>
    <xf numFmtId="9" fontId="13" fillId="4" borderId="48" xfId="2" applyFont="1" applyFill="1" applyBorder="1" applyAlignment="1" applyProtection="1">
      <alignment horizontal="center"/>
    </xf>
    <xf numFmtId="49" fontId="13" fillId="0" borderId="0" xfId="0" applyNumberFormat="1" applyFont="1"/>
    <xf numFmtId="0" fontId="14" fillId="0" borderId="0" xfId="0" applyFont="1"/>
    <xf numFmtId="0" fontId="19" fillId="0" borderId="0" xfId="1" applyFont="1" applyProtection="1"/>
    <xf numFmtId="0" fontId="23" fillId="0" borderId="0" xfId="0" applyFont="1"/>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14" fillId="5" borderId="0" xfId="0" applyFont="1" applyFill="1"/>
    <xf numFmtId="0" fontId="0" fillId="5" borderId="0" xfId="0" applyFill="1"/>
    <xf numFmtId="0" fontId="18" fillId="5" borderId="0" xfId="0" applyFont="1" applyFill="1"/>
    <xf numFmtId="0" fontId="13" fillId="5" borderId="0" xfId="0" applyFont="1" applyFill="1"/>
    <xf numFmtId="3" fontId="8" fillId="0" borderId="19" xfId="0" applyNumberFormat="1" applyFont="1" applyBorder="1" applyAlignment="1" applyProtection="1">
      <alignment horizontal="center" vertical="center" wrapText="1"/>
      <protection locked="0"/>
    </xf>
    <xf numFmtId="3" fontId="8" fillId="0" borderId="23" xfId="0" applyNumberFormat="1" applyFont="1" applyBorder="1" applyAlignment="1" applyProtection="1">
      <alignment horizontal="center" vertical="center" wrapText="1"/>
      <protection locked="0"/>
    </xf>
    <xf numFmtId="3" fontId="8" fillId="0" borderId="1" xfId="0" applyNumberFormat="1" applyFont="1" applyBorder="1" applyAlignment="1" applyProtection="1">
      <alignment horizontal="center" vertical="center"/>
      <protection locked="0"/>
    </xf>
    <xf numFmtId="0" fontId="0" fillId="0" borderId="0" xfId="0" applyAlignment="1" applyProtection="1">
      <alignment vertical="center" wrapText="1"/>
      <protection locked="0"/>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3" fontId="12" fillId="0" borderId="4" xfId="0" applyNumberFormat="1" applyFont="1" applyBorder="1" applyAlignment="1">
      <alignment vertical="center" wrapText="1"/>
    </xf>
    <xf numFmtId="3" fontId="12" fillId="0" borderId="6" xfId="0" applyNumberFormat="1" applyFont="1" applyBorder="1" applyAlignment="1">
      <alignment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2" borderId="4"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0" borderId="14" xfId="0" applyFont="1" applyBorder="1" applyAlignment="1">
      <alignment horizontal="center" vertical="center" wrapText="1"/>
    </xf>
    <xf numFmtId="0" fontId="13" fillId="0" borderId="13" xfId="0" applyFont="1" applyBorder="1" applyAlignment="1" applyProtection="1">
      <alignment horizontal="center"/>
      <protection locked="0"/>
    </xf>
    <xf numFmtId="0" fontId="12" fillId="0" borderId="1"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3" fontId="12" fillId="0" borderId="2" xfId="0" applyNumberFormat="1" applyFont="1" applyBorder="1" applyAlignment="1" applyProtection="1">
      <alignment horizontal="center" vertical="center" wrapText="1"/>
      <protection locked="0"/>
    </xf>
    <xf numFmtId="3" fontId="12" fillId="0" borderId="3"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protection locked="0"/>
    </xf>
    <xf numFmtId="0" fontId="12" fillId="2" borderId="13" xfId="0" applyFont="1" applyFill="1" applyBorder="1" applyAlignment="1" applyProtection="1">
      <alignment horizontal="center" vertical="center" wrapText="1"/>
      <protection locked="0"/>
    </xf>
    <xf numFmtId="3" fontId="12" fillId="0" borderId="19" xfId="0" applyNumberFormat="1" applyFont="1" applyBorder="1" applyAlignment="1" applyProtection="1">
      <alignment horizontal="center" vertical="center" wrapText="1"/>
      <protection locked="0"/>
    </xf>
    <xf numFmtId="14" fontId="12" fillId="0" borderId="3" xfId="0" applyNumberFormat="1"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3" fillId="0" borderId="31" xfId="0" applyFont="1" applyBorder="1" applyAlignment="1" applyProtection="1">
      <alignment horizontal="center"/>
      <protection locked="0"/>
    </xf>
    <xf numFmtId="0" fontId="12" fillId="0" borderId="23"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3" fontId="12" fillId="0" borderId="25" xfId="0" applyNumberFormat="1"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0" fontId="12" fillId="2" borderId="31" xfId="0" applyFont="1" applyFill="1" applyBorder="1" applyAlignment="1" applyProtection="1">
      <alignment horizontal="center" vertical="center" wrapText="1"/>
      <protection locked="0"/>
    </xf>
    <xf numFmtId="14" fontId="12" fillId="0" borderId="38" xfId="0" applyNumberFormat="1" applyFont="1" applyBorder="1" applyAlignment="1" applyProtection="1">
      <alignment horizontal="center" vertical="center" wrapText="1"/>
      <protection locked="0"/>
    </xf>
    <xf numFmtId="0" fontId="12" fillId="0" borderId="23"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31" xfId="0" applyFont="1" applyBorder="1" applyAlignment="1" applyProtection="1">
      <alignment horizontal="center" vertical="center" wrapText="1"/>
      <protection locked="0"/>
    </xf>
    <xf numFmtId="0" fontId="12" fillId="0" borderId="51" xfId="0" applyFont="1" applyBorder="1" applyAlignment="1" applyProtection="1">
      <alignment horizontal="center" vertical="center" wrapText="1"/>
      <protection locked="0"/>
    </xf>
    <xf numFmtId="3" fontId="12" fillId="0" borderId="51" xfId="0" applyNumberFormat="1" applyFont="1" applyBorder="1" applyAlignment="1" applyProtection="1">
      <alignment horizontal="center" vertical="center" wrapText="1"/>
      <protection locked="0"/>
    </xf>
    <xf numFmtId="3" fontId="12" fillId="0" borderId="51" xfId="0" applyNumberFormat="1" applyFont="1" applyBorder="1" applyAlignment="1" applyProtection="1">
      <alignment horizontal="center" vertical="center"/>
      <protection locked="0"/>
    </xf>
    <xf numFmtId="0" fontId="12" fillId="0" borderId="51" xfId="0" applyFont="1" applyBorder="1" applyAlignment="1" applyProtection="1">
      <alignment horizontal="center" vertical="center"/>
      <protection locked="0"/>
    </xf>
    <xf numFmtId="0" fontId="12" fillId="6" borderId="51" xfId="0" applyFont="1" applyFill="1" applyBorder="1" applyAlignment="1" applyProtection="1">
      <alignment horizontal="center" vertical="center" wrapText="1"/>
      <protection locked="0"/>
    </xf>
    <xf numFmtId="14" fontId="12" fillId="0" borderId="51" xfId="0" applyNumberFormat="1" applyFont="1" applyBorder="1" applyAlignment="1" applyProtection="1">
      <alignment horizontal="center" vertical="center"/>
      <protection locked="0"/>
    </xf>
    <xf numFmtId="0" fontId="12" fillId="0" borderId="14"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14" xfId="0" applyFont="1" applyBorder="1" applyAlignment="1" applyProtection="1">
      <alignment vertical="center" wrapText="1"/>
      <protection locked="0"/>
    </xf>
    <xf numFmtId="3" fontId="12" fillId="0" borderId="4" xfId="0" applyNumberFormat="1" applyFont="1" applyBorder="1" applyAlignment="1" applyProtection="1">
      <alignment horizontal="center" vertical="center" wrapText="1"/>
      <protection locked="0"/>
    </xf>
    <xf numFmtId="3" fontId="12" fillId="0" borderId="6" xfId="0" applyNumberFormat="1" applyFont="1" applyBorder="1" applyAlignment="1" applyProtection="1">
      <alignment horizontal="center" vertical="center" wrapText="1"/>
      <protection locked="0"/>
    </xf>
    <xf numFmtId="14" fontId="12" fillId="0" borderId="4" xfId="0" applyNumberFormat="1" applyFont="1" applyBorder="1" applyAlignment="1" applyProtection="1">
      <alignment horizontal="center" vertical="center" wrapText="1"/>
      <protection locked="0"/>
    </xf>
    <xf numFmtId="14" fontId="12" fillId="0" borderId="6" xfId="0" applyNumberFormat="1" applyFont="1" applyBorder="1" applyAlignment="1" applyProtection="1">
      <alignment horizontal="center" vertical="center" wrapText="1"/>
      <protection locked="0"/>
    </xf>
    <xf numFmtId="0" fontId="31" fillId="0" borderId="0" xfId="0" applyFont="1" applyProtection="1">
      <protection locked="0"/>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34" xfId="0" applyFont="1" applyBorder="1" applyAlignment="1">
      <alignment horizontal="center" vertical="center" wrapText="1"/>
    </xf>
    <xf numFmtId="0" fontId="31" fillId="0" borderId="10" xfId="0" applyFont="1" applyBorder="1" applyAlignment="1" applyProtection="1">
      <alignment horizontal="center"/>
      <protection locked="0"/>
    </xf>
    <xf numFmtId="0" fontId="32" fillId="0" borderId="2" xfId="0" applyFont="1" applyBorder="1" applyAlignment="1" applyProtection="1">
      <alignment horizontal="center" vertical="center" wrapText="1"/>
      <protection locked="0"/>
    </xf>
    <xf numFmtId="0" fontId="32" fillId="0" borderId="10" xfId="0" applyFont="1" applyBorder="1" applyAlignment="1" applyProtection="1">
      <alignment horizontal="center" vertical="center" wrapText="1"/>
      <protection locked="0"/>
    </xf>
    <xf numFmtId="0" fontId="32" fillId="0" borderId="13"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0" fontId="31" fillId="0" borderId="52" xfId="0" applyFont="1" applyBorder="1" applyAlignment="1" applyProtection="1">
      <alignment horizontal="center"/>
      <protection locked="0"/>
    </xf>
    <xf numFmtId="0" fontId="32" fillId="0" borderId="24" xfId="0" applyFont="1" applyBorder="1" applyAlignment="1" applyProtection="1">
      <alignment horizontal="center" vertical="center" wrapText="1"/>
      <protection locked="0"/>
    </xf>
    <xf numFmtId="0" fontId="32" fillId="0" borderId="52" xfId="0" applyFont="1" applyBorder="1" applyAlignment="1" applyProtection="1">
      <alignment horizontal="center" vertical="center" wrapText="1"/>
      <protection locked="0"/>
    </xf>
    <xf numFmtId="0" fontId="32" fillId="0" borderId="31" xfId="0" applyFont="1" applyBorder="1" applyAlignment="1" applyProtection="1">
      <alignment horizontal="center" vertical="center" wrapText="1"/>
      <protection locked="0"/>
    </xf>
    <xf numFmtId="0" fontId="32" fillId="0" borderId="23" xfId="0" applyFont="1" applyBorder="1" applyAlignment="1" applyProtection="1">
      <alignment horizontal="center" vertical="center" wrapText="1"/>
      <protection locked="0"/>
    </xf>
    <xf numFmtId="0" fontId="32" fillId="0" borderId="25" xfId="0" applyFont="1" applyBorder="1" applyAlignment="1" applyProtection="1">
      <alignment horizontal="center" vertical="center" wrapText="1"/>
      <protection locked="0"/>
    </xf>
    <xf numFmtId="0" fontId="36" fillId="0" borderId="52" xfId="0" applyFont="1" applyBorder="1" applyAlignment="1" applyProtection="1">
      <alignment horizontal="center"/>
      <protection locked="0"/>
    </xf>
    <xf numFmtId="0" fontId="37" fillId="0" borderId="24" xfId="0" applyFont="1" applyBorder="1" applyAlignment="1" applyProtection="1">
      <alignment horizontal="center" vertical="center" wrapText="1"/>
      <protection locked="0"/>
    </xf>
    <xf numFmtId="0" fontId="37" fillId="0" borderId="52" xfId="0" applyFont="1" applyBorder="1" applyAlignment="1" applyProtection="1">
      <alignment horizontal="center" vertical="center" wrapText="1"/>
      <protection locked="0"/>
    </xf>
    <xf numFmtId="0" fontId="37" fillId="0" borderId="31" xfId="0" applyFont="1" applyBorder="1" applyAlignment="1" applyProtection="1">
      <alignment horizontal="center" vertical="center" wrapText="1"/>
      <protection locked="0"/>
    </xf>
    <xf numFmtId="0" fontId="37" fillId="0" borderId="23" xfId="0" applyFont="1" applyBorder="1" applyAlignment="1" applyProtection="1">
      <alignment horizontal="center" vertical="center" wrapText="1"/>
      <protection locked="0"/>
    </xf>
    <xf numFmtId="0" fontId="37" fillId="0" borderId="25" xfId="0" applyFont="1" applyBorder="1" applyAlignment="1" applyProtection="1">
      <alignment horizontal="center" vertical="center" wrapText="1"/>
      <protection locked="0"/>
    </xf>
    <xf numFmtId="0" fontId="32" fillId="0" borderId="23" xfId="0" applyFont="1" applyBorder="1" applyAlignment="1" applyProtection="1">
      <alignment wrapText="1"/>
      <protection locked="0"/>
    </xf>
    <xf numFmtId="3" fontId="32" fillId="0" borderId="23" xfId="0" applyNumberFormat="1" applyFont="1" applyBorder="1" applyAlignment="1" applyProtection="1">
      <alignment horizontal="center" vertical="center" wrapText="1"/>
      <protection locked="0"/>
    </xf>
    <xf numFmtId="0" fontId="36" fillId="0" borderId="14" xfId="0" applyFont="1" applyBorder="1" applyAlignment="1" applyProtection="1">
      <alignment horizontal="center"/>
      <protection locked="0"/>
    </xf>
    <xf numFmtId="0" fontId="37" fillId="0" borderId="6" xfId="0" applyFont="1" applyBorder="1" applyAlignment="1" applyProtection="1">
      <alignment horizontal="center" vertical="center" wrapText="1"/>
      <protection locked="0"/>
    </xf>
    <xf numFmtId="0" fontId="37" fillId="0" borderId="14" xfId="0" applyFont="1" applyBorder="1" applyAlignment="1" applyProtection="1">
      <alignment horizontal="center" vertical="center" wrapText="1"/>
      <protection locked="0"/>
    </xf>
    <xf numFmtId="0" fontId="37" fillId="0" borderId="4" xfId="0" applyFont="1" applyBorder="1" applyAlignment="1" applyProtection="1">
      <alignment horizontal="center" vertical="center" wrapText="1"/>
      <protection locked="0"/>
    </xf>
    <xf numFmtId="0" fontId="32" fillId="0" borderId="53" xfId="0" applyFont="1" applyBorder="1" applyAlignment="1" applyProtection="1">
      <alignment horizontal="center" vertical="center"/>
      <protection locked="0"/>
    </xf>
    <xf numFmtId="0" fontId="32" fillId="0" borderId="11" xfId="0" applyFont="1" applyBorder="1" applyAlignment="1" applyProtection="1">
      <alignment horizontal="center" vertical="center"/>
      <protection locked="0"/>
    </xf>
    <xf numFmtId="0" fontId="32" fillId="0" borderId="22" xfId="0" applyFont="1" applyBorder="1" applyAlignment="1" applyProtection="1">
      <alignment horizontal="center" vertical="center"/>
      <protection locked="0"/>
    </xf>
    <xf numFmtId="0" fontId="32" fillId="0" borderId="20" xfId="0" applyFont="1" applyBorder="1" applyAlignment="1" applyProtection="1">
      <alignment horizontal="center" vertical="center" wrapText="1"/>
      <protection locked="0"/>
    </xf>
    <xf numFmtId="0" fontId="31" fillId="0" borderId="17" xfId="0" applyFont="1" applyBorder="1" applyProtection="1">
      <protection locked="0"/>
    </xf>
    <xf numFmtId="0" fontId="31" fillId="0" borderId="19" xfId="0" applyFont="1" applyBorder="1" applyProtection="1">
      <protection locked="0"/>
    </xf>
    <xf numFmtId="0" fontId="31" fillId="0" borderId="52" xfId="0" applyFont="1" applyBorder="1" applyProtection="1">
      <protection locked="0"/>
    </xf>
    <xf numFmtId="0" fontId="31" fillId="0" borderId="14" xfId="0" applyFont="1" applyBorder="1" applyAlignment="1" applyProtection="1">
      <alignment horizontal="center"/>
      <protection locked="0"/>
    </xf>
    <xf numFmtId="0" fontId="31" fillId="0" borderId="23" xfId="0" applyFont="1" applyBorder="1" applyAlignment="1" applyProtection="1">
      <alignment wrapText="1"/>
      <protection locked="0"/>
    </xf>
    <xf numFmtId="0" fontId="31" fillId="0" borderId="4" xfId="0" applyFont="1" applyBorder="1" applyProtection="1">
      <protection locked="0"/>
    </xf>
    <xf numFmtId="0" fontId="31" fillId="0" borderId="6" xfId="0" applyFont="1" applyBorder="1" applyProtection="1">
      <protection locked="0"/>
    </xf>
    <xf numFmtId="0" fontId="31" fillId="0" borderId="14" xfId="0" applyFont="1" applyBorder="1" applyProtection="1">
      <protection locked="0"/>
    </xf>
    <xf numFmtId="0" fontId="32" fillId="0" borderId="4" xfId="0"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0" fontId="32" fillId="0" borderId="14" xfId="0" applyFont="1" applyBorder="1" applyAlignment="1" applyProtection="1">
      <alignment horizontal="center" vertical="center" wrapText="1"/>
      <protection locked="0"/>
    </xf>
    <xf numFmtId="0" fontId="32" fillId="0" borderId="52" xfId="0" applyFont="1" applyBorder="1" applyAlignment="1" applyProtection="1">
      <alignment horizontal="center"/>
      <protection locked="0"/>
    </xf>
    <xf numFmtId="0" fontId="32" fillId="0" borderId="51" xfId="0" applyFont="1" applyBorder="1" applyAlignment="1" applyProtection="1">
      <alignment horizontal="center" vertical="center"/>
      <protection locked="0"/>
    </xf>
    <xf numFmtId="0" fontId="32" fillId="0" borderId="14" xfId="0" applyFont="1" applyBorder="1" applyAlignment="1" applyProtection="1">
      <alignment horizontal="center"/>
      <protection locked="0"/>
    </xf>
    <xf numFmtId="0" fontId="32" fillId="0" borderId="48" xfId="0" applyFont="1" applyBorder="1" applyAlignment="1" applyProtection="1">
      <alignment horizontal="center" vertical="center"/>
      <protection locked="0"/>
    </xf>
    <xf numFmtId="3" fontId="31" fillId="0" borderId="0" xfId="0" applyNumberFormat="1" applyFont="1" applyProtection="1">
      <protection locked="0"/>
    </xf>
    <xf numFmtId="0" fontId="31" fillId="0" borderId="0" xfId="0" applyFont="1" applyAlignment="1" applyProtection="1">
      <alignment vertical="center"/>
      <protection locked="0"/>
    </xf>
    <xf numFmtId="0" fontId="31" fillId="2" borderId="0" xfId="0" applyFont="1" applyFill="1" applyProtection="1">
      <protection locked="0"/>
    </xf>
    <xf numFmtId="3" fontId="31" fillId="2" borderId="0" xfId="0" applyNumberFormat="1" applyFont="1" applyFill="1" applyProtection="1">
      <protection locked="0"/>
    </xf>
    <xf numFmtId="0" fontId="38" fillId="0" borderId="10" xfId="0" applyFont="1" applyBorder="1" applyAlignment="1" applyProtection="1">
      <alignment horizontal="center" vertical="center" wrapText="1"/>
      <protection locked="0"/>
    </xf>
    <xf numFmtId="14" fontId="8" fillId="0" borderId="51" xfId="0" applyNumberFormat="1" applyFont="1" applyBorder="1" applyAlignment="1" applyProtection="1">
      <alignment horizontal="center" vertical="center"/>
      <protection locked="0"/>
    </xf>
    <xf numFmtId="0" fontId="32" fillId="0" borderId="0" xfId="0" applyFont="1" applyAlignment="1" applyProtection="1">
      <alignment horizontal="center"/>
      <protection locked="0"/>
    </xf>
    <xf numFmtId="0" fontId="32" fillId="0" borderId="0" xfId="0" applyFont="1" applyAlignment="1" applyProtection="1">
      <alignment horizontal="center" vertical="center" wrapText="1"/>
      <protection locked="0"/>
    </xf>
    <xf numFmtId="49" fontId="32" fillId="0" borderId="0" xfId="0" applyNumberFormat="1" applyFont="1" applyAlignment="1" applyProtection="1">
      <alignment horizontal="center" vertical="center"/>
      <protection locked="0"/>
    </xf>
    <xf numFmtId="0" fontId="32" fillId="0" borderId="0" xfId="0" applyFont="1" applyAlignment="1" applyProtection="1">
      <alignment vertical="center"/>
      <protection locked="0"/>
    </xf>
    <xf numFmtId="3" fontId="32" fillId="0" borderId="0" xfId="0" applyNumberFormat="1" applyFont="1" applyAlignment="1" applyProtection="1">
      <alignment horizontal="center" vertical="center"/>
      <protection locked="0"/>
    </xf>
    <xf numFmtId="0" fontId="32" fillId="0" borderId="0" xfId="0" applyFont="1" applyAlignment="1" applyProtection="1">
      <alignment horizontal="center" vertical="center"/>
      <protection locked="0"/>
    </xf>
    <xf numFmtId="3" fontId="32" fillId="0" borderId="0" xfId="0" applyNumberFormat="1" applyFont="1" applyAlignment="1" applyProtection="1">
      <alignment vertical="center"/>
      <protection locked="0"/>
    </xf>
    <xf numFmtId="3" fontId="32" fillId="0" borderId="0" xfId="0" applyNumberFormat="1" applyFont="1" applyAlignment="1" applyProtection="1">
      <alignment horizontal="center" vertical="center" wrapText="1"/>
      <protection locked="0"/>
    </xf>
    <xf numFmtId="17" fontId="32" fillId="0" borderId="0" xfId="0" applyNumberFormat="1" applyFont="1" applyAlignment="1" applyProtection="1">
      <alignment horizontal="center" vertical="center"/>
      <protection locked="0"/>
    </xf>
    <xf numFmtId="0" fontId="38" fillId="0" borderId="14" xfId="0" applyFont="1" applyBorder="1" applyAlignment="1" applyProtection="1">
      <alignment horizontal="center"/>
      <protection locked="0"/>
    </xf>
    <xf numFmtId="0" fontId="38" fillId="0" borderId="24" xfId="0" applyFont="1" applyBorder="1" applyAlignment="1" applyProtection="1">
      <alignment horizontal="center" vertical="center" wrapText="1"/>
      <protection locked="0"/>
    </xf>
    <xf numFmtId="0" fontId="38" fillId="0" borderId="48" xfId="0" applyFont="1" applyBorder="1" applyAlignment="1" applyProtection="1">
      <alignment horizontal="center" vertical="center"/>
      <protection locked="0"/>
    </xf>
    <xf numFmtId="3" fontId="38" fillId="0" borderId="6" xfId="0" applyNumberFormat="1" applyFont="1" applyBorder="1" applyAlignment="1" applyProtection="1">
      <alignment horizontal="center" vertical="center" wrapText="1"/>
      <protection locked="0"/>
    </xf>
    <xf numFmtId="0" fontId="39" fillId="0" borderId="0" xfId="0" applyFont="1" applyProtection="1">
      <protection locked="0"/>
    </xf>
    <xf numFmtId="0" fontId="39" fillId="0" borderId="0" xfId="0" applyFont="1" applyAlignment="1" applyProtection="1">
      <alignment horizontal="center"/>
      <protection locked="0"/>
    </xf>
    <xf numFmtId="0" fontId="39" fillId="0" borderId="47" xfId="0" applyFont="1" applyBorder="1" applyAlignment="1" applyProtection="1">
      <alignment horizontal="center" wrapText="1"/>
      <protection locked="0"/>
    </xf>
    <xf numFmtId="0" fontId="39" fillId="0" borderId="0" xfId="0" applyFont="1" applyAlignment="1" applyProtection="1">
      <alignment horizontal="center" wrapText="1"/>
      <protection locked="0"/>
    </xf>
    <xf numFmtId="49" fontId="32" fillId="0" borderId="24" xfId="0" applyNumberFormat="1" applyFont="1" applyBorder="1" applyAlignment="1" applyProtection="1">
      <alignment horizontal="center" vertical="center"/>
      <protection locked="0"/>
    </xf>
    <xf numFmtId="0" fontId="32" fillId="0" borderId="24" xfId="0" applyFont="1" applyBorder="1" applyAlignment="1" applyProtection="1">
      <alignment vertical="center"/>
      <protection locked="0"/>
    </xf>
    <xf numFmtId="3" fontId="32" fillId="0" borderId="25" xfId="0" applyNumberFormat="1" applyFont="1" applyBorder="1" applyAlignment="1" applyProtection="1">
      <alignment horizontal="center" vertical="center"/>
      <protection locked="0"/>
    </xf>
    <xf numFmtId="0" fontId="38" fillId="0" borderId="23" xfId="0" applyFont="1" applyBorder="1" applyAlignment="1" applyProtection="1">
      <alignment horizontal="center" vertical="center" wrapText="1"/>
      <protection locked="0"/>
    </xf>
    <xf numFmtId="49" fontId="38" fillId="0" borderId="24" xfId="0" applyNumberFormat="1" applyFont="1" applyBorder="1" applyAlignment="1" applyProtection="1">
      <alignment horizontal="center" vertical="center"/>
      <protection locked="0"/>
    </xf>
    <xf numFmtId="49" fontId="38" fillId="0" borderId="24" xfId="0" applyNumberFormat="1" applyFont="1" applyBorder="1" applyAlignment="1" applyProtection="1">
      <alignment vertical="center"/>
      <protection locked="0"/>
    </xf>
    <xf numFmtId="3" fontId="38" fillId="0" borderId="25" xfId="0" applyNumberFormat="1" applyFont="1" applyBorder="1" applyAlignment="1" applyProtection="1">
      <alignment horizontal="center" vertical="center"/>
      <protection locked="0"/>
    </xf>
    <xf numFmtId="0" fontId="38" fillId="0" borderId="4"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49" fontId="38" fillId="0" borderId="5" xfId="0" applyNumberFormat="1" applyFont="1" applyBorder="1" applyAlignment="1" applyProtection="1">
      <alignment horizontal="center" vertical="center"/>
      <protection locked="0"/>
    </xf>
    <xf numFmtId="49" fontId="38" fillId="0" borderId="5" xfId="0" applyNumberFormat="1" applyFont="1" applyBorder="1" applyAlignment="1" applyProtection="1">
      <alignment vertical="center"/>
      <protection locked="0"/>
    </xf>
    <xf numFmtId="3" fontId="38" fillId="0" borderId="6" xfId="0" applyNumberFormat="1" applyFont="1" applyBorder="1" applyAlignment="1" applyProtection="1">
      <alignment horizontal="center" vertical="center"/>
      <protection locked="0"/>
    </xf>
    <xf numFmtId="0" fontId="32" fillId="0" borderId="9" xfId="0" applyFont="1" applyBorder="1" applyAlignment="1" applyProtection="1">
      <alignment horizontal="center" vertical="center" wrapText="1"/>
      <protection locked="0"/>
    </xf>
    <xf numFmtId="0" fontId="32" fillId="0" borderId="41" xfId="0" applyFont="1" applyBorder="1" applyAlignment="1" applyProtection="1">
      <alignment horizontal="center" vertical="center" wrapText="1"/>
      <protection locked="0"/>
    </xf>
    <xf numFmtId="0" fontId="37" fillId="0" borderId="42" xfId="0" applyFont="1" applyBorder="1" applyAlignment="1" applyProtection="1">
      <alignment horizontal="center" vertical="center" wrapText="1"/>
      <protection locked="0"/>
    </xf>
    <xf numFmtId="0" fontId="31" fillId="0" borderId="54" xfId="0" applyFont="1" applyBorder="1" applyProtection="1">
      <protection locked="0"/>
    </xf>
    <xf numFmtId="0" fontId="31" fillId="0" borderId="42" xfId="0" applyFont="1" applyBorder="1" applyProtection="1">
      <protection locked="0"/>
    </xf>
    <xf numFmtId="0" fontId="38" fillId="0" borderId="13" xfId="0" applyFont="1" applyBorder="1" applyAlignment="1" applyProtection="1">
      <alignment horizontal="center" vertical="center" wrapText="1"/>
      <protection locked="0"/>
    </xf>
    <xf numFmtId="0" fontId="31" fillId="0" borderId="31" xfId="0" applyFont="1" applyBorder="1" applyProtection="1">
      <protection locked="0"/>
    </xf>
    <xf numFmtId="0" fontId="38" fillId="0" borderId="31" xfId="0" applyFont="1" applyBorder="1" applyAlignment="1" applyProtection="1">
      <alignment horizontal="center" vertical="center" wrapText="1"/>
      <protection locked="0"/>
    </xf>
    <xf numFmtId="0" fontId="38" fillId="0" borderId="14" xfId="0" applyFont="1" applyBorder="1" applyAlignment="1" applyProtection="1">
      <alignment horizontal="center" vertical="center" wrapText="1"/>
      <protection locked="0"/>
    </xf>
    <xf numFmtId="0" fontId="37" fillId="0" borderId="23" xfId="0" applyFont="1" applyBorder="1" applyAlignment="1" applyProtection="1">
      <alignment wrapText="1"/>
      <protection locked="0"/>
    </xf>
    <xf numFmtId="0" fontId="32" fillId="0" borderId="25" xfId="0" applyFont="1" applyBorder="1" applyAlignment="1" applyProtection="1">
      <alignment horizontal="center" vertical="center"/>
      <protection locked="0"/>
    </xf>
    <xf numFmtId="0" fontId="31" fillId="0" borderId="23" xfId="0" applyFont="1" applyBorder="1" applyProtection="1">
      <protection locked="0"/>
    </xf>
    <xf numFmtId="0" fontId="31" fillId="0" borderId="24" xfId="0" applyFont="1" applyBorder="1" applyProtection="1">
      <protection locked="0"/>
    </xf>
    <xf numFmtId="0" fontId="31" fillId="0" borderId="25" xfId="0" applyFont="1" applyBorder="1" applyProtection="1">
      <protection locked="0"/>
    </xf>
    <xf numFmtId="0" fontId="32" fillId="0" borderId="54" xfId="0" applyFont="1" applyBorder="1" applyAlignment="1" applyProtection="1">
      <alignment horizontal="center" vertical="center" wrapText="1"/>
      <protection locked="0"/>
    </xf>
    <xf numFmtId="0" fontId="37" fillId="0" borderId="54" xfId="0" applyFont="1" applyBorder="1" applyAlignment="1" applyProtection="1">
      <alignment horizontal="center" vertical="center" wrapText="1"/>
      <protection locked="0"/>
    </xf>
    <xf numFmtId="0" fontId="32" fillId="0" borderId="56" xfId="0" applyFont="1" applyBorder="1" applyAlignment="1" applyProtection="1">
      <alignment horizontal="center" vertical="center"/>
      <protection locked="0"/>
    </xf>
    <xf numFmtId="0" fontId="32" fillId="0" borderId="23" xfId="0" applyFont="1" applyBorder="1" applyAlignment="1" applyProtection="1">
      <alignment horizontal="center" vertical="center"/>
      <protection locked="0"/>
    </xf>
    <xf numFmtId="0" fontId="32" fillId="0" borderId="24" xfId="0" applyFont="1" applyBorder="1" applyAlignment="1" applyProtection="1">
      <alignment horizontal="center" vertical="center"/>
      <protection locked="0"/>
    </xf>
    <xf numFmtId="0" fontId="38" fillId="0" borderId="24" xfId="0" applyFont="1" applyBorder="1" applyAlignment="1" applyProtection="1">
      <alignment horizontal="center" vertical="center"/>
      <protection locked="0"/>
    </xf>
    <xf numFmtId="0" fontId="38" fillId="0" borderId="25" xfId="0" applyFont="1" applyBorder="1" applyAlignment="1" applyProtection="1">
      <alignment horizontal="center" vertical="center"/>
      <protection locked="0"/>
    </xf>
    <xf numFmtId="0" fontId="38" fillId="0" borderId="5" xfId="0" applyFont="1" applyBorder="1" applyAlignment="1" applyProtection="1">
      <alignment horizontal="center" vertical="center"/>
      <protection locked="0"/>
    </xf>
    <xf numFmtId="0" fontId="38" fillId="0" borderId="6" xfId="0" applyFont="1" applyBorder="1" applyAlignment="1" applyProtection="1">
      <alignment horizontal="center" vertical="center"/>
      <protection locked="0"/>
    </xf>
    <xf numFmtId="0" fontId="32" fillId="0" borderId="31" xfId="0" applyFont="1" applyBorder="1" applyAlignment="1" applyProtection="1">
      <alignment horizontal="center" vertical="center"/>
      <protection locked="0"/>
    </xf>
    <xf numFmtId="3" fontId="38" fillId="0" borderId="1" xfId="0" applyNumberFormat="1" applyFont="1" applyBorder="1" applyAlignment="1" applyProtection="1">
      <alignment horizontal="center" vertical="center" wrapText="1"/>
      <protection locked="0"/>
    </xf>
    <xf numFmtId="3" fontId="38" fillId="0" borderId="3" xfId="0" applyNumberFormat="1" applyFont="1" applyBorder="1" applyAlignment="1" applyProtection="1">
      <alignment horizontal="center" vertical="center" wrapText="1"/>
      <protection locked="0"/>
    </xf>
    <xf numFmtId="3" fontId="32" fillId="0" borderId="25" xfId="0" applyNumberFormat="1" applyFont="1" applyBorder="1" applyAlignment="1" applyProtection="1">
      <alignment horizontal="center" vertical="center" wrapText="1"/>
      <protection locked="0"/>
    </xf>
    <xf numFmtId="3" fontId="37" fillId="0" borderId="23" xfId="0" applyNumberFormat="1" applyFont="1" applyBorder="1" applyAlignment="1" applyProtection="1">
      <alignment horizontal="center" vertical="center" wrapText="1"/>
      <protection locked="0"/>
    </xf>
    <xf numFmtId="3" fontId="37" fillId="0" borderId="25" xfId="0" applyNumberFormat="1" applyFont="1" applyBorder="1" applyAlignment="1" applyProtection="1">
      <alignment horizontal="center" vertical="center" wrapText="1"/>
      <protection locked="0"/>
    </xf>
    <xf numFmtId="3" fontId="32" fillId="0" borderId="23" xfId="0" applyNumberFormat="1" applyFont="1" applyBorder="1" applyAlignment="1" applyProtection="1">
      <alignment horizontal="center" vertical="center"/>
      <protection locked="0"/>
    </xf>
    <xf numFmtId="3" fontId="31" fillId="0" borderId="23" xfId="0" applyNumberFormat="1" applyFont="1" applyBorder="1" applyProtection="1">
      <protection locked="0"/>
    </xf>
    <xf numFmtId="3" fontId="31" fillId="0" borderId="25" xfId="0" applyNumberFormat="1" applyFont="1" applyBorder="1" applyProtection="1">
      <protection locked="0"/>
    </xf>
    <xf numFmtId="3" fontId="32" fillId="0" borderId="23" xfId="0" applyNumberFormat="1" applyFont="1" applyBorder="1" applyAlignment="1" applyProtection="1">
      <alignment vertical="center"/>
      <protection locked="0"/>
    </xf>
    <xf numFmtId="3" fontId="38" fillId="0" borderId="23" xfId="0" applyNumberFormat="1" applyFont="1" applyBorder="1" applyAlignment="1" applyProtection="1">
      <alignment vertical="center"/>
      <protection locked="0"/>
    </xf>
    <xf numFmtId="3" fontId="38" fillId="0" borderId="25" xfId="0" applyNumberFormat="1" applyFont="1" applyBorder="1" applyAlignment="1" applyProtection="1">
      <alignment horizontal="center" vertical="center" wrapText="1"/>
      <protection locked="0"/>
    </xf>
    <xf numFmtId="3" fontId="38" fillId="0" borderId="4" xfId="0" applyNumberFormat="1" applyFont="1" applyBorder="1" applyAlignment="1" applyProtection="1">
      <alignment vertical="center"/>
      <protection locked="0"/>
    </xf>
    <xf numFmtId="14" fontId="38" fillId="0" borderId="1" xfId="0" applyNumberFormat="1" applyFont="1" applyBorder="1" applyAlignment="1" applyProtection="1">
      <alignment horizontal="center" vertical="center" wrapText="1"/>
      <protection locked="0"/>
    </xf>
    <xf numFmtId="14" fontId="32" fillId="0" borderId="3" xfId="0" applyNumberFormat="1" applyFont="1" applyBorder="1" applyAlignment="1" applyProtection="1">
      <alignment horizontal="center" vertical="center" wrapText="1"/>
      <protection locked="0"/>
    </xf>
    <xf numFmtId="14" fontId="38" fillId="0" borderId="23" xfId="0" applyNumberFormat="1" applyFont="1" applyBorder="1" applyAlignment="1" applyProtection="1">
      <alignment horizontal="center" vertical="center" wrapText="1"/>
      <protection locked="0"/>
    </xf>
    <xf numFmtId="14" fontId="32" fillId="0" borderId="25" xfId="0" applyNumberFormat="1" applyFont="1" applyBorder="1" applyAlignment="1" applyProtection="1">
      <alignment horizontal="center" vertical="center" wrapText="1"/>
      <protection locked="0"/>
    </xf>
    <xf numFmtId="14" fontId="37" fillId="0" borderId="23" xfId="0" applyNumberFormat="1" applyFont="1" applyBorder="1" applyAlignment="1" applyProtection="1">
      <alignment horizontal="center" vertical="center" wrapText="1"/>
      <protection locked="0"/>
    </xf>
    <xf numFmtId="14" fontId="37" fillId="0" borderId="25" xfId="0" applyNumberFormat="1" applyFont="1" applyBorder="1" applyAlignment="1" applyProtection="1">
      <alignment horizontal="center" vertical="center" wrapText="1"/>
      <protection locked="0"/>
    </xf>
    <xf numFmtId="17" fontId="38" fillId="0" borderId="23" xfId="0" applyNumberFormat="1" applyFont="1" applyBorder="1" applyAlignment="1" applyProtection="1">
      <alignment horizontal="center" vertical="center" wrapText="1"/>
      <protection locked="0"/>
    </xf>
    <xf numFmtId="17" fontId="32" fillId="0" borderId="25" xfId="0" applyNumberFormat="1" applyFont="1" applyBorder="1" applyAlignment="1" applyProtection="1">
      <alignment horizontal="center" vertical="center" wrapText="1"/>
      <protection locked="0"/>
    </xf>
    <xf numFmtId="17" fontId="37" fillId="0" borderId="23" xfId="0" applyNumberFormat="1" applyFont="1" applyBorder="1" applyAlignment="1" applyProtection="1">
      <alignment horizontal="center" vertical="center" wrapText="1"/>
      <protection locked="0"/>
    </xf>
    <xf numFmtId="17" fontId="37" fillId="0" borderId="25" xfId="0" applyNumberFormat="1" applyFont="1" applyBorder="1" applyAlignment="1" applyProtection="1">
      <alignment horizontal="center" vertical="center" wrapText="1"/>
      <protection locked="0"/>
    </xf>
    <xf numFmtId="17" fontId="32" fillId="0" borderId="23" xfId="0" applyNumberFormat="1" applyFont="1" applyBorder="1" applyAlignment="1" applyProtection="1">
      <alignment horizontal="center" vertical="center"/>
      <protection locked="0"/>
    </xf>
    <xf numFmtId="17" fontId="32" fillId="0" borderId="25" xfId="0" applyNumberFormat="1" applyFont="1" applyBorder="1" applyAlignment="1" applyProtection="1">
      <alignment horizontal="center" vertical="center"/>
      <protection locked="0"/>
    </xf>
    <xf numFmtId="17" fontId="32" fillId="0" borderId="23" xfId="0" applyNumberFormat="1" applyFont="1" applyBorder="1" applyAlignment="1" applyProtection="1">
      <alignment horizontal="center" vertical="center" wrapText="1"/>
      <protection locked="0"/>
    </xf>
    <xf numFmtId="14" fontId="32" fillId="0" borderId="23" xfId="0" applyNumberFormat="1" applyFont="1" applyBorder="1" applyAlignment="1" applyProtection="1">
      <alignment horizontal="center" vertical="center" wrapText="1"/>
      <protection locked="0"/>
    </xf>
    <xf numFmtId="17" fontId="38" fillId="0" borderId="23" xfId="0" applyNumberFormat="1" applyFont="1" applyBorder="1" applyAlignment="1" applyProtection="1">
      <alignment horizontal="center" vertical="center"/>
      <protection locked="0"/>
    </xf>
    <xf numFmtId="17" fontId="38" fillId="0" borderId="25" xfId="0" applyNumberFormat="1" applyFont="1" applyBorder="1" applyAlignment="1" applyProtection="1">
      <alignment horizontal="center" vertical="center"/>
      <protection locked="0"/>
    </xf>
    <xf numFmtId="17" fontId="38" fillId="0" borderId="4" xfId="0" applyNumberFormat="1" applyFont="1" applyBorder="1" applyAlignment="1" applyProtection="1">
      <alignment horizontal="center" vertical="center"/>
      <protection locked="0"/>
    </xf>
    <xf numFmtId="17" fontId="38" fillId="0" borderId="6" xfId="0" applyNumberFormat="1" applyFont="1" applyBorder="1" applyAlignment="1" applyProtection="1">
      <alignment horizontal="center" vertical="center"/>
      <protection locked="0"/>
    </xf>
    <xf numFmtId="0" fontId="32" fillId="0" borderId="55" xfId="0" applyFont="1" applyBorder="1" applyAlignment="1" applyProtection="1">
      <alignment horizontal="center" vertical="center" wrapText="1"/>
      <protection locked="0"/>
    </xf>
    <xf numFmtId="0" fontId="38" fillId="0" borderId="25" xfId="0" applyFont="1" applyBorder="1" applyAlignment="1" applyProtection="1">
      <alignment horizontal="center" vertical="center" wrapText="1"/>
      <protection locked="0"/>
    </xf>
    <xf numFmtId="0" fontId="38" fillId="0" borderId="23" xfId="0" applyFont="1" applyBorder="1" applyAlignment="1" applyProtection="1">
      <alignment horizontal="center" vertical="center"/>
      <protection locked="0"/>
    </xf>
    <xf numFmtId="0" fontId="38" fillId="0" borderId="4" xfId="0" applyFont="1" applyBorder="1" applyAlignment="1" applyProtection="1">
      <alignment horizontal="center" vertical="center"/>
      <protection locked="0"/>
    </xf>
    <xf numFmtId="0" fontId="38" fillId="0" borderId="31" xfId="0" applyFont="1" applyBorder="1" applyAlignment="1" applyProtection="1">
      <alignment horizontal="center" vertical="center"/>
      <protection locked="0"/>
    </xf>
    <xf numFmtId="0" fontId="38" fillId="0" borderId="14" xfId="0" applyFont="1" applyBorder="1" applyAlignment="1" applyProtection="1">
      <alignment horizontal="center" vertical="center"/>
      <protection locked="0"/>
    </xf>
    <xf numFmtId="0" fontId="32" fillId="0" borderId="37" xfId="0" applyFont="1" applyBorder="1" applyAlignment="1" applyProtection="1">
      <alignment horizontal="center" vertical="center"/>
      <protection locked="0"/>
    </xf>
    <xf numFmtId="0" fontId="38" fillId="0" borderId="53" xfId="0" applyFont="1" applyBorder="1" applyAlignment="1" applyProtection="1">
      <alignment horizontal="center" vertical="center"/>
      <protection locked="0"/>
    </xf>
    <xf numFmtId="0" fontId="38" fillId="0" borderId="37" xfId="0" applyFont="1" applyBorder="1" applyAlignment="1" applyProtection="1">
      <alignment horizontal="center" vertical="center"/>
      <protection locked="0"/>
    </xf>
    <xf numFmtId="0" fontId="21" fillId="0" borderId="8" xfId="0" applyFont="1" applyBorder="1" applyAlignment="1">
      <alignment horizontal="center" vertical="top" wrapText="1"/>
    </xf>
    <xf numFmtId="0" fontId="21" fillId="0" borderId="9" xfId="0" applyFont="1" applyBorder="1" applyAlignment="1">
      <alignment horizontal="center" vertical="top"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11" fillId="0" borderId="27" xfId="0" applyFont="1" applyBorder="1" applyAlignment="1">
      <alignment horizontal="center"/>
    </xf>
    <xf numFmtId="0" fontId="11" fillId="0" borderId="28" xfId="0" applyFont="1" applyBorder="1" applyAlignment="1">
      <alignment horizontal="center"/>
    </xf>
    <xf numFmtId="0" fontId="11" fillId="0" borderId="29" xfId="0" applyFont="1" applyBorder="1" applyAlignment="1">
      <alignment horizontal="center"/>
    </xf>
    <xf numFmtId="0" fontId="21" fillId="2" borderId="10"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9" xfId="0" applyFont="1" applyFill="1" applyBorder="1" applyAlignment="1">
      <alignment horizontal="center" vertical="center" wrapText="1"/>
    </xf>
    <xf numFmtId="3" fontId="21" fillId="0" borderId="8" xfId="0" applyNumberFormat="1" applyFont="1" applyBorder="1" applyAlignment="1">
      <alignment horizontal="center" vertical="center"/>
    </xf>
    <xf numFmtId="3" fontId="21" fillId="0" borderId="9" xfId="0" applyNumberFormat="1" applyFont="1" applyBorder="1" applyAlignment="1">
      <alignment horizontal="center" vertical="center"/>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2" fillId="2" borderId="30"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2" fillId="2" borderId="33" xfId="0" applyFont="1" applyFill="1" applyBorder="1" applyAlignment="1">
      <alignment horizontal="center" vertical="center" wrapText="1"/>
    </xf>
    <xf numFmtId="3" fontId="22" fillId="0" borderId="1" xfId="0" applyNumberFormat="1" applyFont="1" applyBorder="1" applyAlignment="1">
      <alignment horizontal="center" vertical="center"/>
    </xf>
    <xf numFmtId="3" fontId="22" fillId="0" borderId="3" xfId="0" applyNumberFormat="1" applyFont="1" applyBorder="1" applyAlignment="1">
      <alignment horizontal="center" vertical="center"/>
    </xf>
    <xf numFmtId="0" fontId="22" fillId="0" borderId="35" xfId="0" applyFont="1" applyBorder="1" applyAlignment="1">
      <alignment horizontal="center" vertical="top" wrapText="1"/>
    </xf>
    <xf numFmtId="0" fontId="22" fillId="0" borderId="36" xfId="0" applyFont="1" applyBorder="1" applyAlignment="1">
      <alignment horizontal="center" vertical="top" wrapText="1"/>
    </xf>
    <xf numFmtId="0" fontId="22" fillId="0" borderId="8" xfId="0" applyFont="1" applyBorder="1" applyAlignment="1">
      <alignment horizontal="center" vertical="top" wrapText="1"/>
    </xf>
    <xf numFmtId="0" fontId="22" fillId="0" borderId="9" xfId="0" applyFont="1" applyBorder="1" applyAlignment="1">
      <alignment horizontal="center" vertical="top" wrapText="1"/>
    </xf>
    <xf numFmtId="0" fontId="32" fillId="0" borderId="17"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2" xfId="0" applyFont="1" applyBorder="1" applyAlignment="1">
      <alignment horizontal="center" vertical="center" wrapText="1"/>
    </xf>
    <xf numFmtId="3" fontId="32" fillId="0" borderId="23" xfId="0" applyNumberFormat="1" applyFont="1" applyBorder="1" applyAlignment="1">
      <alignment horizontal="center" vertical="center" wrapText="1"/>
    </xf>
    <xf numFmtId="3" fontId="32" fillId="0" borderId="4" xfId="0" applyNumberFormat="1" applyFont="1" applyBorder="1" applyAlignment="1">
      <alignment horizontal="center" vertical="center" wrapText="1"/>
    </xf>
    <xf numFmtId="3" fontId="32" fillId="0" borderId="25" xfId="0" applyNumberFormat="1" applyFont="1" applyBorder="1" applyAlignment="1">
      <alignment horizontal="center" vertical="center" wrapText="1"/>
    </xf>
    <xf numFmtId="3" fontId="32" fillId="0" borderId="6" xfId="0" applyNumberFormat="1" applyFont="1" applyBorder="1" applyAlignment="1">
      <alignment horizontal="center" vertical="center" wrapText="1"/>
    </xf>
    <xf numFmtId="0" fontId="32" fillId="0" borderId="37"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6"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14" xfId="0" applyFont="1" applyBorder="1" applyAlignment="1">
      <alignment horizontal="center" vertical="center" wrapText="1"/>
    </xf>
    <xf numFmtId="0" fontId="32" fillId="2" borderId="10"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1" xfId="0" applyFont="1" applyBorder="1" applyAlignment="1">
      <alignment horizontal="center" vertical="center" wrapText="1"/>
    </xf>
    <xf numFmtId="3" fontId="30" fillId="0" borderId="35" xfId="0" applyNumberFormat="1" applyFont="1" applyBorder="1" applyAlignment="1" applyProtection="1">
      <alignment horizontal="center"/>
      <protection locked="0"/>
    </xf>
    <xf numFmtId="3" fontId="30" fillId="0" borderId="43" xfId="0" applyNumberFormat="1" applyFont="1" applyBorder="1" applyAlignment="1" applyProtection="1">
      <alignment horizontal="center"/>
      <protection locked="0"/>
    </xf>
    <xf numFmtId="3" fontId="30" fillId="0" borderId="36" xfId="0" applyNumberFormat="1" applyFont="1" applyBorder="1" applyAlignment="1" applyProtection="1">
      <alignment horizontal="center"/>
      <protection locked="0"/>
    </xf>
    <xf numFmtId="0" fontId="22" fillId="2" borderId="13" xfId="0" applyFont="1" applyFill="1" applyBorder="1" applyAlignment="1">
      <alignment horizontal="center" vertical="center" wrapText="1"/>
    </xf>
    <xf numFmtId="0" fontId="22" fillId="2" borderId="31"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32" fillId="2" borderId="14"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2" fillId="0" borderId="30"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9" xfId="0" applyFont="1" applyBorder="1" applyAlignment="1">
      <alignment horizontal="center" vertical="center" wrapText="1"/>
    </xf>
    <xf numFmtId="0" fontId="22" fillId="2" borderId="8"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41" xfId="0" applyFont="1" applyFill="1" applyBorder="1" applyAlignment="1">
      <alignment horizontal="center" vertical="center" wrapText="1"/>
    </xf>
    <xf numFmtId="0" fontId="22" fillId="2" borderId="42" xfId="0" applyFont="1" applyFill="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8"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0" applyFont="1" applyBorder="1" applyAlignment="1">
      <alignment horizontal="center" vertical="center" wrapText="1"/>
    </xf>
    <xf numFmtId="0" fontId="22" fillId="2" borderId="10"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11"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6" xfId="0" applyFont="1" applyBorder="1" applyAlignment="1">
      <alignment horizontal="center" vertical="center" wrapText="1"/>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1" fillId="0" borderId="16" xfId="0" applyFont="1" applyBorder="1" applyAlignment="1">
      <alignment horizontal="center" vertical="center" wrapText="1"/>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zoomScale="90" zoomScaleNormal="90" workbookViewId="0">
      <selection activeCell="A4" sqref="A4"/>
    </sheetView>
  </sheetViews>
  <sheetFormatPr defaultColWidth="8.85546875" defaultRowHeight="15" x14ac:dyDescent="0.25"/>
  <cols>
    <col min="1" max="1" width="17.7109375" customWidth="1"/>
    <col min="2" max="2" width="14.5703125" customWidth="1"/>
    <col min="3" max="3" width="14.85546875" customWidth="1"/>
  </cols>
  <sheetData>
    <row r="1" spans="1:14" ht="21" x14ac:dyDescent="0.35">
      <c r="A1" s="24" t="s">
        <v>0</v>
      </c>
    </row>
    <row r="2" spans="1:14" ht="14.25" customHeight="1" x14ac:dyDescent="0.25">
      <c r="D2" s="25"/>
      <c r="E2" s="25"/>
      <c r="F2" s="25"/>
      <c r="G2" s="25"/>
      <c r="H2" s="25"/>
      <c r="I2" s="25"/>
      <c r="J2" s="25"/>
      <c r="K2" s="25"/>
      <c r="L2" s="25"/>
      <c r="M2" s="25"/>
      <c r="N2" s="25"/>
    </row>
    <row r="3" spans="1:14" ht="14.25" customHeight="1" x14ac:dyDescent="0.25">
      <c r="A3" s="52" t="s">
        <v>109</v>
      </c>
      <c r="B3" s="51"/>
      <c r="C3" s="51"/>
      <c r="D3" s="53"/>
      <c r="E3" s="53"/>
      <c r="F3" s="53"/>
      <c r="G3" s="53"/>
      <c r="H3" s="53"/>
      <c r="I3" s="53"/>
      <c r="J3" s="25"/>
      <c r="K3" s="25"/>
      <c r="L3" s="25"/>
      <c r="M3" s="25"/>
      <c r="N3" s="25"/>
    </row>
    <row r="4" spans="1:14" ht="14.25" customHeight="1" x14ac:dyDescent="0.25">
      <c r="A4" s="53" t="s">
        <v>110</v>
      </c>
      <c r="B4" s="51"/>
      <c r="C4" s="51"/>
      <c r="D4" s="53"/>
      <c r="E4" s="53"/>
      <c r="F4" s="53"/>
      <c r="G4" s="53"/>
      <c r="H4" s="53"/>
      <c r="I4" s="53"/>
      <c r="J4" s="25"/>
      <c r="K4" s="25"/>
      <c r="L4" s="25"/>
      <c r="M4" s="25"/>
      <c r="N4" s="25"/>
    </row>
    <row r="5" spans="1:14" ht="14.25" customHeight="1" x14ac:dyDescent="0.25">
      <c r="D5" s="25"/>
      <c r="E5" s="25"/>
      <c r="F5" s="25"/>
      <c r="G5" s="25"/>
      <c r="H5" s="25"/>
      <c r="I5" s="25"/>
      <c r="J5" s="25"/>
      <c r="K5" s="25"/>
      <c r="L5" s="25"/>
      <c r="M5" s="25"/>
      <c r="N5" s="25"/>
    </row>
    <row r="6" spans="1:14" ht="14.25" customHeight="1" x14ac:dyDescent="0.25">
      <c r="A6" s="26" t="s">
        <v>108</v>
      </c>
      <c r="B6" s="25"/>
      <c r="C6" s="25"/>
      <c r="D6" s="25"/>
      <c r="E6" s="25"/>
      <c r="F6" s="25"/>
      <c r="G6" s="25"/>
      <c r="H6" s="25"/>
      <c r="I6" s="25"/>
      <c r="J6" s="25"/>
      <c r="K6" s="25"/>
      <c r="L6" s="25"/>
      <c r="M6" s="25"/>
      <c r="N6" s="25"/>
    </row>
    <row r="7" spans="1:14" ht="14.25" customHeight="1" x14ac:dyDescent="0.25">
      <c r="A7" s="25" t="s">
        <v>99</v>
      </c>
      <c r="B7" s="25"/>
      <c r="C7" s="25"/>
      <c r="D7" s="25"/>
      <c r="E7" s="25"/>
      <c r="F7" s="25"/>
      <c r="G7" s="25"/>
      <c r="H7" s="25"/>
      <c r="I7" s="25"/>
      <c r="J7" s="25"/>
      <c r="K7" s="25"/>
      <c r="L7" s="25"/>
      <c r="M7" s="25"/>
      <c r="N7" s="25"/>
    </row>
    <row r="8" spans="1:14" ht="14.25" customHeight="1" x14ac:dyDescent="0.25">
      <c r="A8" s="25" t="s">
        <v>87</v>
      </c>
      <c r="B8" s="25"/>
      <c r="C8" s="25"/>
      <c r="D8" s="25"/>
      <c r="E8" s="25"/>
      <c r="F8" s="25"/>
      <c r="G8" s="25"/>
      <c r="H8" s="25"/>
      <c r="I8" s="25"/>
      <c r="J8" s="25"/>
      <c r="K8" s="25"/>
      <c r="L8" s="25"/>
      <c r="M8" s="25"/>
      <c r="N8" s="25"/>
    </row>
    <row r="9" spans="1:14" ht="14.25" customHeight="1" x14ac:dyDescent="0.25">
      <c r="A9" s="27"/>
      <c r="D9" s="25"/>
      <c r="E9" s="25"/>
      <c r="F9" s="25"/>
      <c r="G9" s="25"/>
      <c r="H9" s="25"/>
      <c r="I9" s="25"/>
      <c r="J9" s="25"/>
      <c r="K9" s="25"/>
      <c r="L9" s="25"/>
      <c r="M9" s="25"/>
      <c r="N9" s="25"/>
    </row>
    <row r="10" spans="1:14" ht="14.25" customHeight="1" x14ac:dyDescent="0.25">
      <c r="A10" s="28" t="s">
        <v>77</v>
      </c>
      <c r="B10" s="29" t="s">
        <v>78</v>
      </c>
      <c r="C10" s="30" t="s">
        <v>79</v>
      </c>
      <c r="D10" s="25"/>
      <c r="E10" s="25"/>
      <c r="F10" s="25"/>
      <c r="G10" s="25"/>
      <c r="H10" s="25"/>
      <c r="I10" s="25"/>
      <c r="J10" s="25"/>
      <c r="K10" s="25"/>
      <c r="L10" s="25"/>
      <c r="M10" s="25"/>
      <c r="N10" s="25"/>
    </row>
    <row r="11" spans="1:14" ht="14.25" customHeight="1" x14ac:dyDescent="0.25">
      <c r="A11" s="31" t="s">
        <v>94</v>
      </c>
      <c r="B11" s="25" t="s">
        <v>95</v>
      </c>
      <c r="C11" s="32" t="s">
        <v>98</v>
      </c>
      <c r="D11" s="25"/>
      <c r="E11" s="25"/>
      <c r="F11" s="25"/>
      <c r="G11" s="25"/>
      <c r="H11" s="25"/>
      <c r="I11" s="25"/>
      <c r="J11" s="25"/>
      <c r="K11" s="25"/>
      <c r="L11" s="25"/>
      <c r="M11" s="25"/>
      <c r="N11" s="25"/>
    </row>
    <row r="12" spans="1:14" ht="14.25" customHeight="1" x14ac:dyDescent="0.25">
      <c r="A12" s="33" t="s">
        <v>80</v>
      </c>
      <c r="B12" s="34" t="s">
        <v>92</v>
      </c>
      <c r="C12" s="35" t="s">
        <v>96</v>
      </c>
      <c r="D12" s="25"/>
      <c r="E12" s="25"/>
      <c r="F12" s="25"/>
      <c r="G12" s="25"/>
      <c r="H12" s="25"/>
      <c r="I12" s="25"/>
      <c r="J12" s="25"/>
      <c r="K12" s="25"/>
      <c r="L12" s="25"/>
      <c r="M12" s="25"/>
      <c r="N12" s="25"/>
    </row>
    <row r="13" spans="1:14" ht="14.25" customHeight="1" x14ac:dyDescent="0.25">
      <c r="A13" s="33" t="s">
        <v>81</v>
      </c>
      <c r="B13" s="34" t="s">
        <v>92</v>
      </c>
      <c r="C13" s="35" t="s">
        <v>96</v>
      </c>
      <c r="D13" s="25"/>
      <c r="E13" s="25"/>
      <c r="F13" s="25"/>
      <c r="G13" s="25"/>
      <c r="H13" s="25"/>
      <c r="I13" s="25"/>
      <c r="J13" s="25"/>
      <c r="K13" s="25"/>
      <c r="L13" s="25"/>
      <c r="M13" s="25"/>
      <c r="N13" s="25"/>
    </row>
    <row r="14" spans="1:14" ht="14.25" customHeight="1" x14ac:dyDescent="0.25">
      <c r="A14" s="33" t="s">
        <v>83</v>
      </c>
      <c r="B14" s="34" t="s">
        <v>92</v>
      </c>
      <c r="C14" s="35" t="s">
        <v>96</v>
      </c>
      <c r="D14" s="25"/>
      <c r="E14" s="25"/>
      <c r="F14" s="25"/>
      <c r="G14" s="25"/>
      <c r="H14" s="25"/>
      <c r="I14" s="25"/>
      <c r="J14" s="25"/>
      <c r="K14" s="25"/>
      <c r="L14" s="25"/>
      <c r="M14" s="25"/>
      <c r="N14" s="25"/>
    </row>
    <row r="15" spans="1:14" ht="14.25" customHeight="1" x14ac:dyDescent="0.25">
      <c r="A15" s="33" t="s">
        <v>84</v>
      </c>
      <c r="B15" s="34" t="s">
        <v>92</v>
      </c>
      <c r="C15" s="35" t="s">
        <v>96</v>
      </c>
      <c r="D15" s="25"/>
      <c r="E15" s="25"/>
      <c r="F15" s="25"/>
      <c r="G15" s="25"/>
      <c r="H15" s="25"/>
      <c r="I15" s="25"/>
      <c r="J15" s="25"/>
      <c r="K15" s="25"/>
      <c r="L15" s="25"/>
      <c r="M15" s="25"/>
      <c r="N15" s="25"/>
    </row>
    <row r="16" spans="1:14" ht="14.25" customHeight="1" x14ac:dyDescent="0.25">
      <c r="A16" s="33" t="s">
        <v>85</v>
      </c>
      <c r="B16" s="34" t="s">
        <v>92</v>
      </c>
      <c r="C16" s="35" t="s">
        <v>96</v>
      </c>
      <c r="D16" s="25"/>
      <c r="E16" s="25"/>
      <c r="F16" s="25"/>
      <c r="G16" s="25"/>
      <c r="H16" s="25"/>
      <c r="I16" s="25"/>
      <c r="J16" s="25"/>
      <c r="K16" s="25"/>
      <c r="L16" s="25"/>
      <c r="M16" s="25"/>
      <c r="N16" s="25"/>
    </row>
    <row r="17" spans="1:14" ht="14.25" customHeight="1" x14ac:dyDescent="0.25">
      <c r="A17" s="36" t="s">
        <v>82</v>
      </c>
      <c r="B17" s="37" t="s">
        <v>93</v>
      </c>
      <c r="C17" s="38" t="s">
        <v>97</v>
      </c>
      <c r="D17" s="25"/>
      <c r="E17" s="25"/>
      <c r="F17" s="25"/>
      <c r="G17" s="25"/>
      <c r="H17" s="25"/>
      <c r="I17" s="25"/>
      <c r="J17" s="25"/>
      <c r="K17" s="25"/>
      <c r="L17" s="25"/>
      <c r="M17" s="25"/>
      <c r="N17" s="25"/>
    </row>
    <row r="18" spans="1:14" ht="14.25" customHeight="1" x14ac:dyDescent="0.25">
      <c r="A18" s="36" t="s">
        <v>86</v>
      </c>
      <c r="B18" s="37" t="s">
        <v>93</v>
      </c>
      <c r="C18" s="38" t="s">
        <v>97</v>
      </c>
      <c r="D18" s="25"/>
      <c r="E18" s="25"/>
      <c r="F18" s="25"/>
      <c r="G18" s="25"/>
      <c r="H18" s="25"/>
      <c r="I18" s="25"/>
      <c r="J18" s="25"/>
      <c r="K18" s="25"/>
      <c r="L18" s="25"/>
      <c r="M18" s="25"/>
      <c r="N18" s="25"/>
    </row>
    <row r="19" spans="1:14" ht="14.25" customHeight="1" x14ac:dyDescent="0.25">
      <c r="A19" s="36" t="s">
        <v>88</v>
      </c>
      <c r="B19" s="37" t="s">
        <v>93</v>
      </c>
      <c r="C19" s="38" t="s">
        <v>97</v>
      </c>
      <c r="D19" s="25"/>
      <c r="E19" s="25"/>
      <c r="F19" s="25"/>
      <c r="G19" s="25"/>
      <c r="H19" s="25"/>
      <c r="I19" s="25"/>
      <c r="J19" s="25"/>
      <c r="K19" s="25"/>
      <c r="L19" s="25"/>
      <c r="M19" s="25"/>
      <c r="N19" s="25"/>
    </row>
    <row r="20" spans="1:14" ht="14.25" customHeight="1" x14ac:dyDescent="0.25">
      <c r="A20" s="36" t="s">
        <v>89</v>
      </c>
      <c r="B20" s="37" t="s">
        <v>93</v>
      </c>
      <c r="C20" s="38" t="s">
        <v>97</v>
      </c>
      <c r="D20" s="25"/>
      <c r="E20" s="25"/>
      <c r="F20" s="25"/>
      <c r="G20" s="25"/>
      <c r="H20" s="25"/>
      <c r="I20" s="25"/>
      <c r="J20" s="25"/>
      <c r="K20" s="25"/>
      <c r="L20" s="25"/>
      <c r="M20" s="25"/>
      <c r="N20" s="25"/>
    </row>
    <row r="21" spans="1:14" ht="14.25" customHeight="1" x14ac:dyDescent="0.25">
      <c r="A21" s="36" t="s">
        <v>90</v>
      </c>
      <c r="B21" s="37" t="s">
        <v>93</v>
      </c>
      <c r="C21" s="38" t="s">
        <v>97</v>
      </c>
      <c r="D21" s="25"/>
      <c r="E21" s="25"/>
      <c r="F21" s="25"/>
      <c r="G21" s="25"/>
      <c r="H21" s="25"/>
      <c r="I21" s="25"/>
      <c r="J21" s="25"/>
      <c r="K21" s="25"/>
      <c r="L21" s="25"/>
      <c r="M21" s="25"/>
      <c r="N21" s="25"/>
    </row>
    <row r="22" spans="1:14" ht="14.25" customHeight="1" x14ac:dyDescent="0.25">
      <c r="A22" s="36" t="s">
        <v>105</v>
      </c>
      <c r="B22" s="37" t="s">
        <v>93</v>
      </c>
      <c r="C22" s="38" t="s">
        <v>97</v>
      </c>
      <c r="D22" s="25"/>
      <c r="E22" s="25"/>
      <c r="F22" s="25"/>
      <c r="G22" s="25"/>
      <c r="H22" s="25"/>
      <c r="I22" s="25"/>
      <c r="J22" s="25"/>
      <c r="K22" s="25"/>
      <c r="L22" s="25"/>
      <c r="M22" s="25"/>
      <c r="N22" s="25"/>
    </row>
    <row r="23" spans="1:14" ht="14.25" customHeight="1" x14ac:dyDescent="0.25">
      <c r="A23" s="36" t="s">
        <v>106</v>
      </c>
      <c r="B23" s="37" t="s">
        <v>93</v>
      </c>
      <c r="C23" s="38" t="s">
        <v>97</v>
      </c>
      <c r="D23" s="25"/>
      <c r="E23" s="25"/>
      <c r="F23" s="25"/>
      <c r="G23" s="25"/>
      <c r="H23" s="25"/>
      <c r="I23" s="25"/>
      <c r="J23" s="25"/>
      <c r="K23" s="25"/>
      <c r="L23" s="25"/>
      <c r="M23" s="25"/>
      <c r="N23" s="25"/>
    </row>
    <row r="24" spans="1:14" ht="14.25" customHeight="1" x14ac:dyDescent="0.25">
      <c r="A24" s="39" t="s">
        <v>91</v>
      </c>
      <c r="B24" s="40" t="s">
        <v>93</v>
      </c>
      <c r="C24" s="41" t="s">
        <v>97</v>
      </c>
      <c r="D24" s="25"/>
      <c r="E24" s="25"/>
      <c r="F24" s="25"/>
      <c r="G24" s="25"/>
      <c r="H24" s="25"/>
      <c r="I24" s="25"/>
      <c r="J24" s="25"/>
      <c r="K24" s="25"/>
      <c r="L24" s="25"/>
      <c r="M24" s="25"/>
      <c r="N24" s="25"/>
    </row>
    <row r="25" spans="1:14" ht="14.25" customHeight="1" x14ac:dyDescent="0.25">
      <c r="B25" s="25"/>
      <c r="C25" s="42"/>
      <c r="D25" s="25"/>
      <c r="E25" s="25"/>
      <c r="F25" s="25"/>
      <c r="G25" s="25"/>
      <c r="H25" s="25"/>
      <c r="I25" s="25"/>
      <c r="J25" s="25"/>
      <c r="K25" s="25"/>
      <c r="L25" s="25"/>
      <c r="M25" s="25"/>
      <c r="N25" s="25"/>
    </row>
    <row r="26" spans="1:14" x14ac:dyDescent="0.25">
      <c r="A26" s="25"/>
    </row>
    <row r="27" spans="1:14" x14ac:dyDescent="0.25">
      <c r="A27" s="26" t="s">
        <v>1</v>
      </c>
    </row>
    <row r="28" spans="1:14" x14ac:dyDescent="0.25">
      <c r="A28" s="25" t="s">
        <v>2</v>
      </c>
    </row>
    <row r="29" spans="1:14" x14ac:dyDescent="0.25">
      <c r="A29" s="25" t="s">
        <v>111</v>
      </c>
    </row>
    <row r="30" spans="1:14" x14ac:dyDescent="0.25">
      <c r="A30" s="25"/>
    </row>
    <row r="31" spans="1:14" ht="130.69999999999999" customHeight="1" x14ac:dyDescent="0.25">
      <c r="A31" s="25"/>
    </row>
    <row r="32" spans="1:14" ht="38.25" customHeight="1" x14ac:dyDescent="0.25">
      <c r="A32" s="27"/>
    </row>
    <row r="33" spans="1:12" x14ac:dyDescent="0.25">
      <c r="A33" s="27"/>
    </row>
    <row r="34" spans="1:12" x14ac:dyDescent="0.25">
      <c r="A34" s="50" t="s">
        <v>104</v>
      </c>
      <c r="B34" s="51"/>
      <c r="C34" s="51"/>
      <c r="D34" s="51"/>
      <c r="E34" s="51"/>
      <c r="F34" s="51"/>
      <c r="G34" s="51"/>
      <c r="H34" s="51"/>
      <c r="I34" s="51"/>
      <c r="J34" s="51"/>
      <c r="K34" s="51"/>
      <c r="L34" s="51"/>
    </row>
    <row r="35" spans="1:12" x14ac:dyDescent="0.25">
      <c r="A35" s="51" t="s">
        <v>107</v>
      </c>
      <c r="B35" s="51"/>
      <c r="C35" s="51"/>
      <c r="D35" s="51"/>
      <c r="E35" s="51"/>
      <c r="F35" s="51"/>
      <c r="G35" s="51"/>
      <c r="H35" s="51"/>
      <c r="I35" s="51"/>
      <c r="J35" s="51"/>
      <c r="K35" s="51"/>
      <c r="L35" s="51"/>
    </row>
    <row r="37" spans="1:12" x14ac:dyDescent="0.25">
      <c r="A37" s="43" t="s">
        <v>3</v>
      </c>
    </row>
    <row r="38" spans="1:12" x14ac:dyDescent="0.25">
      <c r="A38" t="s">
        <v>102</v>
      </c>
    </row>
    <row r="40" spans="1:12" x14ac:dyDescent="0.25">
      <c r="A40" s="26" t="s">
        <v>4</v>
      </c>
    </row>
    <row r="41" spans="1:12" x14ac:dyDescent="0.25">
      <c r="A41" s="25" t="s">
        <v>103</v>
      </c>
    </row>
    <row r="42" spans="1:12" x14ac:dyDescent="0.25">
      <c r="A42" s="44" t="s">
        <v>61</v>
      </c>
    </row>
    <row r="43" spans="1:12" x14ac:dyDescent="0.25">
      <c r="B43" s="27"/>
      <c r="C43" s="27"/>
      <c r="D43" s="27"/>
      <c r="E43" s="27"/>
      <c r="F43" s="27"/>
      <c r="G43" s="27"/>
    </row>
    <row r="44" spans="1:12" x14ac:dyDescent="0.25">
      <c r="A44" s="45"/>
      <c r="B44" s="27"/>
      <c r="C44" s="27"/>
      <c r="D44" s="27"/>
      <c r="E44" s="27"/>
      <c r="F44" s="27"/>
      <c r="G44" s="27"/>
    </row>
    <row r="45" spans="1:12" x14ac:dyDescent="0.25">
      <c r="B45" s="27"/>
      <c r="C45" s="27"/>
      <c r="D45" s="27"/>
      <c r="E45" s="27"/>
      <c r="F45" s="27"/>
      <c r="G45" s="27"/>
    </row>
    <row r="46" spans="1:12" x14ac:dyDescent="0.25">
      <c r="A46" s="27"/>
      <c r="B46" s="27"/>
      <c r="C46" s="27"/>
      <c r="D46" s="27"/>
      <c r="E46" s="27"/>
      <c r="F46" s="27"/>
      <c r="G46" s="27"/>
    </row>
    <row r="47" spans="1:12" x14ac:dyDescent="0.25">
      <c r="A47" s="27"/>
      <c r="B47" s="27"/>
      <c r="C47" s="27"/>
      <c r="D47" s="27"/>
      <c r="E47" s="27"/>
      <c r="F47" s="27"/>
      <c r="G47" s="27"/>
    </row>
    <row r="48" spans="1:12" x14ac:dyDescent="0.25">
      <c r="A48" s="27"/>
      <c r="B48" s="27"/>
      <c r="C48" s="27"/>
      <c r="D48" s="27"/>
      <c r="E48" s="27"/>
      <c r="F48" s="27"/>
      <c r="G48" s="27"/>
    </row>
    <row r="49" spans="1:7" x14ac:dyDescent="0.25">
      <c r="A49" s="27"/>
      <c r="B49" s="27"/>
      <c r="C49" s="27"/>
      <c r="D49" s="27"/>
      <c r="E49" s="27"/>
      <c r="F49" s="27"/>
      <c r="G49" s="27"/>
    </row>
    <row r="50" spans="1:7" x14ac:dyDescent="0.25">
      <c r="A50" s="27"/>
      <c r="B50" s="27"/>
      <c r="C50" s="27"/>
      <c r="D50" s="27"/>
      <c r="E50" s="27"/>
      <c r="F50" s="27"/>
      <c r="G50" s="27"/>
    </row>
    <row r="51" spans="1:7" x14ac:dyDescent="0.25">
      <c r="A51" s="27"/>
      <c r="B51" s="27"/>
      <c r="C51" s="27"/>
      <c r="D51" s="27"/>
      <c r="E51" s="27"/>
      <c r="F51" s="27"/>
      <c r="G51" s="27"/>
    </row>
    <row r="52" spans="1:7" x14ac:dyDescent="0.25">
      <c r="A52" s="27"/>
      <c r="B52" s="27"/>
      <c r="C52" s="27"/>
      <c r="D52" s="27"/>
      <c r="E52" s="27"/>
      <c r="F52" s="27"/>
      <c r="G52" s="27"/>
    </row>
    <row r="53" spans="1:7" x14ac:dyDescent="0.25">
      <c r="A53" s="27"/>
    </row>
  </sheetData>
  <sheetProtection selectLockedCells="1" selectUnlockedCells="1"/>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0"/>
  <sheetViews>
    <sheetView topLeftCell="A7" zoomScaleNormal="100" workbookViewId="0">
      <selection activeCell="A15" sqref="A15"/>
    </sheetView>
  </sheetViews>
  <sheetFormatPr defaultColWidth="9.28515625" defaultRowHeight="15" x14ac:dyDescent="0.25"/>
  <cols>
    <col min="1" max="1" width="7.28515625" style="1" customWidth="1"/>
    <col min="2" max="2" width="9.28515625" style="1" customWidth="1"/>
    <col min="3" max="3" width="9.28515625" style="1"/>
    <col min="4" max="4" width="9.42578125" style="1" bestFit="1" customWidth="1"/>
    <col min="5" max="6" width="10.85546875" style="1" bestFit="1" customWidth="1"/>
    <col min="7" max="7" width="21" style="1" customWidth="1"/>
    <col min="8" max="9" width="12.85546875" style="1" customWidth="1"/>
    <col min="10" max="10" width="11.7109375" style="1" customWidth="1"/>
    <col min="11" max="11" width="42.28515625" style="1" customWidth="1"/>
    <col min="12" max="13" width="13.140625" style="15" customWidth="1"/>
    <col min="14" max="15" width="10" style="1" bestFit="1" customWidth="1"/>
    <col min="16" max="16" width="13.7109375" style="1" customWidth="1"/>
    <col min="17" max="17" width="13.28515625" style="1" customWidth="1"/>
    <col min="18" max="18" width="10.28515625" style="1" customWidth="1"/>
    <col min="19" max="16384" width="9.28515625" style="1"/>
  </cols>
  <sheetData>
    <row r="1" spans="1:19" ht="19.5" thickBot="1" x14ac:dyDescent="0.35">
      <c r="A1" s="254" t="s">
        <v>5</v>
      </c>
      <c r="B1" s="255"/>
      <c r="C1" s="255"/>
      <c r="D1" s="255"/>
      <c r="E1" s="255"/>
      <c r="F1" s="255"/>
      <c r="G1" s="255"/>
      <c r="H1" s="255"/>
      <c r="I1" s="255"/>
      <c r="J1" s="255"/>
      <c r="K1" s="255"/>
      <c r="L1" s="255"/>
      <c r="M1" s="255"/>
      <c r="N1" s="255"/>
      <c r="O1" s="255"/>
      <c r="P1" s="255"/>
      <c r="Q1" s="255"/>
      <c r="R1" s="255"/>
      <c r="S1" s="256"/>
    </row>
    <row r="2" spans="1:19" ht="27.2" customHeight="1" x14ac:dyDescent="0.25">
      <c r="A2" s="257" t="s">
        <v>6</v>
      </c>
      <c r="B2" s="259" t="s">
        <v>7</v>
      </c>
      <c r="C2" s="260"/>
      <c r="D2" s="260"/>
      <c r="E2" s="260"/>
      <c r="F2" s="261"/>
      <c r="G2" s="257" t="s">
        <v>8</v>
      </c>
      <c r="H2" s="264" t="s">
        <v>9</v>
      </c>
      <c r="I2" s="264" t="s">
        <v>60</v>
      </c>
      <c r="J2" s="257" t="s">
        <v>10</v>
      </c>
      <c r="K2" s="257" t="s">
        <v>11</v>
      </c>
      <c r="L2" s="262" t="s">
        <v>175</v>
      </c>
      <c r="M2" s="263"/>
      <c r="N2" s="250" t="s">
        <v>176</v>
      </c>
      <c r="O2" s="251"/>
      <c r="P2" s="252" t="s">
        <v>177</v>
      </c>
      <c r="Q2" s="253"/>
      <c r="R2" s="250" t="s">
        <v>13</v>
      </c>
      <c r="S2" s="251"/>
    </row>
    <row r="3" spans="1:19" ht="102.75" thickBot="1" x14ac:dyDescent="0.3">
      <c r="A3" s="258"/>
      <c r="B3" s="58" t="s">
        <v>14</v>
      </c>
      <c r="C3" s="59" t="s">
        <v>15</v>
      </c>
      <c r="D3" s="59" t="s">
        <v>16</v>
      </c>
      <c r="E3" s="59" t="s">
        <v>17</v>
      </c>
      <c r="F3" s="60" t="s">
        <v>18</v>
      </c>
      <c r="G3" s="258"/>
      <c r="H3" s="265"/>
      <c r="I3" s="265"/>
      <c r="J3" s="258"/>
      <c r="K3" s="258"/>
      <c r="L3" s="61" t="s">
        <v>19</v>
      </c>
      <c r="M3" s="62" t="s">
        <v>76</v>
      </c>
      <c r="N3" s="63" t="s">
        <v>20</v>
      </c>
      <c r="O3" s="64" t="s">
        <v>21</v>
      </c>
      <c r="P3" s="65" t="s">
        <v>178</v>
      </c>
      <c r="Q3" s="66" t="s">
        <v>179</v>
      </c>
      <c r="R3" s="67" t="s">
        <v>22</v>
      </c>
      <c r="S3" s="64" t="s">
        <v>23</v>
      </c>
    </row>
    <row r="4" spans="1:19" ht="51" x14ac:dyDescent="0.25">
      <c r="A4" s="68">
        <v>1</v>
      </c>
      <c r="B4" s="69" t="s">
        <v>112</v>
      </c>
      <c r="C4" s="70" t="s">
        <v>113</v>
      </c>
      <c r="D4" s="70">
        <v>70934355</v>
      </c>
      <c r="E4" s="71">
        <v>107535815</v>
      </c>
      <c r="F4" s="72">
        <v>600064158</v>
      </c>
      <c r="G4" s="73" t="s">
        <v>114</v>
      </c>
      <c r="H4" s="73" t="s">
        <v>80</v>
      </c>
      <c r="I4" s="74" t="s">
        <v>115</v>
      </c>
      <c r="J4" s="74" t="s">
        <v>115</v>
      </c>
      <c r="K4" s="75" t="s">
        <v>116</v>
      </c>
      <c r="L4" s="56">
        <v>4650000</v>
      </c>
      <c r="M4" s="54">
        <f t="shared" ref="M4:M5" si="0">(L4/100)*70</f>
        <v>3255000</v>
      </c>
      <c r="N4" s="157">
        <v>44927</v>
      </c>
      <c r="O4" s="77">
        <v>47118</v>
      </c>
      <c r="P4" s="78"/>
      <c r="Q4" s="79" t="s">
        <v>126</v>
      </c>
      <c r="R4" s="73" t="s">
        <v>117</v>
      </c>
      <c r="S4" s="74" t="s">
        <v>118</v>
      </c>
    </row>
    <row r="5" spans="1:19" ht="51" x14ac:dyDescent="0.25">
      <c r="A5" s="80">
        <v>2</v>
      </c>
      <c r="B5" s="81" t="s">
        <v>112</v>
      </c>
      <c r="C5" s="82" t="s">
        <v>113</v>
      </c>
      <c r="D5" s="82">
        <v>70934355</v>
      </c>
      <c r="E5" s="82">
        <v>107535815</v>
      </c>
      <c r="F5" s="83">
        <v>600064158</v>
      </c>
      <c r="G5" s="84" t="s">
        <v>119</v>
      </c>
      <c r="H5" s="84" t="s">
        <v>80</v>
      </c>
      <c r="I5" s="84" t="s">
        <v>115</v>
      </c>
      <c r="J5" s="84" t="s">
        <v>115</v>
      </c>
      <c r="K5" s="85" t="s">
        <v>120</v>
      </c>
      <c r="L5" s="55">
        <v>12000000</v>
      </c>
      <c r="M5" s="54">
        <f t="shared" si="0"/>
        <v>8400000</v>
      </c>
      <c r="N5" s="157">
        <v>44927</v>
      </c>
      <c r="O5" s="86">
        <v>47118</v>
      </c>
      <c r="P5" s="87" t="s">
        <v>126</v>
      </c>
      <c r="Q5" s="88"/>
      <c r="R5" s="89" t="s">
        <v>117</v>
      </c>
      <c r="S5" s="84" t="s">
        <v>118</v>
      </c>
    </row>
    <row r="6" spans="1:19" ht="89.25" x14ac:dyDescent="0.25">
      <c r="A6" s="80">
        <v>3</v>
      </c>
      <c r="B6" s="82" t="s">
        <v>149</v>
      </c>
      <c r="C6" s="90" t="s">
        <v>150</v>
      </c>
      <c r="D6" s="90">
        <v>75000784</v>
      </c>
      <c r="E6" s="91">
        <v>107535700</v>
      </c>
      <c r="F6" s="92">
        <v>600064930</v>
      </c>
      <c r="G6" s="90" t="s">
        <v>151</v>
      </c>
      <c r="H6" s="90" t="s">
        <v>80</v>
      </c>
      <c r="I6" s="93" t="s">
        <v>115</v>
      </c>
      <c r="J6" s="93" t="s">
        <v>152</v>
      </c>
      <c r="K6" s="94" t="s">
        <v>153</v>
      </c>
      <c r="L6" s="92">
        <v>20000000</v>
      </c>
      <c r="M6" s="76">
        <f>(L6/100)*70</f>
        <v>14000000</v>
      </c>
      <c r="N6" s="157">
        <v>44927</v>
      </c>
      <c r="O6" s="95">
        <v>46752</v>
      </c>
      <c r="P6" s="93" t="s">
        <v>121</v>
      </c>
      <c r="Q6" s="93"/>
      <c r="R6" s="90" t="s">
        <v>129</v>
      </c>
      <c r="S6" s="93" t="s">
        <v>118</v>
      </c>
    </row>
    <row r="7" spans="1:19" s="57" customFormat="1" ht="51.75" thickBot="1" x14ac:dyDescent="0.3">
      <c r="A7" s="96">
        <v>4</v>
      </c>
      <c r="B7" s="97" t="s">
        <v>171</v>
      </c>
      <c r="C7" s="98" t="s">
        <v>172</v>
      </c>
      <c r="D7" s="98">
        <v>3360342</v>
      </c>
      <c r="E7" s="98">
        <v>181066475</v>
      </c>
      <c r="F7" s="99">
        <v>691007675</v>
      </c>
      <c r="G7" s="96" t="s">
        <v>173</v>
      </c>
      <c r="H7" s="96" t="s">
        <v>80</v>
      </c>
      <c r="I7" s="96" t="s">
        <v>115</v>
      </c>
      <c r="J7" s="96" t="s">
        <v>174</v>
      </c>
      <c r="K7" s="100" t="s">
        <v>190</v>
      </c>
      <c r="L7" s="101">
        <v>13000000</v>
      </c>
      <c r="M7" s="102">
        <f>(L7/100)*70</f>
        <v>9100000</v>
      </c>
      <c r="N7" s="103">
        <v>44927</v>
      </c>
      <c r="O7" s="104">
        <v>46387</v>
      </c>
      <c r="P7" s="97" t="s">
        <v>121</v>
      </c>
      <c r="Q7" s="99" t="s">
        <v>121</v>
      </c>
      <c r="R7" s="96" t="s">
        <v>117</v>
      </c>
      <c r="S7" s="96" t="s">
        <v>118</v>
      </c>
    </row>
    <row r="12" spans="1:19" x14ac:dyDescent="0.25">
      <c r="A12" s="3"/>
      <c r="B12" s="3"/>
      <c r="C12" s="3"/>
    </row>
    <row r="15" spans="1:19" x14ac:dyDescent="0.25">
      <c r="A15" s="1" t="s">
        <v>221</v>
      </c>
    </row>
    <row r="20" spans="1:13" x14ac:dyDescent="0.25">
      <c r="A20" s="1" t="s">
        <v>25</v>
      </c>
    </row>
    <row r="21" spans="1:13" x14ac:dyDescent="0.25">
      <c r="A21" s="1" t="s">
        <v>26</v>
      </c>
    </row>
    <row r="22" spans="1:13" x14ac:dyDescent="0.25">
      <c r="A22" s="1" t="s">
        <v>101</v>
      </c>
    </row>
    <row r="24" spans="1:13" x14ac:dyDescent="0.25">
      <c r="A24" s="1" t="s">
        <v>27</v>
      </c>
    </row>
    <row r="26" spans="1:13" s="16" customFormat="1" x14ac:dyDescent="0.25">
      <c r="A26" s="2" t="s">
        <v>28</v>
      </c>
      <c r="B26" s="2"/>
      <c r="C26" s="2"/>
      <c r="L26" s="17"/>
      <c r="M26" s="17"/>
    </row>
    <row r="28" spans="1:13" x14ac:dyDescent="0.25">
      <c r="A28" s="2" t="s">
        <v>29</v>
      </c>
      <c r="B28" s="2"/>
      <c r="C28" s="2"/>
    </row>
    <row r="30" spans="1:13" x14ac:dyDescent="0.25">
      <c r="A30" s="2"/>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98"/>
  <sheetViews>
    <sheetView zoomScale="80" zoomScaleNormal="80" workbookViewId="0">
      <pane xSplit="1" ySplit="4" topLeftCell="B58" activePane="bottomRight" state="frozen"/>
      <selection pane="topRight" activeCell="B1" sqref="B1"/>
      <selection pane="bottomLeft" activeCell="A5" sqref="A5"/>
      <selection pane="bottomRight" activeCell="A67" sqref="A67"/>
    </sheetView>
  </sheetViews>
  <sheetFormatPr defaultColWidth="9.28515625" defaultRowHeight="15" x14ac:dyDescent="0.25"/>
  <cols>
    <col min="1" max="1" width="6.5703125" style="105" customWidth="1"/>
    <col min="2" max="4" width="9.28515625" style="105"/>
    <col min="5" max="5" width="10.85546875" style="105" bestFit="1" customWidth="1"/>
    <col min="6" max="6" width="11.5703125" style="105" bestFit="1" customWidth="1"/>
    <col min="7" max="7" width="16.28515625" style="105" customWidth="1"/>
    <col min="8" max="9" width="14.28515625" style="105" customWidth="1"/>
    <col min="10" max="10" width="14.7109375" style="105" customWidth="1"/>
    <col min="11" max="11" width="39.42578125" style="105" customWidth="1"/>
    <col min="12" max="12" width="13.85546875" style="152" customWidth="1"/>
    <col min="13" max="13" width="15.42578125" style="152" customWidth="1"/>
    <col min="14" max="15" width="10.85546875" style="105" bestFit="1" customWidth="1"/>
    <col min="16" max="16" width="8.42578125" style="105" customWidth="1"/>
    <col min="17" max="19" width="10.42578125" style="105" customWidth="1"/>
    <col min="20" max="21" width="13.42578125" style="105" customWidth="1"/>
    <col min="22" max="23" width="14" style="105" customWidth="1"/>
    <col min="24" max="24" width="12.28515625" style="105" customWidth="1"/>
    <col min="25" max="26" width="10.28515625" style="105" customWidth="1"/>
    <col min="27" max="16384" width="9.28515625" style="105"/>
  </cols>
  <sheetData>
    <row r="1" spans="1:26" ht="18" customHeight="1" thickBot="1" x14ac:dyDescent="0.35">
      <c r="A1" s="295" t="s">
        <v>30</v>
      </c>
      <c r="B1" s="296"/>
      <c r="C1" s="296"/>
      <c r="D1" s="296"/>
      <c r="E1" s="296"/>
      <c r="F1" s="296"/>
      <c r="G1" s="296"/>
      <c r="H1" s="296"/>
      <c r="I1" s="296"/>
      <c r="J1" s="296"/>
      <c r="K1" s="296"/>
      <c r="L1" s="296"/>
      <c r="M1" s="296"/>
      <c r="N1" s="296"/>
      <c r="O1" s="296"/>
      <c r="P1" s="296"/>
      <c r="Q1" s="296"/>
      <c r="R1" s="296"/>
      <c r="S1" s="296"/>
      <c r="T1" s="296"/>
      <c r="U1" s="296"/>
      <c r="V1" s="296"/>
      <c r="W1" s="296"/>
      <c r="X1" s="296"/>
      <c r="Y1" s="296"/>
      <c r="Z1" s="297"/>
    </row>
    <row r="2" spans="1:26" ht="29.1" customHeight="1" thickBot="1" x14ac:dyDescent="0.3">
      <c r="A2" s="298" t="s">
        <v>6</v>
      </c>
      <c r="B2" s="266" t="s">
        <v>7</v>
      </c>
      <c r="C2" s="267"/>
      <c r="D2" s="267"/>
      <c r="E2" s="267"/>
      <c r="F2" s="268"/>
      <c r="G2" s="305" t="s">
        <v>8</v>
      </c>
      <c r="H2" s="287" t="s">
        <v>31</v>
      </c>
      <c r="I2" s="292" t="s">
        <v>60</v>
      </c>
      <c r="J2" s="298" t="s">
        <v>10</v>
      </c>
      <c r="K2" s="317" t="s">
        <v>11</v>
      </c>
      <c r="L2" s="269" t="s">
        <v>180</v>
      </c>
      <c r="M2" s="270"/>
      <c r="N2" s="271" t="s">
        <v>181</v>
      </c>
      <c r="O2" s="272"/>
      <c r="P2" s="312" t="s">
        <v>182</v>
      </c>
      <c r="Q2" s="313"/>
      <c r="R2" s="313"/>
      <c r="S2" s="313"/>
      <c r="T2" s="313"/>
      <c r="U2" s="313"/>
      <c r="V2" s="313"/>
      <c r="W2" s="314"/>
      <c r="X2" s="314"/>
      <c r="Y2" s="273" t="s">
        <v>13</v>
      </c>
      <c r="Z2" s="274"/>
    </row>
    <row r="3" spans="1:26" ht="14.85" customHeight="1" x14ac:dyDescent="0.25">
      <c r="A3" s="299"/>
      <c r="B3" s="305" t="s">
        <v>14</v>
      </c>
      <c r="C3" s="301" t="s">
        <v>15</v>
      </c>
      <c r="D3" s="301" t="s">
        <v>16</v>
      </c>
      <c r="E3" s="301" t="s">
        <v>17</v>
      </c>
      <c r="F3" s="303" t="s">
        <v>18</v>
      </c>
      <c r="G3" s="306"/>
      <c r="H3" s="288"/>
      <c r="I3" s="293"/>
      <c r="J3" s="299"/>
      <c r="K3" s="318"/>
      <c r="L3" s="279" t="s">
        <v>19</v>
      </c>
      <c r="M3" s="281" t="s">
        <v>76</v>
      </c>
      <c r="N3" s="283" t="s">
        <v>20</v>
      </c>
      <c r="O3" s="285" t="s">
        <v>21</v>
      </c>
      <c r="P3" s="315" t="s">
        <v>32</v>
      </c>
      <c r="Q3" s="316"/>
      <c r="R3" s="316"/>
      <c r="S3" s="317"/>
      <c r="T3" s="290" t="s">
        <v>33</v>
      </c>
      <c r="U3" s="308" t="s">
        <v>183</v>
      </c>
      <c r="V3" s="308" t="s">
        <v>75</v>
      </c>
      <c r="W3" s="290" t="s">
        <v>34</v>
      </c>
      <c r="X3" s="310" t="s">
        <v>62</v>
      </c>
      <c r="Y3" s="275" t="s">
        <v>22</v>
      </c>
      <c r="Z3" s="277" t="s">
        <v>23</v>
      </c>
    </row>
    <row r="4" spans="1:26" ht="80.099999999999994" customHeight="1" thickBot="1" x14ac:dyDescent="0.3">
      <c r="A4" s="300"/>
      <c r="B4" s="307"/>
      <c r="C4" s="302"/>
      <c r="D4" s="302"/>
      <c r="E4" s="302"/>
      <c r="F4" s="304"/>
      <c r="G4" s="307"/>
      <c r="H4" s="289"/>
      <c r="I4" s="294"/>
      <c r="J4" s="300"/>
      <c r="K4" s="319"/>
      <c r="L4" s="280"/>
      <c r="M4" s="282"/>
      <c r="N4" s="284"/>
      <c r="O4" s="286"/>
      <c r="P4" s="106" t="s">
        <v>54</v>
      </c>
      <c r="Q4" s="107" t="s">
        <v>184</v>
      </c>
      <c r="R4" s="107" t="s">
        <v>185</v>
      </c>
      <c r="S4" s="108" t="s">
        <v>186</v>
      </c>
      <c r="T4" s="291"/>
      <c r="U4" s="309"/>
      <c r="V4" s="309"/>
      <c r="W4" s="291"/>
      <c r="X4" s="311"/>
      <c r="Y4" s="276"/>
      <c r="Z4" s="278"/>
    </row>
    <row r="5" spans="1:26" ht="63.75" x14ac:dyDescent="0.25">
      <c r="A5" s="109">
        <v>1</v>
      </c>
      <c r="B5" s="113" t="s">
        <v>122</v>
      </c>
      <c r="C5" s="110" t="s">
        <v>113</v>
      </c>
      <c r="D5" s="110">
        <v>582786</v>
      </c>
      <c r="E5" s="110">
        <v>582786</v>
      </c>
      <c r="F5" s="114">
        <v>600064603</v>
      </c>
      <c r="G5" s="192" t="s">
        <v>191</v>
      </c>
      <c r="H5" s="113" t="s">
        <v>80</v>
      </c>
      <c r="I5" s="110" t="s">
        <v>115</v>
      </c>
      <c r="J5" s="114" t="s">
        <v>115</v>
      </c>
      <c r="K5" s="192" t="s">
        <v>192</v>
      </c>
      <c r="L5" s="211">
        <v>3500000</v>
      </c>
      <c r="M5" s="212">
        <f t="shared" ref="M5" si="0">(L5/100)*70</f>
        <v>2450000</v>
      </c>
      <c r="N5" s="223">
        <v>44927</v>
      </c>
      <c r="O5" s="224">
        <v>47118</v>
      </c>
      <c r="P5" s="113" t="s">
        <v>121</v>
      </c>
      <c r="Q5" s="110" t="s">
        <v>121</v>
      </c>
      <c r="R5" s="110" t="s">
        <v>121</v>
      </c>
      <c r="S5" s="114" t="s">
        <v>121</v>
      </c>
      <c r="T5" s="112"/>
      <c r="U5" s="241" t="s">
        <v>121</v>
      </c>
      <c r="V5" s="111"/>
      <c r="W5" s="111"/>
      <c r="X5" s="111" t="s">
        <v>121</v>
      </c>
      <c r="Y5" s="113" t="s">
        <v>129</v>
      </c>
      <c r="Z5" s="114" t="s">
        <v>118</v>
      </c>
    </row>
    <row r="6" spans="1:26" ht="63.75" x14ac:dyDescent="0.25">
      <c r="A6" s="115">
        <v>2</v>
      </c>
      <c r="B6" s="119" t="s">
        <v>122</v>
      </c>
      <c r="C6" s="116" t="s">
        <v>113</v>
      </c>
      <c r="D6" s="116">
        <v>582786</v>
      </c>
      <c r="E6" s="116">
        <v>582786</v>
      </c>
      <c r="F6" s="120">
        <v>600064603</v>
      </c>
      <c r="G6" s="118" t="s">
        <v>131</v>
      </c>
      <c r="H6" s="119" t="s">
        <v>80</v>
      </c>
      <c r="I6" s="116" t="s">
        <v>115</v>
      </c>
      <c r="J6" s="120" t="s">
        <v>115</v>
      </c>
      <c r="K6" s="118" t="s">
        <v>136</v>
      </c>
      <c r="L6" s="128">
        <v>20000000</v>
      </c>
      <c r="M6" s="213">
        <f t="shared" ref="M6:M14" si="1">(L6/100)*70</f>
        <v>14000000</v>
      </c>
      <c r="N6" s="225">
        <v>44927</v>
      </c>
      <c r="O6" s="226">
        <v>47118</v>
      </c>
      <c r="P6" s="119" t="s">
        <v>121</v>
      </c>
      <c r="Q6" s="116" t="s">
        <v>121</v>
      </c>
      <c r="R6" s="116" t="s">
        <v>121</v>
      </c>
      <c r="S6" s="120" t="s">
        <v>121</v>
      </c>
      <c r="T6" s="118"/>
      <c r="U6" s="201" t="s">
        <v>121</v>
      </c>
      <c r="V6" s="117"/>
      <c r="W6" s="117" t="s">
        <v>121</v>
      </c>
      <c r="X6" s="117" t="s">
        <v>121</v>
      </c>
      <c r="Y6" s="119" t="s">
        <v>129</v>
      </c>
      <c r="Z6" s="120" t="s">
        <v>118</v>
      </c>
    </row>
    <row r="7" spans="1:26" ht="76.5" x14ac:dyDescent="0.25">
      <c r="A7" s="121">
        <v>3</v>
      </c>
      <c r="B7" s="125" t="s">
        <v>122</v>
      </c>
      <c r="C7" s="122" t="s">
        <v>113</v>
      </c>
      <c r="D7" s="122">
        <v>582786</v>
      </c>
      <c r="E7" s="122">
        <v>582786</v>
      </c>
      <c r="F7" s="126">
        <v>600064603</v>
      </c>
      <c r="G7" s="124" t="s">
        <v>123</v>
      </c>
      <c r="H7" s="125" t="s">
        <v>80</v>
      </c>
      <c r="I7" s="122" t="s">
        <v>115</v>
      </c>
      <c r="J7" s="126" t="s">
        <v>115</v>
      </c>
      <c r="K7" s="124" t="s">
        <v>132</v>
      </c>
      <c r="L7" s="214">
        <v>1000000</v>
      </c>
      <c r="M7" s="215">
        <f t="shared" si="1"/>
        <v>700000</v>
      </c>
      <c r="N7" s="227">
        <v>44562</v>
      </c>
      <c r="O7" s="228">
        <v>47118</v>
      </c>
      <c r="P7" s="125"/>
      <c r="Q7" s="122" t="s">
        <v>121</v>
      </c>
      <c r="R7" s="122" t="s">
        <v>121</v>
      </c>
      <c r="S7" s="126"/>
      <c r="T7" s="124"/>
      <c r="U7" s="202"/>
      <c r="V7" s="123" t="s">
        <v>121</v>
      </c>
      <c r="W7" s="123" t="s">
        <v>121</v>
      </c>
      <c r="X7" s="123" t="s">
        <v>121</v>
      </c>
      <c r="Y7" s="125" t="s">
        <v>129</v>
      </c>
      <c r="Z7" s="126" t="s">
        <v>118</v>
      </c>
    </row>
    <row r="8" spans="1:26" ht="63.75" x14ac:dyDescent="0.25">
      <c r="A8" s="115">
        <v>4</v>
      </c>
      <c r="B8" s="119" t="s">
        <v>122</v>
      </c>
      <c r="C8" s="116" t="s">
        <v>113</v>
      </c>
      <c r="D8" s="116">
        <v>582786</v>
      </c>
      <c r="E8" s="116">
        <v>582786</v>
      </c>
      <c r="F8" s="120">
        <v>600064603</v>
      </c>
      <c r="G8" s="118" t="s">
        <v>133</v>
      </c>
      <c r="H8" s="119" t="s">
        <v>80</v>
      </c>
      <c r="I8" s="116" t="s">
        <v>115</v>
      </c>
      <c r="J8" s="120" t="s">
        <v>115</v>
      </c>
      <c r="K8" s="118" t="s">
        <v>124</v>
      </c>
      <c r="L8" s="128">
        <v>1000000</v>
      </c>
      <c r="M8" s="213">
        <f t="shared" si="1"/>
        <v>700000</v>
      </c>
      <c r="N8" s="225">
        <v>44927</v>
      </c>
      <c r="O8" s="226">
        <v>47118</v>
      </c>
      <c r="P8" s="119"/>
      <c r="Q8" s="116"/>
      <c r="R8" s="116"/>
      <c r="S8" s="120"/>
      <c r="T8" s="118"/>
      <c r="U8" s="201"/>
      <c r="V8" s="117"/>
      <c r="W8" s="117" t="s">
        <v>121</v>
      </c>
      <c r="X8" s="117" t="s">
        <v>121</v>
      </c>
      <c r="Y8" s="119" t="s">
        <v>129</v>
      </c>
      <c r="Z8" s="120" t="s">
        <v>118</v>
      </c>
    </row>
    <row r="9" spans="1:26" ht="64.5" thickBot="1" x14ac:dyDescent="0.3">
      <c r="A9" s="115">
        <v>5</v>
      </c>
      <c r="B9" s="119" t="s">
        <v>122</v>
      </c>
      <c r="C9" s="116" t="s">
        <v>113</v>
      </c>
      <c r="D9" s="116">
        <v>582786</v>
      </c>
      <c r="E9" s="116">
        <v>582786</v>
      </c>
      <c r="F9" s="120">
        <v>600064603</v>
      </c>
      <c r="G9" s="118" t="s">
        <v>125</v>
      </c>
      <c r="H9" s="119" t="s">
        <v>80</v>
      </c>
      <c r="I9" s="116" t="s">
        <v>115</v>
      </c>
      <c r="J9" s="120" t="s">
        <v>115</v>
      </c>
      <c r="K9" s="118" t="s">
        <v>193</v>
      </c>
      <c r="L9" s="128">
        <v>3000000</v>
      </c>
      <c r="M9" s="213">
        <f t="shared" si="1"/>
        <v>2100000</v>
      </c>
      <c r="N9" s="225">
        <v>44927</v>
      </c>
      <c r="O9" s="226">
        <v>47118</v>
      </c>
      <c r="P9" s="119"/>
      <c r="Q9" s="116" t="s">
        <v>121</v>
      </c>
      <c r="R9" s="116" t="s">
        <v>121</v>
      </c>
      <c r="S9" s="242" t="s">
        <v>121</v>
      </c>
      <c r="T9" s="118"/>
      <c r="U9" s="201"/>
      <c r="V9" s="117" t="s">
        <v>121</v>
      </c>
      <c r="W9" s="117" t="s">
        <v>121</v>
      </c>
      <c r="X9" s="117" t="s">
        <v>121</v>
      </c>
      <c r="Y9" s="119" t="s">
        <v>129</v>
      </c>
      <c r="Z9" s="120" t="s">
        <v>118</v>
      </c>
    </row>
    <row r="10" spans="1:26" ht="77.25" x14ac:dyDescent="0.25">
      <c r="A10" s="115">
        <v>6</v>
      </c>
      <c r="B10" s="127" t="s">
        <v>127</v>
      </c>
      <c r="C10" s="116" t="s">
        <v>113</v>
      </c>
      <c r="D10" s="116">
        <v>582841</v>
      </c>
      <c r="E10" s="116">
        <v>582841</v>
      </c>
      <c r="F10" s="120">
        <v>600064913</v>
      </c>
      <c r="G10" s="118" t="s">
        <v>128</v>
      </c>
      <c r="H10" s="119" t="s">
        <v>80</v>
      </c>
      <c r="I10" s="116" t="s">
        <v>115</v>
      </c>
      <c r="J10" s="120" t="s">
        <v>115</v>
      </c>
      <c r="K10" s="118" t="s">
        <v>134</v>
      </c>
      <c r="L10" s="128">
        <v>25000000</v>
      </c>
      <c r="M10" s="213">
        <f t="shared" si="1"/>
        <v>17500000</v>
      </c>
      <c r="N10" s="229">
        <v>44986</v>
      </c>
      <c r="O10" s="230">
        <v>46966</v>
      </c>
      <c r="P10" s="119"/>
      <c r="Q10" s="116"/>
      <c r="R10" s="116"/>
      <c r="S10" s="120"/>
      <c r="T10" s="118"/>
      <c r="U10" s="187"/>
      <c r="V10" s="112"/>
      <c r="W10" s="112" t="s">
        <v>126</v>
      </c>
      <c r="X10" s="112"/>
      <c r="Y10" s="113" t="s">
        <v>129</v>
      </c>
      <c r="Z10" s="114" t="s">
        <v>118</v>
      </c>
    </row>
    <row r="11" spans="1:26" ht="89.25" x14ac:dyDescent="0.25">
      <c r="A11" s="115">
        <v>7</v>
      </c>
      <c r="B11" s="127" t="s">
        <v>127</v>
      </c>
      <c r="C11" s="116" t="s">
        <v>113</v>
      </c>
      <c r="D11" s="116">
        <v>582841</v>
      </c>
      <c r="E11" s="116">
        <v>582841</v>
      </c>
      <c r="F11" s="120">
        <v>600064913</v>
      </c>
      <c r="G11" s="118" t="s">
        <v>187</v>
      </c>
      <c r="H11" s="119" t="s">
        <v>80</v>
      </c>
      <c r="I11" s="116" t="s">
        <v>115</v>
      </c>
      <c r="J11" s="120" t="s">
        <v>115</v>
      </c>
      <c r="K11" s="118" t="s">
        <v>188</v>
      </c>
      <c r="L11" s="128">
        <v>3000000</v>
      </c>
      <c r="M11" s="213">
        <f t="shared" si="1"/>
        <v>2100000</v>
      </c>
      <c r="N11" s="229">
        <v>44986</v>
      </c>
      <c r="O11" s="230">
        <v>46966</v>
      </c>
      <c r="P11" s="119"/>
      <c r="Q11" s="116"/>
      <c r="R11" s="116"/>
      <c r="S11" s="120" t="s">
        <v>126</v>
      </c>
      <c r="T11" s="118"/>
      <c r="U11" s="188"/>
      <c r="V11" s="118"/>
      <c r="W11" s="118"/>
      <c r="X11" s="118" t="s">
        <v>126</v>
      </c>
      <c r="Y11" s="119" t="s">
        <v>129</v>
      </c>
      <c r="Z11" s="120" t="s">
        <v>118</v>
      </c>
    </row>
    <row r="12" spans="1:26" ht="78" thickBot="1" x14ac:dyDescent="0.3">
      <c r="A12" s="129">
        <v>8</v>
      </c>
      <c r="B12" s="196" t="s">
        <v>127</v>
      </c>
      <c r="C12" s="122" t="s">
        <v>113</v>
      </c>
      <c r="D12" s="122">
        <v>582841</v>
      </c>
      <c r="E12" s="122">
        <v>582841</v>
      </c>
      <c r="F12" s="126">
        <v>600064913</v>
      </c>
      <c r="G12" s="124" t="s">
        <v>130</v>
      </c>
      <c r="H12" s="125" t="s">
        <v>80</v>
      </c>
      <c r="I12" s="122" t="s">
        <v>115</v>
      </c>
      <c r="J12" s="126" t="s">
        <v>115</v>
      </c>
      <c r="K12" s="124" t="s">
        <v>135</v>
      </c>
      <c r="L12" s="214">
        <v>2000000</v>
      </c>
      <c r="M12" s="215">
        <f t="shared" si="1"/>
        <v>1400000</v>
      </c>
      <c r="N12" s="231">
        <v>44621</v>
      </c>
      <c r="O12" s="232">
        <v>46966</v>
      </c>
      <c r="P12" s="125"/>
      <c r="Q12" s="122"/>
      <c r="R12" s="122"/>
      <c r="S12" s="126"/>
      <c r="T12" s="124"/>
      <c r="U12" s="189"/>
      <c r="V12" s="131"/>
      <c r="W12" s="131" t="s">
        <v>126</v>
      </c>
      <c r="X12" s="131"/>
      <c r="Y12" s="132" t="s">
        <v>129</v>
      </c>
      <c r="Z12" s="130" t="s">
        <v>118</v>
      </c>
    </row>
    <row r="13" spans="1:26" ht="15.75" hidden="1" thickBot="1" x14ac:dyDescent="0.3">
      <c r="A13" s="115">
        <v>9</v>
      </c>
      <c r="B13" s="119"/>
      <c r="C13" s="116"/>
      <c r="D13" s="175"/>
      <c r="E13" s="175"/>
      <c r="F13" s="197"/>
      <c r="G13" s="118"/>
      <c r="H13" s="204"/>
      <c r="I13" s="205"/>
      <c r="J13" s="197"/>
      <c r="K13" s="210"/>
      <c r="L13" s="216"/>
      <c r="M13" s="213"/>
      <c r="N13" s="233"/>
      <c r="O13" s="234"/>
      <c r="P13" s="204"/>
      <c r="Q13" s="205"/>
      <c r="R13" s="205"/>
      <c r="S13" s="197"/>
      <c r="T13" s="210"/>
      <c r="U13" s="203"/>
      <c r="V13" s="134"/>
      <c r="W13" s="134"/>
      <c r="X13" s="134"/>
      <c r="Y13" s="136"/>
      <c r="Z13" s="135"/>
    </row>
    <row r="14" spans="1:26" hidden="1" x14ac:dyDescent="0.25">
      <c r="A14" s="115">
        <v>10</v>
      </c>
      <c r="B14" s="198"/>
      <c r="C14" s="199"/>
      <c r="D14" s="199"/>
      <c r="E14" s="199"/>
      <c r="F14" s="200"/>
      <c r="G14" s="193"/>
      <c r="H14" s="198"/>
      <c r="I14" s="199"/>
      <c r="J14" s="200"/>
      <c r="K14" s="193"/>
      <c r="L14" s="217"/>
      <c r="M14" s="213">
        <f t="shared" si="1"/>
        <v>0</v>
      </c>
      <c r="N14" s="198"/>
      <c r="O14" s="200"/>
      <c r="P14" s="198"/>
      <c r="Q14" s="199"/>
      <c r="R14" s="199"/>
      <c r="S14" s="200"/>
      <c r="T14" s="193"/>
      <c r="U14" s="190"/>
      <c r="V14" s="139"/>
      <c r="W14" s="139"/>
      <c r="X14" s="139"/>
      <c r="Y14" s="137"/>
      <c r="Z14" s="138"/>
    </row>
    <row r="15" spans="1:26" ht="14.25" hidden="1" customHeight="1" thickBot="1" x14ac:dyDescent="0.3">
      <c r="A15" s="140">
        <v>11</v>
      </c>
      <c r="B15" s="141"/>
      <c r="C15" s="116"/>
      <c r="D15" s="116"/>
      <c r="E15" s="116"/>
      <c r="F15" s="120"/>
      <c r="G15" s="118"/>
      <c r="H15" s="119"/>
      <c r="I15" s="116"/>
      <c r="J15" s="120"/>
      <c r="K15" s="118"/>
      <c r="L15" s="128"/>
      <c r="M15" s="213"/>
      <c r="N15" s="235"/>
      <c r="O15" s="230"/>
      <c r="P15" s="119"/>
      <c r="Q15" s="116"/>
      <c r="R15" s="116"/>
      <c r="S15" s="120"/>
      <c r="T15" s="118"/>
      <c r="U15" s="187"/>
      <c r="V15" s="112"/>
      <c r="W15" s="112"/>
      <c r="X15" s="112"/>
      <c r="Y15" s="113"/>
      <c r="Z15" s="114"/>
    </row>
    <row r="16" spans="1:26" ht="18" hidden="1" customHeight="1" thickBot="1" x14ac:dyDescent="0.3">
      <c r="A16" s="115">
        <v>12</v>
      </c>
      <c r="B16" s="141"/>
      <c r="C16" s="116"/>
      <c r="D16" s="116"/>
      <c r="E16" s="116"/>
      <c r="F16" s="120"/>
      <c r="G16" s="118"/>
      <c r="H16" s="119"/>
      <c r="I16" s="116"/>
      <c r="J16" s="120"/>
      <c r="K16" s="118"/>
      <c r="L16" s="128"/>
      <c r="M16" s="213"/>
      <c r="N16" s="235"/>
      <c r="O16" s="230"/>
      <c r="P16" s="119"/>
      <c r="Q16" s="116"/>
      <c r="R16" s="116"/>
      <c r="S16" s="120"/>
      <c r="T16" s="118"/>
      <c r="U16" s="188"/>
      <c r="V16" s="118"/>
      <c r="W16" s="118"/>
      <c r="X16" s="118"/>
      <c r="Y16" s="119"/>
      <c r="Z16" s="120"/>
    </row>
    <row r="17" spans="1:26" ht="18" hidden="1" customHeight="1" x14ac:dyDescent="0.25">
      <c r="A17" s="115">
        <v>13</v>
      </c>
      <c r="B17" s="141"/>
      <c r="C17" s="116"/>
      <c r="D17" s="116"/>
      <c r="E17" s="116"/>
      <c r="F17" s="120"/>
      <c r="G17" s="118"/>
      <c r="H17" s="119"/>
      <c r="I17" s="116"/>
      <c r="J17" s="120"/>
      <c r="K17" s="118"/>
      <c r="L17" s="128"/>
      <c r="M17" s="213"/>
      <c r="N17" s="235"/>
      <c r="O17" s="230"/>
      <c r="P17" s="119"/>
      <c r="Q17" s="116"/>
      <c r="R17" s="116"/>
      <c r="S17" s="120"/>
      <c r="T17" s="118"/>
      <c r="U17" s="188"/>
      <c r="V17" s="118"/>
      <c r="W17" s="118"/>
      <c r="X17" s="118"/>
      <c r="Y17" s="119"/>
      <c r="Z17" s="120"/>
    </row>
    <row r="18" spans="1:26" ht="15.75" hidden="1" thickBot="1" x14ac:dyDescent="0.3">
      <c r="A18" s="140">
        <v>14</v>
      </c>
      <c r="B18" s="119"/>
      <c r="C18" s="116"/>
      <c r="D18" s="116"/>
      <c r="E18" s="116"/>
      <c r="F18" s="120"/>
      <c r="G18" s="118"/>
      <c r="H18" s="119"/>
      <c r="I18" s="116"/>
      <c r="J18" s="120"/>
      <c r="K18" s="118"/>
      <c r="L18" s="128"/>
      <c r="M18" s="213"/>
      <c r="N18" s="236"/>
      <c r="O18" s="226"/>
      <c r="P18" s="119"/>
      <c r="Q18" s="116"/>
      <c r="R18" s="116"/>
      <c r="S18" s="120"/>
      <c r="T18" s="118"/>
      <c r="U18" s="201"/>
      <c r="V18" s="117"/>
      <c r="W18" s="117"/>
      <c r="X18" s="117"/>
      <c r="Y18" s="119"/>
      <c r="Z18" s="120"/>
    </row>
    <row r="19" spans="1:26" hidden="1" x14ac:dyDescent="0.25">
      <c r="A19" s="115">
        <v>15</v>
      </c>
      <c r="B19" s="119"/>
      <c r="C19" s="116"/>
      <c r="D19" s="116"/>
      <c r="E19" s="116"/>
      <c r="F19" s="120"/>
      <c r="G19" s="118"/>
      <c r="H19" s="119"/>
      <c r="I19" s="116"/>
      <c r="J19" s="120"/>
      <c r="K19" s="118"/>
      <c r="L19" s="128"/>
      <c r="M19" s="213"/>
      <c r="N19" s="236"/>
      <c r="O19" s="226"/>
      <c r="P19" s="119"/>
      <c r="Q19" s="116"/>
      <c r="R19" s="116"/>
      <c r="S19" s="120"/>
      <c r="T19" s="118"/>
      <c r="U19" s="201"/>
      <c r="V19" s="117"/>
      <c r="W19" s="117"/>
      <c r="X19" s="117"/>
      <c r="Y19" s="119"/>
      <c r="Z19" s="120"/>
    </row>
    <row r="20" spans="1:26" hidden="1" x14ac:dyDescent="0.25">
      <c r="A20" s="115">
        <v>16</v>
      </c>
      <c r="B20" s="119"/>
      <c r="C20" s="116"/>
      <c r="D20" s="116"/>
      <c r="E20" s="116"/>
      <c r="F20" s="120"/>
      <c r="G20" s="118"/>
      <c r="H20" s="119"/>
      <c r="I20" s="116"/>
      <c r="J20" s="120"/>
      <c r="K20" s="118"/>
      <c r="L20" s="128"/>
      <c r="M20" s="213"/>
      <c r="N20" s="236"/>
      <c r="O20" s="226"/>
      <c r="P20" s="119"/>
      <c r="Q20" s="116"/>
      <c r="R20" s="116"/>
      <c r="S20" s="120"/>
      <c r="T20" s="118"/>
      <c r="U20" s="201"/>
      <c r="V20" s="117"/>
      <c r="W20" s="117"/>
      <c r="X20" s="117"/>
      <c r="Y20" s="119"/>
      <c r="Z20" s="120"/>
    </row>
    <row r="21" spans="1:26" ht="15.75" hidden="1" thickBot="1" x14ac:dyDescent="0.3">
      <c r="A21" s="140">
        <v>17</v>
      </c>
      <c r="B21" s="119"/>
      <c r="C21" s="116"/>
      <c r="D21" s="116"/>
      <c r="E21" s="116"/>
      <c r="F21" s="120"/>
      <c r="G21" s="118"/>
      <c r="H21" s="119"/>
      <c r="I21" s="116"/>
      <c r="J21" s="120"/>
      <c r="K21" s="118"/>
      <c r="L21" s="128"/>
      <c r="M21" s="213"/>
      <c r="N21" s="236"/>
      <c r="O21" s="226"/>
      <c r="P21" s="119"/>
      <c r="Q21" s="116"/>
      <c r="R21" s="116"/>
      <c r="S21" s="120"/>
      <c r="T21" s="118"/>
      <c r="U21" s="201"/>
      <c r="V21" s="117"/>
      <c r="W21" s="117"/>
      <c r="X21" s="117"/>
      <c r="Y21" s="119"/>
      <c r="Z21" s="120"/>
    </row>
    <row r="22" spans="1:26" hidden="1" x14ac:dyDescent="0.25">
      <c r="A22" s="115">
        <v>18</v>
      </c>
      <c r="B22" s="119"/>
      <c r="C22" s="116"/>
      <c r="D22" s="116"/>
      <c r="E22" s="116"/>
      <c r="F22" s="120"/>
      <c r="G22" s="118"/>
      <c r="H22" s="119"/>
      <c r="I22" s="116"/>
      <c r="J22" s="120"/>
      <c r="K22" s="118"/>
      <c r="L22" s="128"/>
      <c r="M22" s="213"/>
      <c r="N22" s="236"/>
      <c r="O22" s="226"/>
      <c r="P22" s="119"/>
      <c r="Q22" s="116"/>
      <c r="R22" s="116"/>
      <c r="S22" s="120"/>
      <c r="T22" s="118"/>
      <c r="U22" s="201"/>
      <c r="V22" s="117"/>
      <c r="W22" s="117"/>
      <c r="X22" s="117"/>
      <c r="Y22" s="119"/>
      <c r="Z22" s="120"/>
    </row>
    <row r="23" spans="1:26" hidden="1" x14ac:dyDescent="0.25">
      <c r="A23" s="115">
        <v>19</v>
      </c>
      <c r="B23" s="198"/>
      <c r="C23" s="199"/>
      <c r="D23" s="199"/>
      <c r="E23" s="199"/>
      <c r="F23" s="200"/>
      <c r="G23" s="193"/>
      <c r="H23" s="198"/>
      <c r="I23" s="199"/>
      <c r="J23" s="200"/>
      <c r="K23" s="193"/>
      <c r="L23" s="217"/>
      <c r="M23" s="218"/>
      <c r="N23" s="198"/>
      <c r="O23" s="200"/>
      <c r="P23" s="198"/>
      <c r="Q23" s="199"/>
      <c r="R23" s="199"/>
      <c r="S23" s="200"/>
      <c r="T23" s="193"/>
      <c r="U23" s="190"/>
      <c r="V23" s="139"/>
      <c r="W23" s="139"/>
      <c r="X23" s="139"/>
      <c r="Y23" s="137"/>
      <c r="Z23" s="138"/>
    </row>
    <row r="24" spans="1:26" ht="15.75" hidden="1" thickBot="1" x14ac:dyDescent="0.3">
      <c r="A24" s="140">
        <v>20</v>
      </c>
      <c r="B24" s="198"/>
      <c r="C24" s="199"/>
      <c r="D24" s="199"/>
      <c r="E24" s="199"/>
      <c r="F24" s="200"/>
      <c r="G24" s="193"/>
      <c r="H24" s="198"/>
      <c r="I24" s="199"/>
      <c r="J24" s="200"/>
      <c r="K24" s="193"/>
      <c r="L24" s="217"/>
      <c r="M24" s="218"/>
      <c r="N24" s="198"/>
      <c r="O24" s="200"/>
      <c r="P24" s="198"/>
      <c r="Q24" s="199"/>
      <c r="R24" s="199"/>
      <c r="S24" s="200"/>
      <c r="T24" s="193"/>
      <c r="U24" s="190"/>
      <c r="V24" s="139"/>
      <c r="W24" s="139"/>
      <c r="X24" s="139"/>
      <c r="Y24" s="137"/>
      <c r="Z24" s="138"/>
    </row>
    <row r="25" spans="1:26" hidden="1" x14ac:dyDescent="0.25">
      <c r="A25" s="115">
        <v>21</v>
      </c>
      <c r="B25" s="198"/>
      <c r="C25" s="199"/>
      <c r="D25" s="199"/>
      <c r="E25" s="199"/>
      <c r="F25" s="200"/>
      <c r="G25" s="193"/>
      <c r="H25" s="198"/>
      <c r="I25" s="199"/>
      <c r="J25" s="200"/>
      <c r="K25" s="193"/>
      <c r="L25" s="217"/>
      <c r="M25" s="218"/>
      <c r="N25" s="198"/>
      <c r="O25" s="200"/>
      <c r="P25" s="198"/>
      <c r="Q25" s="199"/>
      <c r="R25" s="199"/>
      <c r="S25" s="200"/>
      <c r="T25" s="193"/>
      <c r="U25" s="190"/>
      <c r="V25" s="139"/>
      <c r="W25" s="139"/>
      <c r="X25" s="139"/>
      <c r="Y25" s="137"/>
      <c r="Z25" s="138"/>
    </row>
    <row r="26" spans="1:26" hidden="1" x14ac:dyDescent="0.25">
      <c r="A26" s="115">
        <v>22</v>
      </c>
      <c r="B26" s="198"/>
      <c r="C26" s="199"/>
      <c r="D26" s="199"/>
      <c r="E26" s="199"/>
      <c r="F26" s="200"/>
      <c r="G26" s="193"/>
      <c r="H26" s="198"/>
      <c r="I26" s="199"/>
      <c r="J26" s="200"/>
      <c r="K26" s="193"/>
      <c r="L26" s="217"/>
      <c r="M26" s="218"/>
      <c r="N26" s="198"/>
      <c r="O26" s="200"/>
      <c r="P26" s="198"/>
      <c r="Q26" s="199"/>
      <c r="R26" s="199"/>
      <c r="S26" s="200"/>
      <c r="T26" s="193"/>
      <c r="U26" s="190"/>
      <c r="V26" s="139"/>
      <c r="W26" s="139"/>
      <c r="X26" s="139"/>
      <c r="Y26" s="137"/>
      <c r="Z26" s="138"/>
    </row>
    <row r="27" spans="1:26" ht="15.75" hidden="1" thickBot="1" x14ac:dyDescent="0.3">
      <c r="A27" s="140">
        <v>23</v>
      </c>
      <c r="B27" s="198"/>
      <c r="C27" s="199"/>
      <c r="D27" s="199"/>
      <c r="E27" s="199"/>
      <c r="F27" s="200"/>
      <c r="G27" s="193"/>
      <c r="H27" s="198"/>
      <c r="I27" s="199"/>
      <c r="J27" s="200"/>
      <c r="K27" s="193"/>
      <c r="L27" s="217"/>
      <c r="M27" s="218"/>
      <c r="N27" s="198"/>
      <c r="O27" s="200"/>
      <c r="P27" s="198"/>
      <c r="Q27" s="199"/>
      <c r="R27" s="199"/>
      <c r="S27" s="200"/>
      <c r="T27" s="193"/>
      <c r="U27" s="190"/>
      <c r="V27" s="139"/>
      <c r="W27" s="139"/>
      <c r="X27" s="139"/>
      <c r="Y27" s="137"/>
      <c r="Z27" s="138"/>
    </row>
    <row r="28" spans="1:26" hidden="1" x14ac:dyDescent="0.25">
      <c r="A28" s="115">
        <v>24</v>
      </c>
      <c r="B28" s="198"/>
      <c r="C28" s="199"/>
      <c r="D28" s="199"/>
      <c r="E28" s="199"/>
      <c r="F28" s="200"/>
      <c r="G28" s="193"/>
      <c r="H28" s="198"/>
      <c r="I28" s="199"/>
      <c r="J28" s="200"/>
      <c r="K28" s="193"/>
      <c r="L28" s="217"/>
      <c r="M28" s="218"/>
      <c r="N28" s="198"/>
      <c r="O28" s="200"/>
      <c r="P28" s="198"/>
      <c r="Q28" s="199"/>
      <c r="R28" s="199"/>
      <c r="S28" s="200"/>
      <c r="T28" s="193"/>
      <c r="U28" s="190"/>
      <c r="V28" s="139"/>
      <c r="W28" s="139"/>
      <c r="X28" s="139"/>
      <c r="Y28" s="137"/>
      <c r="Z28" s="138"/>
    </row>
    <row r="29" spans="1:26" hidden="1" x14ac:dyDescent="0.25">
      <c r="A29" s="115">
        <v>25</v>
      </c>
      <c r="B29" s="198"/>
      <c r="C29" s="199"/>
      <c r="D29" s="199"/>
      <c r="E29" s="199"/>
      <c r="F29" s="200"/>
      <c r="G29" s="193"/>
      <c r="H29" s="198"/>
      <c r="I29" s="199"/>
      <c r="J29" s="200"/>
      <c r="K29" s="193"/>
      <c r="L29" s="217"/>
      <c r="M29" s="218"/>
      <c r="N29" s="198"/>
      <c r="O29" s="200"/>
      <c r="P29" s="198"/>
      <c r="Q29" s="199"/>
      <c r="R29" s="199"/>
      <c r="S29" s="200"/>
      <c r="T29" s="193"/>
      <c r="U29" s="190"/>
      <c r="V29" s="139"/>
      <c r="W29" s="139"/>
      <c r="X29" s="139"/>
      <c r="Y29" s="137"/>
      <c r="Z29" s="138"/>
    </row>
    <row r="30" spans="1:26" ht="15.75" hidden="1" thickBot="1" x14ac:dyDescent="0.3">
      <c r="A30" s="140">
        <v>26</v>
      </c>
      <c r="B30" s="198"/>
      <c r="C30" s="199"/>
      <c r="D30" s="199"/>
      <c r="E30" s="199"/>
      <c r="F30" s="200"/>
      <c r="G30" s="193"/>
      <c r="H30" s="198"/>
      <c r="I30" s="199"/>
      <c r="J30" s="200"/>
      <c r="K30" s="193"/>
      <c r="L30" s="217"/>
      <c r="M30" s="218"/>
      <c r="N30" s="198"/>
      <c r="O30" s="200"/>
      <c r="P30" s="198"/>
      <c r="Q30" s="199"/>
      <c r="R30" s="199"/>
      <c r="S30" s="200"/>
      <c r="T30" s="193"/>
      <c r="U30" s="190"/>
      <c r="V30" s="139"/>
      <c r="W30" s="139"/>
      <c r="X30" s="139"/>
      <c r="Y30" s="137"/>
      <c r="Z30" s="138"/>
    </row>
    <row r="31" spans="1:26" hidden="1" x14ac:dyDescent="0.25">
      <c r="A31" s="115">
        <v>27</v>
      </c>
      <c r="B31" s="198"/>
      <c r="C31" s="199"/>
      <c r="D31" s="199"/>
      <c r="E31" s="199"/>
      <c r="F31" s="200"/>
      <c r="G31" s="193"/>
      <c r="H31" s="198"/>
      <c r="I31" s="199"/>
      <c r="J31" s="200"/>
      <c r="K31" s="193"/>
      <c r="L31" s="217"/>
      <c r="M31" s="218"/>
      <c r="N31" s="198"/>
      <c r="O31" s="200"/>
      <c r="P31" s="198"/>
      <c r="Q31" s="199"/>
      <c r="R31" s="199"/>
      <c r="S31" s="200"/>
      <c r="T31" s="193"/>
      <c r="U31" s="190"/>
      <c r="V31" s="139"/>
      <c r="W31" s="139"/>
      <c r="X31" s="139"/>
      <c r="Y31" s="137"/>
      <c r="Z31" s="138"/>
    </row>
    <row r="32" spans="1:26" hidden="1" x14ac:dyDescent="0.25">
      <c r="A32" s="115">
        <v>28</v>
      </c>
      <c r="B32" s="198"/>
      <c r="C32" s="199"/>
      <c r="D32" s="199"/>
      <c r="E32" s="199"/>
      <c r="F32" s="200"/>
      <c r="G32" s="193"/>
      <c r="H32" s="198"/>
      <c r="I32" s="199"/>
      <c r="J32" s="200"/>
      <c r="K32" s="193"/>
      <c r="L32" s="217"/>
      <c r="M32" s="218"/>
      <c r="N32" s="198"/>
      <c r="O32" s="200"/>
      <c r="P32" s="198"/>
      <c r="Q32" s="199"/>
      <c r="R32" s="199"/>
      <c r="S32" s="200"/>
      <c r="T32" s="193"/>
      <c r="U32" s="190"/>
      <c r="V32" s="139"/>
      <c r="W32" s="139"/>
      <c r="X32" s="139"/>
      <c r="Y32" s="137"/>
      <c r="Z32" s="138"/>
    </row>
    <row r="33" spans="1:26" ht="15.75" hidden="1" thickBot="1" x14ac:dyDescent="0.3">
      <c r="A33" s="140">
        <v>29</v>
      </c>
      <c r="B33" s="198"/>
      <c r="C33" s="199"/>
      <c r="D33" s="199"/>
      <c r="E33" s="199"/>
      <c r="F33" s="200"/>
      <c r="G33" s="193"/>
      <c r="H33" s="198"/>
      <c r="I33" s="199"/>
      <c r="J33" s="200"/>
      <c r="K33" s="193"/>
      <c r="L33" s="217"/>
      <c r="M33" s="218"/>
      <c r="N33" s="198"/>
      <c r="O33" s="200"/>
      <c r="P33" s="198"/>
      <c r="Q33" s="199"/>
      <c r="R33" s="199"/>
      <c r="S33" s="200"/>
      <c r="T33" s="193"/>
      <c r="U33" s="190"/>
      <c r="V33" s="139"/>
      <c r="W33" s="139"/>
      <c r="X33" s="139"/>
      <c r="Y33" s="137"/>
      <c r="Z33" s="138"/>
    </row>
    <row r="34" spans="1:26" hidden="1" x14ac:dyDescent="0.25">
      <c r="A34" s="115">
        <v>30</v>
      </c>
      <c r="B34" s="198"/>
      <c r="C34" s="199"/>
      <c r="D34" s="199"/>
      <c r="E34" s="199"/>
      <c r="F34" s="200"/>
      <c r="G34" s="193"/>
      <c r="H34" s="198"/>
      <c r="I34" s="199"/>
      <c r="J34" s="200"/>
      <c r="K34" s="193"/>
      <c r="L34" s="217"/>
      <c r="M34" s="218"/>
      <c r="N34" s="198"/>
      <c r="O34" s="200"/>
      <c r="P34" s="198"/>
      <c r="Q34" s="199"/>
      <c r="R34" s="199"/>
      <c r="S34" s="200"/>
      <c r="T34" s="193"/>
      <c r="U34" s="190"/>
      <c r="V34" s="139"/>
      <c r="W34" s="139"/>
      <c r="X34" s="139"/>
      <c r="Y34" s="137"/>
      <c r="Z34" s="138"/>
    </row>
    <row r="35" spans="1:26" hidden="1" x14ac:dyDescent="0.25">
      <c r="A35" s="115">
        <v>31</v>
      </c>
      <c r="B35" s="198"/>
      <c r="C35" s="199"/>
      <c r="D35" s="199"/>
      <c r="E35" s="199"/>
      <c r="F35" s="200"/>
      <c r="G35" s="193"/>
      <c r="H35" s="198"/>
      <c r="I35" s="199"/>
      <c r="J35" s="200"/>
      <c r="K35" s="193"/>
      <c r="L35" s="217"/>
      <c r="M35" s="218"/>
      <c r="N35" s="198"/>
      <c r="O35" s="200"/>
      <c r="P35" s="198"/>
      <c r="Q35" s="199"/>
      <c r="R35" s="199"/>
      <c r="S35" s="200"/>
      <c r="T35" s="193"/>
      <c r="U35" s="190"/>
      <c r="V35" s="139"/>
      <c r="W35" s="139"/>
      <c r="X35" s="139"/>
      <c r="Y35" s="137"/>
      <c r="Z35" s="138"/>
    </row>
    <row r="36" spans="1:26" ht="15.75" hidden="1" thickBot="1" x14ac:dyDescent="0.3">
      <c r="A36" s="140">
        <v>32</v>
      </c>
      <c r="B36" s="198"/>
      <c r="C36" s="199"/>
      <c r="D36" s="199"/>
      <c r="E36" s="199"/>
      <c r="F36" s="200"/>
      <c r="G36" s="193"/>
      <c r="H36" s="198"/>
      <c r="I36" s="199"/>
      <c r="J36" s="200"/>
      <c r="K36" s="193"/>
      <c r="L36" s="217"/>
      <c r="M36" s="218"/>
      <c r="N36" s="198"/>
      <c r="O36" s="200"/>
      <c r="P36" s="198"/>
      <c r="Q36" s="199"/>
      <c r="R36" s="199"/>
      <c r="S36" s="200"/>
      <c r="T36" s="193"/>
      <c r="U36" s="190"/>
      <c r="V36" s="139"/>
      <c r="W36" s="139"/>
      <c r="X36" s="139"/>
      <c r="Y36" s="137"/>
      <c r="Z36" s="138"/>
    </row>
    <row r="37" spans="1:26" hidden="1" x14ac:dyDescent="0.25">
      <c r="A37" s="115">
        <v>33</v>
      </c>
      <c r="B37" s="198"/>
      <c r="C37" s="199"/>
      <c r="D37" s="199"/>
      <c r="E37" s="199"/>
      <c r="F37" s="200"/>
      <c r="G37" s="193"/>
      <c r="H37" s="198"/>
      <c r="I37" s="199"/>
      <c r="J37" s="200"/>
      <c r="K37" s="193"/>
      <c r="L37" s="217"/>
      <c r="M37" s="218"/>
      <c r="N37" s="198"/>
      <c r="O37" s="200"/>
      <c r="P37" s="198"/>
      <c r="Q37" s="199"/>
      <c r="R37" s="199"/>
      <c r="S37" s="200"/>
      <c r="T37" s="193"/>
      <c r="U37" s="190"/>
      <c r="V37" s="139"/>
      <c r="W37" s="139"/>
      <c r="X37" s="139"/>
      <c r="Y37" s="137"/>
      <c r="Z37" s="138"/>
    </row>
    <row r="38" spans="1:26" hidden="1" x14ac:dyDescent="0.25">
      <c r="A38" s="115">
        <v>34</v>
      </c>
      <c r="B38" s="198"/>
      <c r="C38" s="199"/>
      <c r="D38" s="199"/>
      <c r="E38" s="199"/>
      <c r="F38" s="200"/>
      <c r="G38" s="193"/>
      <c r="H38" s="198"/>
      <c r="I38" s="199"/>
      <c r="J38" s="200"/>
      <c r="K38" s="193"/>
      <c r="L38" s="217"/>
      <c r="M38" s="218"/>
      <c r="N38" s="198"/>
      <c r="O38" s="200"/>
      <c r="P38" s="198"/>
      <c r="Q38" s="199"/>
      <c r="R38" s="199"/>
      <c r="S38" s="200"/>
      <c r="T38" s="193"/>
      <c r="U38" s="190"/>
      <c r="V38" s="139"/>
      <c r="W38" s="139"/>
      <c r="X38" s="139"/>
      <c r="Y38" s="137"/>
      <c r="Z38" s="138"/>
    </row>
    <row r="39" spans="1:26" ht="15.75" hidden="1" thickBot="1" x14ac:dyDescent="0.3">
      <c r="A39" s="140">
        <v>35</v>
      </c>
      <c r="B39" s="198"/>
      <c r="C39" s="199"/>
      <c r="D39" s="199"/>
      <c r="E39" s="199"/>
      <c r="F39" s="200"/>
      <c r="G39" s="193"/>
      <c r="H39" s="198"/>
      <c r="I39" s="199"/>
      <c r="J39" s="200"/>
      <c r="K39" s="193"/>
      <c r="L39" s="217"/>
      <c r="M39" s="218"/>
      <c r="N39" s="198"/>
      <c r="O39" s="200"/>
      <c r="P39" s="198"/>
      <c r="Q39" s="199"/>
      <c r="R39" s="199"/>
      <c r="S39" s="200"/>
      <c r="T39" s="193"/>
      <c r="U39" s="190"/>
      <c r="V39" s="139"/>
      <c r="W39" s="139"/>
      <c r="X39" s="139"/>
      <c r="Y39" s="137"/>
      <c r="Z39" s="138"/>
    </row>
    <row r="40" spans="1:26" hidden="1" x14ac:dyDescent="0.25">
      <c r="A40" s="115">
        <v>36</v>
      </c>
      <c r="B40" s="198"/>
      <c r="C40" s="199"/>
      <c r="D40" s="199"/>
      <c r="E40" s="199"/>
      <c r="F40" s="200"/>
      <c r="G40" s="193"/>
      <c r="H40" s="198"/>
      <c r="I40" s="199"/>
      <c r="J40" s="200"/>
      <c r="K40" s="193"/>
      <c r="L40" s="217"/>
      <c r="M40" s="218"/>
      <c r="N40" s="198"/>
      <c r="O40" s="200"/>
      <c r="P40" s="198"/>
      <c r="Q40" s="199"/>
      <c r="R40" s="199"/>
      <c r="S40" s="200"/>
      <c r="T40" s="193"/>
      <c r="U40" s="190"/>
      <c r="V40" s="139"/>
      <c r="W40" s="139"/>
      <c r="X40" s="139"/>
      <c r="Y40" s="137"/>
      <c r="Z40" s="138"/>
    </row>
    <row r="41" spans="1:26" hidden="1" x14ac:dyDescent="0.25">
      <c r="A41" s="115">
        <v>37</v>
      </c>
      <c r="B41" s="198"/>
      <c r="C41" s="199"/>
      <c r="D41" s="199"/>
      <c r="E41" s="199"/>
      <c r="F41" s="200"/>
      <c r="G41" s="193"/>
      <c r="H41" s="198"/>
      <c r="I41" s="199"/>
      <c r="J41" s="200"/>
      <c r="K41" s="193"/>
      <c r="L41" s="217"/>
      <c r="M41" s="218"/>
      <c r="N41" s="198"/>
      <c r="O41" s="200"/>
      <c r="P41" s="198"/>
      <c r="Q41" s="199"/>
      <c r="R41" s="199"/>
      <c r="S41" s="200"/>
      <c r="T41" s="193"/>
      <c r="U41" s="190"/>
      <c r="V41" s="139"/>
      <c r="W41" s="139"/>
      <c r="X41" s="139"/>
      <c r="Y41" s="137"/>
      <c r="Z41" s="138"/>
    </row>
    <row r="42" spans="1:26" ht="15.75" hidden="1" thickBot="1" x14ac:dyDescent="0.3">
      <c r="A42" s="140">
        <v>38</v>
      </c>
      <c r="B42" s="198"/>
      <c r="C42" s="199"/>
      <c r="D42" s="199"/>
      <c r="E42" s="199"/>
      <c r="F42" s="200"/>
      <c r="G42" s="193"/>
      <c r="H42" s="198"/>
      <c r="I42" s="199"/>
      <c r="J42" s="200"/>
      <c r="K42" s="193"/>
      <c r="L42" s="217"/>
      <c r="M42" s="218"/>
      <c r="N42" s="198"/>
      <c r="O42" s="200"/>
      <c r="P42" s="198"/>
      <c r="Q42" s="199"/>
      <c r="R42" s="199"/>
      <c r="S42" s="200"/>
      <c r="T42" s="193"/>
      <c r="U42" s="191"/>
      <c r="V42" s="144"/>
      <c r="W42" s="144"/>
      <c r="X42" s="144"/>
      <c r="Y42" s="142"/>
      <c r="Z42" s="143"/>
    </row>
    <row r="43" spans="1:26" ht="102" x14ac:dyDescent="0.25">
      <c r="A43" s="115">
        <v>39</v>
      </c>
      <c r="B43" s="119" t="s">
        <v>137</v>
      </c>
      <c r="C43" s="116" t="s">
        <v>138</v>
      </c>
      <c r="D43" s="116">
        <v>70893292</v>
      </c>
      <c r="E43" s="116">
        <v>582719</v>
      </c>
      <c r="F43" s="120">
        <v>600064581</v>
      </c>
      <c r="G43" s="118" t="s">
        <v>139</v>
      </c>
      <c r="H43" s="119" t="s">
        <v>80</v>
      </c>
      <c r="I43" s="116" t="s">
        <v>115</v>
      </c>
      <c r="J43" s="120" t="s">
        <v>140</v>
      </c>
      <c r="K43" s="118" t="s">
        <v>139</v>
      </c>
      <c r="L43" s="128">
        <v>3000000</v>
      </c>
      <c r="M43" s="213">
        <f>(L43/100)*70</f>
        <v>2100000</v>
      </c>
      <c r="N43" s="236">
        <v>45292</v>
      </c>
      <c r="O43" s="226">
        <v>46387</v>
      </c>
      <c r="P43" s="119"/>
      <c r="Q43" s="116" t="s">
        <v>126</v>
      </c>
      <c r="R43" s="116" t="s">
        <v>126</v>
      </c>
      <c r="S43" s="120"/>
      <c r="T43" s="118"/>
      <c r="U43" s="111"/>
      <c r="V43" s="111"/>
      <c r="W43" s="111"/>
      <c r="X43" s="111"/>
      <c r="Y43" s="119" t="s">
        <v>129</v>
      </c>
      <c r="Z43" s="120" t="s">
        <v>118</v>
      </c>
    </row>
    <row r="44" spans="1:26" ht="102" x14ac:dyDescent="0.25">
      <c r="A44" s="115">
        <v>40</v>
      </c>
      <c r="B44" s="119" t="s">
        <v>137</v>
      </c>
      <c r="C44" s="116" t="s">
        <v>138</v>
      </c>
      <c r="D44" s="116">
        <v>70893292</v>
      </c>
      <c r="E44" s="116">
        <v>582719</v>
      </c>
      <c r="F44" s="120">
        <v>600064581</v>
      </c>
      <c r="G44" s="118" t="s">
        <v>147</v>
      </c>
      <c r="H44" s="119" t="s">
        <v>80</v>
      </c>
      <c r="I44" s="116" t="s">
        <v>115</v>
      </c>
      <c r="J44" s="120" t="s">
        <v>140</v>
      </c>
      <c r="K44" s="118" t="s">
        <v>148</v>
      </c>
      <c r="L44" s="128">
        <v>5000000</v>
      </c>
      <c r="M44" s="213">
        <f t="shared" ref="M44:M52" si="2">(L44/100)*70</f>
        <v>3500000</v>
      </c>
      <c r="N44" s="236">
        <v>45292</v>
      </c>
      <c r="O44" s="226">
        <v>46387</v>
      </c>
      <c r="P44" s="119"/>
      <c r="Q44" s="116" t="s">
        <v>126</v>
      </c>
      <c r="R44" s="116" t="s">
        <v>126</v>
      </c>
      <c r="S44" s="120"/>
      <c r="T44" s="118"/>
      <c r="U44" s="117"/>
      <c r="V44" s="117"/>
      <c r="W44" s="117"/>
      <c r="X44" s="117"/>
      <c r="Y44" s="119" t="s">
        <v>129</v>
      </c>
      <c r="Z44" s="120" t="s">
        <v>118</v>
      </c>
    </row>
    <row r="45" spans="1:26" ht="210" customHeight="1" thickBot="1" x14ac:dyDescent="0.3">
      <c r="A45" s="140">
        <v>41</v>
      </c>
      <c r="B45" s="119" t="s">
        <v>137</v>
      </c>
      <c r="C45" s="116" t="s">
        <v>138</v>
      </c>
      <c r="D45" s="116">
        <v>70893292</v>
      </c>
      <c r="E45" s="116">
        <v>582719</v>
      </c>
      <c r="F45" s="120">
        <v>600064581</v>
      </c>
      <c r="G45" s="118" t="s">
        <v>141</v>
      </c>
      <c r="H45" s="119" t="s">
        <v>80</v>
      </c>
      <c r="I45" s="116" t="s">
        <v>115</v>
      </c>
      <c r="J45" s="120" t="s">
        <v>140</v>
      </c>
      <c r="K45" s="118" t="s">
        <v>142</v>
      </c>
      <c r="L45" s="128">
        <v>120000000</v>
      </c>
      <c r="M45" s="213">
        <f t="shared" si="2"/>
        <v>84000000</v>
      </c>
      <c r="N45" s="236">
        <v>44927</v>
      </c>
      <c r="O45" s="226">
        <v>46387</v>
      </c>
      <c r="P45" s="119" t="s">
        <v>126</v>
      </c>
      <c r="Q45" s="116" t="s">
        <v>126</v>
      </c>
      <c r="R45" s="116" t="s">
        <v>126</v>
      </c>
      <c r="S45" s="120" t="s">
        <v>126</v>
      </c>
      <c r="T45" s="118"/>
      <c r="U45" s="117"/>
      <c r="V45" s="117"/>
      <c r="W45" s="117" t="s">
        <v>126</v>
      </c>
      <c r="X45" s="117" t="s">
        <v>126</v>
      </c>
      <c r="Y45" s="119" t="s">
        <v>129</v>
      </c>
      <c r="Z45" s="120" t="s">
        <v>118</v>
      </c>
    </row>
    <row r="46" spans="1:26" ht="102" x14ac:dyDescent="0.25">
      <c r="A46" s="115">
        <v>42</v>
      </c>
      <c r="B46" s="119" t="s">
        <v>137</v>
      </c>
      <c r="C46" s="116" t="s">
        <v>138</v>
      </c>
      <c r="D46" s="116">
        <v>70893292</v>
      </c>
      <c r="E46" s="116">
        <v>582719</v>
      </c>
      <c r="F46" s="120">
        <v>600064581</v>
      </c>
      <c r="G46" s="118" t="s">
        <v>169</v>
      </c>
      <c r="H46" s="119" t="s">
        <v>80</v>
      </c>
      <c r="I46" s="116" t="s">
        <v>115</v>
      </c>
      <c r="J46" s="120" t="s">
        <v>140</v>
      </c>
      <c r="K46" s="118" t="s">
        <v>143</v>
      </c>
      <c r="L46" s="128">
        <v>10000000</v>
      </c>
      <c r="M46" s="213">
        <f t="shared" si="2"/>
        <v>7000000</v>
      </c>
      <c r="N46" s="236">
        <v>44927</v>
      </c>
      <c r="O46" s="226">
        <v>46387</v>
      </c>
      <c r="P46" s="119" t="s">
        <v>126</v>
      </c>
      <c r="Q46" s="116" t="s">
        <v>126</v>
      </c>
      <c r="R46" s="116" t="s">
        <v>126</v>
      </c>
      <c r="S46" s="120" t="s">
        <v>126</v>
      </c>
      <c r="T46" s="118"/>
      <c r="U46" s="117"/>
      <c r="V46" s="117"/>
      <c r="W46" s="117"/>
      <c r="X46" s="117" t="s">
        <v>126</v>
      </c>
      <c r="Y46" s="119" t="s">
        <v>129</v>
      </c>
      <c r="Z46" s="120" t="s">
        <v>118</v>
      </c>
    </row>
    <row r="47" spans="1:26" ht="102.75" thickBot="1" x14ac:dyDescent="0.3">
      <c r="A47" s="140">
        <v>43</v>
      </c>
      <c r="B47" s="119" t="s">
        <v>137</v>
      </c>
      <c r="C47" s="116" t="s">
        <v>138</v>
      </c>
      <c r="D47" s="116">
        <v>70893292</v>
      </c>
      <c r="E47" s="116">
        <v>582719</v>
      </c>
      <c r="F47" s="120">
        <v>600064581</v>
      </c>
      <c r="G47" s="118" t="s">
        <v>144</v>
      </c>
      <c r="H47" s="119" t="s">
        <v>80</v>
      </c>
      <c r="I47" s="116" t="s">
        <v>115</v>
      </c>
      <c r="J47" s="120" t="s">
        <v>140</v>
      </c>
      <c r="K47" s="118" t="s">
        <v>145</v>
      </c>
      <c r="L47" s="128">
        <v>30000000</v>
      </c>
      <c r="M47" s="213">
        <f t="shared" si="2"/>
        <v>21000000</v>
      </c>
      <c r="N47" s="236">
        <v>44927</v>
      </c>
      <c r="O47" s="226">
        <v>45657</v>
      </c>
      <c r="P47" s="119"/>
      <c r="Q47" s="116" t="s">
        <v>126</v>
      </c>
      <c r="R47" s="116"/>
      <c r="S47" s="120"/>
      <c r="T47" s="118"/>
      <c r="U47" s="147"/>
      <c r="V47" s="147"/>
      <c r="W47" s="147"/>
      <c r="X47" s="147"/>
      <c r="Y47" s="145" t="s">
        <v>146</v>
      </c>
      <c r="Z47" s="146" t="s">
        <v>118</v>
      </c>
    </row>
    <row r="48" spans="1:26" ht="89.25" x14ac:dyDescent="0.25">
      <c r="A48" s="148">
        <v>44</v>
      </c>
      <c r="B48" s="119" t="s">
        <v>149</v>
      </c>
      <c r="C48" s="116" t="s">
        <v>150</v>
      </c>
      <c r="D48" s="175" t="s">
        <v>154</v>
      </c>
      <c r="E48" s="176">
        <v>108000000</v>
      </c>
      <c r="F48" s="177">
        <v>600064930</v>
      </c>
      <c r="G48" s="118" t="s">
        <v>155</v>
      </c>
      <c r="H48" s="119" t="s">
        <v>80</v>
      </c>
      <c r="I48" s="205" t="s">
        <v>115</v>
      </c>
      <c r="J48" s="197" t="s">
        <v>152</v>
      </c>
      <c r="K48" s="118" t="s">
        <v>156</v>
      </c>
      <c r="L48" s="219">
        <v>5000000</v>
      </c>
      <c r="M48" s="213">
        <f t="shared" si="2"/>
        <v>3500000</v>
      </c>
      <c r="N48" s="233" t="s">
        <v>157</v>
      </c>
      <c r="O48" s="234" t="s">
        <v>158</v>
      </c>
      <c r="P48" s="204" t="s">
        <v>121</v>
      </c>
      <c r="Q48" s="205" t="s">
        <v>121</v>
      </c>
      <c r="R48" s="205" t="s">
        <v>121</v>
      </c>
      <c r="S48" s="197" t="s">
        <v>121</v>
      </c>
      <c r="T48" s="210"/>
      <c r="U48" s="210"/>
      <c r="V48" s="210"/>
      <c r="W48" s="210" t="s">
        <v>121</v>
      </c>
      <c r="X48" s="204" t="s">
        <v>121</v>
      </c>
      <c r="Y48" s="149" t="s">
        <v>129</v>
      </c>
      <c r="Z48" s="149" t="s">
        <v>159</v>
      </c>
    </row>
    <row r="49" spans="1:27" ht="90" thickBot="1" x14ac:dyDescent="0.3">
      <c r="A49" s="150">
        <v>45</v>
      </c>
      <c r="B49" s="119" t="s">
        <v>149</v>
      </c>
      <c r="C49" s="116" t="s">
        <v>150</v>
      </c>
      <c r="D49" s="175" t="s">
        <v>154</v>
      </c>
      <c r="E49" s="176">
        <v>108000000</v>
      </c>
      <c r="F49" s="177">
        <v>600064930</v>
      </c>
      <c r="G49" s="118" t="s">
        <v>160</v>
      </c>
      <c r="H49" s="119" t="s">
        <v>80</v>
      </c>
      <c r="I49" s="205" t="s">
        <v>115</v>
      </c>
      <c r="J49" s="197" t="s">
        <v>152</v>
      </c>
      <c r="K49" s="118" t="s">
        <v>161</v>
      </c>
      <c r="L49" s="219">
        <v>1000000</v>
      </c>
      <c r="M49" s="213">
        <f t="shared" si="2"/>
        <v>700000</v>
      </c>
      <c r="N49" s="233" t="s">
        <v>157</v>
      </c>
      <c r="O49" s="234" t="s">
        <v>158</v>
      </c>
      <c r="P49" s="204"/>
      <c r="Q49" s="205"/>
      <c r="R49" s="205"/>
      <c r="S49" s="197" t="s">
        <v>121</v>
      </c>
      <c r="T49" s="210"/>
      <c r="U49" s="133"/>
      <c r="V49" s="133"/>
      <c r="W49" s="133" t="s">
        <v>121</v>
      </c>
      <c r="X49" s="247" t="s">
        <v>121</v>
      </c>
      <c r="Y49" s="151" t="s">
        <v>129</v>
      </c>
      <c r="Z49" s="151" t="s">
        <v>159</v>
      </c>
    </row>
    <row r="50" spans="1:27" ht="114.75" x14ac:dyDescent="0.25">
      <c r="A50" s="148">
        <v>46</v>
      </c>
      <c r="B50" s="119" t="s">
        <v>149</v>
      </c>
      <c r="C50" s="116" t="s">
        <v>150</v>
      </c>
      <c r="D50" s="175" t="s">
        <v>154</v>
      </c>
      <c r="E50" s="176">
        <v>108000000</v>
      </c>
      <c r="F50" s="177">
        <v>600064930</v>
      </c>
      <c r="G50" s="118" t="s">
        <v>162</v>
      </c>
      <c r="H50" s="119" t="s">
        <v>80</v>
      </c>
      <c r="I50" s="205" t="s">
        <v>115</v>
      </c>
      <c r="J50" s="197" t="s">
        <v>152</v>
      </c>
      <c r="K50" s="118" t="s">
        <v>163</v>
      </c>
      <c r="L50" s="219">
        <v>20000000</v>
      </c>
      <c r="M50" s="213">
        <f t="shared" si="2"/>
        <v>14000000</v>
      </c>
      <c r="N50" s="233" t="s">
        <v>157</v>
      </c>
      <c r="O50" s="234" t="s">
        <v>158</v>
      </c>
      <c r="P50" s="204"/>
      <c r="Q50" s="205" t="s">
        <v>121</v>
      </c>
      <c r="R50" s="205" t="s">
        <v>121</v>
      </c>
      <c r="S50" s="197"/>
      <c r="T50" s="210"/>
      <c r="U50" s="133"/>
      <c r="V50" s="133" t="s">
        <v>121</v>
      </c>
      <c r="W50" s="133" t="s">
        <v>121</v>
      </c>
      <c r="X50" s="247" t="s">
        <v>121</v>
      </c>
      <c r="Y50" s="151" t="s">
        <v>129</v>
      </c>
      <c r="Z50" s="151" t="s">
        <v>159</v>
      </c>
    </row>
    <row r="51" spans="1:27" ht="90" thickBot="1" x14ac:dyDescent="0.3">
      <c r="A51" s="150">
        <v>47</v>
      </c>
      <c r="B51" s="119" t="s">
        <v>149</v>
      </c>
      <c r="C51" s="116" t="s">
        <v>150</v>
      </c>
      <c r="D51" s="175" t="s">
        <v>154</v>
      </c>
      <c r="E51" s="176">
        <v>108000000</v>
      </c>
      <c r="F51" s="177">
        <v>600064930</v>
      </c>
      <c r="G51" s="118" t="s">
        <v>164</v>
      </c>
      <c r="H51" s="119" t="s">
        <v>80</v>
      </c>
      <c r="I51" s="205" t="s">
        <v>115</v>
      </c>
      <c r="J51" s="197" t="s">
        <v>152</v>
      </c>
      <c r="K51" s="118" t="s">
        <v>165</v>
      </c>
      <c r="L51" s="219">
        <v>30000000</v>
      </c>
      <c r="M51" s="213">
        <f t="shared" si="2"/>
        <v>21000000</v>
      </c>
      <c r="N51" s="233" t="s">
        <v>157</v>
      </c>
      <c r="O51" s="234" t="s">
        <v>158</v>
      </c>
      <c r="P51" s="204"/>
      <c r="Q51" s="205" t="s">
        <v>121</v>
      </c>
      <c r="R51" s="205" t="s">
        <v>121</v>
      </c>
      <c r="S51" s="197" t="s">
        <v>121</v>
      </c>
      <c r="T51" s="210"/>
      <c r="U51" s="133"/>
      <c r="V51" s="133"/>
      <c r="W51" s="133" t="s">
        <v>121</v>
      </c>
      <c r="X51" s="247" t="s">
        <v>121</v>
      </c>
      <c r="Y51" s="151" t="s">
        <v>129</v>
      </c>
      <c r="Z51" s="151" t="s">
        <v>159</v>
      </c>
    </row>
    <row r="52" spans="1:27" ht="89.25" x14ac:dyDescent="0.25">
      <c r="A52" s="148">
        <v>48</v>
      </c>
      <c r="B52" s="119" t="s">
        <v>149</v>
      </c>
      <c r="C52" s="116" t="s">
        <v>150</v>
      </c>
      <c r="D52" s="175" t="s">
        <v>154</v>
      </c>
      <c r="E52" s="176">
        <v>108000000</v>
      </c>
      <c r="F52" s="177">
        <v>600064930</v>
      </c>
      <c r="G52" s="118" t="s">
        <v>166</v>
      </c>
      <c r="H52" s="119" t="s">
        <v>80</v>
      </c>
      <c r="I52" s="205" t="s">
        <v>115</v>
      </c>
      <c r="J52" s="197" t="s">
        <v>152</v>
      </c>
      <c r="K52" s="118" t="s">
        <v>167</v>
      </c>
      <c r="L52" s="219">
        <v>45000000</v>
      </c>
      <c r="M52" s="213">
        <f t="shared" si="2"/>
        <v>31500000</v>
      </c>
      <c r="N52" s="233" t="s">
        <v>157</v>
      </c>
      <c r="O52" s="234" t="s">
        <v>158</v>
      </c>
      <c r="P52" s="204"/>
      <c r="Q52" s="205" t="s">
        <v>121</v>
      </c>
      <c r="R52" s="205" t="s">
        <v>121</v>
      </c>
      <c r="S52" s="197" t="s">
        <v>121</v>
      </c>
      <c r="T52" s="210"/>
      <c r="U52" s="133"/>
      <c r="V52" s="133" t="s">
        <v>121</v>
      </c>
      <c r="W52" s="133" t="s">
        <v>121</v>
      </c>
      <c r="X52" s="247" t="s">
        <v>121</v>
      </c>
      <c r="Y52" s="151" t="s">
        <v>129</v>
      </c>
      <c r="Z52" s="151" t="s">
        <v>159</v>
      </c>
    </row>
    <row r="53" spans="1:27" ht="90" thickBot="1" x14ac:dyDescent="0.3">
      <c r="A53" s="150">
        <v>49</v>
      </c>
      <c r="B53" s="119" t="s">
        <v>149</v>
      </c>
      <c r="C53" s="116" t="s">
        <v>150</v>
      </c>
      <c r="D53" s="175" t="s">
        <v>154</v>
      </c>
      <c r="E53" s="176">
        <v>108000000</v>
      </c>
      <c r="F53" s="177">
        <v>600064930</v>
      </c>
      <c r="G53" s="118" t="s">
        <v>168</v>
      </c>
      <c r="H53" s="119" t="s">
        <v>80</v>
      </c>
      <c r="I53" s="205" t="s">
        <v>115</v>
      </c>
      <c r="J53" s="197" t="s">
        <v>152</v>
      </c>
      <c r="K53" s="118" t="s">
        <v>170</v>
      </c>
      <c r="L53" s="219">
        <v>2000000</v>
      </c>
      <c r="M53" s="213">
        <f t="shared" ref="M53:M60" si="3">(L53/100)*70</f>
        <v>1400000</v>
      </c>
      <c r="N53" s="233" t="s">
        <v>157</v>
      </c>
      <c r="O53" s="234" t="s">
        <v>158</v>
      </c>
      <c r="P53" s="204" t="s">
        <v>121</v>
      </c>
      <c r="Q53" s="205" t="s">
        <v>121</v>
      </c>
      <c r="R53" s="205" t="s">
        <v>121</v>
      </c>
      <c r="S53" s="197" t="s">
        <v>121</v>
      </c>
      <c r="T53" s="210"/>
      <c r="U53" s="133"/>
      <c r="V53" s="133"/>
      <c r="W53" s="133"/>
      <c r="X53" s="247" t="s">
        <v>121</v>
      </c>
      <c r="Y53" s="151" t="s">
        <v>129</v>
      </c>
      <c r="Z53" s="151" t="s">
        <v>159</v>
      </c>
    </row>
    <row r="54" spans="1:27" s="171" customFormat="1" ht="77.25" thickBot="1" x14ac:dyDescent="0.3">
      <c r="A54" s="167">
        <v>50</v>
      </c>
      <c r="B54" s="178" t="s">
        <v>201</v>
      </c>
      <c r="C54" s="168" t="s">
        <v>138</v>
      </c>
      <c r="D54" s="179" t="s">
        <v>202</v>
      </c>
      <c r="E54" s="180">
        <v>582701</v>
      </c>
      <c r="F54" s="181">
        <v>600064573</v>
      </c>
      <c r="G54" s="194" t="s">
        <v>203</v>
      </c>
      <c r="H54" s="178" t="s">
        <v>80</v>
      </c>
      <c r="I54" s="206" t="s">
        <v>115</v>
      </c>
      <c r="J54" s="207" t="s">
        <v>140</v>
      </c>
      <c r="K54" s="194" t="s">
        <v>204</v>
      </c>
      <c r="L54" s="220">
        <v>600000</v>
      </c>
      <c r="M54" s="221">
        <f t="shared" si="3"/>
        <v>420000</v>
      </c>
      <c r="N54" s="237">
        <v>45078</v>
      </c>
      <c r="O54" s="238">
        <v>45536</v>
      </c>
      <c r="P54" s="243" t="s">
        <v>121</v>
      </c>
      <c r="Q54" s="206" t="s">
        <v>121</v>
      </c>
      <c r="R54" s="206"/>
      <c r="S54" s="207" t="s">
        <v>121</v>
      </c>
      <c r="T54" s="245"/>
      <c r="U54" s="248"/>
      <c r="V54" s="248"/>
      <c r="W54" s="248"/>
      <c r="X54" s="249" t="s">
        <v>121</v>
      </c>
      <c r="Y54" s="169" t="s">
        <v>205</v>
      </c>
      <c r="Z54" s="169" t="s">
        <v>159</v>
      </c>
    </row>
    <row r="55" spans="1:27" s="171" customFormat="1" ht="95.25" customHeight="1" thickBot="1" x14ac:dyDescent="0.3">
      <c r="A55" s="167">
        <v>51</v>
      </c>
      <c r="B55" s="178" t="s">
        <v>201</v>
      </c>
      <c r="C55" s="168" t="s">
        <v>138</v>
      </c>
      <c r="D55" s="179" t="s">
        <v>202</v>
      </c>
      <c r="E55" s="180" t="s">
        <v>206</v>
      </c>
      <c r="F55" s="181">
        <v>600064573</v>
      </c>
      <c r="G55" s="194" t="s">
        <v>207</v>
      </c>
      <c r="H55" s="178" t="s">
        <v>80</v>
      </c>
      <c r="I55" s="206" t="s">
        <v>115</v>
      </c>
      <c r="J55" s="207" t="s">
        <v>140</v>
      </c>
      <c r="K55" s="194" t="s">
        <v>208</v>
      </c>
      <c r="L55" s="220">
        <v>5000000</v>
      </c>
      <c r="M55" s="221">
        <f t="shared" si="3"/>
        <v>3500000</v>
      </c>
      <c r="N55" s="237">
        <v>45536</v>
      </c>
      <c r="O55" s="238">
        <v>46266</v>
      </c>
      <c r="P55" s="243" t="s">
        <v>121</v>
      </c>
      <c r="Q55" s="206" t="s">
        <v>121</v>
      </c>
      <c r="R55" s="206" t="s">
        <v>121</v>
      </c>
      <c r="S55" s="207" t="s">
        <v>121</v>
      </c>
      <c r="T55" s="245"/>
      <c r="U55" s="248"/>
      <c r="V55" s="248"/>
      <c r="W55" s="248" t="s">
        <v>121</v>
      </c>
      <c r="X55" s="249" t="s">
        <v>121</v>
      </c>
      <c r="Y55" s="169" t="s">
        <v>129</v>
      </c>
      <c r="Z55" s="172" t="s">
        <v>159</v>
      </c>
      <c r="AA55" s="173"/>
    </row>
    <row r="56" spans="1:27" s="171" customFormat="1" ht="95.25" customHeight="1" thickBot="1" x14ac:dyDescent="0.3">
      <c r="A56" s="167">
        <v>52</v>
      </c>
      <c r="B56" s="178" t="s">
        <v>201</v>
      </c>
      <c r="C56" s="168" t="s">
        <v>138</v>
      </c>
      <c r="D56" s="179" t="s">
        <v>202</v>
      </c>
      <c r="E56" s="180" t="s">
        <v>206</v>
      </c>
      <c r="F56" s="181">
        <v>600064573</v>
      </c>
      <c r="G56" s="194" t="s">
        <v>209</v>
      </c>
      <c r="H56" s="178" t="s">
        <v>80</v>
      </c>
      <c r="I56" s="206" t="s">
        <v>115</v>
      </c>
      <c r="J56" s="207" t="s">
        <v>140</v>
      </c>
      <c r="K56" s="194" t="s">
        <v>210</v>
      </c>
      <c r="L56" s="220">
        <v>500000</v>
      </c>
      <c r="M56" s="221">
        <f t="shared" si="3"/>
        <v>350000</v>
      </c>
      <c r="N56" s="237">
        <v>45170</v>
      </c>
      <c r="O56" s="238">
        <v>45536</v>
      </c>
      <c r="P56" s="243"/>
      <c r="Q56" s="206"/>
      <c r="R56" s="206"/>
      <c r="S56" s="207"/>
      <c r="T56" s="245"/>
      <c r="U56" s="248"/>
      <c r="V56" s="248"/>
      <c r="W56" s="248" t="s">
        <v>121</v>
      </c>
      <c r="X56" s="249"/>
      <c r="Y56" s="169" t="s">
        <v>129</v>
      </c>
      <c r="Z56" s="169" t="s">
        <v>159</v>
      </c>
      <c r="AA56" s="174"/>
    </row>
    <row r="57" spans="1:27" s="171" customFormat="1" ht="95.25" customHeight="1" thickBot="1" x14ac:dyDescent="0.3">
      <c r="A57" s="167">
        <v>53</v>
      </c>
      <c r="B57" s="178" t="s">
        <v>201</v>
      </c>
      <c r="C57" s="168" t="s">
        <v>138</v>
      </c>
      <c r="D57" s="179" t="s">
        <v>202</v>
      </c>
      <c r="E57" s="180" t="s">
        <v>206</v>
      </c>
      <c r="F57" s="181">
        <v>600064573</v>
      </c>
      <c r="G57" s="194" t="s">
        <v>211</v>
      </c>
      <c r="H57" s="178" t="s">
        <v>80</v>
      </c>
      <c r="I57" s="206" t="s">
        <v>115</v>
      </c>
      <c r="J57" s="207" t="s">
        <v>140</v>
      </c>
      <c r="K57" s="194" t="s">
        <v>212</v>
      </c>
      <c r="L57" s="220">
        <v>1000000</v>
      </c>
      <c r="M57" s="221">
        <f t="shared" si="3"/>
        <v>700000</v>
      </c>
      <c r="N57" s="237">
        <v>45536</v>
      </c>
      <c r="O57" s="238">
        <v>45901</v>
      </c>
      <c r="P57" s="243"/>
      <c r="Q57" s="206"/>
      <c r="R57" s="206" t="s">
        <v>121</v>
      </c>
      <c r="S57" s="207"/>
      <c r="T57" s="245"/>
      <c r="U57" s="248"/>
      <c r="V57" s="248"/>
      <c r="W57" s="248"/>
      <c r="X57" s="249"/>
      <c r="Y57" s="169" t="s">
        <v>129</v>
      </c>
      <c r="Z57" s="169" t="s">
        <v>159</v>
      </c>
      <c r="AA57" s="174"/>
    </row>
    <row r="58" spans="1:27" s="171" customFormat="1" ht="95.25" customHeight="1" thickBot="1" x14ac:dyDescent="0.3">
      <c r="A58" s="167">
        <v>54</v>
      </c>
      <c r="B58" s="178" t="s">
        <v>201</v>
      </c>
      <c r="C58" s="168" t="s">
        <v>138</v>
      </c>
      <c r="D58" s="179" t="s">
        <v>202</v>
      </c>
      <c r="E58" s="180" t="s">
        <v>206</v>
      </c>
      <c r="F58" s="181">
        <v>600064573</v>
      </c>
      <c r="G58" s="194" t="s">
        <v>213</v>
      </c>
      <c r="H58" s="178" t="s">
        <v>214</v>
      </c>
      <c r="I58" s="206" t="s">
        <v>115</v>
      </c>
      <c r="J58" s="207" t="s">
        <v>140</v>
      </c>
      <c r="K58" s="194" t="s">
        <v>215</v>
      </c>
      <c r="L58" s="220">
        <v>40000000</v>
      </c>
      <c r="M58" s="221">
        <f t="shared" si="3"/>
        <v>28000000</v>
      </c>
      <c r="N58" s="237">
        <v>45536</v>
      </c>
      <c r="O58" s="238">
        <v>46266</v>
      </c>
      <c r="P58" s="243"/>
      <c r="Q58" s="206"/>
      <c r="R58" s="206"/>
      <c r="S58" s="207"/>
      <c r="T58" s="245"/>
      <c r="U58" s="248"/>
      <c r="V58" s="248"/>
      <c r="W58" s="248"/>
      <c r="X58" s="249"/>
      <c r="Y58" s="169" t="s">
        <v>129</v>
      </c>
      <c r="Z58" s="169" t="s">
        <v>216</v>
      </c>
      <c r="AA58" s="174"/>
    </row>
    <row r="59" spans="1:27" s="171" customFormat="1" ht="95.25" customHeight="1" thickBot="1" x14ac:dyDescent="0.3">
      <c r="A59" s="167">
        <v>55</v>
      </c>
      <c r="B59" s="178" t="s">
        <v>201</v>
      </c>
      <c r="C59" s="168" t="s">
        <v>138</v>
      </c>
      <c r="D59" s="179" t="s">
        <v>202</v>
      </c>
      <c r="E59" s="180" t="s">
        <v>206</v>
      </c>
      <c r="F59" s="181">
        <v>600064573</v>
      </c>
      <c r="G59" s="194" t="s">
        <v>217</v>
      </c>
      <c r="H59" s="178" t="s">
        <v>214</v>
      </c>
      <c r="I59" s="206" t="s">
        <v>115</v>
      </c>
      <c r="J59" s="207" t="s">
        <v>140</v>
      </c>
      <c r="K59" s="194" t="s">
        <v>218</v>
      </c>
      <c r="L59" s="220">
        <v>600000</v>
      </c>
      <c r="M59" s="221">
        <f t="shared" si="3"/>
        <v>420000</v>
      </c>
      <c r="N59" s="237">
        <v>45170</v>
      </c>
      <c r="O59" s="238">
        <v>45536</v>
      </c>
      <c r="P59" s="243" t="s">
        <v>121</v>
      </c>
      <c r="Q59" s="206" t="s">
        <v>121</v>
      </c>
      <c r="R59" s="206" t="s">
        <v>121</v>
      </c>
      <c r="S59" s="207" t="s">
        <v>121</v>
      </c>
      <c r="T59" s="245"/>
      <c r="U59" s="248"/>
      <c r="V59" s="248"/>
      <c r="W59" s="248"/>
      <c r="X59" s="249" t="s">
        <v>121</v>
      </c>
      <c r="Y59" s="169" t="s">
        <v>129</v>
      </c>
      <c r="Z59" s="169" t="s">
        <v>159</v>
      </c>
      <c r="AA59" s="174"/>
    </row>
    <row r="60" spans="1:27" s="171" customFormat="1" ht="95.25" customHeight="1" thickBot="1" x14ac:dyDescent="0.3">
      <c r="A60" s="167">
        <v>56</v>
      </c>
      <c r="B60" s="182" t="s">
        <v>201</v>
      </c>
      <c r="C60" s="183" t="s">
        <v>138</v>
      </c>
      <c r="D60" s="184" t="s">
        <v>202</v>
      </c>
      <c r="E60" s="185" t="s">
        <v>206</v>
      </c>
      <c r="F60" s="186">
        <v>600064573</v>
      </c>
      <c r="G60" s="195" t="s">
        <v>219</v>
      </c>
      <c r="H60" s="182" t="s">
        <v>214</v>
      </c>
      <c r="I60" s="208" t="s">
        <v>115</v>
      </c>
      <c r="J60" s="209" t="s">
        <v>140</v>
      </c>
      <c r="K60" s="195" t="s">
        <v>220</v>
      </c>
      <c r="L60" s="222">
        <v>1000000</v>
      </c>
      <c r="M60" s="170">
        <f t="shared" si="3"/>
        <v>700000</v>
      </c>
      <c r="N60" s="239">
        <v>45536</v>
      </c>
      <c r="O60" s="240">
        <v>45992</v>
      </c>
      <c r="P60" s="244"/>
      <c r="Q60" s="208"/>
      <c r="R60" s="208"/>
      <c r="S60" s="209"/>
      <c r="T60" s="246"/>
      <c r="U60" s="246"/>
      <c r="V60" s="246" t="s">
        <v>121</v>
      </c>
      <c r="W60" s="246" t="s">
        <v>121</v>
      </c>
      <c r="X60" s="244"/>
      <c r="Y60" s="169" t="s">
        <v>129</v>
      </c>
      <c r="Z60" s="169" t="s">
        <v>159</v>
      </c>
      <c r="AA60" s="174"/>
    </row>
    <row r="61" spans="1:27" x14ac:dyDescent="0.25">
      <c r="A61" s="158"/>
      <c r="B61" s="159"/>
      <c r="C61" s="159"/>
      <c r="D61" s="160"/>
      <c r="E61" s="161"/>
      <c r="F61" s="162"/>
      <c r="G61" s="159"/>
      <c r="H61" s="159"/>
      <c r="I61" s="163"/>
      <c r="J61" s="163"/>
      <c r="K61" s="159"/>
      <c r="L61" s="164"/>
      <c r="M61" s="165"/>
      <c r="N61" s="166"/>
      <c r="O61" s="166"/>
      <c r="P61" s="163"/>
      <c r="Q61" s="163"/>
      <c r="R61" s="163"/>
      <c r="S61" s="163"/>
      <c r="T61" s="163"/>
      <c r="U61" s="163"/>
      <c r="V61" s="163"/>
      <c r="W61" s="163"/>
      <c r="X61" s="163"/>
      <c r="Y61" s="163"/>
      <c r="Z61" s="163"/>
    </row>
    <row r="62" spans="1:27" x14ac:dyDescent="0.25">
      <c r="A62" s="158"/>
      <c r="B62" s="159"/>
      <c r="C62" s="159"/>
      <c r="D62" s="160"/>
      <c r="E62" s="161"/>
      <c r="F62" s="162"/>
      <c r="G62" s="159"/>
      <c r="H62" s="159"/>
      <c r="I62" s="163"/>
      <c r="J62" s="163"/>
      <c r="K62" s="159"/>
      <c r="L62" s="164"/>
      <c r="M62" s="165"/>
      <c r="N62" s="166"/>
      <c r="O62" s="166"/>
      <c r="P62" s="163"/>
      <c r="Q62" s="163"/>
      <c r="R62" s="163"/>
      <c r="S62" s="163"/>
      <c r="T62" s="163"/>
      <c r="U62" s="163"/>
      <c r="V62" s="163"/>
      <c r="W62" s="163"/>
      <c r="X62" s="163"/>
      <c r="Y62" s="163"/>
      <c r="Z62" s="163"/>
    </row>
    <row r="63" spans="1:27" x14ac:dyDescent="0.25">
      <c r="A63" s="158"/>
      <c r="B63" s="159"/>
      <c r="C63" s="159"/>
      <c r="D63" s="160"/>
      <c r="E63" s="161"/>
      <c r="F63" s="162"/>
      <c r="G63" s="159"/>
      <c r="H63" s="159"/>
      <c r="I63" s="163"/>
      <c r="J63" s="163"/>
      <c r="K63" s="159"/>
      <c r="L63" s="164"/>
      <c r="M63" s="165"/>
      <c r="N63" s="166"/>
      <c r="O63" s="166"/>
      <c r="P63" s="163"/>
      <c r="Q63" s="163"/>
      <c r="R63" s="163"/>
      <c r="S63" s="163"/>
      <c r="T63" s="163"/>
      <c r="U63" s="163"/>
      <c r="V63" s="163"/>
      <c r="W63" s="163"/>
      <c r="X63" s="163"/>
      <c r="Y63" s="163"/>
      <c r="Z63" s="163"/>
    </row>
    <row r="64" spans="1:27" x14ac:dyDescent="0.25">
      <c r="A64" s="158"/>
      <c r="B64" s="159"/>
      <c r="C64" s="159"/>
      <c r="D64" s="160"/>
      <c r="E64" s="161"/>
      <c r="F64" s="162"/>
      <c r="G64" s="159"/>
      <c r="H64" s="159"/>
      <c r="I64" s="163"/>
      <c r="J64" s="163"/>
      <c r="K64" s="159"/>
      <c r="L64" s="164"/>
      <c r="M64" s="165"/>
      <c r="N64" s="166"/>
      <c r="O64" s="166"/>
      <c r="P64" s="163"/>
      <c r="Q64" s="163"/>
      <c r="R64" s="163"/>
      <c r="S64" s="163"/>
      <c r="T64" s="163"/>
      <c r="U64" s="163"/>
      <c r="V64" s="163"/>
      <c r="W64" s="163"/>
      <c r="X64" s="163"/>
      <c r="Y64" s="163"/>
      <c r="Z64" s="163"/>
    </row>
    <row r="67" spans="1:1" x14ac:dyDescent="0.25">
      <c r="A67" s="105" t="s">
        <v>221</v>
      </c>
    </row>
    <row r="69" spans="1:1" x14ac:dyDescent="0.25">
      <c r="A69" s="105" t="s">
        <v>25</v>
      </c>
    </row>
    <row r="70" spans="1:1" x14ac:dyDescent="0.25">
      <c r="A70" s="153" t="s">
        <v>37</v>
      </c>
    </row>
    <row r="71" spans="1:1" x14ac:dyDescent="0.25">
      <c r="A71" s="105" t="s">
        <v>189</v>
      </c>
    </row>
    <row r="72" spans="1:1" x14ac:dyDescent="0.25">
      <c r="A72" s="105" t="s">
        <v>101</v>
      </c>
    </row>
    <row r="74" spans="1:1" x14ac:dyDescent="0.25">
      <c r="A74" s="105" t="s">
        <v>38</v>
      </c>
    </row>
    <row r="76" spans="1:1" x14ac:dyDescent="0.25">
      <c r="A76" s="105" t="s">
        <v>71</v>
      </c>
    </row>
    <row r="77" spans="1:1" x14ac:dyDescent="0.25">
      <c r="A77" s="105" t="s">
        <v>67</v>
      </c>
    </row>
    <row r="78" spans="1:1" x14ac:dyDescent="0.25">
      <c r="A78" s="105" t="s">
        <v>63</v>
      </c>
    </row>
    <row r="79" spans="1:1" x14ac:dyDescent="0.25">
      <c r="A79" s="105" t="s">
        <v>64</v>
      </c>
    </row>
    <row r="80" spans="1:1" x14ac:dyDescent="0.25">
      <c r="A80" s="105" t="s">
        <v>65</v>
      </c>
    </row>
    <row r="81" spans="1:1" x14ac:dyDescent="0.25">
      <c r="A81" s="105" t="s">
        <v>66</v>
      </c>
    </row>
    <row r="82" spans="1:1" x14ac:dyDescent="0.25">
      <c r="A82" s="105" t="s">
        <v>69</v>
      </c>
    </row>
    <row r="83" spans="1:1" x14ac:dyDescent="0.25">
      <c r="A83" s="105" t="s">
        <v>68</v>
      </c>
    </row>
    <row r="84" spans="1:1" x14ac:dyDescent="0.25">
      <c r="A84" s="105" t="s">
        <v>70</v>
      </c>
    </row>
    <row r="85" spans="1:1" x14ac:dyDescent="0.25">
      <c r="A85" s="105" t="s">
        <v>40</v>
      </c>
    </row>
    <row r="87" spans="1:1" x14ac:dyDescent="0.25">
      <c r="A87" s="105" t="s">
        <v>72</v>
      </c>
    </row>
    <row r="88" spans="1:1" x14ac:dyDescent="0.25">
      <c r="A88" s="105" t="s">
        <v>59</v>
      </c>
    </row>
    <row r="90" spans="1:1" x14ac:dyDescent="0.25">
      <c r="A90" s="105" t="s">
        <v>41</v>
      </c>
    </row>
    <row r="91" spans="1:1" x14ac:dyDescent="0.25">
      <c r="A91" s="105" t="s">
        <v>42</v>
      </c>
    </row>
    <row r="92" spans="1:1" x14ac:dyDescent="0.25">
      <c r="A92" s="105" t="s">
        <v>43</v>
      </c>
    </row>
    <row r="98" spans="1:13" s="154" customFormat="1" x14ac:dyDescent="0.25">
      <c r="A98" s="105"/>
      <c r="B98" s="105"/>
      <c r="C98" s="105"/>
      <c r="D98" s="105"/>
      <c r="E98" s="105"/>
      <c r="F98" s="105"/>
      <c r="G98" s="105"/>
      <c r="H98" s="105"/>
      <c r="I98" s="105"/>
      <c r="L98" s="155"/>
      <c r="M98" s="155"/>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honeticPr fontId="27" type="noConversion"/>
  <pageMargins left="0.7" right="0.7" top="0.78740157499999996" bottom="0.78740157499999996" header="0.3" footer="0.3"/>
  <pageSetup paperSize="9" scale="3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0"/>
  <sheetViews>
    <sheetView tabSelected="1" topLeftCell="B1" zoomScaleNormal="100" workbookViewId="0">
      <selection activeCell="L5" sqref="L5"/>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15" customWidth="1"/>
    <col min="12" max="12" width="13" style="15"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320" t="s">
        <v>44</v>
      </c>
      <c r="B1" s="321"/>
      <c r="C1" s="321"/>
      <c r="D1" s="321"/>
      <c r="E1" s="321"/>
      <c r="F1" s="321"/>
      <c r="G1" s="321"/>
      <c r="H1" s="321"/>
      <c r="I1" s="321"/>
      <c r="J1" s="321"/>
      <c r="K1" s="321"/>
      <c r="L1" s="321"/>
      <c r="M1" s="321"/>
      <c r="N1" s="321"/>
      <c r="O1" s="321"/>
      <c r="P1" s="321"/>
      <c r="Q1" s="321"/>
      <c r="R1" s="321"/>
      <c r="S1" s="321"/>
      <c r="T1" s="322"/>
    </row>
    <row r="2" spans="1:20" ht="30" customHeight="1" thickBot="1" x14ac:dyDescent="0.3">
      <c r="A2" s="323" t="s">
        <v>45</v>
      </c>
      <c r="B2" s="345" t="s">
        <v>6</v>
      </c>
      <c r="C2" s="326" t="s">
        <v>46</v>
      </c>
      <c r="D2" s="327"/>
      <c r="E2" s="327"/>
      <c r="F2" s="328" t="s">
        <v>8</v>
      </c>
      <c r="G2" s="362" t="s">
        <v>31</v>
      </c>
      <c r="H2" s="264" t="s">
        <v>60</v>
      </c>
      <c r="I2" s="331" t="s">
        <v>10</v>
      </c>
      <c r="J2" s="334" t="s">
        <v>11</v>
      </c>
      <c r="K2" s="337" t="s">
        <v>47</v>
      </c>
      <c r="L2" s="338"/>
      <c r="M2" s="339" t="s">
        <v>12</v>
      </c>
      <c r="N2" s="340"/>
      <c r="O2" s="352" t="s">
        <v>48</v>
      </c>
      <c r="P2" s="353"/>
      <c r="Q2" s="353"/>
      <c r="R2" s="353"/>
      <c r="S2" s="339" t="s">
        <v>13</v>
      </c>
      <c r="T2" s="340"/>
    </row>
    <row r="3" spans="1:20" ht="22.35" customHeight="1" thickBot="1" x14ac:dyDescent="0.3">
      <c r="A3" s="324"/>
      <c r="B3" s="346"/>
      <c r="C3" s="348" t="s">
        <v>49</v>
      </c>
      <c r="D3" s="350" t="s">
        <v>50</v>
      </c>
      <c r="E3" s="350" t="s">
        <v>51</v>
      </c>
      <c r="F3" s="329"/>
      <c r="G3" s="363"/>
      <c r="H3" s="365"/>
      <c r="I3" s="332"/>
      <c r="J3" s="335"/>
      <c r="K3" s="356" t="s">
        <v>52</v>
      </c>
      <c r="L3" s="356" t="s">
        <v>100</v>
      </c>
      <c r="M3" s="358" t="s">
        <v>20</v>
      </c>
      <c r="N3" s="360" t="s">
        <v>21</v>
      </c>
      <c r="O3" s="354" t="s">
        <v>32</v>
      </c>
      <c r="P3" s="355"/>
      <c r="Q3" s="355"/>
      <c r="R3" s="355"/>
      <c r="S3" s="341" t="s">
        <v>53</v>
      </c>
      <c r="T3" s="343" t="s">
        <v>23</v>
      </c>
    </row>
    <row r="4" spans="1:20" ht="68.25" customHeight="1" thickBot="1" x14ac:dyDescent="0.3">
      <c r="A4" s="325"/>
      <c r="B4" s="347"/>
      <c r="C4" s="349"/>
      <c r="D4" s="351"/>
      <c r="E4" s="351"/>
      <c r="F4" s="330"/>
      <c r="G4" s="364"/>
      <c r="H4" s="265"/>
      <c r="I4" s="333"/>
      <c r="J4" s="336"/>
      <c r="K4" s="357"/>
      <c r="L4" s="357"/>
      <c r="M4" s="359"/>
      <c r="N4" s="361"/>
      <c r="O4" s="46" t="s">
        <v>54</v>
      </c>
      <c r="P4" s="47" t="s">
        <v>35</v>
      </c>
      <c r="Q4" s="48" t="s">
        <v>36</v>
      </c>
      <c r="R4" s="49" t="s">
        <v>55</v>
      </c>
      <c r="S4" s="342"/>
      <c r="T4" s="344"/>
    </row>
    <row r="5" spans="1:20" ht="51" x14ac:dyDescent="0.25">
      <c r="A5" s="1">
        <v>1</v>
      </c>
      <c r="B5" s="4">
        <v>1</v>
      </c>
      <c r="C5" s="156" t="s">
        <v>194</v>
      </c>
      <c r="D5" s="156" t="s">
        <v>195</v>
      </c>
      <c r="E5" s="156">
        <v>70842531</v>
      </c>
      <c r="F5" s="156" t="s">
        <v>196</v>
      </c>
      <c r="G5" s="156" t="s">
        <v>197</v>
      </c>
      <c r="H5" s="156" t="s">
        <v>198</v>
      </c>
      <c r="I5" s="156" t="s">
        <v>198</v>
      </c>
      <c r="J5" s="156" t="s">
        <v>199</v>
      </c>
      <c r="K5" s="156">
        <v>2000000</v>
      </c>
      <c r="L5" s="156">
        <f>K5/100*70</f>
        <v>1400000</v>
      </c>
      <c r="M5" s="156">
        <v>45200</v>
      </c>
      <c r="N5" s="156">
        <v>46722</v>
      </c>
      <c r="O5" s="156"/>
      <c r="P5" s="156"/>
      <c r="Q5" s="156"/>
      <c r="R5" s="156" t="s">
        <v>126</v>
      </c>
      <c r="S5" s="156" t="s">
        <v>200</v>
      </c>
      <c r="T5" s="156" t="s">
        <v>118</v>
      </c>
    </row>
    <row r="6" spans="1:20" x14ac:dyDescent="0.25">
      <c r="A6" s="1">
        <v>2</v>
      </c>
      <c r="B6" s="5">
        <v>2</v>
      </c>
      <c r="C6" s="6"/>
      <c r="D6" s="7"/>
      <c r="E6" s="8"/>
      <c r="F6" s="9"/>
      <c r="G6" s="9"/>
      <c r="H6" s="9"/>
      <c r="I6" s="9"/>
      <c r="J6" s="9"/>
      <c r="K6" s="19"/>
      <c r="L6" s="20"/>
      <c r="M6" s="6"/>
      <c r="N6" s="8"/>
      <c r="O6" s="6"/>
      <c r="P6" s="7"/>
      <c r="Q6" s="7"/>
      <c r="R6" s="8"/>
      <c r="S6" s="6"/>
      <c r="T6" s="8"/>
    </row>
    <row r="7" spans="1:20" x14ac:dyDescent="0.25">
      <c r="A7" s="1">
        <v>3</v>
      </c>
      <c r="B7" s="5">
        <v>3</v>
      </c>
      <c r="C7" s="6"/>
      <c r="D7" s="7"/>
      <c r="E7" s="8"/>
      <c r="F7" s="9"/>
      <c r="G7" s="9"/>
      <c r="H7" s="9"/>
      <c r="I7" s="9"/>
      <c r="J7" s="9"/>
      <c r="K7" s="19"/>
      <c r="L7" s="20"/>
      <c r="M7" s="6"/>
      <c r="N7" s="8"/>
      <c r="O7" s="6"/>
      <c r="P7" s="7"/>
      <c r="Q7" s="7"/>
      <c r="R7" s="8"/>
      <c r="S7" s="6"/>
      <c r="T7" s="8"/>
    </row>
    <row r="8" spans="1:20" ht="15.75" thickBot="1" x14ac:dyDescent="0.3">
      <c r="B8" s="10" t="s">
        <v>24</v>
      </c>
      <c r="C8" s="11"/>
      <c r="D8" s="12"/>
      <c r="E8" s="13"/>
      <c r="F8" s="14"/>
      <c r="G8" s="14"/>
      <c r="H8" s="14"/>
      <c r="I8" s="14"/>
      <c r="J8" s="14"/>
      <c r="K8" s="21"/>
      <c r="L8" s="22"/>
      <c r="M8" s="11"/>
      <c r="N8" s="13"/>
      <c r="O8" s="11"/>
      <c r="P8" s="12"/>
      <c r="Q8" s="12"/>
      <c r="R8" s="13"/>
      <c r="S8" s="11"/>
      <c r="T8" s="13"/>
    </row>
    <row r="9" spans="1:20" x14ac:dyDescent="0.25">
      <c r="B9" s="23"/>
    </row>
    <row r="10" spans="1:20" x14ac:dyDescent="0.25">
      <c r="B10" s="23"/>
    </row>
    <row r="11" spans="1:20" x14ac:dyDescent="0.25">
      <c r="B11" s="23"/>
    </row>
    <row r="13" spans="1:20" x14ac:dyDescent="0.25">
      <c r="B13" s="1" t="s">
        <v>221</v>
      </c>
    </row>
    <row r="16" spans="1:20" x14ac:dyDescent="0.25">
      <c r="A16" s="1" t="s">
        <v>56</v>
      </c>
    </row>
    <row r="17" spans="1:12" x14ac:dyDescent="0.25">
      <c r="B17" s="1" t="s">
        <v>57</v>
      </c>
    </row>
    <row r="18" spans="1:12" ht="16.149999999999999" customHeight="1" x14ac:dyDescent="0.25">
      <c r="B18" s="1" t="s">
        <v>58</v>
      </c>
    </row>
    <row r="19" spans="1:12" x14ac:dyDescent="0.25">
      <c r="B19" s="1" t="s">
        <v>26</v>
      </c>
    </row>
    <row r="20" spans="1:12" x14ac:dyDescent="0.25">
      <c r="B20" s="1" t="s">
        <v>101</v>
      </c>
    </row>
    <row r="22" spans="1:12" x14ac:dyDescent="0.25">
      <c r="B22" s="1" t="s">
        <v>38</v>
      </c>
    </row>
    <row r="24" spans="1:12" x14ac:dyDescent="0.25">
      <c r="A24" s="3" t="s">
        <v>39</v>
      </c>
      <c r="B24" s="2" t="s">
        <v>74</v>
      </c>
      <c r="C24" s="2"/>
      <c r="D24" s="2"/>
      <c r="E24" s="2"/>
      <c r="F24" s="2"/>
      <c r="G24" s="2"/>
      <c r="H24" s="2"/>
      <c r="I24" s="2"/>
      <c r="J24" s="2"/>
      <c r="K24" s="18"/>
      <c r="L24" s="18"/>
    </row>
    <row r="25" spans="1:12" x14ac:dyDescent="0.25">
      <c r="A25" s="3" t="s">
        <v>40</v>
      </c>
      <c r="B25" s="2" t="s">
        <v>67</v>
      </c>
      <c r="C25" s="2"/>
      <c r="D25" s="2"/>
      <c r="E25" s="2"/>
      <c r="F25" s="2"/>
      <c r="G25" s="2"/>
      <c r="H25" s="2"/>
      <c r="I25" s="2"/>
      <c r="J25" s="2"/>
      <c r="K25" s="18"/>
      <c r="L25" s="18"/>
    </row>
    <row r="26" spans="1:12" x14ac:dyDescent="0.25">
      <c r="A26" s="3"/>
      <c r="B26" s="2" t="s">
        <v>63</v>
      </c>
      <c r="C26" s="2"/>
      <c r="D26" s="2"/>
      <c r="E26" s="2"/>
      <c r="F26" s="2"/>
      <c r="G26" s="2"/>
      <c r="H26" s="2"/>
      <c r="I26" s="2"/>
      <c r="J26" s="2"/>
      <c r="K26" s="18"/>
      <c r="L26" s="18"/>
    </row>
    <row r="27" spans="1:12" x14ac:dyDescent="0.25">
      <c r="A27" s="3"/>
      <c r="B27" s="2" t="s">
        <v>64</v>
      </c>
      <c r="C27" s="2"/>
      <c r="D27" s="2"/>
      <c r="E27" s="2"/>
      <c r="F27" s="2"/>
      <c r="G27" s="2"/>
      <c r="H27" s="2"/>
      <c r="I27" s="2"/>
      <c r="J27" s="2"/>
      <c r="K27" s="18"/>
      <c r="L27" s="18"/>
    </row>
    <row r="28" spans="1:12" x14ac:dyDescent="0.25">
      <c r="A28" s="3"/>
      <c r="B28" s="2" t="s">
        <v>65</v>
      </c>
      <c r="C28" s="2"/>
      <c r="D28" s="2"/>
      <c r="E28" s="2"/>
      <c r="F28" s="2"/>
      <c r="G28" s="2"/>
      <c r="H28" s="2"/>
      <c r="I28" s="2"/>
      <c r="J28" s="2"/>
      <c r="K28" s="18"/>
      <c r="L28" s="18"/>
    </row>
    <row r="29" spans="1:12" x14ac:dyDescent="0.25">
      <c r="A29" s="3"/>
      <c r="B29" s="2" t="s">
        <v>66</v>
      </c>
      <c r="C29" s="2"/>
      <c r="D29" s="2"/>
      <c r="E29" s="2"/>
      <c r="F29" s="2"/>
      <c r="G29" s="2"/>
      <c r="H29" s="2"/>
      <c r="I29" s="2"/>
      <c r="J29" s="2"/>
      <c r="K29" s="18"/>
      <c r="L29" s="18"/>
    </row>
    <row r="30" spans="1:12" x14ac:dyDescent="0.25">
      <c r="A30" s="3"/>
      <c r="B30" s="2" t="s">
        <v>69</v>
      </c>
      <c r="C30" s="2"/>
      <c r="D30" s="2"/>
      <c r="E30" s="2"/>
      <c r="F30" s="2"/>
      <c r="G30" s="2"/>
      <c r="H30" s="2"/>
      <c r="I30" s="2"/>
      <c r="J30" s="2"/>
      <c r="K30" s="18"/>
      <c r="L30" s="18"/>
    </row>
    <row r="31" spans="1:12" x14ac:dyDescent="0.25">
      <c r="A31" s="3"/>
      <c r="B31" s="2"/>
      <c r="C31" s="2"/>
      <c r="D31" s="2"/>
      <c r="E31" s="2"/>
      <c r="F31" s="2"/>
      <c r="G31" s="2"/>
      <c r="H31" s="2"/>
      <c r="I31" s="2"/>
      <c r="J31" s="2"/>
      <c r="K31" s="18"/>
      <c r="L31" s="18"/>
    </row>
    <row r="32" spans="1:12" x14ac:dyDescent="0.25">
      <c r="A32" s="3"/>
      <c r="B32" s="2" t="s">
        <v>73</v>
      </c>
      <c r="C32" s="2"/>
      <c r="D32" s="2"/>
      <c r="E32" s="2"/>
      <c r="F32" s="2"/>
      <c r="G32" s="2"/>
      <c r="H32" s="2"/>
      <c r="I32" s="2"/>
      <c r="J32" s="2"/>
      <c r="K32" s="18"/>
      <c r="L32" s="18"/>
    </row>
    <row r="33" spans="1:12" x14ac:dyDescent="0.25">
      <c r="A33" s="3"/>
      <c r="B33" s="2" t="s">
        <v>40</v>
      </c>
      <c r="C33" s="2"/>
      <c r="D33" s="2"/>
      <c r="E33" s="2"/>
      <c r="F33" s="2"/>
      <c r="G33" s="2"/>
      <c r="H33" s="2"/>
      <c r="I33" s="2"/>
      <c r="J33" s="2"/>
      <c r="K33" s="18"/>
      <c r="L33" s="18"/>
    </row>
    <row r="34" spans="1:12" x14ac:dyDescent="0.25">
      <c r="B34" s="2"/>
      <c r="C34" s="2"/>
      <c r="D34" s="2"/>
      <c r="E34" s="2"/>
      <c r="F34" s="2"/>
      <c r="G34" s="2"/>
      <c r="H34" s="2"/>
      <c r="I34" s="2"/>
      <c r="J34" s="2"/>
      <c r="K34" s="18"/>
      <c r="L34" s="18"/>
    </row>
    <row r="35" spans="1:12" x14ac:dyDescent="0.25">
      <c r="B35" s="2" t="s">
        <v>72</v>
      </c>
      <c r="C35" s="2"/>
      <c r="D35" s="2"/>
      <c r="E35" s="2"/>
      <c r="F35" s="2"/>
      <c r="G35" s="2"/>
      <c r="H35" s="2"/>
      <c r="I35" s="2"/>
      <c r="J35" s="2"/>
      <c r="K35" s="18"/>
      <c r="L35" s="18"/>
    </row>
    <row r="36" spans="1:12" x14ac:dyDescent="0.25">
      <c r="B36" s="2" t="s">
        <v>59</v>
      </c>
      <c r="C36" s="2"/>
      <c r="D36" s="2"/>
      <c r="E36" s="2"/>
      <c r="F36" s="2"/>
      <c r="G36" s="2"/>
      <c r="H36" s="2"/>
      <c r="I36" s="2"/>
      <c r="J36" s="2"/>
      <c r="K36" s="18"/>
      <c r="L36" s="18"/>
    </row>
    <row r="37" spans="1:12" ht="16.149999999999999" customHeight="1" x14ac:dyDescent="0.25"/>
    <row r="38" spans="1:12" x14ac:dyDescent="0.25">
      <c r="B38" s="1" t="s">
        <v>41</v>
      </c>
    </row>
    <row r="39" spans="1:12" x14ac:dyDescent="0.25">
      <c r="B39" s="1" t="s">
        <v>42</v>
      </c>
    </row>
    <row r="40" spans="1:12" x14ac:dyDescent="0.25">
      <c r="B40" s="1" t="s">
        <v>43</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8"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4.xml><?xml version="1.0" encoding="utf-8"?>
<ds:datastoreItem xmlns:ds="http://schemas.openxmlformats.org/officeDocument/2006/customXml" ds:itemID="{71475C52-C20B-4778-B923-B6C837C3C5C9}">
  <ds:schemaRefs>
    <ds:schemaRef ds:uri="http://purl.org/dc/dcmitype/"/>
    <ds:schemaRef ds:uri="http://schemas.microsoft.com/office/2006/metadata/properties"/>
    <ds:schemaRef ds:uri="0104a4cd-1400-468e-be1b-c7aad71d7d5a"/>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uzivatel</cp:lastModifiedBy>
  <cp:revision/>
  <cp:lastPrinted>2022-06-09T08:58:35Z</cp:lastPrinted>
  <dcterms:created xsi:type="dcterms:W3CDTF">2020-07-22T07:46:04Z</dcterms:created>
  <dcterms:modified xsi:type="dcterms:W3CDTF">2023-09-26T11:27:53Z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