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DDM, ZUŠ, Knihovna" sheetId="1" state="visible" r:id="rId3"/>
    <sheet name="ZŠ" sheetId="2" state="visible" r:id="rId4"/>
    <sheet name="MŠ" sheetId="3" state="visible" r:id="rId5"/>
  </sheets>
  <definedNames>
    <definedName function="false" hidden="false" localSheetId="2" name="_xlnm.Print_Area" vbProcedure="false">MŠ!$A$1:$S$60</definedName>
    <definedName function="false" hidden="false" localSheetId="1" name="_xlnm.Print_Area" vbProcedure="false">ZŠ!$A$1:$Z$107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<sst xmlns="http://schemas.openxmlformats.org/spreadsheetml/2006/main" count="1616" uniqueCount="300">
  <si>
    <t xml:space="preserve">Souhrnný rámec pro investice do infrastruktury pro zájmové, neformální vzdělávání a celoživotní učení (2021-2027)</t>
  </si>
  <si>
    <t xml:space="preserve">Číslo řádku</t>
  </si>
  <si>
    <t xml:space="preserve">Identifikace organizace (školského/vzdělávacího zařízení)</t>
  </si>
  <si>
    <t xml:space="preserve">Název projektu</t>
  </si>
  <si>
    <t xml:space="preserve">Kraj realizace</t>
  </si>
  <si>
    <t xml:space="preserve">Obec s rozšířenou působností - realizace</t>
  </si>
  <si>
    <t xml:space="preserve">Obec realizace</t>
  </si>
  <si>
    <t xml:space="preserve">Obsah projektu</t>
  </si>
  <si>
    <r>
      <rPr>
        <b val="true"/>
        <sz val="10"/>
        <color theme="1"/>
        <rFont val="Calibri"/>
        <family val="2"/>
        <charset val="238"/>
      </rPr>
      <t xml:space="preserve">Výdaje projektu</t>
    </r>
    <r>
      <rPr>
        <b val="true"/>
        <i val="true"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 xml:space="preserve">1)</t>
    </r>
  </si>
  <si>
    <r>
      <rPr>
        <b val="true"/>
        <sz val="10"/>
        <color theme="1"/>
        <rFont val="Calibri"/>
        <family val="2"/>
        <charset val="238"/>
      </rPr>
      <t xml:space="preserve">Předpokládaný termín realizace </t>
    </r>
    <r>
      <rPr>
        <i val="true"/>
        <sz val="10"/>
        <color theme="1"/>
        <rFont val="Calibri"/>
        <family val="2"/>
        <charset val="238"/>
      </rPr>
      <t xml:space="preserve">měsíc, rok</t>
    </r>
  </si>
  <si>
    <r>
      <rPr>
        <b val="true"/>
        <sz val="10"/>
        <color theme="1"/>
        <rFont val="Calibri"/>
        <family val="2"/>
        <charset val="238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 xml:space="preserve">2)</t>
    </r>
  </si>
  <si>
    <t xml:space="preserve">Stav připravenosti projektu k realizaci </t>
  </si>
  <si>
    <t xml:space="preserve">Název organizace</t>
  </si>
  <si>
    <t xml:space="preserve">Zřizovatel (název)</t>
  </si>
  <si>
    <t xml:space="preserve">IČ organizace</t>
  </si>
  <si>
    <t xml:space="preserve">celkové výdaje projektu</t>
  </si>
  <si>
    <r>
      <rPr>
        <sz val="10"/>
        <color theme="1"/>
        <rFont val="Calibri"/>
        <family val="2"/>
        <charset val="238"/>
      </rPr>
      <t xml:space="preserve">z toho předpokládané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EFRR</t>
    </r>
  </si>
  <si>
    <t xml:space="preserve">zahájení realizace</t>
  </si>
  <si>
    <t xml:space="preserve">ukončení realizace</t>
  </si>
  <si>
    <t xml:space="preserve">s vazbou na podporovanou oblast</t>
  </si>
  <si>
    <t xml:space="preserve">stručný popis, např. zpracovaná PD, zajištěné výkupy, výber dodavatele</t>
  </si>
  <si>
    <t xml:space="preserve">vydané stavební povolení ano/ne</t>
  </si>
  <si>
    <t xml:space="preserve">cizí jazyky
</t>
  </si>
  <si>
    <r>
      <rPr>
        <sz val="10"/>
        <color theme="1"/>
        <rFont val="Calibri"/>
        <family val="2"/>
        <charset val="238"/>
      </rPr>
      <t xml:space="preserve">přírodní vědy</t>
    </r>
    <r>
      <rPr>
        <vertAlign val="superscript"/>
        <sz val="10"/>
        <color theme="1"/>
        <rFont val="Calibri"/>
        <family val="2"/>
        <charset val="238"/>
      </rPr>
      <t xml:space="preserve"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</si>
  <si>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 xml:space="preserve">polytech. vzdělávání</t>
    </r>
    <r>
      <rPr>
        <vertAlign val="superscript"/>
        <sz val="10"/>
        <color theme="1"/>
        <rFont val="Calibri"/>
        <family val="2"/>
        <charset val="238"/>
      </rPr>
      <t xml:space="preserve">4)</t>
    </r>
  </si>
  <si>
    <r>
      <rPr>
        <sz val="10"/>
        <color theme="1"/>
        <rFont val="Calibri"/>
        <family val="2"/>
        <charset val="238"/>
      </rPr>
      <t xml:space="preserve">práce s digitálními tech.</t>
    </r>
    <r>
      <rPr>
        <vertAlign val="superscript"/>
        <sz val="10"/>
        <color theme="1"/>
        <rFont val="Calibri"/>
        <family val="2"/>
        <charset val="238"/>
      </rPr>
      <t xml:space="preserve">5)
</t>
    </r>
  </si>
  <si>
    <t xml:space="preserve">Dům dětí a mládeže Orlová, příspěvková organizace</t>
  </si>
  <si>
    <t xml:space="preserve">Město Orlová</t>
  </si>
  <si>
    <t xml:space="preserve">Modernizace multimediální učebny</t>
  </si>
  <si>
    <t xml:space="preserve">Moravskoslezský</t>
  </si>
  <si>
    <t xml:space="preserve">Orlová</t>
  </si>
  <si>
    <t xml:space="preserve">Obnova a dovybavení ICT techniky v multimediální učebně - PC sestavy, interaktivní tabule aj.</t>
  </si>
  <si>
    <t xml:space="preserve"> 7/2023</t>
  </si>
  <si>
    <t xml:space="preserve">x</t>
  </si>
  <si>
    <t xml:space="preserve">Proveden průzkum trhu a firem</t>
  </si>
  <si>
    <t xml:space="preserve">ne</t>
  </si>
  <si>
    <t xml:space="preserve">Celková rekonstrukce objektu č.940 </t>
  </si>
  <si>
    <t xml:space="preserve">Opravy objektu - nevyhovující technický stav objektu, ve kterém jsou provozovány volnočasové aktivity </t>
  </si>
  <si>
    <t xml:space="preserve">Aktualizace projektové dokumentace</t>
  </si>
  <si>
    <t xml:space="preserve">Rekonstrukce zahrady u čp 940 a vybudování nového dopravního hřiště (BESIP) </t>
  </si>
  <si>
    <t xml:space="preserve">Záměr</t>
  </si>
  <si>
    <r>
      <rPr>
        <b val="true"/>
        <sz val="10"/>
        <color theme="1"/>
        <rFont val="Calibri"/>
        <family val="2"/>
        <charset val="1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 xml:space="preserve">2)</t>
    </r>
  </si>
  <si>
    <r>
      <rPr>
        <sz val="10"/>
        <color theme="1"/>
        <rFont val="Calibri"/>
        <family val="2"/>
        <charset val="1"/>
      </rPr>
      <t xml:space="preserve">přírodní vědy</t>
    </r>
    <r>
      <rPr>
        <vertAlign val="superscript"/>
        <sz val="10"/>
        <color theme="1"/>
        <rFont val="Calibri"/>
        <family val="2"/>
        <charset val="238"/>
      </rPr>
      <t xml:space="preserve">3)</t>
    </r>
    <r>
      <rPr>
        <sz val="10"/>
        <color theme="1"/>
        <rFont val="Calibri"/>
        <family val="2"/>
        <charset val="1"/>
      </rPr>
      <t xml:space="preserve"> 
</t>
    </r>
  </si>
  <si>
    <r>
      <rPr>
        <sz val="10"/>
        <color theme="1"/>
        <rFont val="Calibri"/>
        <family val="2"/>
        <charset val="1"/>
      </rPr>
      <t xml:space="preserve">práce s digitálními tech.</t>
    </r>
    <r>
      <rPr>
        <vertAlign val="superscript"/>
        <sz val="10"/>
        <color theme="1"/>
        <rFont val="Calibri"/>
        <family val="2"/>
        <charset val="238"/>
      </rPr>
      <t xml:space="preserve">5)
</t>
    </r>
  </si>
  <si>
    <t xml:space="preserve">Základní škola a Základní umělecká škola Petřvald Školní 246, příspěvková organizace</t>
  </si>
  <si>
    <t xml:space="preserve">Město Petřvald</t>
  </si>
  <si>
    <t xml:space="preserve">Koncertní sál a třída pro vyuku hry na hudební nástroj - Koncertní klavíry</t>
  </si>
  <si>
    <t xml:space="preserve">ORP Orlová</t>
  </si>
  <si>
    <t xml:space="preserve">Petřvald</t>
  </si>
  <si>
    <t xml:space="preserve">Výměna přes 80 let starých koncertních klavírů</t>
  </si>
  <si>
    <t xml:space="preserve">záměr</t>
  </si>
  <si>
    <t xml:space="preserve">není potřeba</t>
  </si>
  <si>
    <t xml:space="preserve">Knihovna města Petřvald</t>
  </si>
  <si>
    <t xml:space="preserve">Bezbarierové stavební úpravy, rekonstrukce sociálního zázemí knihovny</t>
  </si>
  <si>
    <t xml:space="preserve">ZUŠ J. R. Míši Orlová, příspěvková organizace</t>
  </si>
  <si>
    <t xml:space="preserve">Moravskoslezský kraj </t>
  </si>
  <si>
    <t xml:space="preserve">Koncertní klavíry a světelná a zvuková technika</t>
  </si>
  <si>
    <t xml:space="preserve">Výměna  koncertních klavírů. Zakoupení světelné a zvukové techniky</t>
  </si>
  <si>
    <r>
      <rPr>
        <sz val="11"/>
        <rFont val="Calibri"/>
        <family val="2"/>
        <charset val="238"/>
      </rPr>
      <t xml:space="preserve">Schváleno v Orlové dne 23.12.20252025  Řídícím výborem MAP IV-ORP Orlová, </t>
    </r>
    <r>
      <rPr>
        <sz val="10"/>
        <rFont val="Arial"/>
        <family val="2"/>
        <charset val="238"/>
      </rPr>
      <t xml:space="preserve">CZ.02.02.XX/00/23_017/0008295.</t>
    </r>
  </si>
  <si>
    <t xml:space="preserve">Podpis:</t>
  </si>
  <si>
    <t xml:space="preserve">Ing. Pavlína Kucharczyková</t>
  </si>
  <si>
    <t xml:space="preserve">V Orlové 23.12.2025</t>
  </si>
  <si>
    <t xml:space="preserve">Strategický rámec MAP - seznam investičních priorit ZŠ (2021 - 2027)</t>
  </si>
  <si>
    <t xml:space="preserve">Identifikace školy </t>
  </si>
  <si>
    <r>
      <rPr>
        <b val="true"/>
        <sz val="10"/>
        <color theme="1"/>
        <rFont val="Calibri"/>
        <family val="2"/>
        <charset val="238"/>
      </rPr>
      <t xml:space="preserve">Výdaje projektu  </t>
    </r>
    <r>
      <rPr>
        <sz val="10"/>
        <color theme="1"/>
        <rFont val="Calibri"/>
        <family val="2"/>
        <charset val="238"/>
      </rPr>
      <t xml:space="preserve">v Kč </t>
    </r>
    <r>
      <rPr>
        <i val="true"/>
        <vertAlign val="superscript"/>
        <sz val="10"/>
        <color theme="1"/>
        <rFont val="Calibri"/>
        <family val="2"/>
        <charset val="238"/>
      </rPr>
      <t xml:space="preserve">1)</t>
    </r>
  </si>
  <si>
    <r>
      <rPr>
        <b val="true"/>
        <sz val="10"/>
        <color theme="1"/>
        <rFont val="Calibri"/>
        <family val="2"/>
        <charset val="238"/>
      </rPr>
      <t xml:space="preserve"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 xml:space="preserve">2)</t>
    </r>
  </si>
  <si>
    <t xml:space="preserve">Název školy</t>
  </si>
  <si>
    <t xml:space="preserve">Zřizovatel</t>
  </si>
  <si>
    <t xml:space="preserve">IČ školy</t>
  </si>
  <si>
    <t xml:space="preserve">IZO školy</t>
  </si>
  <si>
    <t xml:space="preserve">RED IZO školy</t>
  </si>
  <si>
    <t xml:space="preserve">celkové výdaje projektu  </t>
  </si>
  <si>
    <t xml:space="preserve">z toho předpokládané výdaje EFRR</t>
  </si>
  <si>
    <t xml:space="preserve">s vazbou na podporovxu oblast</t>
  </si>
  <si>
    <t xml:space="preserve">rekonstrukce učeben neúplných škol v CLLD</t>
  </si>
  <si>
    <t xml:space="preserve">zázemí pro školní poradenské pracoviště </t>
  </si>
  <si>
    <t xml:space="preserve">vnitřní/venkovní zázemí pro komunitní aktivity vedoucí k sociální inkluzi</t>
  </si>
  <si>
    <t xml:space="preserve">budování zázemí družin a školních klubů</t>
  </si>
  <si>
    <t xml:space="preserve">konektivita</t>
  </si>
  <si>
    <t xml:space="preserve">stručný popis např. zpracovaná PD, zajištěné výkupy, výběr dodavatele</t>
  </si>
  <si>
    <t xml:space="preserve">vydané stavební povolení x/ne</t>
  </si>
  <si>
    <r>
      <rPr>
        <sz val="10"/>
        <color theme="1"/>
        <rFont val="Calibri"/>
        <family val="2"/>
        <charset val="238"/>
      </rPr>
      <t xml:space="preserve">práce s digi. tech.</t>
    </r>
    <r>
      <rPr>
        <vertAlign val="superscript"/>
        <sz val="10"/>
        <color theme="1"/>
        <rFont val="Calibri"/>
        <family val="2"/>
        <charset val="238"/>
      </rPr>
      <t xml:space="preserve">5)
</t>
    </r>
  </si>
  <si>
    <t xml:space="preserve">Základní škola Orlová-Lutyně Mládí 726 okres Karviná, příspěvková organizace</t>
  </si>
  <si>
    <t xml:space="preserve">město Orlová</t>
  </si>
  <si>
    <t xml:space="preserve">Tvoříme pro pěknou Orlovou/dílny</t>
  </si>
  <si>
    <t xml:space="preserve">Stavební úpravy-dílny/bývalá vývařovna/suterén+ vybavení polytechnické učebny. Vzhledem k umístění, lze zajistit bezbariérovost, využití v odpoledních hodinách pro místní komunitu/možnost drobných oprav a vyrábění, nutno vybavit nářadím.</t>
  </si>
  <si>
    <r>
      <rPr>
        <sz val="10"/>
        <color theme="1"/>
        <rFont val="Calibri"/>
        <family val="2"/>
        <charset val="238"/>
      </rPr>
      <t xml:space="preserve">6</t>
    </r>
    <r>
      <rPr>
        <sz val="2"/>
        <color theme="1"/>
        <rFont val="Calibri"/>
        <family val="2"/>
        <charset val="238"/>
      </rPr>
      <t xml:space="preserve">.</t>
    </r>
    <r>
      <rPr>
        <sz val="10"/>
        <color theme="1"/>
        <rFont val="Calibri"/>
        <family val="2"/>
        <charset val="238"/>
      </rPr>
      <t xml:space="preserve">/2022</t>
    </r>
  </si>
  <si>
    <t xml:space="preserve">Odborná učebna informatiky a robotiky</t>
  </si>
  <si>
    <t xml:space="preserve">Modernizace a vybavení PC učebny a nové zřízení vedlejší menší učebny pro výuku robotiky a 3D tisku. Stávající PC učebna je z roku 2013, potřebujeme nové stoly  i IT vybavení včetně SW+bezbariérové stavební úpravy a rekonstrukce + konektivita</t>
  </si>
  <si>
    <t xml:space="preserve">6/2022/23</t>
  </si>
  <si>
    <t xml:space="preserve">Školní poradenské pracoviště</t>
  </si>
  <si>
    <t xml:space="preserve">Vybavení učebny SPP + vybavení bezbariérovým nábytkem, přístroji, elektronikou pro žáky se SVP Kompenzační/spec. pomůcky pro žáky se SVP.</t>
  </si>
  <si>
    <r>
      <rPr>
        <sz val="10"/>
        <color theme="1"/>
        <rFont val="Calibri"/>
        <family val="2"/>
        <charset val="238"/>
      </rPr>
      <t xml:space="preserve">6</t>
    </r>
    <r>
      <rPr>
        <sz val="2"/>
        <color theme="1"/>
        <rFont val="Calibri"/>
        <family val="2"/>
        <charset val="238"/>
      </rPr>
      <t xml:space="preserve">.</t>
    </r>
    <r>
      <rPr>
        <sz val="10"/>
        <color theme="1"/>
        <rFont val="Calibri"/>
        <family val="2"/>
        <charset val="238"/>
      </rPr>
      <t xml:space="preserve">-8/2023</t>
    </r>
  </si>
  <si>
    <t xml:space="preserve">Školní družina</t>
  </si>
  <si>
    <t xml:space="preserve">Vybavení školní družiny, nábytek a IAT</t>
  </si>
  <si>
    <r>
      <rPr>
        <sz val="10"/>
        <color theme="1"/>
        <rFont val="Calibri"/>
        <family val="2"/>
        <charset val="238"/>
      </rPr>
      <t xml:space="preserve">6</t>
    </r>
    <r>
      <rPr>
        <sz val="2"/>
        <color theme="1"/>
        <rFont val="Calibri"/>
        <family val="2"/>
        <charset val="238"/>
      </rPr>
      <t xml:space="preserve">.</t>
    </r>
    <r>
      <rPr>
        <sz val="10"/>
        <color theme="1"/>
        <rFont val="Calibri"/>
        <family val="2"/>
        <charset val="238"/>
      </rPr>
      <t xml:space="preserve">-8/2024</t>
    </r>
  </si>
  <si>
    <t xml:space="preserve">Pokročilé metody ve vzdělávání na základních školách v Orlové</t>
  </si>
  <si>
    <t xml:space="preserve">Pořízení moderních IT technologií pro zavedení virutální reality</t>
  </si>
  <si>
    <t xml:space="preserve">5/2022</t>
  </si>
  <si>
    <t xml:space="preserve">12/2023</t>
  </si>
  <si>
    <t xml:space="preserve">Úprava venkovních koridorů mezi pavilony na uzavřený průchod</t>
  </si>
  <si>
    <t xml:space="preserve">ZŠ je pavilonového typu. Jednotlivé pavilony jsou propojeny  zastřešenými venkovními koridory, které nejsou  chráněny před deštěm, sněhem či větrem. To snižuje komfort a bezpečnost při přesunech žáků.</t>
  </si>
  <si>
    <t xml:space="preserve">Cvičná kuchyňka</t>
  </si>
  <si>
    <t xml:space="preserve">Škole v současnosti chybí cvičná kuchyňka. Navrhujeme její vybudování v suterénních prostorách bývalé vývařovny, vybavení moderním nábytkem, spotřebiči a bezpečnostními prvky vhodnými pro žáky.</t>
  </si>
  <si>
    <t xml:space="preserve">Herna pro volnočasové aktivity žáků ŠD a neformálního vzdělávání</t>
  </si>
  <si>
    <t xml:space="preserve">Rekonstrukce učebny školní družiny, včetně zázemí pro pedagogy</t>
  </si>
  <si>
    <t xml:space="preserve">Moderní fitness zóna pro žáky, veřejnost a městské sportovní kluby</t>
  </si>
  <si>
    <t xml:space="preserve">Úprava a doplnění školního hřiště o nové prvky</t>
  </si>
  <si>
    <t xml:space="preserve">Venkovní učebny</t>
  </si>
  <si>
    <t xml:space="preserve">Vybudování dvou zastřešených altánů s posezením v areálu školy, které umožní realizaci venkovní výuky a praktických aktivit za každého počasí. </t>
  </si>
  <si>
    <t xml:space="preserve">Oprava budovy zázemí házenkářů TJ Meteor Orlová- rozšíření učebny ŠD</t>
  </si>
  <si>
    <t xml:space="preserve">Předmětem projektu je rekonstrukce a stavební úpravy  stávající nevyužívané budovy bývalého  zázemí házenkářů TJ Meteor Orlová za účelem jejího funkčního přizpůsobení pro potřeby školní družiny (ŠD) nebo také pracoviště ŠPP.</t>
  </si>
  <si>
    <r>
      <rPr>
        <b val="true"/>
        <sz val="10"/>
        <color theme="1"/>
        <rFont val="Calibri"/>
        <family val="2"/>
        <charset val="1"/>
      </rPr>
      <t xml:space="preserve"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 xml:space="preserve">2)</t>
    </r>
  </si>
  <si>
    <r>
      <rPr>
        <sz val="10"/>
        <color theme="1"/>
        <rFont val="Calibri"/>
        <family val="2"/>
        <charset val="238"/>
      </rPr>
      <t xml:space="preserve">z toho předpokládané výdaje </t>
    </r>
    <r>
      <rPr>
        <sz val="10"/>
        <rFont val="Calibri"/>
        <family val="2"/>
        <charset val="238"/>
      </rPr>
      <t xml:space="preserve">EFRR</t>
    </r>
  </si>
  <si>
    <r>
      <rPr>
        <sz val="10"/>
        <color theme="1"/>
        <rFont val="Calibri"/>
        <family val="2"/>
        <charset val="1"/>
      </rPr>
      <t xml:space="preserve">polytech. vzdělávání</t>
    </r>
    <r>
      <rPr>
        <vertAlign val="superscript"/>
        <sz val="10"/>
        <color theme="1"/>
        <rFont val="Calibri"/>
        <family val="2"/>
        <charset val="238"/>
      </rPr>
      <t xml:space="preserve">4)</t>
    </r>
  </si>
  <si>
    <r>
      <rPr>
        <sz val="10"/>
        <color theme="1"/>
        <rFont val="Calibri"/>
        <family val="2"/>
        <charset val="1"/>
      </rPr>
      <t xml:space="preserve">práce s digi. tech.</t>
    </r>
    <r>
      <rPr>
        <vertAlign val="superscript"/>
        <sz val="10"/>
        <color theme="1"/>
        <rFont val="Calibri"/>
        <family val="2"/>
        <charset val="238"/>
      </rPr>
      <t xml:space="preserve">5)
</t>
    </r>
  </si>
  <si>
    <t xml:space="preserve">Základní škola Orlová-Lutyně K. Dvořáčka 1230 okres Karviná příspěvková organizace</t>
  </si>
  <si>
    <t xml:space="preserve">Rekonstrukce polytechnické učebny - cvičná kuchyň</t>
  </si>
  <si>
    <t xml:space="preserve">Modernizace učebny pro žáky školy, nákup kuchyňské linky, sporáky, místnost pro stolování a vybavení</t>
  </si>
  <si>
    <t xml:space="preserve">Zřízení a vybavení herny</t>
  </si>
  <si>
    <t xml:space="preserve">Rekonstrukce a vybavení polytechnické učebny - keramika</t>
  </si>
  <si>
    <t xml:space="preserve">Rekonstrukce učebny, vybavení novými stoly, rekonstrukce přípravny pro materiály, skladu a kabinetu, pořízení keramické pece</t>
  </si>
  <si>
    <t xml:space="preserve">ITI- virtuální učebna</t>
  </si>
  <si>
    <t xml:space="preserve">Rekonstrukce učebny informatiky, nové PC vybavení</t>
  </si>
  <si>
    <t xml:space="preserve">Základní škola Orlová-Lutyně Školní 862 okres Karviná, příspěvková organizace</t>
  </si>
  <si>
    <t xml:space="preserve">Učebna informatiky Školní 862</t>
  </si>
  <si>
    <t xml:space="preserve">Rekonstrukce učebny informatiky, nové PC stanice, interaktivní panel s dataprojektorem</t>
  </si>
  <si>
    <r>
      <rPr>
        <sz val="10"/>
        <color theme="1"/>
        <rFont val="Calibri"/>
        <family val="2"/>
        <charset val="238"/>
      </rPr>
      <t xml:space="preserve">7</t>
    </r>
    <r>
      <rPr>
        <sz val="2"/>
        <color theme="1"/>
        <rFont val="Calibri"/>
        <family val="2"/>
        <charset val="238"/>
      </rPr>
      <t xml:space="preserve">.</t>
    </r>
    <r>
      <rPr>
        <sz val="10"/>
        <color theme="1"/>
        <rFont val="Calibri"/>
        <family val="2"/>
        <charset val="238"/>
      </rPr>
      <t xml:space="preserve">-8/2023</t>
    </r>
  </si>
  <si>
    <t xml:space="preserve">Učebna informatiky Slezská 850</t>
  </si>
  <si>
    <t xml:space="preserve">Učebna robotiky a zázemí pro kantora</t>
  </si>
  <si>
    <t xml:space="preserve">Rekonstrukce učebny PC se zaměřením na robotiku</t>
  </si>
  <si>
    <r>
      <rPr>
        <sz val="10"/>
        <color theme="1"/>
        <rFont val="Calibri"/>
        <family val="2"/>
        <charset val="238"/>
      </rPr>
      <t xml:space="preserve">7</t>
    </r>
    <r>
      <rPr>
        <sz val="2"/>
        <color theme="1"/>
        <rFont val="Calibri"/>
        <family val="2"/>
        <charset val="238"/>
      </rPr>
      <t xml:space="preserve">.</t>
    </r>
    <r>
      <rPr>
        <sz val="10"/>
        <color theme="1"/>
        <rFont val="Calibri"/>
        <family val="2"/>
        <charset val="238"/>
      </rPr>
      <t xml:space="preserve">-8/2022</t>
    </r>
  </si>
  <si>
    <t xml:space="preserve">Učebna chemie se zázemím</t>
  </si>
  <si>
    <t xml:space="preserve">Rekonstrukce učebny chemie vč. kabinetu a přípravny chemikálií</t>
  </si>
  <si>
    <r>
      <rPr>
        <sz val="10"/>
        <color theme="1"/>
        <rFont val="Calibri"/>
        <family val="2"/>
        <charset val="238"/>
      </rPr>
      <t xml:space="preserve">9</t>
    </r>
    <r>
      <rPr>
        <sz val="2"/>
        <color theme="1"/>
        <rFont val="Calibri"/>
        <family val="2"/>
        <charset val="238"/>
      </rPr>
      <t xml:space="preserve">.</t>
    </r>
    <r>
      <rPr>
        <sz val="12"/>
        <color theme="1"/>
        <rFont val="Calibri"/>
        <family val="2"/>
        <charset val="238"/>
      </rPr>
      <t xml:space="preserve">-</t>
    </r>
    <r>
      <rPr>
        <sz val="10"/>
        <color theme="1"/>
        <rFont val="Calibri"/>
        <family val="2"/>
        <charset val="238"/>
      </rPr>
      <t xml:space="preserve">10/2024</t>
    </r>
  </si>
  <si>
    <t xml:space="preserve">Základní škola Orlová-Lutyně Ke Studánce 1050 okres Karviná, příspěvková organizace</t>
  </si>
  <si>
    <t xml:space="preserve">Polytechnická učebna a zázemí pro kantora</t>
  </si>
  <si>
    <t xml:space="preserve">Moravskoslezský </t>
  </si>
  <si>
    <t xml:space="preserve">Rekonsturkce pracovních  dílen (kovo-dřevo), vybavení novými stoly, rekonstrukce přípravny pro materiály, skladu a kabinetu</t>
  </si>
  <si>
    <r>
      <rPr>
        <sz val="10"/>
        <color theme="1"/>
        <rFont val="Calibri"/>
        <family val="2"/>
        <charset val="238"/>
      </rPr>
      <t xml:space="preserve">6</t>
    </r>
    <r>
      <rPr>
        <sz val="2"/>
        <color theme="1"/>
        <rFont val="Calibri"/>
        <family val="2"/>
        <charset val="238"/>
      </rPr>
      <t xml:space="preserve">. </t>
    </r>
    <r>
      <rPr>
        <sz val="10"/>
        <color theme="1"/>
        <rFont val="Calibri"/>
        <family val="2"/>
        <charset val="238"/>
      </rPr>
      <t xml:space="preserve">- 8/2023</t>
    </r>
  </si>
  <si>
    <t xml:space="preserve">Moderní cvičná kuchyňka a zázemí pro kantora</t>
  </si>
  <si>
    <t xml:space="preserve">Rekonstrukce cvičné kuchyňky pro pracovní činnosti, kuchyňské linky, sporáky, místnost pro stolování a vybavení</t>
  </si>
  <si>
    <t xml:space="preserve">Učebna informatiky a zázemí pro kantora, ředitelna</t>
  </si>
  <si>
    <t xml:space="preserve">Rekonstrukce učebny informatiky, nové PC stanice, interaktivní panel s dataprojektorem  a další doprovodné hardwarové a softwarové vybavení</t>
  </si>
  <si>
    <t xml:space="preserve">Rekonstrukce učebny PC se zaměřením na robotiku a 3D tisk. Tablety a pracovní stoly, 3D tisk a robotické stavebnice</t>
  </si>
  <si>
    <t xml:space="preserve">Základní škola Orlová-Lutyně Ke Studánce 1050 okres Karviná, příspěv. organizace</t>
  </si>
  <si>
    <t xml:space="preserve">Rekonstrukce polytechnické učebny jako multifunkční učebny pro pracovní  činnosti se zaměřením na obecnou polytechniku</t>
  </si>
  <si>
    <r>
      <rPr>
        <sz val="10"/>
        <color theme="1"/>
        <rFont val="Calibri"/>
        <family val="2"/>
        <charset val="238"/>
      </rPr>
      <t xml:space="preserve">6 </t>
    </r>
    <r>
      <rPr>
        <sz val="2"/>
        <color theme="1"/>
        <rFont val="Calibri"/>
        <family val="2"/>
        <charset val="238"/>
      </rPr>
      <t xml:space="preserve">.</t>
    </r>
    <r>
      <rPr>
        <sz val="10"/>
        <color theme="1"/>
        <rFont val="Calibri"/>
        <family val="2"/>
        <charset val="238"/>
      </rPr>
      <t xml:space="preserve">- 8/2023</t>
    </r>
  </si>
  <si>
    <t xml:space="preserve">Konektivita školy</t>
  </si>
  <si>
    <t xml:space="preserve">Kompletní konektivita školy s naplněním standardu konektivity</t>
  </si>
  <si>
    <t xml:space="preserve">Pořízení moderních IT technologií pro zavedení virutální reality.</t>
  </si>
  <si>
    <t xml:space="preserve">Rekonstrukce učeben školní družiny</t>
  </si>
  <si>
    <t xml:space="preserve">Základní škola Orlová - Lutyně U Kapličky 959 okres Karviná, příspěv. organizace</t>
  </si>
  <si>
    <t xml:space="preserve">Učebna informatiky</t>
  </si>
  <si>
    <t xml:space="preserve">Rekonstrukce učebny informatiky, nové PC stanice, interaktivní panel s dataprojektorem (Omneo), modernizace kabinetu</t>
  </si>
  <si>
    <r>
      <rPr>
        <sz val="10"/>
        <color theme="1"/>
        <rFont val="Calibri"/>
        <family val="2"/>
        <charset val="238"/>
      </rPr>
      <t xml:space="preserve">6</t>
    </r>
    <r>
      <rPr>
        <sz val="2"/>
        <color theme="1"/>
        <rFont val="Calibri"/>
        <family val="2"/>
        <charset val="238"/>
      </rPr>
      <t xml:space="preserve">.</t>
    </r>
    <r>
      <rPr>
        <sz val="10"/>
        <color theme="1"/>
        <rFont val="Calibri"/>
        <family val="2"/>
        <charset val="238"/>
      </rPr>
      <t xml:space="preserve"> - 8/2023</t>
    </r>
  </si>
  <si>
    <t xml:space="preserve">Polytechnická učebna</t>
  </si>
  <si>
    <t xml:space="preserve">Vybudování nové učebny pro využití polytechnické výchovy, modernizace kabinetu</t>
  </si>
  <si>
    <t xml:space="preserve">Školní družina 1</t>
  </si>
  <si>
    <t xml:space="preserve">Základní škola Orlová - Lutyně U Kapličky 959 okres Karviná, příspěková organizace</t>
  </si>
  <si>
    <t xml:space="preserve">Školní družina 2</t>
  </si>
  <si>
    <t xml:space="preserve">Rekonstrukce učebny školní družiny</t>
  </si>
  <si>
    <t xml:space="preserve">Vybudování nové učebny pro pohybové aktivity žáků školní družiny</t>
  </si>
  <si>
    <t xml:space="preserve">2026</t>
  </si>
  <si>
    <t xml:space="preserve">2028</t>
  </si>
  <si>
    <t xml:space="preserve">Základní škola Orlová - Poruba Jarní 400 okres Karviná, příspěková organizace</t>
  </si>
  <si>
    <t xml:space="preserve">Modernizace počítačové učebny</t>
  </si>
  <si>
    <t xml:space="preserve">Vybavení a obnova PC učebny - podlahová krytina, výmalba, elektroinstalace, nábytek pro pedagoga a žáky, interaktivní tabule, PC a příslušenství. Kabinet pedagogů.</t>
  </si>
  <si>
    <t xml:space="preserve">Kompenzační speciální pomůcky pro žáky  se SVP. Zřízení klidových zón, relaxačních koutků pro žáky speciálních tříd. Výukový software pro žáky se SVP - komunikační programy pro žáky s PAS. Vybudování zázeí pro školní poradenské pracoviště.</t>
  </si>
  <si>
    <t xml:space="preserve">Informatika a digitalizace ve vzdělávání</t>
  </si>
  <si>
    <t xml:space="preserve">Výukové pomůcky - robotika, 3D tisk, virtuální realita. Interaktivní tabule. Přenosné dataprojektory. Interaktivní displaye.</t>
  </si>
  <si>
    <r>
      <rPr>
        <sz val="10"/>
        <color theme="1"/>
        <rFont val="Calibri"/>
        <family val="2"/>
        <charset val="238"/>
      </rPr>
      <t xml:space="preserve">1</t>
    </r>
    <r>
      <rPr>
        <sz val="2"/>
        <color theme="1"/>
        <rFont val="Calibri"/>
        <family val="2"/>
        <charset val="238"/>
      </rPr>
      <t xml:space="preserve">.</t>
    </r>
    <r>
      <rPr>
        <sz val="10"/>
        <color theme="1"/>
        <rFont val="Calibri"/>
        <family val="2"/>
        <charset val="238"/>
      </rPr>
      <t xml:space="preserve"> - 6/2023</t>
    </r>
  </si>
  <si>
    <t xml:space="preserve">Vnější zázemí pro komunikatní aktivity</t>
  </si>
  <si>
    <r>
      <rPr>
        <sz val="10"/>
        <color theme="1"/>
        <rFont val="Calibri"/>
        <family val="2"/>
        <charset val="238"/>
      </rPr>
      <t xml:space="preserve">Úprava a doplnění školního hřiště o nové prvky</t>
    </r>
    <r>
      <rPr>
        <sz val="10"/>
        <color rgb="FFFF0000"/>
        <rFont val="Calibri"/>
        <family val="2"/>
        <charset val="238"/>
      </rPr>
      <t xml:space="preserve"> (pro obě budovy)</t>
    </r>
  </si>
  <si>
    <r>
      <rPr>
        <sz val="10"/>
        <color theme="1"/>
        <rFont val="Calibri"/>
        <family val="2"/>
        <charset val="238"/>
      </rPr>
      <t xml:space="preserve">1</t>
    </r>
    <r>
      <rPr>
        <sz val="2"/>
        <color theme="1"/>
        <rFont val="Calibri"/>
        <family val="2"/>
        <charset val="238"/>
      </rPr>
      <t xml:space="preserve">.</t>
    </r>
    <r>
      <rPr>
        <sz val="10"/>
        <color theme="1"/>
        <rFont val="Calibri"/>
        <family val="2"/>
        <charset val="238"/>
      </rPr>
      <t xml:space="preserve"> - 8/2024</t>
    </r>
  </si>
  <si>
    <t xml:space="preserve">Vnitřní zázemí pro komunitní aktivity</t>
  </si>
  <si>
    <t xml:space="preserve">Budování zázemí pro pedagogické pracovníky - sborovna</t>
  </si>
  <si>
    <r>
      <rPr>
        <sz val="10"/>
        <color theme="1"/>
        <rFont val="Calibri"/>
        <family val="2"/>
        <charset val="238"/>
      </rPr>
      <t xml:space="preserve">7</t>
    </r>
    <r>
      <rPr>
        <sz val="2"/>
        <color theme="1"/>
        <rFont val="Calibri"/>
        <family val="2"/>
        <charset val="238"/>
      </rPr>
      <t xml:space="preserve">.</t>
    </r>
    <r>
      <rPr>
        <sz val="10"/>
        <color theme="1"/>
        <rFont val="Calibri"/>
        <family val="2"/>
        <charset val="238"/>
      </rPr>
      <t xml:space="preserve"> - 8/2025</t>
    </r>
  </si>
  <si>
    <t xml:space="preserve">Polytechnická učebna a školní dílny</t>
  </si>
  <si>
    <t xml:space="preserve">V přístavbě dílen vytvořit učebnu keramiky včetně vybavení - stoly pro práci, regály a skříně na pomůcky a materiál, vybudování sociálních zařízení, zřízení a vybavení šatny pro žáky</t>
  </si>
  <si>
    <t xml:space="preserve">Školní cvičná kuchyňka</t>
  </si>
  <si>
    <t xml:space="preserve">Modernizace školní kuchyňky, výměna elektrichých sporáků za indukční, obnova kuchyňské linky, jídelní stoly a žídle pro žáky, zavedení vzduchotechniky (digestoře),  modernizace kuchyňského vybavení</t>
  </si>
  <si>
    <t xml:space="preserve">Sportoviště pro žáky na Slezské 200</t>
  </si>
  <si>
    <t xml:space="preserve">Vybudování multifunkčního venkovního sportoviště (běžecká dráha, hřiště pro míčové hry, doskočiště..)</t>
  </si>
  <si>
    <t xml:space="preserve">Vybavení školní družiny-nábytek, koberce, interaktivní tabule, dataprojektor, pc,relaxační koutek pro žáky se zdravotním postižením, nové vybavení šatny, zázemí pro pedagogické pracovníky</t>
  </si>
  <si>
    <t xml:space="preserve">Modernizace kmenových tříd</t>
  </si>
  <si>
    <t xml:space="preserve">Modernizace tříd - interaktivní tabule, dataprojektory, pc (zastaralá vybavení z roku 2011, některá nefunkční)</t>
  </si>
  <si>
    <t xml:space="preserve">Bezbariérovost na budově Jarní 400 včetně ŠD a výdejny</t>
  </si>
  <si>
    <t xml:space="preserve">Plošina, nové vstupní dveře, stavební úpravy, úprava wc, nájezdy…</t>
  </si>
  <si>
    <t xml:space="preserve">Konektivita škol</t>
  </si>
  <si>
    <t xml:space="preserve">Zajištění zastaralé vnitřní konektivity školy, včetně bezdrátového přístupu k internetu, výměna aktivních a pasivních síťových prvků, kamerový systém</t>
  </si>
  <si>
    <t xml:space="preserve">Základní škola Doubrava, okres Karviná, příspěvková organizace</t>
  </si>
  <si>
    <t xml:space="preserve">Obec Doubrava</t>
  </si>
  <si>
    <t xml:space="preserve">Bezbariérové stavební úpravy a rekonstrukce</t>
  </si>
  <si>
    <t xml:space="preserve">Doubrava</t>
  </si>
  <si>
    <t xml:space="preserve">Zajištění bezbariérového přístupu - stavební práce, nákup schodolezu, vybudování bezbariérového wc</t>
  </si>
  <si>
    <t xml:space="preserve">6. - 8/2023</t>
  </si>
  <si>
    <t xml:space="preserve">PD</t>
  </si>
  <si>
    <t xml:space="preserve">Rekonstrukce a modernizace cvičné kuchyně</t>
  </si>
  <si>
    <t xml:space="preserve">Rekonstrukce a modernizace cvičné kuchyně -  vybavení elektrospotřebiči a nádobí, nové obložení, elektroinstalace a sítě</t>
  </si>
  <si>
    <t xml:space="preserve">Modernizace učebny</t>
  </si>
  <si>
    <t xml:space="preserve">Změna stávající učebny na multifunkční učebnu- nová infrastruktura, nové vybavení nábytkem, rekonstrukce sítí, naplnění standardu konektivity a zajištění bezbariérovosti</t>
  </si>
  <si>
    <t xml:space="preserve">Virtuální realita ve výuce ZŠ Doubrava</t>
  </si>
  <si>
    <t xml:space="preserve">Nákup vybavení pro zavedení VR (virtuální reality)  a AR (rozšířené reality) do výuky</t>
  </si>
  <si>
    <t xml:space="preserve">Strategický rámec MAP - seznam investičních priorit ZŠ (2021-2027)</t>
  </si>
  <si>
    <t xml:space="preserve">Odborné učebny ZŠ Školní 246 - město Petřvald</t>
  </si>
  <si>
    <t xml:space="preserve">Rekonstrukce a modernizace odborných učeben chemie, dílny a venkovní učebny v atriu, vč. zajištění bezbarierového přístupu - stavební práce, vybavení nábytkem a učebními pomůcky</t>
  </si>
  <si>
    <t xml:space="preserve">2022</t>
  </si>
  <si>
    <t xml:space="preserve">2023</t>
  </si>
  <si>
    <t xml:space="preserve">výběr zhotovitele</t>
  </si>
  <si>
    <t xml:space="preserve">ano</t>
  </si>
  <si>
    <t xml:space="preserve">Rekonstrukce a modernizace cvičné kuchyně - stavební práce, kuchyňský pracovní pult vč. vybavení elektrospotřebiči a nádobí, vzduchotechnika</t>
  </si>
  <si>
    <t xml:space="preserve">Modernizace odborných učeben informatiky</t>
  </si>
  <si>
    <t xml:space="preserve">Rekonstrukce a modernizace 3 odborných učeben informatiky - nové PC sestavy, nový nábytek, nová infrastruktura nová klimatizace</t>
  </si>
  <si>
    <t xml:space="preserve">Zajištění vnitřní konektivity školy a připojení k internetu, výměna serveru</t>
  </si>
  <si>
    <t xml:space="preserve">Zajištění vnitřní konektivity školy a připojení k internetu, výměna serveru s končící životností, nová klimatizace</t>
  </si>
  <si>
    <t xml:space="preserve">Vybavení multimediální učebny</t>
  </si>
  <si>
    <t xml:space="preserve">Vybavení multimediální učebny - interaktivní tabule, dataprojektor, dotykové tablety</t>
  </si>
  <si>
    <t xml:space="preserve">Vybavení učeben digitalními učebními pomůckami</t>
  </si>
  <si>
    <t xml:space="preserve">Vybavení učeben digitalními učebními pomůckami - 3D tiskárny, roboty</t>
  </si>
  <si>
    <t xml:space="preserve">Modernizace jazykových učeben</t>
  </si>
  <si>
    <t xml:space="preserve">Modernizace 2 jazykových učeben</t>
  </si>
  <si>
    <t xml:space="preserve">Rekonstrukce a modernizace odborné učebny přírodopisu</t>
  </si>
  <si>
    <t xml:space="preserve">Modernizace 12-ti učeben 1. stupně</t>
  </si>
  <si>
    <t xml:space="preserve">Modernizace 12-ti učeben 1. stupně - modernizace tabulí, nové multimediální dataprojektory</t>
  </si>
  <si>
    <t xml:space="preserve">Schváleno v Orlové dne 23.12.2025  Řídícím výborem MAP IV-ORP Orlová, CZ.02.02.XX/00/23_017/0008295.</t>
  </si>
  <si>
    <t xml:space="preserve">Strategický rámec MAP - seznam investičních priorit MŠ (2021 - 2027)</t>
  </si>
  <si>
    <t xml:space="preserve">Kraj realizace </t>
  </si>
  <si>
    <r>
      <rPr>
        <b val="true"/>
        <sz val="10"/>
        <color theme="1"/>
        <rFont val="Calibri"/>
        <family val="2"/>
        <charset val="238"/>
      </rPr>
      <t xml:space="preserve">Výdaje projektu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 xml:space="preserve">1)</t>
    </r>
  </si>
  <si>
    <r>
      <rPr>
        <b val="true"/>
        <sz val="10"/>
        <color theme="1"/>
        <rFont val="Calibri"/>
        <family val="2"/>
        <charset val="238"/>
      </rPr>
      <t xml:space="preserve">Typ projektu</t>
    </r>
    <r>
      <rPr>
        <sz val="10"/>
        <color theme="1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 xml:space="preserve">2)</t>
    </r>
  </si>
  <si>
    <r>
      <rPr>
        <sz val="10"/>
        <color theme="1"/>
        <rFont val="Calibri"/>
        <family val="2"/>
        <charset val="238"/>
      </rPr>
      <t xml:space="preserve">navýšení kapacity MŠ / novostavba MŠ</t>
    </r>
    <r>
      <rPr>
        <vertAlign val="superscript"/>
        <sz val="10"/>
        <color theme="1"/>
        <rFont val="Calibri"/>
        <family val="2"/>
        <charset val="238"/>
      </rPr>
      <t xml:space="preserve">3)</t>
    </r>
    <r>
      <rPr>
        <sz val="10"/>
        <color theme="1"/>
        <rFont val="Calibri"/>
        <family val="2"/>
        <charset val="238"/>
      </rPr>
      <t xml:space="preserve"> </t>
    </r>
  </si>
  <si>
    <r>
      <rPr>
        <sz val="10"/>
        <color theme="1"/>
        <rFont val="Calibri"/>
        <family val="2"/>
        <charset val="238"/>
      </rPr>
      <t xml:space="preserve"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</rPr>
      <t xml:space="preserve">4)</t>
    </r>
  </si>
  <si>
    <t xml:space="preserve">MŠ Orlová - Lutyně Okružní 917 okres Karviná, příspěv. organizace - odloučené pracoviště Husova 1211 Orlová-Město</t>
  </si>
  <si>
    <t xml:space="preserve">Školní zahrada </t>
  </si>
  <si>
    <t xml:space="preserve">Revitalizace zeleně na školní zahradě. Výstavba chodníčků. Vybavení zahrady o herní prvky včetně dopadových ploch pro menší i větší děti, , včetně terénních úprav.</t>
  </si>
  <si>
    <t xml:space="preserve">MŠ Orlová-Lutyně Ke Studánce 1033 okres Karviná, příspěvková organizace </t>
  </si>
  <si>
    <t xml:space="preserve">Modernizace vnitřních prostor MŠ</t>
  </si>
  <si>
    <t xml:space="preserve">Výměna a pořízení nového PVC na spojovací chodbě prostorách, 2 schodiště a jeho přihlé prostory</t>
  </si>
  <si>
    <t xml:space="preserve">Pořízení imteraktivní tabule</t>
  </si>
  <si>
    <r>
      <rPr>
        <sz val="10"/>
        <color theme="1"/>
        <rFont val="Calibri"/>
        <family val="2"/>
        <charset val="238"/>
      </rPr>
      <t xml:space="preserve">7</t>
    </r>
    <r>
      <rPr>
        <sz val="2"/>
        <color theme="1"/>
        <rFont val="Calibri"/>
        <family val="2"/>
        <charset val="238"/>
      </rPr>
      <t xml:space="preserve">.</t>
    </r>
    <r>
      <rPr>
        <sz val="10"/>
        <color theme="1"/>
        <rFont val="Calibri"/>
        <family val="2"/>
        <charset val="238"/>
      </rPr>
      <t xml:space="preserve"> - 8/2023</t>
    </r>
  </si>
  <si>
    <t xml:space="preserve">Pořízení a instalační  práce pro připojení internetu do všech tříd v MŠ </t>
  </si>
  <si>
    <t xml:space="preserve">Moderizace okolí MŠ </t>
  </si>
  <si>
    <t xml:space="preserve">Nové chodníky okolo budovy Mateřské školy + parkoviště </t>
  </si>
  <si>
    <r>
      <rPr>
        <sz val="10"/>
        <color theme="1"/>
        <rFont val="Calibri"/>
        <family val="2"/>
        <charset val="238"/>
      </rPr>
      <t xml:space="preserve">9</t>
    </r>
    <r>
      <rPr>
        <sz val="2"/>
        <color theme="1"/>
        <rFont val="Calibri"/>
        <family val="2"/>
        <charset val="238"/>
      </rPr>
      <t xml:space="preserve">.</t>
    </r>
    <r>
      <rPr>
        <sz val="10"/>
        <color theme="1"/>
        <rFont val="Calibri"/>
        <family val="2"/>
        <charset val="238"/>
      </rPr>
      <t xml:space="preserve"> - 8/2023</t>
    </r>
  </si>
  <si>
    <t xml:space="preserve">MŠ Orlová-Lutyně Na Vyhlídce 1143 okres Karviná, příspěvková organizace</t>
  </si>
  <si>
    <r>
      <rPr>
        <sz val="10"/>
        <color theme="1"/>
        <rFont val="Calibri"/>
        <family val="2"/>
        <charset val="238"/>
      </rPr>
      <t xml:space="preserve">Stavební úpravy a vybavení na podporu podnětného venk. prostředí školy - </t>
    </r>
    <r>
      <rPr>
        <b val="true"/>
        <sz val="10"/>
        <color theme="1"/>
        <rFont val="Calibri"/>
        <family val="2"/>
        <charset val="238"/>
      </rPr>
      <t xml:space="preserve">MŠ Na Vyhlídce 1143</t>
    </r>
  </si>
  <si>
    <t xml:space="preserve">Rekonstrukce elektroinstalace a výměna rozvodů.</t>
  </si>
  <si>
    <r>
      <rPr>
        <sz val="10"/>
        <color theme="1"/>
        <rFont val="Calibri"/>
        <family val="2"/>
        <charset val="238"/>
      </rPr>
      <t xml:space="preserve">2</t>
    </r>
    <r>
      <rPr>
        <sz val="2"/>
        <color theme="1"/>
        <rFont val="Calibri"/>
        <family val="2"/>
        <charset val="238"/>
      </rPr>
      <t xml:space="preserve">.</t>
    </r>
    <r>
      <rPr>
        <sz val="10"/>
        <color theme="1"/>
        <rFont val="Calibri"/>
        <family val="2"/>
        <charset val="238"/>
      </rPr>
      <t xml:space="preserve"> - 8/2024</t>
    </r>
  </si>
  <si>
    <t xml:space="preserve">Úprava dvou tříd funkčními kryty topení.</t>
  </si>
  <si>
    <r>
      <rPr>
        <sz val="10"/>
        <color theme="1"/>
        <rFont val="Calibri"/>
        <family val="2"/>
        <charset val="238"/>
      </rPr>
      <t xml:space="preserve">3</t>
    </r>
    <r>
      <rPr>
        <sz val="2"/>
        <color theme="1"/>
        <rFont val="Calibri"/>
        <family val="2"/>
        <charset val="238"/>
      </rPr>
      <t xml:space="preserve">.</t>
    </r>
    <r>
      <rPr>
        <sz val="10"/>
        <color theme="1"/>
        <rFont val="Calibri"/>
        <family val="2"/>
        <charset val="238"/>
      </rPr>
      <t xml:space="preserve"> - 8/2025</t>
    </r>
  </si>
  <si>
    <t xml:space="preserve">Řešení podhledů v prostorách třídy pro nejmenší.</t>
  </si>
  <si>
    <t xml:space="preserve"> 8/2024</t>
  </si>
  <si>
    <t xml:space="preserve">Obnova částí pláště budovy školy (marmolit).</t>
  </si>
  <si>
    <t xml:space="preserve"> 8/2023</t>
  </si>
  <si>
    <t xml:space="preserve">Sety multimediální katedry Omneo sweetbox (tři třídy). Odl. prac. MŠ Lesní</t>
  </si>
  <si>
    <t xml:space="preserve">Sety multimediální katedry Omneo sweetbox (tři třídy).</t>
  </si>
  <si>
    <t xml:space="preserve">Vybavení tříd mobilními tělocvičnými prvky.</t>
  </si>
  <si>
    <r>
      <rPr>
        <sz val="10"/>
        <color theme="1"/>
        <rFont val="Calibri"/>
        <family val="2"/>
        <charset val="238"/>
      </rPr>
      <t xml:space="preserve">2</t>
    </r>
    <r>
      <rPr>
        <sz val="2"/>
        <color theme="1"/>
        <rFont val="Calibri"/>
        <family val="2"/>
        <charset val="238"/>
      </rPr>
      <t xml:space="preserve">.</t>
    </r>
    <r>
      <rPr>
        <sz val="10"/>
        <color theme="1"/>
        <rFont val="Calibri"/>
        <family val="2"/>
        <charset val="238"/>
      </rPr>
      <t xml:space="preserve"> - 8/2025</t>
    </r>
  </si>
  <si>
    <r>
      <rPr>
        <sz val="10"/>
        <color theme="1"/>
        <rFont val="Calibri"/>
        <family val="2"/>
        <charset val="238"/>
      </rPr>
      <t xml:space="preserve">Stav. Úpravy a vybavení na podporu podnětného venk. prostředí školy - </t>
    </r>
    <r>
      <rPr>
        <b val="true"/>
        <sz val="10"/>
        <color theme="1"/>
        <rFont val="Calibri"/>
        <family val="2"/>
        <charset val="238"/>
      </rPr>
      <t xml:space="preserve">Odl. prac. MŠ kpt. Jaroše</t>
    </r>
  </si>
  <si>
    <r>
      <rPr>
        <sz val="10"/>
        <color theme="1"/>
        <rFont val="Calibri"/>
        <family val="2"/>
        <charset val="238"/>
      </rPr>
      <t xml:space="preserve">1</t>
    </r>
    <r>
      <rPr>
        <sz val="2"/>
        <color theme="1"/>
        <rFont val="Calibri"/>
        <family val="2"/>
        <charset val="238"/>
      </rPr>
      <t xml:space="preserve">.</t>
    </r>
    <r>
      <rPr>
        <sz val="10"/>
        <color theme="1"/>
        <rFont val="Calibri"/>
        <family val="2"/>
        <charset val="238"/>
      </rPr>
      <t xml:space="preserve"> - 8/2026</t>
    </r>
  </si>
  <si>
    <t xml:space="preserve">Set multimediální katedry Omneo sweetbox.</t>
  </si>
  <si>
    <t xml:space="preserve">Mateřská škola Orlová - Lutyně K. Dvořáčka 1228 okres Karviná, příspěvková organizace</t>
  </si>
  <si>
    <t xml:space="preserve">102844216/02</t>
  </si>
  <si>
    <t xml:space="preserve">Stavební úpravy</t>
  </si>
  <si>
    <t xml:space="preserve">Vybudování sociálního zařízení pro 10. třídu MŠ (zvýšení kapacity MŠ o 24 - 28 dětí) - 1. Máje 1268</t>
  </si>
  <si>
    <t xml:space="preserve">X</t>
  </si>
  <si>
    <t xml:space="preserve">102844216/01</t>
  </si>
  <si>
    <t xml:space="preserve">Výměna plotu K. Dvořáčka (drolí se betonové základy, rezavé úchyty a jednotlivé části plotu vypadávají)</t>
  </si>
  <si>
    <t xml:space="preserve">Výměna branek u plotu 1. Máje 1268</t>
  </si>
  <si>
    <t xml:space="preserve"> 6/2023</t>
  </si>
  <si>
    <t xml:space="preserve">102844216/01+02</t>
  </si>
  <si>
    <t xml:space="preserve">Kompletní rekonstrukce WC </t>
  </si>
  <si>
    <t xml:space="preserve">5., 9. třída (obklady, dlažba, zástěny) u 6. třídy není dořešena teplá voda pro děti</t>
  </si>
  <si>
    <t xml:space="preserve"> 7/2024</t>
  </si>
  <si>
    <t xml:space="preserve">Rekonstrukce vodoinstalace a sociálních zařízení</t>
  </si>
  <si>
    <t xml:space="preserve">Rekonstrukce sociálního zařízení a přívodů studené a teplé vody na 6. třídě elokovaného pracoviště 1. Máje </t>
  </si>
  <si>
    <t xml:space="preserve"> 7/2025</t>
  </si>
  <si>
    <t xml:space="preserve">Rekonstrukce školní kuchyně</t>
  </si>
  <si>
    <t xml:space="preserve">Výměna rozvodů vody ve školní kuchyni, kompletní výměna vzduchotechniky kuchyně</t>
  </si>
  <si>
    <t xml:space="preserve">Vybavení MŠ protipožárními interiérovými dveřmi</t>
  </si>
  <si>
    <t xml:space="preserve">V rámci zprávy BOZP a PO dveře neodpovídají předpisům</t>
  </si>
  <si>
    <t xml:space="preserve">Zabezpečení vstupních dveří</t>
  </si>
  <si>
    <t xml:space="preserve">Zabezpečení vstupních dveří budovy 1228 el.zabezp.systémem (2.-5. třída)</t>
  </si>
  <si>
    <t xml:space="preserve">Mateřská škola Doubrava, okres Karviná, příspěvková organizace</t>
  </si>
  <si>
    <t xml:space="preserve">Stavební úpravy a vybavení  na podporu podnětného venkovního prostředí školy (zahrada, nádvoří, předvstupní prostor do budovy).</t>
  </si>
  <si>
    <r>
      <rPr>
        <sz val="10"/>
        <color theme="1"/>
        <rFont val="Calibri"/>
        <family val="2"/>
        <charset val="238"/>
      </rPr>
      <t xml:space="preserve">6</t>
    </r>
    <r>
      <rPr>
        <sz val="2"/>
        <color theme="1"/>
        <rFont val="Calibri"/>
        <family val="2"/>
        <charset val="238"/>
      </rPr>
      <t xml:space="preserve">.</t>
    </r>
    <r>
      <rPr>
        <sz val="10"/>
        <color theme="1"/>
        <rFont val="Calibri"/>
        <family val="2"/>
        <charset val="238"/>
      </rPr>
      <t xml:space="preserve"> - 8/2022</t>
    </r>
  </si>
  <si>
    <t xml:space="preserve">Rekonstrukce vnitřních prostor budovy (podlahové krytiny, elektroinstalace, rozvody vody)</t>
  </si>
  <si>
    <t xml:space="preserve">Rekonstrukce školní kuchyně (rozvody, obklady, vybavení)</t>
  </si>
  <si>
    <t xml:space="preserve">Vybavení školy  IT technikou</t>
  </si>
  <si>
    <t xml:space="preserve">Mateřská škola Petřvald, 2. května 1654, příspěvková organizace </t>
  </si>
  <si>
    <t xml:space="preserve">Mateřská škola 2. května 1654, Petřvald - Rekonstrukce elektroinstalace</t>
  </si>
  <si>
    <t xml:space="preserve">Kompletní rekonstrukce elektroinstalace v budově MŠ</t>
  </si>
  <si>
    <r>
      <rPr>
        <sz val="10"/>
        <color theme="1"/>
        <rFont val="Calibri"/>
        <family val="2"/>
        <charset val="238"/>
      </rPr>
      <t xml:space="preserve">1</t>
    </r>
    <r>
      <rPr>
        <sz val="2"/>
        <color theme="1"/>
        <rFont val="Calibri"/>
        <family val="2"/>
        <charset val="238"/>
      </rPr>
      <t xml:space="preserve">.</t>
    </r>
    <r>
      <rPr>
        <sz val="10"/>
        <color theme="1"/>
        <rFont val="Calibri"/>
        <family val="2"/>
        <charset val="238"/>
      </rPr>
      <t xml:space="preserve"> - 8/2023</t>
    </r>
  </si>
  <si>
    <t xml:space="preserve">zpracována PD</t>
  </si>
  <si>
    <t xml:space="preserve">Výměna podlahových krytin v prostorach MŠ</t>
  </si>
  <si>
    <t xml:space="preserve">Výměna linoleií v prostorách MŠ</t>
  </si>
  <si>
    <t xml:space="preserve">Vybavení učebny digitalními učebními pomůckami</t>
  </si>
  <si>
    <t xml:space="preserve">Dovybavení MŠ  interaktivní technikou (interaktivní tabule)</t>
  </si>
  <si>
    <t xml:space="preserve">Mateřská škola 2. května 1654, Petřvald - Renovace zahrady</t>
  </si>
  <si>
    <t xml:space="preserve">Renovace a dovybavení školní zahrady, venkovní učebny, herní prvky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</si>
</sst>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mmm/yy"/>
    <numFmt numFmtId="167" formatCode="d/m/yyyy"/>
    <numFmt numFmtId="168" formatCode="@"/>
    <numFmt numFmtId="169" formatCode="#,##0&quot; Kč&quot;"/>
    <numFmt numFmtId="170" formatCode="#,##0&quot; Kč&quot;;\-#,##0&quot; Kč&quot;"/>
  </numFmts>
  <fonts count="35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theme="1"/>
      <name val="Calibri"/>
      <family val="2"/>
      <charset val="238"/>
    </font>
    <font>
      <b val="true"/>
      <sz val="10"/>
      <color theme="1"/>
      <name val="Calibri"/>
      <family val="2"/>
      <charset val="238"/>
    </font>
    <font>
      <b val="true"/>
      <sz val="10"/>
      <name val="Calibri"/>
      <family val="2"/>
      <charset val="238"/>
    </font>
    <font>
      <b val="true"/>
      <i val="true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i val="true"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b val="true"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 val="true"/>
      <sz val="10"/>
      <color theme="1"/>
      <name val="Calibri"/>
      <family val="2"/>
      <charset val="1"/>
    </font>
    <font>
      <b val="true"/>
      <sz val="10"/>
      <name val="Calibri"/>
      <family val="2"/>
      <charset val="1"/>
    </font>
    <font>
      <sz val="10"/>
      <color theme="1"/>
      <name val="Calibri"/>
      <family val="2"/>
      <charset val="1"/>
    </font>
    <font>
      <sz val="10"/>
      <color rgb="FFFF0000"/>
      <name val="Calibri (Základní text)"/>
      <family val="0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</font>
    <font>
      <b val="true"/>
      <sz val="16"/>
      <name val="Calibri"/>
      <family val="2"/>
      <charset val="238"/>
    </font>
    <font>
      <i val="true"/>
      <vertAlign val="superscript"/>
      <sz val="10"/>
      <color theme="1"/>
      <name val="Calibri"/>
      <family val="2"/>
      <charset val="238"/>
    </font>
    <font>
      <sz val="2"/>
      <color theme="1"/>
      <name val="Calibri"/>
      <family val="2"/>
      <charset val="238"/>
    </font>
    <font>
      <sz val="10"/>
      <color rgb="FF1D1F1F"/>
      <name val="Calibri"/>
      <family val="2"/>
      <charset val="238"/>
    </font>
    <font>
      <b val="true"/>
      <sz val="10"/>
      <name val="Agency FB"/>
      <family val="2"/>
      <charset val="1"/>
    </font>
    <font>
      <b val="true"/>
      <sz val="10"/>
      <color rgb="FFFF0000"/>
      <name val="Calibri"/>
      <family val="2"/>
      <charset val="238"/>
    </font>
    <font>
      <b val="true"/>
      <sz val="10"/>
      <color theme="1"/>
      <name val="Agency FB"/>
      <family val="2"/>
      <charset val="1"/>
    </font>
    <font>
      <sz val="12"/>
      <color theme="1"/>
      <name val="Calibri"/>
      <family val="2"/>
      <charset val="238"/>
    </font>
    <font>
      <b val="true"/>
      <sz val="10"/>
      <color rgb="FFFF0000"/>
      <name val="Agency FB"/>
      <family val="2"/>
      <charset val="1"/>
    </font>
    <font>
      <sz val="9"/>
      <color theme="1"/>
      <name val="Calibri"/>
      <family val="2"/>
      <charset val="238"/>
    </font>
    <font>
      <sz val="10"/>
      <color rgb="FF222222"/>
      <name val="Calibri"/>
      <family val="2"/>
      <charset val="238"/>
    </font>
    <font>
      <sz val="9"/>
      <name val="Calibri"/>
      <family val="2"/>
      <charset val="238"/>
    </font>
    <font>
      <b val="true"/>
      <sz val="14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5" tint="0.3999"/>
        <bgColor rgb="FFFF99CC"/>
      </patternFill>
    </fill>
    <fill>
      <patternFill patternType="solid">
        <fgColor theme="0"/>
        <bgColor rgb="FFFFF2CC"/>
      </patternFill>
    </fill>
    <fill>
      <patternFill patternType="solid">
        <fgColor theme="8" tint="0.5999"/>
        <bgColor rgb="FFBDD7EE"/>
      </patternFill>
    </fill>
    <fill>
      <patternFill patternType="solid">
        <fgColor theme="7" tint="0.7999"/>
        <bgColor rgb="FFFBE5D6"/>
      </patternFill>
    </fill>
    <fill>
      <patternFill patternType="solid">
        <fgColor theme="5" tint="0.7999"/>
        <bgColor rgb="FFFFF2CC"/>
      </patternFill>
    </fill>
    <fill>
      <patternFill patternType="solid">
        <fgColor theme="4" tint="0.7999"/>
        <bgColor rgb="FFFBE5D6"/>
      </patternFill>
    </fill>
    <fill>
      <patternFill patternType="solid">
        <fgColor theme="7" tint="0.5999"/>
        <bgColor rgb="FFFFF2CC"/>
      </patternFill>
    </fill>
    <fill>
      <patternFill patternType="solid">
        <fgColor theme="9" tint="0.5999"/>
        <bgColor rgb="FFBDD7EE"/>
      </patternFill>
    </fill>
    <fill>
      <patternFill patternType="solid">
        <fgColor theme="8" tint="0.3999"/>
        <bgColor rgb="FF969696"/>
      </patternFill>
    </fill>
    <fill>
      <patternFill patternType="solid">
        <fgColor theme="4" tint="0.5999"/>
        <bgColor rgb="FFB4C7E7"/>
      </patternFill>
    </fill>
  </fills>
  <borders count="7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thick"/>
      <right/>
      <top style="thick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ck"/>
      <top style="medium"/>
      <bottom style="medium"/>
      <diagonal/>
    </border>
    <border diagonalUp="false" diagonalDown="false">
      <left style="thick"/>
      <right style="thick"/>
      <top style="medium"/>
      <bottom style="medium"/>
      <diagonal/>
    </border>
    <border diagonalUp="false" diagonalDown="false">
      <left style="thick"/>
      <right style="medium"/>
      <top style="medium"/>
      <bottom style="medium"/>
      <diagonal/>
    </border>
    <border diagonalUp="false" diagonalDown="false">
      <left style="thick"/>
      <right/>
      <top style="medium"/>
      <bottom style="medium"/>
      <diagonal/>
    </border>
    <border diagonalUp="false" diagonalDown="false">
      <left/>
      <right style="thick"/>
      <top style="medium"/>
      <bottom style="medium"/>
      <diagonal/>
    </border>
    <border diagonalUp="false" diagonalDown="false">
      <left style="thick"/>
      <right style="thick"/>
      <top/>
      <bottom/>
      <diagonal/>
    </border>
    <border diagonalUp="false" diagonalDown="false">
      <left style="medium"/>
      <right style="medium"/>
      <top style="medium"/>
      <bottom style="thick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medium"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ck"/>
      <top/>
      <bottom style="medium"/>
      <diagonal/>
    </border>
    <border diagonalUp="false" diagonalDown="false">
      <left style="thick"/>
      <right style="thick"/>
      <top/>
      <bottom style="medium"/>
      <diagonal/>
    </border>
    <border diagonalUp="false" diagonalDown="false">
      <left style="thick"/>
      <right style="medium"/>
      <top/>
      <bottom style="thick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4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8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2" fillId="0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2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1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2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11" fillId="0" borderId="2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6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5" fontId="11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5" fillId="3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7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3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12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8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7" borderId="2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2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2" fillId="0" borderId="2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2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8" fillId="6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8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6" borderId="2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2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8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6" borderId="3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3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2" fillId="0" borderId="3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2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2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2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3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3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3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3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1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0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3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6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6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6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8" fillId="6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3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6" borderId="2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6" borderId="4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6" borderId="3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3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1" fillId="0" borderId="3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1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4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4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4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4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4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4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7" borderId="2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2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7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1" fillId="0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1" fillId="0" borderId="2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7" borderId="2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7" borderId="2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1" fillId="0" borderId="2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1" fillId="0" borderId="3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3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1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2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2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2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19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2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5" fontId="4" fillId="8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5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3" fillId="8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33" fillId="0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33" fillId="0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3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8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31" fillId="0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3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4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4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4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4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5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4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3" borderId="4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4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5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4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5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5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4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5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5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5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5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5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5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6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5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6" borderId="4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5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5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5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6" borderId="4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6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6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6" borderId="5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6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5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6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5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5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5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4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6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6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6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5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6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5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5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6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6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4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7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5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4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4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6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5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6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7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7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6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5" borderId="5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1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7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1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1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6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4" fillId="1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1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4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10" borderId="4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4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48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48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8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10" borderId="5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5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5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0" borderId="7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7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7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7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7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7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7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7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4" fillId="1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7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11" borderId="6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11" borderId="4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7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7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11" borderId="74" xfId="0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8FAADC"/>
      <rgbColor rgb="FF993366"/>
      <rgbColor rgb="FFFFF2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BE5D6"/>
      <rgbColor rgb="FFC5E0B4"/>
      <rgbColor rgb="FFFFE6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1D1F1F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Kancelář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BE5D6"/>
    <pageSetUpPr fitToPage="false"/>
  </sheetPr>
  <dimension ref="A1:T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59375" defaultRowHeight="15" customHeight="true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13.71"/>
    <col collapsed="false" customWidth="true" hidden="false" outlineLevel="0" max="3" min="3" style="0" width="11.71"/>
    <col collapsed="false" customWidth="true" hidden="false" outlineLevel="0" max="4" min="4" style="0" width="11.29"/>
    <col collapsed="false" customWidth="true" hidden="false" outlineLevel="0" max="5" min="5" style="0" width="16.14"/>
    <col collapsed="false" customWidth="true" hidden="false" outlineLevel="0" max="6" min="6" style="0" width="15.42"/>
    <col collapsed="false" customWidth="true" hidden="false" outlineLevel="0" max="7" min="7" style="1" width="16"/>
    <col collapsed="false" customWidth="true" hidden="false" outlineLevel="0" max="8" min="8" style="0" width="12.57"/>
    <col collapsed="false" customWidth="true" hidden="false" outlineLevel="0" max="9" min="9" style="0" width="18.57"/>
    <col collapsed="false" customWidth="true" hidden="false" outlineLevel="0" max="10" min="10" style="0" width="13"/>
    <col collapsed="false" customWidth="true" hidden="false" outlineLevel="0" max="11" min="11" style="0" width="16.85"/>
    <col collapsed="false" customWidth="true" hidden="false" outlineLevel="0" max="13" min="12" style="0" width="9.29"/>
    <col collapsed="false" customWidth="true" hidden="false" outlineLevel="0" max="14" min="14" style="1" width="9.86"/>
    <col collapsed="false" customWidth="true" hidden="false" outlineLevel="0" max="15" min="15" style="1" width="9.29"/>
    <col collapsed="false" customWidth="true" hidden="false" outlineLevel="0" max="16" min="16" style="1" width="11.29"/>
    <col collapsed="false" customWidth="true" hidden="false" outlineLevel="0" max="17" min="17" style="2" width="12"/>
    <col collapsed="false" customWidth="true" hidden="false" outlineLevel="0" max="18" min="18" style="0" width="12.42"/>
    <col collapsed="false" customWidth="true" hidden="false" outlineLevel="0" max="19" min="19" style="0" width="11.43"/>
    <col collapsed="false" customWidth="true" hidden="false" outlineLevel="0" max="20" min="20" style="0" width="45.29"/>
  </cols>
  <sheetData>
    <row r="1" customFormat="false" ht="21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customFormat="false" ht="33.75" hidden="false" customHeight="true" outlineLevel="0" collapsed="false">
      <c r="A2" s="4" t="s">
        <v>1</v>
      </c>
      <c r="B2" s="5" t="s">
        <v>2</v>
      </c>
      <c r="C2" s="5"/>
      <c r="D2" s="5"/>
      <c r="E2" s="4" t="s">
        <v>3</v>
      </c>
      <c r="F2" s="6" t="s">
        <v>4</v>
      </c>
      <c r="G2" s="7" t="s">
        <v>5</v>
      </c>
      <c r="H2" s="6" t="s">
        <v>6</v>
      </c>
      <c r="I2" s="8" t="s">
        <v>7</v>
      </c>
      <c r="J2" s="9" t="s">
        <v>8</v>
      </c>
      <c r="K2" s="9"/>
      <c r="L2" s="10" t="s">
        <v>9</v>
      </c>
      <c r="M2" s="10"/>
      <c r="N2" s="11" t="s">
        <v>10</v>
      </c>
      <c r="O2" s="11"/>
      <c r="P2" s="11"/>
      <c r="Q2" s="11"/>
      <c r="R2" s="10" t="s">
        <v>11</v>
      </c>
      <c r="S2" s="10"/>
    </row>
    <row r="3" customFormat="false" ht="15" hidden="false" customHeight="true" outlineLevel="0" collapsed="false">
      <c r="A3" s="4"/>
      <c r="B3" s="12" t="s">
        <v>12</v>
      </c>
      <c r="C3" s="13" t="s">
        <v>13</v>
      </c>
      <c r="D3" s="13" t="s">
        <v>14</v>
      </c>
      <c r="E3" s="4"/>
      <c r="F3" s="6"/>
      <c r="G3" s="7"/>
      <c r="H3" s="6"/>
      <c r="I3" s="8"/>
      <c r="J3" s="14" t="s">
        <v>15</v>
      </c>
      <c r="K3" s="14" t="s">
        <v>16</v>
      </c>
      <c r="L3" s="15" t="s">
        <v>17</v>
      </c>
      <c r="M3" s="16" t="s">
        <v>18</v>
      </c>
      <c r="N3" s="17" t="s">
        <v>19</v>
      </c>
      <c r="O3" s="17"/>
      <c r="P3" s="17"/>
      <c r="Q3" s="17"/>
      <c r="R3" s="15" t="s">
        <v>20</v>
      </c>
      <c r="S3" s="16" t="s">
        <v>21</v>
      </c>
    </row>
    <row r="4" customFormat="false" ht="63" hidden="false" customHeight="true" outlineLevel="0" collapsed="false">
      <c r="A4" s="4"/>
      <c r="B4" s="12"/>
      <c r="C4" s="13"/>
      <c r="D4" s="13"/>
      <c r="E4" s="4"/>
      <c r="F4" s="6"/>
      <c r="G4" s="7"/>
      <c r="H4" s="6"/>
      <c r="I4" s="8"/>
      <c r="J4" s="14"/>
      <c r="K4" s="14"/>
      <c r="L4" s="15"/>
      <c r="M4" s="16"/>
      <c r="N4" s="18" t="s">
        <v>22</v>
      </c>
      <c r="O4" s="19" t="s">
        <v>23</v>
      </c>
      <c r="P4" s="19" t="s">
        <v>24</v>
      </c>
      <c r="Q4" s="20" t="s">
        <v>25</v>
      </c>
      <c r="R4" s="15"/>
      <c r="S4" s="16"/>
    </row>
    <row r="5" customFormat="false" ht="100.5" hidden="false" customHeight="true" outlineLevel="0" collapsed="false">
      <c r="A5" s="21" t="n">
        <v>1</v>
      </c>
      <c r="B5" s="22" t="s">
        <v>26</v>
      </c>
      <c r="C5" s="23" t="s">
        <v>27</v>
      </c>
      <c r="D5" s="24" t="n">
        <v>75122073</v>
      </c>
      <c r="E5" s="25" t="s">
        <v>28</v>
      </c>
      <c r="F5" s="25" t="s">
        <v>29</v>
      </c>
      <c r="G5" s="21" t="s">
        <v>30</v>
      </c>
      <c r="H5" s="21" t="s">
        <v>30</v>
      </c>
      <c r="I5" s="25" t="s">
        <v>31</v>
      </c>
      <c r="J5" s="26" t="n">
        <v>500000</v>
      </c>
      <c r="K5" s="27" t="n">
        <f aca="false">J5/100*85</f>
        <v>425000</v>
      </c>
      <c r="L5" s="28" t="s">
        <v>32</v>
      </c>
      <c r="M5" s="29" t="n">
        <v>2027</v>
      </c>
      <c r="N5" s="30" t="s">
        <v>33</v>
      </c>
      <c r="O5" s="23" t="s">
        <v>33</v>
      </c>
      <c r="P5" s="23" t="s">
        <v>33</v>
      </c>
      <c r="Q5" s="24" t="s">
        <v>33</v>
      </c>
      <c r="R5" s="31" t="s">
        <v>34</v>
      </c>
      <c r="S5" s="24" t="s">
        <v>35</v>
      </c>
    </row>
    <row r="6" customFormat="false" ht="105.75" hidden="false" customHeight="true" outlineLevel="0" collapsed="false">
      <c r="A6" s="21" t="n">
        <v>2</v>
      </c>
      <c r="B6" s="22" t="s">
        <v>26</v>
      </c>
      <c r="C6" s="32" t="s">
        <v>27</v>
      </c>
      <c r="D6" s="33" t="n">
        <v>75122073</v>
      </c>
      <c r="E6" s="34" t="s">
        <v>36</v>
      </c>
      <c r="F6" s="34" t="s">
        <v>29</v>
      </c>
      <c r="G6" s="35" t="s">
        <v>30</v>
      </c>
      <c r="H6" s="35" t="s">
        <v>30</v>
      </c>
      <c r="I6" s="34" t="s">
        <v>37</v>
      </c>
      <c r="J6" s="36" t="n">
        <v>45000000</v>
      </c>
      <c r="K6" s="37" t="n">
        <f aca="false">J6/100*85</f>
        <v>38250000</v>
      </c>
      <c r="L6" s="38" t="n">
        <v>2025</v>
      </c>
      <c r="M6" s="39" t="n">
        <v>2027</v>
      </c>
      <c r="N6" s="40" t="s">
        <v>33</v>
      </c>
      <c r="O6" s="32" t="s">
        <v>33</v>
      </c>
      <c r="P6" s="32" t="s">
        <v>33</v>
      </c>
      <c r="Q6" s="33" t="s">
        <v>33</v>
      </c>
      <c r="R6" s="41" t="s">
        <v>38</v>
      </c>
      <c r="S6" s="33" t="s">
        <v>35</v>
      </c>
    </row>
    <row r="7" customFormat="false" ht="111.75" hidden="false" customHeight="true" outlineLevel="0" collapsed="false">
      <c r="A7" s="21" t="n">
        <v>3</v>
      </c>
      <c r="B7" s="22" t="s">
        <v>26</v>
      </c>
      <c r="C7" s="32" t="s">
        <v>27</v>
      </c>
      <c r="D7" s="33" t="n">
        <v>75122073</v>
      </c>
      <c r="E7" s="42" t="s">
        <v>39</v>
      </c>
      <c r="F7" s="34" t="s">
        <v>29</v>
      </c>
      <c r="G7" s="35" t="s">
        <v>30</v>
      </c>
      <c r="H7" s="35" t="s">
        <v>30</v>
      </c>
      <c r="I7" s="34" t="s">
        <v>37</v>
      </c>
      <c r="J7" s="36" t="n">
        <v>15000000</v>
      </c>
      <c r="K7" s="37" t="n">
        <f aca="false">J7/100*85</f>
        <v>12750000</v>
      </c>
      <c r="L7" s="38" t="n">
        <v>2026</v>
      </c>
      <c r="M7" s="39" t="n">
        <v>1027</v>
      </c>
      <c r="N7" s="40"/>
      <c r="O7" s="32" t="s">
        <v>33</v>
      </c>
      <c r="P7" s="32" t="s">
        <v>33</v>
      </c>
      <c r="Q7" s="33" t="s">
        <v>33</v>
      </c>
      <c r="R7" s="41" t="s">
        <v>40</v>
      </c>
      <c r="S7" s="33" t="s">
        <v>35</v>
      </c>
    </row>
    <row r="8" customFormat="false" ht="9" hidden="false" customHeight="true" outlineLevel="0" collapsed="false">
      <c r="T8" s="43"/>
    </row>
    <row r="9" customFormat="false" ht="21.75" hidden="false" customHeight="true" outlineLevel="0" collapsed="false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5"/>
    </row>
    <row r="10" customFormat="false" ht="30" hidden="false" customHeight="true" outlineLevel="0" collapsed="false">
      <c r="A10" s="4" t="s">
        <v>1</v>
      </c>
      <c r="B10" s="46" t="s">
        <v>2</v>
      </c>
      <c r="C10" s="46"/>
      <c r="D10" s="46"/>
      <c r="E10" s="47" t="s">
        <v>3</v>
      </c>
      <c r="F10" s="48" t="s">
        <v>4</v>
      </c>
      <c r="G10" s="7" t="s">
        <v>5</v>
      </c>
      <c r="H10" s="6" t="s">
        <v>6</v>
      </c>
      <c r="I10" s="49" t="s">
        <v>7</v>
      </c>
      <c r="J10" s="9" t="s">
        <v>8</v>
      </c>
      <c r="K10" s="9"/>
      <c r="L10" s="10" t="s">
        <v>9</v>
      </c>
      <c r="M10" s="10"/>
      <c r="N10" s="50" t="s">
        <v>41</v>
      </c>
      <c r="O10" s="50"/>
      <c r="P10" s="50"/>
      <c r="Q10" s="50"/>
      <c r="R10" s="10" t="s">
        <v>11</v>
      </c>
      <c r="S10" s="10"/>
      <c r="T10" s="51"/>
    </row>
    <row r="11" customFormat="false" ht="21.75" hidden="false" customHeight="true" outlineLevel="0" collapsed="false">
      <c r="A11" s="4"/>
      <c r="B11" s="52" t="s">
        <v>12</v>
      </c>
      <c r="C11" s="53" t="s">
        <v>13</v>
      </c>
      <c r="D11" s="53" t="s">
        <v>14</v>
      </c>
      <c r="E11" s="47"/>
      <c r="F11" s="48"/>
      <c r="G11" s="7"/>
      <c r="H11" s="6"/>
      <c r="I11" s="49"/>
      <c r="J11" s="14" t="s">
        <v>15</v>
      </c>
      <c r="K11" s="14" t="s">
        <v>16</v>
      </c>
      <c r="L11" s="15" t="s">
        <v>17</v>
      </c>
      <c r="M11" s="16" t="s">
        <v>18</v>
      </c>
      <c r="N11" s="54" t="s">
        <v>19</v>
      </c>
      <c r="O11" s="54"/>
      <c r="P11" s="54"/>
      <c r="Q11" s="54"/>
      <c r="R11" s="15" t="s">
        <v>20</v>
      </c>
      <c r="S11" s="16" t="s">
        <v>21</v>
      </c>
      <c r="T11" s="51"/>
    </row>
    <row r="12" customFormat="false" ht="68.25" hidden="false" customHeight="true" outlineLevel="0" collapsed="false">
      <c r="A12" s="4"/>
      <c r="B12" s="52"/>
      <c r="C12" s="53"/>
      <c r="D12" s="53"/>
      <c r="E12" s="47"/>
      <c r="F12" s="48"/>
      <c r="G12" s="7"/>
      <c r="H12" s="6"/>
      <c r="I12" s="49"/>
      <c r="J12" s="14"/>
      <c r="K12" s="14"/>
      <c r="L12" s="15"/>
      <c r="M12" s="16"/>
      <c r="N12" s="55" t="s">
        <v>22</v>
      </c>
      <c r="O12" s="56" t="s">
        <v>42</v>
      </c>
      <c r="P12" s="19" t="s">
        <v>24</v>
      </c>
      <c r="Q12" s="57" t="s">
        <v>43</v>
      </c>
      <c r="R12" s="15"/>
      <c r="S12" s="16"/>
      <c r="T12" s="51"/>
    </row>
    <row r="13" customFormat="false" ht="59.7" hidden="false" customHeight="false" outlineLevel="0" collapsed="false">
      <c r="A13" s="58" t="n">
        <v>1</v>
      </c>
      <c r="B13" s="59" t="s">
        <v>44</v>
      </c>
      <c r="C13" s="60" t="s">
        <v>45</v>
      </c>
      <c r="D13" s="61" t="n">
        <v>73184985</v>
      </c>
      <c r="E13" s="62" t="s">
        <v>46</v>
      </c>
      <c r="F13" s="58" t="s">
        <v>29</v>
      </c>
      <c r="G13" s="58" t="s">
        <v>47</v>
      </c>
      <c r="H13" s="58" t="s">
        <v>48</v>
      </c>
      <c r="I13" s="62" t="s">
        <v>49</v>
      </c>
      <c r="J13" s="63" t="n">
        <v>4000000</v>
      </c>
      <c r="K13" s="64" t="n">
        <f aca="false">J13/100*85</f>
        <v>3400000</v>
      </c>
      <c r="L13" s="65" t="n">
        <v>2023</v>
      </c>
      <c r="M13" s="61" t="n">
        <v>2027</v>
      </c>
      <c r="N13" s="65"/>
      <c r="O13" s="66"/>
      <c r="P13" s="66"/>
      <c r="Q13" s="61"/>
      <c r="R13" s="65" t="s">
        <v>50</v>
      </c>
      <c r="S13" s="67" t="s">
        <v>51</v>
      </c>
      <c r="T13" s="51"/>
    </row>
    <row r="14" customFormat="false" ht="49.95" hidden="false" customHeight="false" outlineLevel="0" collapsed="false">
      <c r="A14" s="68" t="n">
        <v>2</v>
      </c>
      <c r="B14" s="69" t="s">
        <v>52</v>
      </c>
      <c r="C14" s="70" t="s">
        <v>45</v>
      </c>
      <c r="D14" s="71" t="n">
        <v>297593</v>
      </c>
      <c r="E14" s="72" t="s">
        <v>53</v>
      </c>
      <c r="F14" s="68" t="s">
        <v>29</v>
      </c>
      <c r="G14" s="68" t="s">
        <v>47</v>
      </c>
      <c r="H14" s="68" t="s">
        <v>48</v>
      </c>
      <c r="I14" s="72" t="s">
        <v>53</v>
      </c>
      <c r="J14" s="73" t="n">
        <v>4000000</v>
      </c>
      <c r="K14" s="74" t="n">
        <f aca="false">J14/100*85</f>
        <v>3400000</v>
      </c>
      <c r="L14" s="75" t="n">
        <v>2023</v>
      </c>
      <c r="M14" s="71" t="n">
        <v>2027</v>
      </c>
      <c r="N14" s="75"/>
      <c r="O14" s="76"/>
      <c r="P14" s="76"/>
      <c r="Q14" s="71"/>
      <c r="R14" s="75" t="s">
        <v>50</v>
      </c>
      <c r="S14" s="71" t="s">
        <v>35</v>
      </c>
      <c r="T14" s="51"/>
    </row>
    <row r="15" customFormat="false" ht="81.75" hidden="false" customHeight="true" outlineLevel="0" collapsed="false">
      <c r="A15" s="21" t="n">
        <v>1</v>
      </c>
      <c r="B15" s="77" t="s">
        <v>54</v>
      </c>
      <c r="C15" s="78" t="s">
        <v>55</v>
      </c>
      <c r="D15" s="79" t="n">
        <v>62331680</v>
      </c>
      <c r="E15" s="80" t="s">
        <v>56</v>
      </c>
      <c r="F15" s="81" t="s">
        <v>29</v>
      </c>
      <c r="G15" s="82" t="s">
        <v>47</v>
      </c>
      <c r="H15" s="81" t="s">
        <v>30</v>
      </c>
      <c r="I15" s="83" t="s">
        <v>57</v>
      </c>
      <c r="J15" s="84" t="n">
        <v>4000000</v>
      </c>
      <c r="K15" s="84" t="n">
        <v>3400000</v>
      </c>
      <c r="L15" s="85" t="n">
        <v>2026</v>
      </c>
      <c r="M15" s="82" t="n">
        <v>2027</v>
      </c>
      <c r="N15" s="85"/>
      <c r="O15" s="86"/>
      <c r="P15" s="86"/>
      <c r="Q15" s="82" t="s">
        <v>33</v>
      </c>
      <c r="R15" s="87" t="s">
        <v>50</v>
      </c>
      <c r="S15" s="82" t="s">
        <v>51</v>
      </c>
    </row>
    <row r="17" customFormat="false" ht="15" hidden="false" customHeight="false" outlineLevel="0" collapsed="false">
      <c r="A17" s="88" t="s">
        <v>58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89"/>
      <c r="M17" s="89"/>
      <c r="N17" s="51"/>
      <c r="O17" s="51"/>
      <c r="P17" s="51"/>
      <c r="Q17" s="51"/>
      <c r="R17" s="51"/>
      <c r="S17" s="51"/>
      <c r="T17" s="51"/>
    </row>
    <row r="18" customFormat="false" ht="15" hidden="false" customHeight="false" outlineLevel="0" collapsed="false">
      <c r="A18" s="90"/>
      <c r="M18" s="0" t="s">
        <v>59</v>
      </c>
      <c r="N18" s="91" t="s">
        <v>60</v>
      </c>
    </row>
    <row r="21" customFormat="false" ht="15" hidden="false" customHeight="false" outlineLevel="0" collapsed="false">
      <c r="A21" s="0" t="s">
        <v>61</v>
      </c>
    </row>
  </sheetData>
  <mergeCells count="44"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  <mergeCell ref="N2:Q2"/>
    <mergeCell ref="R2:S2"/>
    <mergeCell ref="B3:B4"/>
    <mergeCell ref="C3:C4"/>
    <mergeCell ref="D3:D4"/>
    <mergeCell ref="J3:J4"/>
    <mergeCell ref="K3:K4"/>
    <mergeCell ref="L3:L4"/>
    <mergeCell ref="M3:M4"/>
    <mergeCell ref="N3:Q3"/>
    <mergeCell ref="R3:R4"/>
    <mergeCell ref="S3:S4"/>
    <mergeCell ref="A9:S9"/>
    <mergeCell ref="A10:A12"/>
    <mergeCell ref="B10:D10"/>
    <mergeCell ref="E10:E12"/>
    <mergeCell ref="F10:F12"/>
    <mergeCell ref="G10:G12"/>
    <mergeCell ref="H10:H12"/>
    <mergeCell ref="I10:I12"/>
    <mergeCell ref="J10:K10"/>
    <mergeCell ref="L10:M10"/>
    <mergeCell ref="N10:Q10"/>
    <mergeCell ref="R10:S10"/>
    <mergeCell ref="B11:B12"/>
    <mergeCell ref="C11:C12"/>
    <mergeCell ref="D11:D12"/>
    <mergeCell ref="J11:J12"/>
    <mergeCell ref="K11:K12"/>
    <mergeCell ref="L11:L12"/>
    <mergeCell ref="M11:M12"/>
    <mergeCell ref="N11:Q11"/>
    <mergeCell ref="R11:R12"/>
    <mergeCell ref="S11:S1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Roman,obyčejné"&amp;12&amp;Kffffff&amp;A</oddHeader>
    <oddFooter>&amp;C&amp;"Times New Roman,obyčejné"&amp;12&amp;KffffffStránka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4C7E7"/>
    <pageSetUpPr fitToPage="false"/>
  </sheetPr>
  <dimension ref="A1:AE1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92" width="5.86"/>
    <col collapsed="false" customWidth="true" hidden="false" outlineLevel="0" max="2" min="2" style="92" width="11"/>
    <col collapsed="false" customWidth="true" hidden="false" outlineLevel="0" max="3" min="3" style="93" width="9"/>
    <col collapsed="false" customWidth="true" hidden="false" outlineLevel="0" max="4" min="4" style="92" width="10.85"/>
    <col collapsed="false" customWidth="true" hidden="false" outlineLevel="0" max="5" min="5" style="92" width="11.85"/>
    <col collapsed="false" customWidth="true" hidden="false" outlineLevel="0" max="6" min="6" style="92" width="11.71"/>
    <col collapsed="false" customWidth="true" hidden="false" outlineLevel="0" max="7" min="7" style="92" width="13.42"/>
    <col collapsed="false" customWidth="true" hidden="false" outlineLevel="0" max="8" min="8" style="92" width="16.71"/>
    <col collapsed="false" customWidth="true" hidden="false" outlineLevel="0" max="9" min="9" style="92" width="11.14"/>
    <col collapsed="false" customWidth="true" hidden="false" outlineLevel="0" max="10" min="10" style="92" width="8.71"/>
    <col collapsed="false" customWidth="true" hidden="false" outlineLevel="0" max="11" min="11" style="92" width="18.71"/>
    <col collapsed="false" customWidth="true" hidden="false" outlineLevel="0" max="12" min="12" style="92" width="12.86"/>
    <col collapsed="false" customWidth="true" hidden="false" outlineLevel="0" max="13" min="13" style="92" width="10.57"/>
    <col collapsed="false" customWidth="true" hidden="false" outlineLevel="0" max="14" min="14" style="92" width="9.86"/>
    <col collapsed="false" customWidth="false" hidden="false" outlineLevel="0" max="20" min="15" style="92" width="9.14"/>
    <col collapsed="false" customWidth="true" hidden="false" outlineLevel="0" max="21" min="21" style="92" width="11.14"/>
    <col collapsed="false" customWidth="false" hidden="false" outlineLevel="0" max="23" min="22" style="92" width="9.14"/>
    <col collapsed="false" customWidth="true" hidden="false" outlineLevel="0" max="24" min="24" style="92" width="10.29"/>
    <col collapsed="false" customWidth="true" hidden="false" outlineLevel="0" max="25" min="25" style="92" width="10.42"/>
    <col collapsed="false" customWidth="false" hidden="false" outlineLevel="0" max="31" min="26" style="92" width="9.14"/>
  </cols>
  <sheetData>
    <row r="1" customFormat="false" ht="42.75" hidden="false" customHeight="true" outlineLevel="0" collapsed="false">
      <c r="A1" s="94" t="s">
        <v>62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customFormat="false" ht="21" hidden="false" customHeight="true" outlineLevel="0" collapsed="false">
      <c r="A2" s="95"/>
      <c r="B2" s="96"/>
      <c r="C2" s="97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8"/>
    </row>
    <row r="3" customFormat="false" ht="28.5" hidden="false" customHeight="true" outlineLevel="0" collapsed="false">
      <c r="A3" s="99" t="s">
        <v>1</v>
      </c>
      <c r="B3" s="99" t="s">
        <v>63</v>
      </c>
      <c r="C3" s="99"/>
      <c r="D3" s="99"/>
      <c r="E3" s="99"/>
      <c r="F3" s="99"/>
      <c r="G3" s="99" t="s">
        <v>3</v>
      </c>
      <c r="H3" s="100" t="s">
        <v>4</v>
      </c>
      <c r="I3" s="100" t="s">
        <v>5</v>
      </c>
      <c r="J3" s="99" t="s">
        <v>6</v>
      </c>
      <c r="K3" s="99" t="s">
        <v>7</v>
      </c>
      <c r="L3" s="101" t="s">
        <v>64</v>
      </c>
      <c r="M3" s="101"/>
      <c r="N3" s="100" t="s">
        <v>9</v>
      </c>
      <c r="O3" s="100"/>
      <c r="P3" s="100" t="s">
        <v>65</v>
      </c>
      <c r="Q3" s="100"/>
      <c r="R3" s="100"/>
      <c r="S3" s="100"/>
      <c r="T3" s="100"/>
      <c r="U3" s="100"/>
      <c r="V3" s="100"/>
      <c r="W3" s="100"/>
      <c r="X3" s="100"/>
      <c r="Y3" s="100" t="s">
        <v>11</v>
      </c>
      <c r="Z3" s="100"/>
    </row>
    <row r="4" customFormat="false" ht="14.25" hidden="false" customHeight="true" outlineLevel="0" collapsed="false">
      <c r="A4" s="99"/>
      <c r="B4" s="99" t="s">
        <v>66</v>
      </c>
      <c r="C4" s="99" t="s">
        <v>67</v>
      </c>
      <c r="D4" s="99" t="s">
        <v>68</v>
      </c>
      <c r="E4" s="99" t="s">
        <v>69</v>
      </c>
      <c r="F4" s="99" t="s">
        <v>70</v>
      </c>
      <c r="G4" s="99"/>
      <c r="H4" s="99"/>
      <c r="I4" s="99"/>
      <c r="J4" s="99"/>
      <c r="K4" s="99"/>
      <c r="L4" s="102" t="s">
        <v>71</v>
      </c>
      <c r="M4" s="102" t="s">
        <v>72</v>
      </c>
      <c r="N4" s="103" t="s">
        <v>17</v>
      </c>
      <c r="O4" s="103" t="s">
        <v>18</v>
      </c>
      <c r="P4" s="99" t="s">
        <v>73</v>
      </c>
      <c r="Q4" s="99"/>
      <c r="R4" s="99"/>
      <c r="S4" s="99"/>
      <c r="T4" s="104" t="s">
        <v>74</v>
      </c>
      <c r="U4" s="104" t="s">
        <v>75</v>
      </c>
      <c r="V4" s="104" t="s">
        <v>76</v>
      </c>
      <c r="W4" s="104" t="s">
        <v>77</v>
      </c>
      <c r="X4" s="104" t="s">
        <v>78</v>
      </c>
      <c r="Y4" s="103" t="s">
        <v>79</v>
      </c>
      <c r="Z4" s="103" t="s">
        <v>80</v>
      </c>
    </row>
    <row r="5" customFormat="false" ht="91.5" hidden="false" customHeight="true" outlineLevel="0" collapsed="false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103" t="s">
        <v>22</v>
      </c>
      <c r="Q5" s="103" t="s">
        <v>23</v>
      </c>
      <c r="R5" s="103" t="s">
        <v>24</v>
      </c>
      <c r="S5" s="103" t="s">
        <v>81</v>
      </c>
      <c r="T5" s="104"/>
      <c r="U5" s="104"/>
      <c r="V5" s="104"/>
      <c r="W5" s="104"/>
      <c r="X5" s="104"/>
      <c r="Y5" s="104"/>
      <c r="Z5" s="104"/>
    </row>
    <row r="6" customFormat="false" ht="183.75" hidden="false" customHeight="true" outlineLevel="0" collapsed="false">
      <c r="A6" s="105" t="n">
        <v>1</v>
      </c>
      <c r="B6" s="106" t="s">
        <v>82</v>
      </c>
      <c r="C6" s="103" t="s">
        <v>83</v>
      </c>
      <c r="D6" s="105" t="n">
        <v>75026643</v>
      </c>
      <c r="E6" s="105" t="n">
        <v>102168318</v>
      </c>
      <c r="F6" s="105" t="n">
        <v>600136612</v>
      </c>
      <c r="G6" s="103" t="s">
        <v>84</v>
      </c>
      <c r="H6" s="105" t="s">
        <v>29</v>
      </c>
      <c r="I6" s="105" t="s">
        <v>30</v>
      </c>
      <c r="J6" s="105" t="s">
        <v>30</v>
      </c>
      <c r="K6" s="104" t="s">
        <v>85</v>
      </c>
      <c r="L6" s="107" t="n">
        <v>6000000</v>
      </c>
      <c r="M6" s="108" t="n">
        <f aca="false">L6/100*85</f>
        <v>5100000</v>
      </c>
      <c r="N6" s="109" t="s">
        <v>86</v>
      </c>
      <c r="O6" s="105" t="n">
        <v>2027</v>
      </c>
      <c r="P6" s="110"/>
      <c r="Q6" s="110"/>
      <c r="R6" s="110" t="s">
        <v>33</v>
      </c>
      <c r="S6" s="110" t="s">
        <v>33</v>
      </c>
      <c r="T6" s="110"/>
      <c r="U6" s="110"/>
      <c r="V6" s="110" t="s">
        <v>33</v>
      </c>
      <c r="W6" s="110"/>
      <c r="X6" s="110" t="s">
        <v>33</v>
      </c>
      <c r="Y6" s="105" t="s">
        <v>50</v>
      </c>
      <c r="Z6" s="105" t="s">
        <v>35</v>
      </c>
    </row>
    <row r="7" customFormat="false" ht="182.25" hidden="false" customHeight="true" outlineLevel="0" collapsed="false">
      <c r="A7" s="105" t="n">
        <v>2</v>
      </c>
      <c r="B7" s="106" t="s">
        <v>82</v>
      </c>
      <c r="C7" s="103" t="s">
        <v>83</v>
      </c>
      <c r="D7" s="105" t="n">
        <v>75026643</v>
      </c>
      <c r="E7" s="105" t="n">
        <v>102168318</v>
      </c>
      <c r="F7" s="105" t="n">
        <v>600136612</v>
      </c>
      <c r="G7" s="103" t="s">
        <v>87</v>
      </c>
      <c r="H7" s="105" t="s">
        <v>29</v>
      </c>
      <c r="I7" s="105" t="s">
        <v>30</v>
      </c>
      <c r="J7" s="105" t="s">
        <v>30</v>
      </c>
      <c r="K7" s="104" t="s">
        <v>88</v>
      </c>
      <c r="L7" s="107" t="n">
        <v>4500000</v>
      </c>
      <c r="M7" s="108" t="n">
        <f aca="false">L7/100*85</f>
        <v>3825000</v>
      </c>
      <c r="N7" s="105" t="s">
        <v>89</v>
      </c>
      <c r="O7" s="105" t="n">
        <v>2027</v>
      </c>
      <c r="P7" s="110"/>
      <c r="Q7" s="110" t="s">
        <v>33</v>
      </c>
      <c r="R7" s="110" t="s">
        <v>33</v>
      </c>
      <c r="S7" s="110" t="s">
        <v>33</v>
      </c>
      <c r="T7" s="110"/>
      <c r="U7" s="110"/>
      <c r="V7" s="110"/>
      <c r="W7" s="110"/>
      <c r="X7" s="110" t="s">
        <v>33</v>
      </c>
      <c r="Y7" s="105" t="s">
        <v>50</v>
      </c>
      <c r="Z7" s="105" t="s">
        <v>35</v>
      </c>
    </row>
    <row r="8" customFormat="false" ht="117.75" hidden="false" customHeight="true" outlineLevel="0" collapsed="false">
      <c r="A8" s="105" t="n">
        <v>3</v>
      </c>
      <c r="B8" s="106" t="s">
        <v>82</v>
      </c>
      <c r="C8" s="103" t="s">
        <v>83</v>
      </c>
      <c r="D8" s="105" t="n">
        <v>75026643</v>
      </c>
      <c r="E8" s="105" t="n">
        <v>102168318</v>
      </c>
      <c r="F8" s="105" t="n">
        <v>600136612</v>
      </c>
      <c r="G8" s="103" t="s">
        <v>90</v>
      </c>
      <c r="H8" s="105" t="s">
        <v>29</v>
      </c>
      <c r="I8" s="105" t="s">
        <v>30</v>
      </c>
      <c r="J8" s="105" t="s">
        <v>30</v>
      </c>
      <c r="K8" s="111" t="s">
        <v>91</v>
      </c>
      <c r="L8" s="107" t="n">
        <v>2000000</v>
      </c>
      <c r="M8" s="108" t="n">
        <f aca="false">L8/100*85</f>
        <v>1700000</v>
      </c>
      <c r="N8" s="112" t="s">
        <v>92</v>
      </c>
      <c r="O8" s="105" t="n">
        <v>2027</v>
      </c>
      <c r="P8" s="110"/>
      <c r="Q8" s="110"/>
      <c r="R8" s="110"/>
      <c r="S8" s="110" t="s">
        <v>33</v>
      </c>
      <c r="T8" s="110"/>
      <c r="U8" s="110" t="s">
        <v>33</v>
      </c>
      <c r="V8" s="110"/>
      <c r="W8" s="110"/>
      <c r="X8" s="110" t="s">
        <v>33</v>
      </c>
      <c r="Y8" s="105" t="s">
        <v>50</v>
      </c>
      <c r="Z8" s="105" t="s">
        <v>35</v>
      </c>
    </row>
    <row r="9" customFormat="false" ht="101.25" hidden="false" customHeight="true" outlineLevel="0" collapsed="false">
      <c r="A9" s="105" t="n">
        <v>4</v>
      </c>
      <c r="B9" s="106" t="s">
        <v>82</v>
      </c>
      <c r="C9" s="103" t="s">
        <v>83</v>
      </c>
      <c r="D9" s="105" t="n">
        <v>75026643</v>
      </c>
      <c r="E9" s="105" t="n">
        <v>102168318</v>
      </c>
      <c r="F9" s="105" t="n">
        <v>600136612</v>
      </c>
      <c r="G9" s="103" t="s">
        <v>93</v>
      </c>
      <c r="H9" s="105" t="s">
        <v>29</v>
      </c>
      <c r="I9" s="105" t="s">
        <v>30</v>
      </c>
      <c r="J9" s="105" t="s">
        <v>30</v>
      </c>
      <c r="K9" s="103" t="s">
        <v>94</v>
      </c>
      <c r="L9" s="107" t="n">
        <v>150000</v>
      </c>
      <c r="M9" s="108" t="n">
        <f aca="false">L9/100*85</f>
        <v>127500</v>
      </c>
      <c r="N9" s="112" t="s">
        <v>95</v>
      </c>
      <c r="O9" s="105" t="n">
        <v>2027</v>
      </c>
      <c r="P9" s="110"/>
      <c r="Q9" s="110"/>
      <c r="R9" s="110"/>
      <c r="S9" s="110" t="s">
        <v>33</v>
      </c>
      <c r="T9" s="110"/>
      <c r="U9" s="110"/>
      <c r="V9" s="110"/>
      <c r="W9" s="110" t="s">
        <v>33</v>
      </c>
      <c r="X9" s="110" t="s">
        <v>33</v>
      </c>
      <c r="Y9" s="113" t="s">
        <v>50</v>
      </c>
      <c r="Z9" s="113" t="s">
        <v>35</v>
      </c>
    </row>
    <row r="10" customFormat="false" ht="101.25" hidden="false" customHeight="true" outlineLevel="0" collapsed="false">
      <c r="A10" s="114" t="n">
        <v>5</v>
      </c>
      <c r="B10" s="115" t="s">
        <v>82</v>
      </c>
      <c r="C10" s="116" t="s">
        <v>83</v>
      </c>
      <c r="D10" s="114" t="n">
        <v>75026643</v>
      </c>
      <c r="E10" s="114" t="n">
        <v>102168318</v>
      </c>
      <c r="F10" s="114" t="n">
        <v>600136612</v>
      </c>
      <c r="G10" s="116" t="s">
        <v>96</v>
      </c>
      <c r="H10" s="114" t="s">
        <v>29</v>
      </c>
      <c r="I10" s="114" t="s">
        <v>30</v>
      </c>
      <c r="J10" s="114" t="s">
        <v>30</v>
      </c>
      <c r="K10" s="117" t="s">
        <v>97</v>
      </c>
      <c r="L10" s="118" t="n">
        <v>9900000</v>
      </c>
      <c r="M10" s="118" t="n">
        <f aca="false">L10/100*85</f>
        <v>8415000</v>
      </c>
      <c r="N10" s="119" t="s">
        <v>98</v>
      </c>
      <c r="O10" s="120" t="s">
        <v>99</v>
      </c>
      <c r="P10" s="121" t="s">
        <v>33</v>
      </c>
      <c r="Q10" s="121" t="s">
        <v>33</v>
      </c>
      <c r="R10" s="121" t="s">
        <v>33</v>
      </c>
      <c r="S10" s="122" t="s">
        <v>33</v>
      </c>
      <c r="T10" s="123"/>
      <c r="U10" s="123"/>
      <c r="V10" s="123"/>
      <c r="W10" s="123"/>
      <c r="X10" s="123" t="s">
        <v>33</v>
      </c>
      <c r="Y10" s="124" t="s">
        <v>50</v>
      </c>
      <c r="Z10" s="124" t="s">
        <v>35</v>
      </c>
      <c r="AA10" s="125"/>
      <c r="AB10" s="125"/>
      <c r="AC10" s="125"/>
      <c r="AD10" s="125"/>
      <c r="AE10" s="125"/>
    </row>
    <row r="11" customFormat="false" ht="165" hidden="false" customHeight="true" outlineLevel="0" collapsed="false">
      <c r="A11" s="126" t="n">
        <v>6</v>
      </c>
      <c r="B11" s="127" t="s">
        <v>82</v>
      </c>
      <c r="C11" s="128" t="s">
        <v>83</v>
      </c>
      <c r="D11" s="126" t="n">
        <v>75026643</v>
      </c>
      <c r="E11" s="126" t="n">
        <v>102168318</v>
      </c>
      <c r="F11" s="126" t="n">
        <v>600136612</v>
      </c>
      <c r="G11" s="128" t="s">
        <v>100</v>
      </c>
      <c r="H11" s="126" t="s">
        <v>29</v>
      </c>
      <c r="I11" s="126" t="s">
        <v>30</v>
      </c>
      <c r="J11" s="129" t="s">
        <v>30</v>
      </c>
      <c r="K11" s="130" t="s">
        <v>101</v>
      </c>
      <c r="L11" s="131" t="n">
        <v>5000000</v>
      </c>
      <c r="M11" s="132" t="n">
        <f aca="false">L11/100*85</f>
        <v>4250000</v>
      </c>
      <c r="N11" s="133"/>
      <c r="O11" s="126" t="n">
        <v>2027</v>
      </c>
      <c r="P11" s="134"/>
      <c r="Q11" s="126"/>
      <c r="R11" s="134"/>
      <c r="S11" s="134"/>
      <c r="T11" s="134"/>
      <c r="U11" s="134"/>
      <c r="V11" s="134" t="s">
        <v>33</v>
      </c>
      <c r="W11" s="134"/>
      <c r="X11" s="134"/>
      <c r="Y11" s="126" t="s">
        <v>50</v>
      </c>
      <c r="Z11" s="126" t="s">
        <v>35</v>
      </c>
      <c r="AA11" s="125"/>
      <c r="AB11" s="125"/>
      <c r="AC11" s="125"/>
      <c r="AD11" s="125"/>
      <c r="AE11" s="125"/>
    </row>
    <row r="12" customFormat="false" ht="117.75" hidden="false" customHeight="true" outlineLevel="0" collapsed="false">
      <c r="A12" s="126" t="n">
        <v>7</v>
      </c>
      <c r="B12" s="127" t="s">
        <v>82</v>
      </c>
      <c r="C12" s="128" t="s">
        <v>83</v>
      </c>
      <c r="D12" s="126" t="n">
        <v>75026643</v>
      </c>
      <c r="E12" s="126" t="n">
        <v>102168318</v>
      </c>
      <c r="F12" s="126" t="n">
        <v>600136612</v>
      </c>
      <c r="G12" s="128" t="s">
        <v>102</v>
      </c>
      <c r="H12" s="126" t="s">
        <v>29</v>
      </c>
      <c r="I12" s="126" t="s">
        <v>30</v>
      </c>
      <c r="J12" s="129" t="s">
        <v>30</v>
      </c>
      <c r="K12" s="135" t="s">
        <v>103</v>
      </c>
      <c r="L12" s="131" t="n">
        <v>2000000</v>
      </c>
      <c r="M12" s="132" t="n">
        <f aca="false">L12/100*85</f>
        <v>1700000</v>
      </c>
      <c r="N12" s="126" t="n">
        <v>2027</v>
      </c>
      <c r="O12" s="126" t="n">
        <v>2027</v>
      </c>
      <c r="P12" s="134"/>
      <c r="Q12" s="134"/>
      <c r="R12" s="134" t="s">
        <v>33</v>
      </c>
      <c r="S12" s="134"/>
      <c r="T12" s="134"/>
      <c r="U12" s="134"/>
      <c r="V12" s="134"/>
      <c r="W12" s="134"/>
      <c r="X12" s="134"/>
      <c r="Y12" s="126" t="s">
        <v>50</v>
      </c>
      <c r="Z12" s="136" t="s">
        <v>35</v>
      </c>
      <c r="AA12" s="125"/>
      <c r="AB12" s="125"/>
      <c r="AC12" s="125"/>
      <c r="AD12" s="125"/>
      <c r="AE12" s="125"/>
    </row>
    <row r="13" customFormat="false" ht="101.25" hidden="false" customHeight="true" outlineLevel="0" collapsed="false">
      <c r="A13" s="137" t="n">
        <v>8</v>
      </c>
      <c r="B13" s="127" t="s">
        <v>82</v>
      </c>
      <c r="C13" s="138" t="s">
        <v>83</v>
      </c>
      <c r="D13" s="126" t="n">
        <v>75026643</v>
      </c>
      <c r="E13" s="126" t="n">
        <v>102168318</v>
      </c>
      <c r="F13" s="126" t="n">
        <v>600136612</v>
      </c>
      <c r="G13" s="139" t="s">
        <v>104</v>
      </c>
      <c r="H13" s="126" t="s">
        <v>29</v>
      </c>
      <c r="I13" s="126" t="s">
        <v>30</v>
      </c>
      <c r="J13" s="126" t="s">
        <v>30</v>
      </c>
      <c r="K13" s="140" t="s">
        <v>105</v>
      </c>
      <c r="L13" s="132" t="n">
        <v>3000000</v>
      </c>
      <c r="M13" s="132" t="n">
        <f aca="false">L13/100*85</f>
        <v>2550000</v>
      </c>
      <c r="N13" s="138"/>
      <c r="O13" s="138" t="n">
        <v>2028</v>
      </c>
      <c r="P13" s="138"/>
      <c r="Q13" s="141"/>
      <c r="R13" s="141"/>
      <c r="S13" s="141"/>
      <c r="T13" s="141"/>
      <c r="U13" s="141"/>
      <c r="V13" s="141"/>
      <c r="W13" s="141" t="s">
        <v>33</v>
      </c>
      <c r="X13" s="126"/>
      <c r="Y13" s="129" t="s">
        <v>50</v>
      </c>
      <c r="Z13" s="81" t="s">
        <v>35</v>
      </c>
      <c r="AA13" s="125"/>
      <c r="AB13" s="125"/>
      <c r="AC13" s="125"/>
      <c r="AD13" s="125"/>
      <c r="AE13" s="125"/>
    </row>
    <row r="14" customFormat="false" ht="101.25" hidden="false" customHeight="true" outlineLevel="0" collapsed="false">
      <c r="A14" s="137" t="n">
        <v>9</v>
      </c>
      <c r="B14" s="127" t="s">
        <v>82</v>
      </c>
      <c r="C14" s="138" t="s">
        <v>83</v>
      </c>
      <c r="D14" s="126" t="n">
        <v>75026643</v>
      </c>
      <c r="E14" s="126" t="n">
        <v>102168318</v>
      </c>
      <c r="F14" s="126" t="n">
        <v>600136612</v>
      </c>
      <c r="G14" s="142" t="s">
        <v>106</v>
      </c>
      <c r="H14" s="126" t="s">
        <v>29</v>
      </c>
      <c r="I14" s="126" t="s">
        <v>30</v>
      </c>
      <c r="J14" s="126" t="s">
        <v>30</v>
      </c>
      <c r="K14" s="143" t="s">
        <v>107</v>
      </c>
      <c r="L14" s="132" t="n">
        <v>3000000</v>
      </c>
      <c r="M14" s="132" t="n">
        <f aca="false">L14/100*85</f>
        <v>2550000</v>
      </c>
      <c r="N14" s="138"/>
      <c r="O14" s="138" t="n">
        <v>2028</v>
      </c>
      <c r="P14" s="138"/>
      <c r="Q14" s="141"/>
      <c r="R14" s="141"/>
      <c r="S14" s="141"/>
      <c r="T14" s="141"/>
      <c r="U14" s="141"/>
      <c r="V14" s="141" t="s">
        <v>33</v>
      </c>
      <c r="W14" s="141"/>
      <c r="X14" s="126"/>
      <c r="Y14" s="129" t="s">
        <v>50</v>
      </c>
      <c r="Z14" s="81" t="s">
        <v>35</v>
      </c>
      <c r="AA14" s="125"/>
      <c r="AB14" s="125"/>
      <c r="AC14" s="125"/>
      <c r="AD14" s="125"/>
      <c r="AE14" s="125"/>
    </row>
    <row r="15" customFormat="false" ht="123.75" hidden="false" customHeight="true" outlineLevel="0" collapsed="false">
      <c r="A15" s="126" t="n">
        <v>10</v>
      </c>
      <c r="B15" s="127" t="s">
        <v>82</v>
      </c>
      <c r="C15" s="128" t="s">
        <v>83</v>
      </c>
      <c r="D15" s="126" t="n">
        <v>75026643</v>
      </c>
      <c r="E15" s="126" t="n">
        <v>102168318</v>
      </c>
      <c r="F15" s="126" t="n">
        <v>600136612</v>
      </c>
      <c r="G15" s="128" t="s">
        <v>108</v>
      </c>
      <c r="H15" s="126" t="s">
        <v>29</v>
      </c>
      <c r="I15" s="126" t="s">
        <v>30</v>
      </c>
      <c r="J15" s="129" t="s">
        <v>30</v>
      </c>
      <c r="K15" s="130" t="s">
        <v>109</v>
      </c>
      <c r="L15" s="131" t="n">
        <v>2000000</v>
      </c>
      <c r="M15" s="132" t="n">
        <f aca="false">L15/100*85</f>
        <v>1700000</v>
      </c>
      <c r="N15" s="126" t="n">
        <v>2027</v>
      </c>
      <c r="O15" s="126" t="n">
        <v>2027</v>
      </c>
      <c r="P15" s="134"/>
      <c r="Q15" s="134" t="s">
        <v>33</v>
      </c>
      <c r="R15" s="134" t="s">
        <v>33</v>
      </c>
      <c r="S15" s="134" t="s">
        <v>33</v>
      </c>
      <c r="T15" s="134"/>
      <c r="U15" s="134"/>
      <c r="V15" s="134"/>
      <c r="W15" s="134"/>
      <c r="X15" s="134" t="s">
        <v>33</v>
      </c>
      <c r="Y15" s="129" t="s">
        <v>50</v>
      </c>
      <c r="Z15" s="81" t="s">
        <v>35</v>
      </c>
      <c r="AA15" s="125"/>
      <c r="AB15" s="125"/>
      <c r="AC15" s="125"/>
      <c r="AD15" s="125"/>
      <c r="AE15" s="125"/>
    </row>
    <row r="16" customFormat="false" ht="171" hidden="false" customHeight="true" outlineLevel="0" collapsed="false">
      <c r="A16" s="136" t="n">
        <v>11</v>
      </c>
      <c r="B16" s="144" t="s">
        <v>82</v>
      </c>
      <c r="C16" s="145" t="s">
        <v>83</v>
      </c>
      <c r="D16" s="136" t="n">
        <v>75026643</v>
      </c>
      <c r="E16" s="136" t="n">
        <v>102168318</v>
      </c>
      <c r="F16" s="136" t="n">
        <v>600136612</v>
      </c>
      <c r="G16" s="145" t="s">
        <v>110</v>
      </c>
      <c r="H16" s="136" t="s">
        <v>29</v>
      </c>
      <c r="I16" s="136" t="s">
        <v>30</v>
      </c>
      <c r="J16" s="136" t="s">
        <v>30</v>
      </c>
      <c r="K16" s="146" t="s">
        <v>111</v>
      </c>
      <c r="L16" s="147" t="n">
        <v>5000000</v>
      </c>
      <c r="M16" s="148" t="n">
        <f aca="false">L16/100*85</f>
        <v>4250000</v>
      </c>
      <c r="N16" s="136" t="n">
        <v>2028</v>
      </c>
      <c r="O16" s="136" t="n">
        <v>2028</v>
      </c>
      <c r="P16" s="149"/>
      <c r="Q16" s="149"/>
      <c r="R16" s="149"/>
      <c r="S16" s="149"/>
      <c r="T16" s="149"/>
      <c r="U16" s="149" t="s">
        <v>33</v>
      </c>
      <c r="V16" s="149"/>
      <c r="W16" s="149" t="s">
        <v>33</v>
      </c>
      <c r="X16" s="149"/>
      <c r="Y16" s="150" t="s">
        <v>50</v>
      </c>
      <c r="Z16" s="151" t="s">
        <v>35</v>
      </c>
      <c r="AA16" s="125"/>
      <c r="AB16" s="125"/>
      <c r="AC16" s="125"/>
      <c r="AD16" s="125"/>
      <c r="AE16" s="125"/>
    </row>
    <row r="17" customFormat="false" ht="21" hidden="false" customHeight="true" outlineLevel="0" collapsed="false">
      <c r="A17" s="152"/>
      <c r="B17" s="153"/>
      <c r="C17" s="154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5"/>
    </row>
    <row r="18" customFormat="false" ht="28.5" hidden="false" customHeight="true" outlineLevel="0" collapsed="false">
      <c r="A18" s="156" t="s">
        <v>1</v>
      </c>
      <c r="B18" s="157" t="s">
        <v>63</v>
      </c>
      <c r="C18" s="157"/>
      <c r="D18" s="157"/>
      <c r="E18" s="157"/>
      <c r="F18" s="157"/>
      <c r="G18" s="157" t="s">
        <v>3</v>
      </c>
      <c r="H18" s="158" t="s">
        <v>4</v>
      </c>
      <c r="I18" s="159" t="s">
        <v>5</v>
      </c>
      <c r="J18" s="157" t="s">
        <v>6</v>
      </c>
      <c r="K18" s="157" t="s">
        <v>7</v>
      </c>
      <c r="L18" s="160" t="s">
        <v>64</v>
      </c>
      <c r="M18" s="160"/>
      <c r="N18" s="161" t="s">
        <v>9</v>
      </c>
      <c r="O18" s="161"/>
      <c r="P18" s="158" t="s">
        <v>112</v>
      </c>
      <c r="Q18" s="158"/>
      <c r="R18" s="158"/>
      <c r="S18" s="158"/>
      <c r="T18" s="158"/>
      <c r="U18" s="158"/>
      <c r="V18" s="158"/>
      <c r="W18" s="158"/>
      <c r="X18" s="158"/>
      <c r="Y18" s="161" t="s">
        <v>11</v>
      </c>
      <c r="Z18" s="161"/>
      <c r="AA18" s="162"/>
      <c r="AB18" s="162"/>
      <c r="AC18" s="162"/>
      <c r="AD18" s="162"/>
      <c r="AE18" s="162"/>
    </row>
    <row r="19" customFormat="false" ht="14.25" hidden="false" customHeight="true" outlineLevel="0" collapsed="false">
      <c r="A19" s="156"/>
      <c r="B19" s="163" t="s">
        <v>66</v>
      </c>
      <c r="C19" s="163" t="s">
        <v>67</v>
      </c>
      <c r="D19" s="163" t="s">
        <v>68</v>
      </c>
      <c r="E19" s="163" t="s">
        <v>69</v>
      </c>
      <c r="F19" s="163" t="s">
        <v>70</v>
      </c>
      <c r="G19" s="157"/>
      <c r="H19" s="158"/>
      <c r="I19" s="159"/>
      <c r="J19" s="157"/>
      <c r="K19" s="157"/>
      <c r="L19" s="102" t="s">
        <v>71</v>
      </c>
      <c r="M19" s="102" t="s">
        <v>113</v>
      </c>
      <c r="N19" s="103" t="s">
        <v>17</v>
      </c>
      <c r="O19" s="103" t="s">
        <v>18</v>
      </c>
      <c r="P19" s="163" t="s">
        <v>19</v>
      </c>
      <c r="Q19" s="163"/>
      <c r="R19" s="163"/>
      <c r="S19" s="163"/>
      <c r="T19" s="164" t="s">
        <v>74</v>
      </c>
      <c r="U19" s="164" t="s">
        <v>75</v>
      </c>
      <c r="V19" s="164" t="s">
        <v>76</v>
      </c>
      <c r="W19" s="164" t="s">
        <v>77</v>
      </c>
      <c r="X19" s="165" t="s">
        <v>78</v>
      </c>
      <c r="Y19" s="103" t="s">
        <v>79</v>
      </c>
      <c r="Z19" s="103" t="s">
        <v>21</v>
      </c>
      <c r="AA19" s="162"/>
      <c r="AB19" s="162"/>
      <c r="AC19" s="162"/>
      <c r="AD19" s="162"/>
      <c r="AE19" s="162"/>
    </row>
    <row r="20" customFormat="false" ht="91.5" hidden="false" customHeight="true" outlineLevel="0" collapsed="false">
      <c r="A20" s="156"/>
      <c r="B20" s="163"/>
      <c r="C20" s="163"/>
      <c r="D20" s="163"/>
      <c r="E20" s="163"/>
      <c r="F20" s="163"/>
      <c r="G20" s="163"/>
      <c r="H20" s="158"/>
      <c r="I20" s="159"/>
      <c r="J20" s="157"/>
      <c r="K20" s="157"/>
      <c r="L20" s="102"/>
      <c r="M20" s="102"/>
      <c r="N20" s="103"/>
      <c r="O20" s="103"/>
      <c r="P20" s="166" t="s">
        <v>22</v>
      </c>
      <c r="Q20" s="166" t="s">
        <v>42</v>
      </c>
      <c r="R20" s="166" t="s">
        <v>114</v>
      </c>
      <c r="S20" s="166" t="s">
        <v>115</v>
      </c>
      <c r="T20" s="164"/>
      <c r="U20" s="164"/>
      <c r="V20" s="164"/>
      <c r="W20" s="164"/>
      <c r="X20" s="165"/>
      <c r="Y20" s="103"/>
      <c r="Z20" s="103"/>
      <c r="AA20" s="162"/>
      <c r="AB20" s="162"/>
      <c r="AC20" s="162"/>
      <c r="AD20" s="162"/>
      <c r="AE20" s="162"/>
    </row>
    <row r="21" customFormat="false" ht="102.75" hidden="false" customHeight="true" outlineLevel="0" collapsed="false">
      <c r="A21" s="167" t="n">
        <v>1</v>
      </c>
      <c r="B21" s="168" t="s">
        <v>116</v>
      </c>
      <c r="C21" s="169" t="s">
        <v>83</v>
      </c>
      <c r="D21" s="167" t="n">
        <v>75026635</v>
      </c>
      <c r="E21" s="167" t="n">
        <v>103144650</v>
      </c>
      <c r="F21" s="167" t="n">
        <v>600136701</v>
      </c>
      <c r="G21" s="169" t="s">
        <v>117</v>
      </c>
      <c r="H21" s="167" t="s">
        <v>29</v>
      </c>
      <c r="I21" s="167" t="s">
        <v>30</v>
      </c>
      <c r="J21" s="167" t="s">
        <v>30</v>
      </c>
      <c r="K21" s="170" t="s">
        <v>118</v>
      </c>
      <c r="L21" s="171" t="n">
        <v>2200000</v>
      </c>
      <c r="M21" s="108" t="n">
        <f aca="false">L21/100*85</f>
        <v>1870000</v>
      </c>
      <c r="N21" s="167" t="n">
        <v>2023</v>
      </c>
      <c r="O21" s="167" t="n">
        <v>2027</v>
      </c>
      <c r="P21" s="167"/>
      <c r="Q21" s="167"/>
      <c r="R21" s="172" t="s">
        <v>33</v>
      </c>
      <c r="S21" s="172"/>
      <c r="T21" s="172"/>
      <c r="U21" s="172"/>
      <c r="V21" s="172"/>
      <c r="W21" s="172"/>
      <c r="X21" s="172"/>
      <c r="Y21" s="105" t="s">
        <v>50</v>
      </c>
      <c r="Z21" s="105" t="s">
        <v>35</v>
      </c>
      <c r="AA21" s="162"/>
      <c r="AB21" s="162"/>
      <c r="AC21" s="162"/>
      <c r="AD21" s="162"/>
      <c r="AE21" s="162"/>
    </row>
    <row r="22" customFormat="false" ht="108" hidden="false" customHeight="true" outlineLevel="0" collapsed="false">
      <c r="A22" s="167" t="n">
        <v>2</v>
      </c>
      <c r="B22" s="168" t="s">
        <v>116</v>
      </c>
      <c r="C22" s="169" t="s">
        <v>83</v>
      </c>
      <c r="D22" s="167" t="n">
        <v>75026635</v>
      </c>
      <c r="E22" s="167" t="n">
        <v>103144650</v>
      </c>
      <c r="F22" s="167" t="n">
        <v>600136701</v>
      </c>
      <c r="G22" s="169" t="s">
        <v>104</v>
      </c>
      <c r="H22" s="167" t="s">
        <v>29</v>
      </c>
      <c r="I22" s="167" t="s">
        <v>30</v>
      </c>
      <c r="J22" s="167" t="s">
        <v>30</v>
      </c>
      <c r="K22" s="170" t="s">
        <v>119</v>
      </c>
      <c r="L22" s="173" t="n">
        <v>1650000</v>
      </c>
      <c r="M22" s="108" t="n">
        <f aca="false">L22/100*85</f>
        <v>1402500</v>
      </c>
      <c r="N22" s="167" t="n">
        <v>2023</v>
      </c>
      <c r="O22" s="167" t="n">
        <v>2027</v>
      </c>
      <c r="P22" s="167"/>
      <c r="Q22" s="167"/>
      <c r="R22" s="172"/>
      <c r="S22" s="172"/>
      <c r="T22" s="172"/>
      <c r="U22" s="172"/>
      <c r="V22" s="172" t="s">
        <v>33</v>
      </c>
      <c r="W22" s="172" t="s">
        <v>33</v>
      </c>
      <c r="X22" s="172"/>
      <c r="Y22" s="105" t="s">
        <v>50</v>
      </c>
      <c r="Z22" s="105" t="s">
        <v>35</v>
      </c>
      <c r="AA22" s="162"/>
      <c r="AB22" s="162"/>
      <c r="AC22" s="162"/>
      <c r="AD22" s="162"/>
      <c r="AE22" s="162"/>
    </row>
    <row r="23" customFormat="false" ht="108.75" hidden="false" customHeight="true" outlineLevel="0" collapsed="false">
      <c r="A23" s="167" t="n">
        <v>3</v>
      </c>
      <c r="B23" s="168" t="s">
        <v>116</v>
      </c>
      <c r="C23" s="169" t="s">
        <v>83</v>
      </c>
      <c r="D23" s="167" t="n">
        <v>75026635</v>
      </c>
      <c r="E23" s="167" t="n">
        <v>103144650</v>
      </c>
      <c r="F23" s="167" t="n">
        <v>600136701</v>
      </c>
      <c r="G23" s="169" t="s">
        <v>120</v>
      </c>
      <c r="H23" s="167" t="s">
        <v>29</v>
      </c>
      <c r="I23" s="167" t="s">
        <v>30</v>
      </c>
      <c r="J23" s="167" t="s">
        <v>30</v>
      </c>
      <c r="K23" s="170" t="s">
        <v>121</v>
      </c>
      <c r="L23" s="173" t="n">
        <v>2800000</v>
      </c>
      <c r="M23" s="108" t="n">
        <f aca="false">L23/100*85</f>
        <v>2380000</v>
      </c>
      <c r="N23" s="167" t="n">
        <v>2023</v>
      </c>
      <c r="O23" s="167" t="n">
        <v>2027</v>
      </c>
      <c r="P23" s="167"/>
      <c r="Q23" s="167"/>
      <c r="R23" s="172" t="s">
        <v>33</v>
      </c>
      <c r="S23" s="172" t="s">
        <v>33</v>
      </c>
      <c r="T23" s="172"/>
      <c r="U23" s="172"/>
      <c r="V23" s="172"/>
      <c r="W23" s="172" t="s">
        <v>33</v>
      </c>
      <c r="X23" s="172"/>
      <c r="Y23" s="105" t="s">
        <v>50</v>
      </c>
      <c r="Z23" s="105" t="s">
        <v>35</v>
      </c>
      <c r="AA23" s="162"/>
      <c r="AB23" s="162"/>
      <c r="AC23" s="162"/>
      <c r="AD23" s="162"/>
      <c r="AE23" s="162"/>
    </row>
    <row r="24" customFormat="false" ht="108" hidden="false" customHeight="true" outlineLevel="0" collapsed="false">
      <c r="A24" s="167" t="n">
        <v>4</v>
      </c>
      <c r="B24" s="168" t="s">
        <v>116</v>
      </c>
      <c r="C24" s="169" t="s">
        <v>83</v>
      </c>
      <c r="D24" s="167" t="n">
        <v>75026635</v>
      </c>
      <c r="E24" s="167" t="n">
        <v>103144650</v>
      </c>
      <c r="F24" s="167" t="n">
        <v>600136701</v>
      </c>
      <c r="G24" s="169" t="s">
        <v>122</v>
      </c>
      <c r="H24" s="167" t="s">
        <v>29</v>
      </c>
      <c r="I24" s="167" t="s">
        <v>30</v>
      </c>
      <c r="J24" s="167" t="s">
        <v>30</v>
      </c>
      <c r="K24" s="169" t="s">
        <v>123</v>
      </c>
      <c r="L24" s="173" t="n">
        <v>2250000</v>
      </c>
      <c r="M24" s="108" t="n">
        <f aca="false">L24/100*85</f>
        <v>1912500</v>
      </c>
      <c r="N24" s="167" t="n">
        <v>2023</v>
      </c>
      <c r="O24" s="167" t="n">
        <v>2027</v>
      </c>
      <c r="P24" s="167"/>
      <c r="Q24" s="167"/>
      <c r="R24" s="172"/>
      <c r="S24" s="172" t="s">
        <v>33</v>
      </c>
      <c r="T24" s="172"/>
      <c r="U24" s="172"/>
      <c r="V24" s="172"/>
      <c r="W24" s="172"/>
      <c r="X24" s="172"/>
      <c r="Y24" s="113" t="s">
        <v>50</v>
      </c>
      <c r="Z24" s="113" t="s">
        <v>35</v>
      </c>
      <c r="AA24" s="162"/>
      <c r="AB24" s="162"/>
      <c r="AC24" s="162"/>
      <c r="AD24" s="162"/>
      <c r="AE24" s="162"/>
    </row>
    <row r="25" customFormat="false" ht="108" hidden="false" customHeight="true" outlineLevel="0" collapsed="false">
      <c r="A25" s="174" t="n">
        <v>5</v>
      </c>
      <c r="B25" s="175" t="s">
        <v>116</v>
      </c>
      <c r="C25" s="176" t="s">
        <v>83</v>
      </c>
      <c r="D25" s="174" t="n">
        <v>75026635</v>
      </c>
      <c r="E25" s="174" t="n">
        <v>103144650</v>
      </c>
      <c r="F25" s="174" t="n">
        <v>600136701</v>
      </c>
      <c r="G25" s="117" t="s">
        <v>96</v>
      </c>
      <c r="H25" s="177" t="s">
        <v>29</v>
      </c>
      <c r="I25" s="177" t="s">
        <v>30</v>
      </c>
      <c r="J25" s="177" t="s">
        <v>30</v>
      </c>
      <c r="K25" s="117" t="s">
        <v>97</v>
      </c>
      <c r="L25" s="178" t="n">
        <v>7800000</v>
      </c>
      <c r="M25" s="178" t="n">
        <f aca="false">L25/100*85</f>
        <v>6630000</v>
      </c>
      <c r="N25" s="179" t="s">
        <v>98</v>
      </c>
      <c r="O25" s="180" t="s">
        <v>99</v>
      </c>
      <c r="P25" s="181" t="s">
        <v>33</v>
      </c>
      <c r="Q25" s="181" t="s">
        <v>33</v>
      </c>
      <c r="R25" s="181" t="s">
        <v>33</v>
      </c>
      <c r="S25" s="182" t="s">
        <v>33</v>
      </c>
      <c r="T25" s="174"/>
      <c r="U25" s="174"/>
      <c r="V25" s="174"/>
      <c r="W25" s="174"/>
      <c r="X25" s="174" t="s">
        <v>33</v>
      </c>
      <c r="Y25" s="183" t="s">
        <v>50</v>
      </c>
      <c r="Z25" s="183" t="s">
        <v>35</v>
      </c>
      <c r="AA25" s="184"/>
      <c r="AB25" s="184"/>
      <c r="AC25" s="184"/>
      <c r="AD25" s="184"/>
      <c r="AE25" s="184"/>
    </row>
    <row r="26" customFormat="false" ht="21" hidden="false" customHeight="true" outlineLevel="0" collapsed="false">
      <c r="A26" s="185"/>
      <c r="B26" s="186"/>
      <c r="C26" s="187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8"/>
    </row>
    <row r="27" customFormat="false" ht="28.5" hidden="false" customHeight="true" outlineLevel="0" collapsed="false">
      <c r="A27" s="156" t="s">
        <v>1</v>
      </c>
      <c r="B27" s="157" t="s">
        <v>63</v>
      </c>
      <c r="C27" s="157"/>
      <c r="D27" s="157"/>
      <c r="E27" s="157"/>
      <c r="F27" s="157"/>
      <c r="G27" s="157" t="s">
        <v>3</v>
      </c>
      <c r="H27" s="158" t="s">
        <v>4</v>
      </c>
      <c r="I27" s="159" t="s">
        <v>5</v>
      </c>
      <c r="J27" s="157" t="s">
        <v>6</v>
      </c>
      <c r="K27" s="157" t="s">
        <v>7</v>
      </c>
      <c r="L27" s="160" t="s">
        <v>64</v>
      </c>
      <c r="M27" s="160"/>
      <c r="N27" s="161" t="s">
        <v>9</v>
      </c>
      <c r="O27" s="161"/>
      <c r="P27" s="158" t="s">
        <v>112</v>
      </c>
      <c r="Q27" s="158"/>
      <c r="R27" s="158"/>
      <c r="S27" s="158"/>
      <c r="T27" s="158"/>
      <c r="U27" s="158"/>
      <c r="V27" s="158"/>
      <c r="W27" s="158"/>
      <c r="X27" s="158"/>
      <c r="Y27" s="161" t="s">
        <v>11</v>
      </c>
      <c r="Z27" s="161"/>
      <c r="AA27" s="162"/>
      <c r="AB27" s="162"/>
      <c r="AC27" s="162"/>
      <c r="AD27" s="162"/>
      <c r="AE27" s="162"/>
    </row>
    <row r="28" customFormat="false" ht="14.25" hidden="false" customHeight="true" outlineLevel="0" collapsed="false">
      <c r="A28" s="156"/>
      <c r="B28" s="163" t="s">
        <v>66</v>
      </c>
      <c r="C28" s="163" t="s">
        <v>67</v>
      </c>
      <c r="D28" s="163" t="s">
        <v>68</v>
      </c>
      <c r="E28" s="163" t="s">
        <v>69</v>
      </c>
      <c r="F28" s="163" t="s">
        <v>70</v>
      </c>
      <c r="G28" s="157"/>
      <c r="H28" s="158"/>
      <c r="I28" s="159"/>
      <c r="J28" s="157"/>
      <c r="K28" s="157"/>
      <c r="L28" s="102" t="s">
        <v>71</v>
      </c>
      <c r="M28" s="102" t="s">
        <v>113</v>
      </c>
      <c r="N28" s="103" t="s">
        <v>17</v>
      </c>
      <c r="O28" s="103" t="s">
        <v>18</v>
      </c>
      <c r="P28" s="163" t="s">
        <v>19</v>
      </c>
      <c r="Q28" s="163"/>
      <c r="R28" s="163"/>
      <c r="S28" s="163"/>
      <c r="T28" s="164" t="s">
        <v>74</v>
      </c>
      <c r="U28" s="164" t="s">
        <v>75</v>
      </c>
      <c r="V28" s="164" t="s">
        <v>76</v>
      </c>
      <c r="W28" s="164" t="s">
        <v>77</v>
      </c>
      <c r="X28" s="165" t="s">
        <v>78</v>
      </c>
      <c r="Y28" s="103" t="s">
        <v>79</v>
      </c>
      <c r="Z28" s="103" t="s">
        <v>21</v>
      </c>
      <c r="AA28" s="162"/>
      <c r="AB28" s="162"/>
      <c r="AC28" s="162"/>
      <c r="AD28" s="162"/>
      <c r="AE28" s="162"/>
    </row>
    <row r="29" customFormat="false" ht="110.25" hidden="false" customHeight="true" outlineLevel="0" collapsed="false">
      <c r="A29" s="156"/>
      <c r="B29" s="163"/>
      <c r="C29" s="163"/>
      <c r="D29" s="163"/>
      <c r="E29" s="163"/>
      <c r="F29" s="163"/>
      <c r="G29" s="163"/>
      <c r="H29" s="158"/>
      <c r="I29" s="159"/>
      <c r="J29" s="157"/>
      <c r="K29" s="157"/>
      <c r="L29" s="102"/>
      <c r="M29" s="102"/>
      <c r="N29" s="103"/>
      <c r="O29" s="103"/>
      <c r="P29" s="166" t="s">
        <v>22</v>
      </c>
      <c r="Q29" s="166" t="s">
        <v>42</v>
      </c>
      <c r="R29" s="166" t="s">
        <v>114</v>
      </c>
      <c r="S29" s="166" t="s">
        <v>115</v>
      </c>
      <c r="T29" s="164"/>
      <c r="U29" s="164"/>
      <c r="V29" s="164"/>
      <c r="W29" s="164"/>
      <c r="X29" s="165"/>
      <c r="Y29" s="103"/>
      <c r="Z29" s="103"/>
      <c r="AA29" s="162"/>
      <c r="AB29" s="162"/>
      <c r="AC29" s="162"/>
      <c r="AD29" s="162"/>
      <c r="AE29" s="162"/>
    </row>
    <row r="30" customFormat="false" ht="106.5" hidden="false" customHeight="true" outlineLevel="0" collapsed="false">
      <c r="A30" s="167" t="n">
        <v>1</v>
      </c>
      <c r="B30" s="189" t="s">
        <v>124</v>
      </c>
      <c r="C30" s="169" t="s">
        <v>27</v>
      </c>
      <c r="D30" s="167" t="n">
        <v>48004201</v>
      </c>
      <c r="E30" s="167" t="n">
        <v>48004201</v>
      </c>
      <c r="F30" s="167" t="n">
        <v>600135870</v>
      </c>
      <c r="G30" s="169" t="s">
        <v>125</v>
      </c>
      <c r="H30" s="167" t="s">
        <v>29</v>
      </c>
      <c r="I30" s="167" t="s">
        <v>30</v>
      </c>
      <c r="J30" s="167" t="s">
        <v>30</v>
      </c>
      <c r="K30" s="169" t="s">
        <v>126</v>
      </c>
      <c r="L30" s="108" t="n">
        <v>1600000</v>
      </c>
      <c r="M30" s="108" t="n">
        <f aca="false">L30/100*85</f>
        <v>1360000</v>
      </c>
      <c r="N30" s="167" t="s">
        <v>127</v>
      </c>
      <c r="O30" s="167" t="n">
        <v>2027</v>
      </c>
      <c r="P30" s="172"/>
      <c r="Q30" s="172"/>
      <c r="R30" s="190"/>
      <c r="S30" s="190" t="s">
        <v>33</v>
      </c>
      <c r="T30" s="172"/>
      <c r="U30" s="172"/>
      <c r="V30" s="172"/>
      <c r="W30" s="172"/>
      <c r="X30" s="172"/>
      <c r="Y30" s="105" t="s">
        <v>50</v>
      </c>
      <c r="Z30" s="105" t="s">
        <v>35</v>
      </c>
      <c r="AA30" s="162"/>
      <c r="AB30" s="162"/>
      <c r="AC30" s="162"/>
      <c r="AD30" s="162"/>
      <c r="AE30" s="162"/>
    </row>
    <row r="31" customFormat="false" ht="114" hidden="false" customHeight="true" outlineLevel="0" collapsed="false">
      <c r="A31" s="167" t="n">
        <v>2</v>
      </c>
      <c r="B31" s="189" t="s">
        <v>124</v>
      </c>
      <c r="C31" s="169" t="s">
        <v>27</v>
      </c>
      <c r="D31" s="167" t="n">
        <v>48004201</v>
      </c>
      <c r="E31" s="167" t="n">
        <v>48004201</v>
      </c>
      <c r="F31" s="167" t="n">
        <v>600135870</v>
      </c>
      <c r="G31" s="169" t="s">
        <v>128</v>
      </c>
      <c r="H31" s="167" t="s">
        <v>29</v>
      </c>
      <c r="I31" s="167" t="s">
        <v>30</v>
      </c>
      <c r="J31" s="167" t="s">
        <v>30</v>
      </c>
      <c r="K31" s="169" t="s">
        <v>126</v>
      </c>
      <c r="L31" s="108" t="n">
        <v>1200000</v>
      </c>
      <c r="M31" s="108" t="n">
        <f aca="false">L31/100*85</f>
        <v>1020000</v>
      </c>
      <c r="N31" s="167" t="s">
        <v>127</v>
      </c>
      <c r="O31" s="167" t="n">
        <v>2027</v>
      </c>
      <c r="P31" s="172"/>
      <c r="Q31" s="172"/>
      <c r="R31" s="172"/>
      <c r="S31" s="190" t="s">
        <v>33</v>
      </c>
      <c r="T31" s="172"/>
      <c r="U31" s="172"/>
      <c r="V31" s="172"/>
      <c r="W31" s="172"/>
      <c r="X31" s="172"/>
      <c r="Y31" s="105" t="s">
        <v>50</v>
      </c>
      <c r="Z31" s="105" t="s">
        <v>35</v>
      </c>
      <c r="AA31" s="162"/>
      <c r="AB31" s="162"/>
      <c r="AC31" s="162"/>
      <c r="AD31" s="162"/>
      <c r="AE31" s="162"/>
    </row>
    <row r="32" customFormat="false" ht="106.5" hidden="false" customHeight="true" outlineLevel="0" collapsed="false">
      <c r="A32" s="167" t="n">
        <v>3</v>
      </c>
      <c r="B32" s="189" t="s">
        <v>124</v>
      </c>
      <c r="C32" s="169" t="s">
        <v>27</v>
      </c>
      <c r="D32" s="167" t="n">
        <v>48004201</v>
      </c>
      <c r="E32" s="167" t="n">
        <v>48004201</v>
      </c>
      <c r="F32" s="167" t="n">
        <v>600135870</v>
      </c>
      <c r="G32" s="169" t="s">
        <v>129</v>
      </c>
      <c r="H32" s="167" t="s">
        <v>29</v>
      </c>
      <c r="I32" s="167" t="s">
        <v>30</v>
      </c>
      <c r="J32" s="167" t="s">
        <v>30</v>
      </c>
      <c r="K32" s="169" t="s">
        <v>130</v>
      </c>
      <c r="L32" s="108" t="n">
        <v>1600000</v>
      </c>
      <c r="M32" s="108" t="n">
        <f aca="false">L32/100*85</f>
        <v>1360000</v>
      </c>
      <c r="N32" s="167" t="s">
        <v>131</v>
      </c>
      <c r="O32" s="167" t="n">
        <v>2027</v>
      </c>
      <c r="P32" s="190"/>
      <c r="Q32" s="172"/>
      <c r="R32" s="190" t="s">
        <v>33</v>
      </c>
      <c r="S32" s="172" t="s">
        <v>33</v>
      </c>
      <c r="T32" s="172"/>
      <c r="U32" s="172"/>
      <c r="V32" s="172"/>
      <c r="W32" s="172"/>
      <c r="X32" s="172"/>
      <c r="Y32" s="105" t="s">
        <v>50</v>
      </c>
      <c r="Z32" s="105" t="s">
        <v>35</v>
      </c>
      <c r="AA32" s="162"/>
      <c r="AB32" s="162"/>
      <c r="AC32" s="162"/>
      <c r="AD32" s="162"/>
      <c r="AE32" s="162"/>
    </row>
    <row r="33" customFormat="false" ht="111" hidden="false" customHeight="true" outlineLevel="0" collapsed="false">
      <c r="A33" s="191" t="n">
        <v>4</v>
      </c>
      <c r="B33" s="192" t="s">
        <v>124</v>
      </c>
      <c r="C33" s="193" t="s">
        <v>27</v>
      </c>
      <c r="D33" s="191" t="n">
        <v>48004201</v>
      </c>
      <c r="E33" s="191" t="n">
        <v>48004201</v>
      </c>
      <c r="F33" s="191" t="n">
        <v>600135870</v>
      </c>
      <c r="G33" s="193" t="s">
        <v>132</v>
      </c>
      <c r="H33" s="191" t="s">
        <v>29</v>
      </c>
      <c r="I33" s="191" t="s">
        <v>30</v>
      </c>
      <c r="J33" s="191" t="s">
        <v>30</v>
      </c>
      <c r="K33" s="193" t="s">
        <v>133</v>
      </c>
      <c r="L33" s="194" t="n">
        <v>2400000</v>
      </c>
      <c r="M33" s="194" t="n">
        <f aca="false">L33/100*85</f>
        <v>2040000</v>
      </c>
      <c r="N33" s="191" t="s">
        <v>134</v>
      </c>
      <c r="O33" s="191" t="n">
        <v>2027</v>
      </c>
      <c r="P33" s="195"/>
      <c r="Q33" s="195" t="s">
        <v>33</v>
      </c>
      <c r="R33" s="195" t="s">
        <v>33</v>
      </c>
      <c r="S33" s="195" t="s">
        <v>33</v>
      </c>
      <c r="T33" s="196"/>
      <c r="U33" s="196"/>
      <c r="V33" s="196"/>
      <c r="W33" s="196"/>
      <c r="X33" s="196"/>
      <c r="Y33" s="197" t="s">
        <v>50</v>
      </c>
      <c r="Z33" s="198" t="s">
        <v>35</v>
      </c>
      <c r="AA33" s="162"/>
      <c r="AB33" s="162"/>
      <c r="AC33" s="162"/>
      <c r="AD33" s="162"/>
      <c r="AE33" s="162"/>
    </row>
    <row r="34" customFormat="false" ht="111" hidden="false" customHeight="true" outlineLevel="0" collapsed="false">
      <c r="A34" s="199" t="n">
        <v>5</v>
      </c>
      <c r="B34" s="200" t="s">
        <v>124</v>
      </c>
      <c r="C34" s="201" t="s">
        <v>27</v>
      </c>
      <c r="D34" s="202" t="n">
        <v>48004201</v>
      </c>
      <c r="E34" s="202" t="n">
        <v>48004201</v>
      </c>
      <c r="F34" s="202" t="n">
        <v>600135870</v>
      </c>
      <c r="G34" s="203" t="s">
        <v>96</v>
      </c>
      <c r="H34" s="204" t="s">
        <v>29</v>
      </c>
      <c r="I34" s="204" t="s">
        <v>30</v>
      </c>
      <c r="J34" s="204" t="s">
        <v>30</v>
      </c>
      <c r="K34" s="203" t="s">
        <v>97</v>
      </c>
      <c r="L34" s="205" t="n">
        <v>3400000</v>
      </c>
      <c r="M34" s="205" t="n">
        <f aca="false">L34/100*85</f>
        <v>2890000</v>
      </c>
      <c r="N34" s="206" t="s">
        <v>98</v>
      </c>
      <c r="O34" s="207" t="s">
        <v>99</v>
      </c>
      <c r="P34" s="208" t="s">
        <v>33</v>
      </c>
      <c r="Q34" s="208" t="s">
        <v>33</v>
      </c>
      <c r="R34" s="208" t="s">
        <v>33</v>
      </c>
      <c r="S34" s="209" t="s">
        <v>33</v>
      </c>
      <c r="T34" s="202"/>
      <c r="U34" s="202"/>
      <c r="V34" s="202"/>
      <c r="W34" s="202"/>
      <c r="X34" s="202" t="s">
        <v>33</v>
      </c>
      <c r="Y34" s="210" t="s">
        <v>50</v>
      </c>
      <c r="Z34" s="211" t="s">
        <v>35</v>
      </c>
      <c r="AA34" s="184"/>
      <c r="AB34" s="184"/>
      <c r="AC34" s="184"/>
      <c r="AD34" s="184"/>
      <c r="AE34" s="184"/>
    </row>
    <row r="35" customFormat="false" ht="174" hidden="false" customHeight="true" outlineLevel="0" collapsed="false">
      <c r="A35" s="212"/>
      <c r="B35" s="213"/>
      <c r="C35" s="214"/>
      <c r="D35" s="212"/>
      <c r="E35" s="212"/>
      <c r="F35" s="212"/>
      <c r="G35" s="215"/>
      <c r="H35" s="216"/>
      <c r="I35" s="216"/>
      <c r="J35" s="216"/>
      <c r="K35" s="215"/>
      <c r="L35" s="217"/>
      <c r="M35" s="217"/>
      <c r="N35" s="218"/>
      <c r="O35" s="219"/>
      <c r="P35" s="220"/>
      <c r="Q35" s="220"/>
      <c r="R35" s="220"/>
      <c r="S35" s="221"/>
      <c r="T35" s="212"/>
      <c r="U35" s="212"/>
      <c r="V35" s="212"/>
      <c r="W35" s="212"/>
      <c r="X35" s="212"/>
      <c r="Y35" s="222"/>
      <c r="Z35" s="222"/>
      <c r="AA35" s="184"/>
      <c r="AB35" s="184"/>
      <c r="AC35" s="184"/>
      <c r="AD35" s="184"/>
      <c r="AE35" s="184"/>
    </row>
    <row r="36" customFormat="false" ht="21" hidden="false" customHeight="true" outlineLevel="0" collapsed="false">
      <c r="A36" s="152"/>
      <c r="B36" s="153"/>
      <c r="C36" s="154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5"/>
    </row>
    <row r="37" customFormat="false" ht="28.5" hidden="false" customHeight="true" outlineLevel="0" collapsed="false">
      <c r="A37" s="156" t="s">
        <v>1</v>
      </c>
      <c r="B37" s="157" t="s">
        <v>63</v>
      </c>
      <c r="C37" s="157"/>
      <c r="D37" s="157"/>
      <c r="E37" s="157"/>
      <c r="F37" s="157"/>
      <c r="G37" s="157" t="s">
        <v>3</v>
      </c>
      <c r="H37" s="158" t="s">
        <v>4</v>
      </c>
      <c r="I37" s="159" t="s">
        <v>5</v>
      </c>
      <c r="J37" s="157" t="s">
        <v>6</v>
      </c>
      <c r="K37" s="157" t="s">
        <v>7</v>
      </c>
      <c r="L37" s="160" t="s">
        <v>64</v>
      </c>
      <c r="M37" s="160"/>
      <c r="N37" s="161" t="s">
        <v>9</v>
      </c>
      <c r="O37" s="161"/>
      <c r="P37" s="158" t="s">
        <v>112</v>
      </c>
      <c r="Q37" s="158"/>
      <c r="R37" s="158"/>
      <c r="S37" s="158"/>
      <c r="T37" s="158"/>
      <c r="U37" s="158"/>
      <c r="V37" s="158"/>
      <c r="W37" s="158"/>
      <c r="X37" s="158"/>
      <c r="Y37" s="161" t="s">
        <v>11</v>
      </c>
      <c r="Z37" s="161"/>
      <c r="AA37" s="162"/>
      <c r="AB37" s="162"/>
      <c r="AC37" s="162"/>
      <c r="AD37" s="162"/>
      <c r="AE37" s="162"/>
    </row>
    <row r="38" customFormat="false" ht="14.25" hidden="false" customHeight="true" outlineLevel="0" collapsed="false">
      <c r="A38" s="156"/>
      <c r="B38" s="163" t="s">
        <v>66</v>
      </c>
      <c r="C38" s="163" t="s">
        <v>67</v>
      </c>
      <c r="D38" s="163" t="s">
        <v>68</v>
      </c>
      <c r="E38" s="163" t="s">
        <v>69</v>
      </c>
      <c r="F38" s="163" t="s">
        <v>70</v>
      </c>
      <c r="G38" s="157"/>
      <c r="H38" s="158"/>
      <c r="I38" s="159"/>
      <c r="J38" s="157"/>
      <c r="K38" s="157"/>
      <c r="L38" s="102" t="s">
        <v>71</v>
      </c>
      <c r="M38" s="102" t="s">
        <v>113</v>
      </c>
      <c r="N38" s="103" t="s">
        <v>17</v>
      </c>
      <c r="O38" s="103" t="s">
        <v>18</v>
      </c>
      <c r="P38" s="163" t="s">
        <v>19</v>
      </c>
      <c r="Q38" s="163"/>
      <c r="R38" s="163"/>
      <c r="S38" s="163"/>
      <c r="T38" s="164" t="s">
        <v>74</v>
      </c>
      <c r="U38" s="164" t="s">
        <v>75</v>
      </c>
      <c r="V38" s="164" t="s">
        <v>76</v>
      </c>
      <c r="W38" s="164" t="s">
        <v>77</v>
      </c>
      <c r="X38" s="165" t="s">
        <v>78</v>
      </c>
      <c r="Y38" s="103" t="s">
        <v>79</v>
      </c>
      <c r="Z38" s="103" t="s">
        <v>21</v>
      </c>
      <c r="AA38" s="162"/>
      <c r="AB38" s="162"/>
      <c r="AC38" s="162"/>
      <c r="AD38" s="162"/>
      <c r="AE38" s="162"/>
    </row>
    <row r="39" customFormat="false" ht="90" hidden="false" customHeight="true" outlineLevel="0" collapsed="false">
      <c r="A39" s="156"/>
      <c r="B39" s="163"/>
      <c r="C39" s="163"/>
      <c r="D39" s="163"/>
      <c r="E39" s="163"/>
      <c r="F39" s="163"/>
      <c r="G39" s="163"/>
      <c r="H39" s="158"/>
      <c r="I39" s="159"/>
      <c r="J39" s="157"/>
      <c r="K39" s="157"/>
      <c r="L39" s="102"/>
      <c r="M39" s="102"/>
      <c r="N39" s="103"/>
      <c r="O39" s="103"/>
      <c r="P39" s="166" t="s">
        <v>22</v>
      </c>
      <c r="Q39" s="166" t="s">
        <v>42</v>
      </c>
      <c r="R39" s="166" t="s">
        <v>114</v>
      </c>
      <c r="S39" s="166" t="s">
        <v>115</v>
      </c>
      <c r="T39" s="164"/>
      <c r="U39" s="164"/>
      <c r="V39" s="164"/>
      <c r="W39" s="164"/>
      <c r="X39" s="165"/>
      <c r="Y39" s="103"/>
      <c r="Z39" s="103"/>
      <c r="AA39" s="162"/>
      <c r="AB39" s="162"/>
      <c r="AC39" s="162"/>
      <c r="AD39" s="162"/>
      <c r="AE39" s="162"/>
    </row>
    <row r="40" customFormat="false" ht="150.75" hidden="false" customHeight="true" outlineLevel="0" collapsed="false">
      <c r="A40" s="167" t="n">
        <v>1</v>
      </c>
      <c r="B40" s="168" t="s">
        <v>135</v>
      </c>
      <c r="C40" s="169" t="s">
        <v>27</v>
      </c>
      <c r="D40" s="167" t="n">
        <v>48004219</v>
      </c>
      <c r="E40" s="167" t="n">
        <v>600135888</v>
      </c>
      <c r="F40" s="167" t="n">
        <v>600135888</v>
      </c>
      <c r="G40" s="169" t="s">
        <v>136</v>
      </c>
      <c r="H40" s="169" t="s">
        <v>137</v>
      </c>
      <c r="I40" s="167" t="s">
        <v>30</v>
      </c>
      <c r="J40" s="167" t="s">
        <v>30</v>
      </c>
      <c r="K40" s="170" t="s">
        <v>138</v>
      </c>
      <c r="L40" s="108" t="n">
        <v>8000000</v>
      </c>
      <c r="M40" s="108" t="n">
        <f aca="false">L40/100*85</f>
        <v>6800000</v>
      </c>
      <c r="N40" s="167" t="s">
        <v>139</v>
      </c>
      <c r="O40" s="167" t="n">
        <v>2027</v>
      </c>
      <c r="P40" s="172"/>
      <c r="Q40" s="172"/>
      <c r="R40" s="190" t="s">
        <v>33</v>
      </c>
      <c r="S40" s="190" t="s">
        <v>33</v>
      </c>
      <c r="T40" s="167"/>
      <c r="U40" s="167"/>
      <c r="V40" s="167"/>
      <c r="W40" s="167"/>
      <c r="X40" s="167"/>
      <c r="Y40" s="105" t="s">
        <v>50</v>
      </c>
      <c r="Z40" s="105" t="s">
        <v>35</v>
      </c>
      <c r="AA40" s="162"/>
      <c r="AB40" s="162"/>
      <c r="AC40" s="162"/>
      <c r="AD40" s="162"/>
      <c r="AE40" s="162"/>
    </row>
    <row r="41" customFormat="false" ht="150.75" hidden="false" customHeight="true" outlineLevel="0" collapsed="false">
      <c r="A41" s="167" t="n">
        <v>2</v>
      </c>
      <c r="B41" s="168" t="s">
        <v>135</v>
      </c>
      <c r="C41" s="169" t="s">
        <v>27</v>
      </c>
      <c r="D41" s="167" t="n">
        <v>48004219</v>
      </c>
      <c r="E41" s="167" t="n">
        <v>600135888</v>
      </c>
      <c r="F41" s="167" t="n">
        <v>600135888</v>
      </c>
      <c r="G41" s="169" t="s">
        <v>140</v>
      </c>
      <c r="H41" s="169" t="s">
        <v>137</v>
      </c>
      <c r="I41" s="167" t="s">
        <v>30</v>
      </c>
      <c r="J41" s="167" t="s">
        <v>30</v>
      </c>
      <c r="K41" s="170" t="s">
        <v>141</v>
      </c>
      <c r="L41" s="108" t="n">
        <v>2000000</v>
      </c>
      <c r="M41" s="108" t="n">
        <f aca="false">L41/100*85</f>
        <v>1700000</v>
      </c>
      <c r="N41" s="167" t="s">
        <v>139</v>
      </c>
      <c r="O41" s="167" t="n">
        <v>2027</v>
      </c>
      <c r="P41" s="172"/>
      <c r="Q41" s="172"/>
      <c r="R41" s="172" t="s">
        <v>33</v>
      </c>
      <c r="S41" s="190" t="s">
        <v>33</v>
      </c>
      <c r="T41" s="167"/>
      <c r="U41" s="167"/>
      <c r="V41" s="167"/>
      <c r="W41" s="167"/>
      <c r="X41" s="167"/>
      <c r="Y41" s="105" t="s">
        <v>50</v>
      </c>
      <c r="Z41" s="105" t="s">
        <v>35</v>
      </c>
      <c r="AA41" s="162"/>
      <c r="AB41" s="162"/>
      <c r="AC41" s="162"/>
      <c r="AD41" s="162"/>
      <c r="AE41" s="162"/>
    </row>
    <row r="42" customFormat="false" ht="134.25" hidden="false" customHeight="true" outlineLevel="0" collapsed="false">
      <c r="A42" s="167" t="n">
        <v>3</v>
      </c>
      <c r="B42" s="168" t="s">
        <v>135</v>
      </c>
      <c r="C42" s="169" t="s">
        <v>27</v>
      </c>
      <c r="D42" s="167" t="n">
        <v>48004219</v>
      </c>
      <c r="E42" s="167" t="n">
        <v>600135888</v>
      </c>
      <c r="F42" s="167" t="n">
        <v>600135888</v>
      </c>
      <c r="G42" s="169" t="s">
        <v>142</v>
      </c>
      <c r="H42" s="169" t="s">
        <v>137</v>
      </c>
      <c r="I42" s="167" t="s">
        <v>30</v>
      </c>
      <c r="J42" s="167" t="s">
        <v>30</v>
      </c>
      <c r="K42" s="169" t="s">
        <v>143</v>
      </c>
      <c r="L42" s="108" t="n">
        <v>3000000</v>
      </c>
      <c r="M42" s="108" t="n">
        <f aca="false">L42/100*85</f>
        <v>2550000</v>
      </c>
      <c r="N42" s="167" t="s">
        <v>139</v>
      </c>
      <c r="O42" s="167" t="n">
        <v>2027</v>
      </c>
      <c r="P42" s="190" t="s">
        <v>33</v>
      </c>
      <c r="Q42" s="172"/>
      <c r="R42" s="190" t="s">
        <v>33</v>
      </c>
      <c r="S42" s="172" t="s">
        <v>33</v>
      </c>
      <c r="T42" s="167"/>
      <c r="U42" s="167"/>
      <c r="V42" s="167"/>
      <c r="W42" s="167"/>
      <c r="X42" s="167"/>
      <c r="Y42" s="105" t="s">
        <v>50</v>
      </c>
      <c r="Z42" s="105" t="s">
        <v>35</v>
      </c>
      <c r="AA42" s="162"/>
      <c r="AB42" s="162"/>
      <c r="AC42" s="162"/>
      <c r="AD42" s="162"/>
      <c r="AE42" s="162"/>
    </row>
    <row r="43" customFormat="false" ht="127.5" hidden="false" customHeight="true" outlineLevel="0" collapsed="false">
      <c r="A43" s="167" t="n">
        <v>4</v>
      </c>
      <c r="B43" s="168" t="s">
        <v>135</v>
      </c>
      <c r="C43" s="169" t="s">
        <v>27</v>
      </c>
      <c r="D43" s="167" t="n">
        <v>48004219</v>
      </c>
      <c r="E43" s="167" t="n">
        <v>600135888</v>
      </c>
      <c r="F43" s="167" t="n">
        <v>600135888</v>
      </c>
      <c r="G43" s="169" t="s">
        <v>129</v>
      </c>
      <c r="H43" s="169" t="s">
        <v>137</v>
      </c>
      <c r="I43" s="167" t="s">
        <v>30</v>
      </c>
      <c r="J43" s="167" t="s">
        <v>30</v>
      </c>
      <c r="K43" s="169" t="s">
        <v>144</v>
      </c>
      <c r="L43" s="108" t="n">
        <v>4000000</v>
      </c>
      <c r="M43" s="108" t="n">
        <f aca="false">L43/100*85</f>
        <v>3400000</v>
      </c>
      <c r="N43" s="167" t="s">
        <v>139</v>
      </c>
      <c r="O43" s="167" t="n">
        <v>2027</v>
      </c>
      <c r="P43" s="190" t="s">
        <v>33</v>
      </c>
      <c r="Q43" s="190" t="s">
        <v>33</v>
      </c>
      <c r="R43" s="190" t="s">
        <v>33</v>
      </c>
      <c r="S43" s="190" t="s">
        <v>33</v>
      </c>
      <c r="T43" s="167"/>
      <c r="U43" s="167"/>
      <c r="V43" s="167"/>
      <c r="W43" s="167"/>
      <c r="X43" s="167"/>
      <c r="Y43" s="105" t="s">
        <v>50</v>
      </c>
      <c r="Z43" s="105" t="s">
        <v>35</v>
      </c>
      <c r="AA43" s="162"/>
      <c r="AB43" s="162"/>
      <c r="AC43" s="162"/>
      <c r="AD43" s="162"/>
      <c r="AE43" s="162"/>
    </row>
    <row r="44" customFormat="false" ht="150.75" hidden="false" customHeight="true" outlineLevel="0" collapsed="false">
      <c r="A44" s="167" t="n">
        <v>5</v>
      </c>
      <c r="B44" s="168" t="s">
        <v>145</v>
      </c>
      <c r="C44" s="169" t="s">
        <v>27</v>
      </c>
      <c r="D44" s="167" t="n">
        <v>48004219</v>
      </c>
      <c r="E44" s="167" t="n">
        <v>600135888</v>
      </c>
      <c r="F44" s="167" t="n">
        <v>600135888</v>
      </c>
      <c r="G44" s="169" t="s">
        <v>136</v>
      </c>
      <c r="H44" s="169" t="s">
        <v>137</v>
      </c>
      <c r="I44" s="167" t="s">
        <v>30</v>
      </c>
      <c r="J44" s="167" t="s">
        <v>30</v>
      </c>
      <c r="K44" s="169" t="s">
        <v>146</v>
      </c>
      <c r="L44" s="108" t="n">
        <v>1000000</v>
      </c>
      <c r="M44" s="108" t="n">
        <f aca="false">L44/100*85</f>
        <v>850000</v>
      </c>
      <c r="N44" s="167" t="s">
        <v>147</v>
      </c>
      <c r="O44" s="167" t="n">
        <v>2027</v>
      </c>
      <c r="P44" s="172"/>
      <c r="Q44" s="172"/>
      <c r="R44" s="172" t="s">
        <v>33</v>
      </c>
      <c r="S44" s="190" t="s">
        <v>33</v>
      </c>
      <c r="T44" s="167"/>
      <c r="U44" s="167"/>
      <c r="V44" s="167"/>
      <c r="W44" s="167"/>
      <c r="X44" s="167"/>
      <c r="Y44" s="105" t="s">
        <v>50</v>
      </c>
      <c r="Z44" s="105" t="s">
        <v>35</v>
      </c>
      <c r="AA44" s="162"/>
      <c r="AB44" s="162"/>
      <c r="AC44" s="162"/>
      <c r="AD44" s="162"/>
      <c r="AE44" s="162"/>
    </row>
    <row r="45" customFormat="false" ht="136.5" hidden="false" customHeight="true" outlineLevel="0" collapsed="false">
      <c r="A45" s="167" t="n">
        <v>6</v>
      </c>
      <c r="B45" s="168" t="s">
        <v>135</v>
      </c>
      <c r="C45" s="169" t="s">
        <v>27</v>
      </c>
      <c r="D45" s="167" t="n">
        <v>48004219</v>
      </c>
      <c r="E45" s="167" t="n">
        <v>600135888</v>
      </c>
      <c r="F45" s="167" t="n">
        <v>600135888</v>
      </c>
      <c r="G45" s="169" t="s">
        <v>148</v>
      </c>
      <c r="H45" s="169" t="s">
        <v>137</v>
      </c>
      <c r="I45" s="167" t="s">
        <v>30</v>
      </c>
      <c r="J45" s="167" t="s">
        <v>30</v>
      </c>
      <c r="K45" s="169" t="s">
        <v>149</v>
      </c>
      <c r="L45" s="108" t="n">
        <v>4000000</v>
      </c>
      <c r="M45" s="108" t="n">
        <f aca="false">L45/100*85</f>
        <v>3400000</v>
      </c>
      <c r="N45" s="167" t="s">
        <v>147</v>
      </c>
      <c r="O45" s="167" t="n">
        <v>2027</v>
      </c>
      <c r="P45" s="172"/>
      <c r="Q45" s="172"/>
      <c r="R45" s="172"/>
      <c r="S45" s="190" t="s">
        <v>33</v>
      </c>
      <c r="T45" s="167"/>
      <c r="U45" s="167"/>
      <c r="V45" s="167"/>
      <c r="W45" s="167"/>
      <c r="X45" s="167"/>
      <c r="Y45" s="113" t="s">
        <v>50</v>
      </c>
      <c r="Z45" s="113" t="s">
        <v>35</v>
      </c>
      <c r="AA45" s="162"/>
      <c r="AB45" s="162"/>
      <c r="AC45" s="162"/>
      <c r="AD45" s="162"/>
      <c r="AE45" s="162"/>
    </row>
    <row r="46" customFormat="false" ht="136.5" hidden="false" customHeight="true" outlineLevel="0" collapsed="false">
      <c r="A46" s="174" t="n">
        <v>7</v>
      </c>
      <c r="B46" s="175" t="s">
        <v>135</v>
      </c>
      <c r="C46" s="176" t="s">
        <v>27</v>
      </c>
      <c r="D46" s="174" t="n">
        <v>48004219</v>
      </c>
      <c r="E46" s="174" t="n">
        <v>600135888</v>
      </c>
      <c r="F46" s="174" t="n">
        <v>600135888</v>
      </c>
      <c r="G46" s="176" t="s">
        <v>96</v>
      </c>
      <c r="H46" s="176" t="s">
        <v>137</v>
      </c>
      <c r="I46" s="174" t="s">
        <v>30</v>
      </c>
      <c r="J46" s="174" t="s">
        <v>30</v>
      </c>
      <c r="K46" s="176" t="s">
        <v>150</v>
      </c>
      <c r="L46" s="178" t="n">
        <v>6600000</v>
      </c>
      <c r="M46" s="178" t="n">
        <f aca="false">L46/100*85</f>
        <v>5610000</v>
      </c>
      <c r="N46" s="179" t="s">
        <v>98</v>
      </c>
      <c r="O46" s="180" t="s">
        <v>99</v>
      </c>
      <c r="P46" s="181" t="s">
        <v>33</v>
      </c>
      <c r="Q46" s="181" t="s">
        <v>33</v>
      </c>
      <c r="R46" s="181" t="s">
        <v>33</v>
      </c>
      <c r="S46" s="182" t="s">
        <v>33</v>
      </c>
      <c r="T46" s="174"/>
      <c r="U46" s="174"/>
      <c r="V46" s="174"/>
      <c r="W46" s="174"/>
      <c r="X46" s="174" t="s">
        <v>33</v>
      </c>
      <c r="Y46" s="183" t="s">
        <v>50</v>
      </c>
      <c r="Z46" s="183" t="s">
        <v>35</v>
      </c>
      <c r="AA46" s="184"/>
      <c r="AB46" s="184"/>
      <c r="AC46" s="184"/>
      <c r="AD46" s="184"/>
      <c r="AE46" s="184"/>
    </row>
    <row r="47" customFormat="false" ht="136.5" hidden="false" customHeight="true" outlineLevel="0" collapsed="false">
      <c r="A47" s="199" t="n">
        <v>8</v>
      </c>
      <c r="B47" s="223" t="s">
        <v>135</v>
      </c>
      <c r="C47" s="224" t="s">
        <v>83</v>
      </c>
      <c r="D47" s="225" t="n">
        <v>48004219</v>
      </c>
      <c r="E47" s="226" t="n">
        <v>600135888</v>
      </c>
      <c r="F47" s="227" t="n">
        <v>600135888</v>
      </c>
      <c r="G47" s="83" t="s">
        <v>151</v>
      </c>
      <c r="H47" s="83" t="s">
        <v>137</v>
      </c>
      <c r="I47" s="227" t="s">
        <v>30</v>
      </c>
      <c r="J47" s="228" t="s">
        <v>30</v>
      </c>
      <c r="K47" s="224" t="s">
        <v>105</v>
      </c>
      <c r="L47" s="229" t="n">
        <v>1800000</v>
      </c>
      <c r="M47" s="205" t="n">
        <f aca="false">L47/100*85</f>
        <v>1530000</v>
      </c>
      <c r="N47" s="225"/>
      <c r="O47" s="225" t="n">
        <v>2028</v>
      </c>
      <c r="P47" s="230"/>
      <c r="Q47" s="230"/>
      <c r="R47" s="230"/>
      <c r="S47" s="231"/>
      <c r="T47" s="225"/>
      <c r="U47" s="225"/>
      <c r="V47" s="225"/>
      <c r="W47" s="225" t="s">
        <v>33</v>
      </c>
      <c r="X47" s="225"/>
      <c r="Y47" s="232" t="s">
        <v>50</v>
      </c>
      <c r="Z47" s="233" t="s">
        <v>35</v>
      </c>
      <c r="AA47" s="184"/>
      <c r="AB47" s="184"/>
      <c r="AC47" s="184"/>
      <c r="AD47" s="184"/>
      <c r="AE47" s="184"/>
    </row>
    <row r="48" customFormat="false" ht="18.75" hidden="false" customHeight="true" outlineLevel="0" collapsed="false">
      <c r="A48" s="212"/>
      <c r="B48" s="234"/>
      <c r="C48" s="235"/>
      <c r="D48" s="236"/>
      <c r="E48" s="236"/>
      <c r="F48" s="236"/>
      <c r="G48" s="235"/>
      <c r="H48" s="235"/>
      <c r="I48" s="236"/>
      <c r="J48" s="236"/>
      <c r="K48" s="235"/>
      <c r="L48" s="237"/>
      <c r="M48" s="217"/>
      <c r="N48" s="236"/>
      <c r="O48" s="236"/>
      <c r="P48" s="238"/>
      <c r="Q48" s="238"/>
      <c r="R48" s="238"/>
      <c r="S48" s="239"/>
      <c r="T48" s="236"/>
      <c r="U48" s="236"/>
      <c r="V48" s="236"/>
      <c r="W48" s="236"/>
      <c r="X48" s="236"/>
      <c r="Y48" s="240"/>
      <c r="Z48" s="240"/>
      <c r="AA48" s="184"/>
      <c r="AB48" s="184"/>
      <c r="AC48" s="184"/>
      <c r="AD48" s="184"/>
      <c r="AE48" s="184"/>
    </row>
    <row r="49" customFormat="false" ht="21" hidden="false" customHeight="true" outlineLevel="0" collapsed="false">
      <c r="A49" s="241"/>
      <c r="B49" s="242"/>
      <c r="C49" s="242"/>
      <c r="D49" s="243"/>
      <c r="E49" s="243"/>
      <c r="F49" s="243"/>
      <c r="G49" s="242"/>
      <c r="H49" s="242"/>
      <c r="I49" s="243"/>
      <c r="J49" s="243"/>
      <c r="K49" s="242"/>
      <c r="L49" s="244"/>
      <c r="M49" s="244"/>
      <c r="N49" s="243"/>
      <c r="O49" s="243"/>
      <c r="P49" s="245"/>
      <c r="Q49" s="245"/>
      <c r="R49" s="245"/>
      <c r="S49" s="246"/>
      <c r="T49" s="243"/>
      <c r="U49" s="243"/>
      <c r="V49" s="243"/>
      <c r="W49" s="243"/>
      <c r="X49" s="243"/>
      <c r="Y49" s="243"/>
      <c r="Z49" s="247"/>
      <c r="AA49" s="162"/>
      <c r="AB49" s="162"/>
      <c r="AC49" s="162"/>
      <c r="AD49" s="162"/>
      <c r="AE49" s="162"/>
    </row>
    <row r="50" customFormat="false" ht="28.5" hidden="false" customHeight="true" outlineLevel="0" collapsed="false">
      <c r="A50" s="248" t="s">
        <v>1</v>
      </c>
      <c r="B50" s="157" t="s">
        <v>63</v>
      </c>
      <c r="C50" s="157"/>
      <c r="D50" s="157"/>
      <c r="E50" s="157"/>
      <c r="F50" s="157"/>
      <c r="G50" s="157" t="s">
        <v>3</v>
      </c>
      <c r="H50" s="158" t="s">
        <v>4</v>
      </c>
      <c r="I50" s="159" t="s">
        <v>5</v>
      </c>
      <c r="J50" s="157" t="s">
        <v>6</v>
      </c>
      <c r="K50" s="157" t="s">
        <v>7</v>
      </c>
      <c r="L50" s="160" t="s">
        <v>64</v>
      </c>
      <c r="M50" s="160"/>
      <c r="N50" s="161" t="s">
        <v>9</v>
      </c>
      <c r="O50" s="161"/>
      <c r="P50" s="158" t="s">
        <v>112</v>
      </c>
      <c r="Q50" s="158"/>
      <c r="R50" s="158"/>
      <c r="S50" s="158"/>
      <c r="T50" s="158"/>
      <c r="U50" s="158"/>
      <c r="V50" s="158"/>
      <c r="W50" s="158"/>
      <c r="X50" s="158"/>
      <c r="Y50" s="161" t="s">
        <v>11</v>
      </c>
      <c r="Z50" s="161"/>
      <c r="AA50" s="162"/>
      <c r="AB50" s="162"/>
      <c r="AC50" s="162"/>
      <c r="AD50" s="162"/>
      <c r="AE50" s="162"/>
    </row>
    <row r="51" customFormat="false" ht="14.25" hidden="false" customHeight="true" outlineLevel="0" collapsed="false">
      <c r="A51" s="248"/>
      <c r="B51" s="163" t="s">
        <v>66</v>
      </c>
      <c r="C51" s="163" t="s">
        <v>67</v>
      </c>
      <c r="D51" s="163" t="s">
        <v>68</v>
      </c>
      <c r="E51" s="163" t="s">
        <v>69</v>
      </c>
      <c r="F51" s="163" t="s">
        <v>70</v>
      </c>
      <c r="G51" s="157"/>
      <c r="H51" s="158"/>
      <c r="I51" s="159"/>
      <c r="J51" s="157"/>
      <c r="K51" s="157"/>
      <c r="L51" s="102" t="s">
        <v>71</v>
      </c>
      <c r="M51" s="102" t="s">
        <v>113</v>
      </c>
      <c r="N51" s="103" t="s">
        <v>17</v>
      </c>
      <c r="O51" s="103" t="s">
        <v>18</v>
      </c>
      <c r="P51" s="163" t="s">
        <v>19</v>
      </c>
      <c r="Q51" s="163"/>
      <c r="R51" s="163"/>
      <c r="S51" s="163"/>
      <c r="T51" s="164" t="s">
        <v>74</v>
      </c>
      <c r="U51" s="164" t="s">
        <v>75</v>
      </c>
      <c r="V51" s="164" t="s">
        <v>76</v>
      </c>
      <c r="W51" s="164" t="s">
        <v>77</v>
      </c>
      <c r="X51" s="165" t="s">
        <v>78</v>
      </c>
      <c r="Y51" s="103" t="s">
        <v>79</v>
      </c>
      <c r="Z51" s="103" t="s">
        <v>21</v>
      </c>
      <c r="AA51" s="162"/>
      <c r="AB51" s="162"/>
      <c r="AC51" s="162"/>
      <c r="AD51" s="162"/>
      <c r="AE51" s="162"/>
    </row>
    <row r="52" customFormat="false" ht="90" hidden="false" customHeight="true" outlineLevel="0" collapsed="false">
      <c r="A52" s="248"/>
      <c r="B52" s="163"/>
      <c r="C52" s="163"/>
      <c r="D52" s="163"/>
      <c r="E52" s="163"/>
      <c r="F52" s="163"/>
      <c r="G52" s="163"/>
      <c r="H52" s="158"/>
      <c r="I52" s="159"/>
      <c r="J52" s="157"/>
      <c r="K52" s="157"/>
      <c r="L52" s="102"/>
      <c r="M52" s="102"/>
      <c r="N52" s="103"/>
      <c r="O52" s="103"/>
      <c r="P52" s="166" t="s">
        <v>22</v>
      </c>
      <c r="Q52" s="166" t="s">
        <v>42</v>
      </c>
      <c r="R52" s="166" t="s">
        <v>114</v>
      </c>
      <c r="S52" s="166" t="s">
        <v>115</v>
      </c>
      <c r="T52" s="164"/>
      <c r="U52" s="164"/>
      <c r="V52" s="164"/>
      <c r="W52" s="164"/>
      <c r="X52" s="165"/>
      <c r="Y52" s="103"/>
      <c r="Z52" s="103"/>
      <c r="AA52" s="162"/>
      <c r="AB52" s="162"/>
      <c r="AC52" s="162"/>
      <c r="AD52" s="162"/>
      <c r="AE52" s="162"/>
    </row>
    <row r="53" customFormat="false" ht="150" hidden="false" customHeight="true" outlineLevel="0" collapsed="false">
      <c r="A53" s="249" t="n">
        <v>1</v>
      </c>
      <c r="B53" s="250" t="s">
        <v>152</v>
      </c>
      <c r="C53" s="169" t="s">
        <v>83</v>
      </c>
      <c r="D53" s="167" t="n">
        <v>62331426</v>
      </c>
      <c r="E53" s="167" t="n">
        <v>102832749</v>
      </c>
      <c r="F53" s="167" t="n">
        <v>600136663</v>
      </c>
      <c r="G53" s="169" t="s">
        <v>153</v>
      </c>
      <c r="H53" s="169" t="s">
        <v>29</v>
      </c>
      <c r="I53" s="167" t="s">
        <v>30</v>
      </c>
      <c r="J53" s="167" t="s">
        <v>30</v>
      </c>
      <c r="K53" s="169" t="s">
        <v>154</v>
      </c>
      <c r="L53" s="108" t="n">
        <v>3000000</v>
      </c>
      <c r="M53" s="108" t="n">
        <f aca="false">L53/100*85</f>
        <v>2550000</v>
      </c>
      <c r="N53" s="167" t="s">
        <v>155</v>
      </c>
      <c r="O53" s="167" t="n">
        <v>2027</v>
      </c>
      <c r="P53" s="172"/>
      <c r="Q53" s="172"/>
      <c r="R53" s="172"/>
      <c r="S53" s="172" t="s">
        <v>33</v>
      </c>
      <c r="T53" s="172"/>
      <c r="U53" s="172"/>
      <c r="V53" s="172"/>
      <c r="W53" s="172"/>
      <c r="X53" s="167"/>
      <c r="Y53" s="105" t="s">
        <v>50</v>
      </c>
      <c r="Z53" s="105" t="s">
        <v>35</v>
      </c>
      <c r="AA53" s="162"/>
      <c r="AB53" s="162"/>
      <c r="AC53" s="162"/>
      <c r="AD53" s="162"/>
      <c r="AE53" s="162"/>
    </row>
    <row r="54" customFormat="false" ht="150" hidden="false" customHeight="true" outlineLevel="0" collapsed="false">
      <c r="A54" s="251" t="n">
        <v>2</v>
      </c>
      <c r="B54" s="250" t="s">
        <v>152</v>
      </c>
      <c r="C54" s="169" t="s">
        <v>83</v>
      </c>
      <c r="D54" s="167" t="n">
        <v>62331426</v>
      </c>
      <c r="E54" s="167" t="n">
        <v>102832749</v>
      </c>
      <c r="F54" s="167" t="n">
        <v>600136663</v>
      </c>
      <c r="G54" s="169" t="s">
        <v>156</v>
      </c>
      <c r="H54" s="169" t="s">
        <v>29</v>
      </c>
      <c r="I54" s="167" t="s">
        <v>30</v>
      </c>
      <c r="J54" s="167" t="s">
        <v>30</v>
      </c>
      <c r="K54" s="169" t="s">
        <v>157</v>
      </c>
      <c r="L54" s="108" t="n">
        <v>1500000</v>
      </c>
      <c r="M54" s="108" t="n">
        <f aca="false">L54/100*85</f>
        <v>1275000</v>
      </c>
      <c r="N54" s="167" t="s">
        <v>155</v>
      </c>
      <c r="O54" s="167" t="n">
        <v>2027</v>
      </c>
      <c r="P54" s="172"/>
      <c r="Q54" s="172"/>
      <c r="R54" s="172" t="s">
        <v>33</v>
      </c>
      <c r="S54" s="172" t="s">
        <v>33</v>
      </c>
      <c r="T54" s="172"/>
      <c r="U54" s="172"/>
      <c r="V54" s="172"/>
      <c r="W54" s="172"/>
      <c r="X54" s="167"/>
      <c r="Y54" s="105" t="s">
        <v>50</v>
      </c>
      <c r="Z54" s="105" t="s">
        <v>35</v>
      </c>
      <c r="AA54" s="162"/>
      <c r="AB54" s="162"/>
      <c r="AC54" s="162"/>
      <c r="AD54" s="162"/>
      <c r="AE54" s="162"/>
    </row>
    <row r="55" customFormat="false" ht="150" hidden="false" customHeight="true" outlineLevel="0" collapsed="false">
      <c r="A55" s="251" t="n">
        <v>3</v>
      </c>
      <c r="B55" s="250" t="s">
        <v>152</v>
      </c>
      <c r="C55" s="169" t="s">
        <v>83</v>
      </c>
      <c r="D55" s="167" t="n">
        <v>62331426</v>
      </c>
      <c r="E55" s="167" t="n">
        <v>102832749</v>
      </c>
      <c r="F55" s="167" t="n">
        <v>600136663</v>
      </c>
      <c r="G55" s="169" t="s">
        <v>158</v>
      </c>
      <c r="H55" s="169" t="s">
        <v>29</v>
      </c>
      <c r="I55" s="167" t="s">
        <v>30</v>
      </c>
      <c r="J55" s="167" t="s">
        <v>30</v>
      </c>
      <c r="K55" s="169" t="s">
        <v>105</v>
      </c>
      <c r="L55" s="108" t="n">
        <v>2000000</v>
      </c>
      <c r="M55" s="108" t="n">
        <f aca="false">L55/100*85</f>
        <v>1700000</v>
      </c>
      <c r="N55" s="167" t="s">
        <v>155</v>
      </c>
      <c r="O55" s="167" t="n">
        <v>2027</v>
      </c>
      <c r="P55" s="172"/>
      <c r="Q55" s="172"/>
      <c r="R55" s="172"/>
      <c r="S55" s="172"/>
      <c r="T55" s="172"/>
      <c r="U55" s="172"/>
      <c r="V55" s="172"/>
      <c r="W55" s="172" t="s">
        <v>33</v>
      </c>
      <c r="X55" s="167"/>
      <c r="Y55" s="105" t="s">
        <v>50</v>
      </c>
      <c r="Z55" s="105" t="s">
        <v>35</v>
      </c>
      <c r="AA55" s="162"/>
      <c r="AB55" s="162"/>
      <c r="AC55" s="162"/>
      <c r="AD55" s="162"/>
      <c r="AE55" s="162"/>
    </row>
    <row r="56" customFormat="false" ht="150" hidden="false" customHeight="true" outlineLevel="0" collapsed="false">
      <c r="A56" s="252" t="n">
        <v>4</v>
      </c>
      <c r="B56" s="253" t="s">
        <v>159</v>
      </c>
      <c r="C56" s="193" t="s">
        <v>83</v>
      </c>
      <c r="D56" s="191" t="n">
        <v>62331426</v>
      </c>
      <c r="E56" s="191" t="n">
        <v>102832749</v>
      </c>
      <c r="F56" s="191" t="n">
        <v>600136663</v>
      </c>
      <c r="G56" s="193" t="s">
        <v>160</v>
      </c>
      <c r="H56" s="193" t="s">
        <v>29</v>
      </c>
      <c r="I56" s="191" t="s">
        <v>30</v>
      </c>
      <c r="J56" s="191" t="s">
        <v>30</v>
      </c>
      <c r="K56" s="193" t="s">
        <v>105</v>
      </c>
      <c r="L56" s="194" t="n">
        <v>2000000</v>
      </c>
      <c r="M56" s="194" t="n">
        <f aca="false">L56/100*85</f>
        <v>1700000</v>
      </c>
      <c r="N56" s="191" t="s">
        <v>155</v>
      </c>
      <c r="O56" s="191" t="n">
        <v>2027</v>
      </c>
      <c r="P56" s="196"/>
      <c r="Q56" s="196"/>
      <c r="R56" s="196"/>
      <c r="S56" s="196"/>
      <c r="T56" s="196"/>
      <c r="U56" s="196"/>
      <c r="V56" s="196"/>
      <c r="W56" s="196" t="s">
        <v>33</v>
      </c>
      <c r="X56" s="191"/>
      <c r="Y56" s="197" t="s">
        <v>50</v>
      </c>
      <c r="Z56" s="197" t="s">
        <v>35</v>
      </c>
      <c r="AA56" s="162"/>
      <c r="AB56" s="162"/>
      <c r="AC56" s="162"/>
      <c r="AD56" s="162"/>
      <c r="AE56" s="162"/>
    </row>
    <row r="57" customFormat="false" ht="150" hidden="false" customHeight="true" outlineLevel="0" collapsed="false">
      <c r="A57" s="38" t="n">
        <v>5</v>
      </c>
      <c r="B57" s="254" t="s">
        <v>159</v>
      </c>
      <c r="C57" s="201" t="s">
        <v>83</v>
      </c>
      <c r="D57" s="202" t="n">
        <v>62331426</v>
      </c>
      <c r="E57" s="202" t="n">
        <v>102832749</v>
      </c>
      <c r="F57" s="202" t="n">
        <v>600136663</v>
      </c>
      <c r="G57" s="201" t="s">
        <v>96</v>
      </c>
      <c r="H57" s="201" t="s">
        <v>137</v>
      </c>
      <c r="I57" s="202" t="s">
        <v>30</v>
      </c>
      <c r="J57" s="202" t="s">
        <v>30</v>
      </c>
      <c r="K57" s="201" t="s">
        <v>150</v>
      </c>
      <c r="L57" s="205" t="n">
        <v>4500000</v>
      </c>
      <c r="M57" s="205" t="n">
        <f aca="false">L57/100*85</f>
        <v>3825000</v>
      </c>
      <c r="N57" s="206" t="s">
        <v>98</v>
      </c>
      <c r="O57" s="207" t="s">
        <v>99</v>
      </c>
      <c r="P57" s="208" t="s">
        <v>33</v>
      </c>
      <c r="Q57" s="208" t="s">
        <v>33</v>
      </c>
      <c r="R57" s="208" t="s">
        <v>33</v>
      </c>
      <c r="S57" s="209" t="s">
        <v>33</v>
      </c>
      <c r="T57" s="202"/>
      <c r="U57" s="202"/>
      <c r="V57" s="202"/>
      <c r="W57" s="202"/>
      <c r="X57" s="202" t="s">
        <v>33</v>
      </c>
      <c r="Y57" s="210" t="s">
        <v>50</v>
      </c>
      <c r="Z57" s="211" t="s">
        <v>35</v>
      </c>
      <c r="AA57" s="255"/>
      <c r="AB57" s="255"/>
      <c r="AC57" s="255"/>
      <c r="AD57" s="255"/>
      <c r="AE57" s="255"/>
    </row>
    <row r="58" customFormat="false" ht="150" hidden="false" customHeight="true" outlineLevel="0" collapsed="false">
      <c r="A58" s="38" t="n">
        <v>6</v>
      </c>
      <c r="B58" s="256" t="s">
        <v>159</v>
      </c>
      <c r="C58" s="224" t="s">
        <v>83</v>
      </c>
      <c r="D58" s="225" t="n">
        <v>62331426</v>
      </c>
      <c r="E58" s="225" t="n">
        <v>102832749</v>
      </c>
      <c r="F58" s="225" t="n">
        <v>600136663</v>
      </c>
      <c r="G58" s="224" t="s">
        <v>161</v>
      </c>
      <c r="H58" s="224" t="s">
        <v>137</v>
      </c>
      <c r="I58" s="225" t="s">
        <v>30</v>
      </c>
      <c r="J58" s="225" t="s">
        <v>30</v>
      </c>
      <c r="K58" s="224" t="s">
        <v>162</v>
      </c>
      <c r="L58" s="229" t="n">
        <v>1500000</v>
      </c>
      <c r="M58" s="229" t="n">
        <f aca="false">L58/100*85</f>
        <v>1275000</v>
      </c>
      <c r="N58" s="257" t="s">
        <v>163</v>
      </c>
      <c r="O58" s="258" t="s">
        <v>164</v>
      </c>
      <c r="P58" s="230"/>
      <c r="Q58" s="230"/>
      <c r="R58" s="230"/>
      <c r="S58" s="231"/>
      <c r="T58" s="225"/>
      <c r="U58" s="225"/>
      <c r="V58" s="225"/>
      <c r="W58" s="225" t="s">
        <v>33</v>
      </c>
      <c r="X58" s="225"/>
      <c r="Y58" s="232" t="s">
        <v>50</v>
      </c>
      <c r="Z58" s="233" t="s">
        <v>35</v>
      </c>
      <c r="AA58" s="255"/>
      <c r="AB58" s="255"/>
      <c r="AC58" s="255"/>
      <c r="AD58" s="255"/>
      <c r="AE58" s="255"/>
    </row>
    <row r="59" customFormat="false" ht="78.75" hidden="false" customHeight="true" outlineLevel="0" collapsed="false">
      <c r="A59" s="212"/>
      <c r="B59" s="234"/>
      <c r="C59" s="235"/>
      <c r="D59" s="236"/>
      <c r="E59" s="236"/>
      <c r="F59" s="236"/>
      <c r="G59" s="235"/>
      <c r="H59" s="235"/>
      <c r="I59" s="236"/>
      <c r="J59" s="236"/>
      <c r="K59" s="235"/>
      <c r="L59" s="237"/>
      <c r="M59" s="237"/>
      <c r="N59" s="259"/>
      <c r="O59" s="260"/>
      <c r="P59" s="238"/>
      <c r="Q59" s="238"/>
      <c r="R59" s="238"/>
      <c r="S59" s="239"/>
      <c r="T59" s="236"/>
      <c r="U59" s="236"/>
      <c r="V59" s="236"/>
      <c r="W59" s="236"/>
      <c r="X59" s="236"/>
      <c r="Y59" s="240"/>
      <c r="Z59" s="240"/>
      <c r="AA59" s="261"/>
      <c r="AB59" s="261"/>
      <c r="AC59" s="261"/>
      <c r="AD59" s="261"/>
      <c r="AE59" s="261"/>
    </row>
    <row r="60" customFormat="false" ht="21" hidden="false" customHeight="true" outlineLevel="0" collapsed="false">
      <c r="A60" s="152"/>
      <c r="B60" s="153"/>
      <c r="C60" s="154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5"/>
    </row>
    <row r="61" customFormat="false" ht="28.5" hidden="false" customHeight="true" outlineLevel="0" collapsed="false">
      <c r="A61" s="262" t="s">
        <v>1</v>
      </c>
      <c r="B61" s="157" t="s">
        <v>63</v>
      </c>
      <c r="C61" s="157"/>
      <c r="D61" s="157"/>
      <c r="E61" s="157"/>
      <c r="F61" s="157"/>
      <c r="G61" s="263" t="s">
        <v>3</v>
      </c>
      <c r="H61" s="264" t="s">
        <v>4</v>
      </c>
      <c r="I61" s="265" t="s">
        <v>5</v>
      </c>
      <c r="J61" s="263" t="s">
        <v>6</v>
      </c>
      <c r="K61" s="263" t="s">
        <v>7</v>
      </c>
      <c r="L61" s="160" t="s">
        <v>64</v>
      </c>
      <c r="M61" s="160"/>
      <c r="N61" s="161" t="s">
        <v>9</v>
      </c>
      <c r="O61" s="161"/>
      <c r="P61" s="158" t="s">
        <v>112</v>
      </c>
      <c r="Q61" s="158"/>
      <c r="R61" s="158"/>
      <c r="S61" s="158"/>
      <c r="T61" s="158"/>
      <c r="U61" s="158"/>
      <c r="V61" s="158"/>
      <c r="W61" s="158"/>
      <c r="X61" s="158"/>
      <c r="Y61" s="266" t="s">
        <v>11</v>
      </c>
      <c r="Z61" s="266"/>
      <c r="AA61" s="162"/>
      <c r="AB61" s="162"/>
      <c r="AC61" s="162"/>
      <c r="AD61" s="162"/>
      <c r="AE61" s="162"/>
    </row>
    <row r="62" customFormat="false" ht="14.25" hidden="false" customHeight="true" outlineLevel="0" collapsed="false">
      <c r="A62" s="262"/>
      <c r="B62" s="267" t="s">
        <v>66</v>
      </c>
      <c r="C62" s="267" t="s">
        <v>67</v>
      </c>
      <c r="D62" s="267" t="s">
        <v>68</v>
      </c>
      <c r="E62" s="267" t="s">
        <v>69</v>
      </c>
      <c r="F62" s="267" t="s">
        <v>70</v>
      </c>
      <c r="G62" s="263"/>
      <c r="H62" s="264"/>
      <c r="I62" s="265"/>
      <c r="J62" s="263"/>
      <c r="K62" s="263"/>
      <c r="L62" s="268" t="s">
        <v>71</v>
      </c>
      <c r="M62" s="268" t="s">
        <v>113</v>
      </c>
      <c r="N62" s="269" t="s">
        <v>17</v>
      </c>
      <c r="O62" s="269" t="s">
        <v>18</v>
      </c>
      <c r="P62" s="163" t="s">
        <v>19</v>
      </c>
      <c r="Q62" s="163"/>
      <c r="R62" s="163"/>
      <c r="S62" s="163"/>
      <c r="T62" s="270" t="s">
        <v>74</v>
      </c>
      <c r="U62" s="270" t="s">
        <v>75</v>
      </c>
      <c r="V62" s="270" t="s">
        <v>76</v>
      </c>
      <c r="W62" s="270" t="s">
        <v>77</v>
      </c>
      <c r="X62" s="271" t="s">
        <v>78</v>
      </c>
      <c r="Y62" s="269" t="s">
        <v>79</v>
      </c>
      <c r="Z62" s="272" t="s">
        <v>21</v>
      </c>
      <c r="AA62" s="162"/>
      <c r="AB62" s="162"/>
      <c r="AC62" s="162"/>
      <c r="AD62" s="162"/>
      <c r="AE62" s="162"/>
    </row>
    <row r="63" customFormat="false" ht="92.25" hidden="false" customHeight="true" outlineLevel="0" collapsed="false">
      <c r="A63" s="262"/>
      <c r="B63" s="267"/>
      <c r="C63" s="267"/>
      <c r="D63" s="267"/>
      <c r="E63" s="267"/>
      <c r="F63" s="267"/>
      <c r="G63" s="267"/>
      <c r="H63" s="264"/>
      <c r="I63" s="265"/>
      <c r="J63" s="263"/>
      <c r="K63" s="263"/>
      <c r="L63" s="268"/>
      <c r="M63" s="268"/>
      <c r="N63" s="269"/>
      <c r="O63" s="269"/>
      <c r="P63" s="273" t="s">
        <v>22</v>
      </c>
      <c r="Q63" s="273" t="s">
        <v>42</v>
      </c>
      <c r="R63" s="273" t="s">
        <v>114</v>
      </c>
      <c r="S63" s="273" t="s">
        <v>115</v>
      </c>
      <c r="T63" s="270"/>
      <c r="U63" s="270"/>
      <c r="V63" s="270"/>
      <c r="W63" s="270"/>
      <c r="X63" s="271"/>
      <c r="Y63" s="269"/>
      <c r="Z63" s="272"/>
      <c r="AA63" s="162"/>
      <c r="AB63" s="162"/>
      <c r="AC63" s="162"/>
      <c r="AD63" s="162"/>
      <c r="AE63" s="162"/>
    </row>
    <row r="64" customFormat="false" ht="126.75" hidden="false" customHeight="true" outlineLevel="0" collapsed="false">
      <c r="A64" s="274" t="n">
        <v>1</v>
      </c>
      <c r="B64" s="275" t="s">
        <v>165</v>
      </c>
      <c r="C64" s="274" t="s">
        <v>27</v>
      </c>
      <c r="D64" s="274" t="n">
        <v>75026678</v>
      </c>
      <c r="E64" s="274" t="n">
        <v>102168245</v>
      </c>
      <c r="F64" s="276" t="n">
        <v>600136591</v>
      </c>
      <c r="G64" s="274" t="s">
        <v>166</v>
      </c>
      <c r="H64" s="274" t="s">
        <v>29</v>
      </c>
      <c r="I64" s="274" t="s">
        <v>30</v>
      </c>
      <c r="J64" s="274" t="s">
        <v>30</v>
      </c>
      <c r="K64" s="274" t="s">
        <v>167</v>
      </c>
      <c r="L64" s="276" t="n">
        <v>2500000</v>
      </c>
      <c r="M64" s="277" t="n">
        <f aca="false">L64/100*85</f>
        <v>2125000</v>
      </c>
      <c r="N64" s="278" t="s">
        <v>155</v>
      </c>
      <c r="O64" s="274" t="n">
        <v>2027</v>
      </c>
      <c r="P64" s="279" t="s">
        <v>33</v>
      </c>
      <c r="Q64" s="279" t="s">
        <v>33</v>
      </c>
      <c r="R64" s="279" t="s">
        <v>33</v>
      </c>
      <c r="S64" s="279" t="s">
        <v>33</v>
      </c>
      <c r="T64" s="279"/>
      <c r="U64" s="279"/>
      <c r="V64" s="279"/>
      <c r="W64" s="279"/>
      <c r="X64" s="279" t="s">
        <v>33</v>
      </c>
      <c r="Y64" s="274" t="s">
        <v>50</v>
      </c>
      <c r="Z64" s="274" t="s">
        <v>35</v>
      </c>
      <c r="AA64" s="280"/>
      <c r="AB64" s="280"/>
      <c r="AC64" s="280"/>
      <c r="AD64" s="280"/>
      <c r="AE64" s="280"/>
    </row>
    <row r="65" customFormat="false" ht="180.75" hidden="false" customHeight="true" outlineLevel="0" collapsed="false">
      <c r="A65" s="167" t="n">
        <v>2</v>
      </c>
      <c r="B65" s="168" t="s">
        <v>165</v>
      </c>
      <c r="C65" s="169" t="s">
        <v>27</v>
      </c>
      <c r="D65" s="169" t="n">
        <v>75026678</v>
      </c>
      <c r="E65" s="169" t="n">
        <v>102168245</v>
      </c>
      <c r="F65" s="281" t="n">
        <v>600136591</v>
      </c>
      <c r="G65" s="169" t="s">
        <v>90</v>
      </c>
      <c r="H65" s="169" t="s">
        <v>29</v>
      </c>
      <c r="I65" s="169" t="s">
        <v>30</v>
      </c>
      <c r="J65" s="169" t="s">
        <v>30</v>
      </c>
      <c r="K65" s="169" t="s">
        <v>168</v>
      </c>
      <c r="L65" s="108" t="n">
        <v>1000000</v>
      </c>
      <c r="M65" s="108" t="n">
        <f aca="false">L65/100*85</f>
        <v>850000</v>
      </c>
      <c r="N65" s="167" t="s">
        <v>155</v>
      </c>
      <c r="O65" s="169" t="n">
        <v>2027</v>
      </c>
      <c r="P65" s="172"/>
      <c r="Q65" s="172"/>
      <c r="R65" s="172"/>
      <c r="S65" s="172"/>
      <c r="T65" s="172"/>
      <c r="U65" s="172" t="s">
        <v>33</v>
      </c>
      <c r="V65" s="172" t="s">
        <v>33</v>
      </c>
      <c r="W65" s="172"/>
      <c r="X65" s="172"/>
      <c r="Y65" s="167" t="s">
        <v>50</v>
      </c>
      <c r="Z65" s="167" t="s">
        <v>35</v>
      </c>
      <c r="AA65" s="162"/>
      <c r="AB65" s="162"/>
      <c r="AC65" s="162"/>
      <c r="AD65" s="162"/>
      <c r="AE65" s="162"/>
    </row>
    <row r="66" customFormat="false" ht="69.4" hidden="false" customHeight="false" outlineLevel="0" collapsed="false">
      <c r="A66" s="167" t="n">
        <v>3</v>
      </c>
      <c r="B66" s="168" t="s">
        <v>165</v>
      </c>
      <c r="C66" s="169" t="s">
        <v>27</v>
      </c>
      <c r="D66" s="169" t="n">
        <v>75026678</v>
      </c>
      <c r="E66" s="169" t="n">
        <v>102168245</v>
      </c>
      <c r="F66" s="281" t="n">
        <v>600136591</v>
      </c>
      <c r="G66" s="169" t="s">
        <v>169</v>
      </c>
      <c r="H66" s="169" t="s">
        <v>29</v>
      </c>
      <c r="I66" s="169" t="s">
        <v>30</v>
      </c>
      <c r="J66" s="169" t="s">
        <v>30</v>
      </c>
      <c r="K66" s="169" t="s">
        <v>170</v>
      </c>
      <c r="L66" s="108" t="n">
        <v>1000000</v>
      </c>
      <c r="M66" s="108" t="n">
        <f aca="false">L66/100*85</f>
        <v>850000</v>
      </c>
      <c r="N66" s="167" t="s">
        <v>171</v>
      </c>
      <c r="O66" s="169" t="n">
        <v>2027</v>
      </c>
      <c r="P66" s="172" t="s">
        <v>33</v>
      </c>
      <c r="Q66" s="172" t="s">
        <v>33</v>
      </c>
      <c r="R66" s="172" t="s">
        <v>33</v>
      </c>
      <c r="S66" s="172" t="s">
        <v>33</v>
      </c>
      <c r="T66" s="172"/>
      <c r="U66" s="172"/>
      <c r="V66" s="172"/>
      <c r="W66" s="172"/>
      <c r="X66" s="172"/>
      <c r="Y66" s="167" t="s">
        <v>50</v>
      </c>
      <c r="Z66" s="167" t="s">
        <v>35</v>
      </c>
      <c r="AA66" s="162"/>
      <c r="AB66" s="162"/>
      <c r="AC66" s="162"/>
      <c r="AD66" s="162"/>
      <c r="AE66" s="162"/>
    </row>
    <row r="67" customFormat="false" ht="108" hidden="false" customHeight="true" outlineLevel="0" collapsed="false">
      <c r="A67" s="167" t="n">
        <v>4</v>
      </c>
      <c r="B67" s="168" t="s">
        <v>165</v>
      </c>
      <c r="C67" s="169" t="s">
        <v>27</v>
      </c>
      <c r="D67" s="169" t="n">
        <v>75026678</v>
      </c>
      <c r="E67" s="169" t="n">
        <v>102168245</v>
      </c>
      <c r="F67" s="281" t="n">
        <v>600136591</v>
      </c>
      <c r="G67" s="169" t="s">
        <v>172</v>
      </c>
      <c r="H67" s="169" t="s">
        <v>29</v>
      </c>
      <c r="I67" s="169" t="s">
        <v>30</v>
      </c>
      <c r="J67" s="169" t="s">
        <v>30</v>
      </c>
      <c r="K67" s="169" t="s">
        <v>173</v>
      </c>
      <c r="L67" s="132" t="n">
        <v>1700000</v>
      </c>
      <c r="M67" s="132" t="n">
        <f aca="false">L67/100*85</f>
        <v>1445000</v>
      </c>
      <c r="N67" s="167" t="s">
        <v>174</v>
      </c>
      <c r="O67" s="169" t="n">
        <v>2027</v>
      </c>
      <c r="P67" s="172"/>
      <c r="Q67" s="172"/>
      <c r="R67" s="172"/>
      <c r="S67" s="172"/>
      <c r="T67" s="172"/>
      <c r="U67" s="172"/>
      <c r="V67" s="172" t="s">
        <v>33</v>
      </c>
      <c r="W67" s="172"/>
      <c r="X67" s="172"/>
      <c r="Y67" s="167" t="s">
        <v>50</v>
      </c>
      <c r="Z67" s="167" t="s">
        <v>35</v>
      </c>
      <c r="AA67" s="162"/>
      <c r="AB67" s="162"/>
      <c r="AC67" s="162"/>
      <c r="AD67" s="162"/>
      <c r="AE67" s="162"/>
    </row>
    <row r="68" customFormat="false" ht="150" hidden="false" customHeight="true" outlineLevel="0" collapsed="false">
      <c r="A68" s="167" t="n">
        <v>5</v>
      </c>
      <c r="B68" s="168" t="s">
        <v>165</v>
      </c>
      <c r="C68" s="169" t="s">
        <v>27</v>
      </c>
      <c r="D68" s="169" t="n">
        <v>75026678</v>
      </c>
      <c r="E68" s="169" t="n">
        <v>102168245</v>
      </c>
      <c r="F68" s="281" t="n">
        <v>600136591</v>
      </c>
      <c r="G68" s="169" t="s">
        <v>175</v>
      </c>
      <c r="H68" s="169" t="s">
        <v>29</v>
      </c>
      <c r="I68" s="169" t="s">
        <v>30</v>
      </c>
      <c r="J68" s="169" t="s">
        <v>30</v>
      </c>
      <c r="K68" s="169" t="s">
        <v>176</v>
      </c>
      <c r="L68" s="108" t="n">
        <v>800000</v>
      </c>
      <c r="M68" s="108" t="n">
        <f aca="false">L68/100*85</f>
        <v>680000</v>
      </c>
      <c r="N68" s="167" t="s">
        <v>177</v>
      </c>
      <c r="O68" s="169" t="n">
        <v>2027</v>
      </c>
      <c r="P68" s="172"/>
      <c r="Q68" s="172"/>
      <c r="R68" s="172"/>
      <c r="S68" s="172"/>
      <c r="T68" s="172"/>
      <c r="U68" s="172"/>
      <c r="V68" s="172" t="s">
        <v>33</v>
      </c>
      <c r="W68" s="172"/>
      <c r="X68" s="172"/>
      <c r="Y68" s="167" t="s">
        <v>50</v>
      </c>
      <c r="Z68" s="167" t="s">
        <v>35</v>
      </c>
      <c r="AA68" s="162"/>
      <c r="AB68" s="162"/>
      <c r="AC68" s="162"/>
      <c r="AD68" s="162"/>
      <c r="AE68" s="162"/>
    </row>
    <row r="69" customFormat="false" ht="150" hidden="false" customHeight="true" outlineLevel="0" collapsed="false">
      <c r="A69" s="167" t="n">
        <v>6</v>
      </c>
      <c r="B69" s="282" t="s">
        <v>165</v>
      </c>
      <c r="C69" s="139" t="s">
        <v>27</v>
      </c>
      <c r="D69" s="139" t="n">
        <v>75026678</v>
      </c>
      <c r="E69" s="139" t="n">
        <v>102168245</v>
      </c>
      <c r="F69" s="283" t="n">
        <v>600136591</v>
      </c>
      <c r="G69" s="139" t="s">
        <v>178</v>
      </c>
      <c r="H69" s="139" t="s">
        <v>29</v>
      </c>
      <c r="I69" s="139" t="s">
        <v>30</v>
      </c>
      <c r="J69" s="139" t="s">
        <v>30</v>
      </c>
      <c r="K69" s="139" t="s">
        <v>179</v>
      </c>
      <c r="L69" s="283" t="n">
        <v>1800000</v>
      </c>
      <c r="M69" s="283" t="n">
        <f aca="false">L69/100*85</f>
        <v>1530000</v>
      </c>
      <c r="N69" s="139"/>
      <c r="O69" s="139" t="n">
        <v>2028</v>
      </c>
      <c r="P69" s="139"/>
      <c r="Q69" s="139"/>
      <c r="R69" s="139" t="s">
        <v>33</v>
      </c>
      <c r="S69" s="139"/>
      <c r="T69" s="139"/>
      <c r="U69" s="139"/>
      <c r="V69" s="139"/>
      <c r="W69" s="139"/>
      <c r="X69" s="139"/>
      <c r="Y69" s="139" t="s">
        <v>50</v>
      </c>
      <c r="Z69" s="139" t="s">
        <v>35</v>
      </c>
      <c r="AA69" s="162"/>
      <c r="AB69" s="162"/>
      <c r="AC69" s="162"/>
      <c r="AD69" s="162"/>
      <c r="AE69" s="162"/>
    </row>
    <row r="70" customFormat="false" ht="162.75" hidden="false" customHeight="true" outlineLevel="0" collapsed="false">
      <c r="A70" s="167" t="n">
        <v>7</v>
      </c>
      <c r="B70" s="282" t="s">
        <v>165</v>
      </c>
      <c r="C70" s="139" t="s">
        <v>27</v>
      </c>
      <c r="D70" s="139" t="n">
        <v>75026678</v>
      </c>
      <c r="E70" s="139" t="n">
        <v>102168245</v>
      </c>
      <c r="F70" s="139" t="n">
        <v>600136591</v>
      </c>
      <c r="G70" s="139" t="s">
        <v>180</v>
      </c>
      <c r="H70" s="139" t="s">
        <v>29</v>
      </c>
      <c r="I70" s="139" t="s">
        <v>30</v>
      </c>
      <c r="J70" s="139" t="s">
        <v>30</v>
      </c>
      <c r="K70" s="139" t="s">
        <v>181</v>
      </c>
      <c r="L70" s="283" t="n">
        <v>800000</v>
      </c>
      <c r="M70" s="283" t="n">
        <f aca="false">L70/100*85</f>
        <v>680000</v>
      </c>
      <c r="N70" s="139"/>
      <c r="O70" s="139" t="n">
        <v>2028</v>
      </c>
      <c r="P70" s="139"/>
      <c r="Q70" s="139"/>
      <c r="R70" s="139" t="s">
        <v>33</v>
      </c>
      <c r="S70" s="139"/>
      <c r="T70" s="139"/>
      <c r="U70" s="139"/>
      <c r="V70" s="139"/>
      <c r="W70" s="139"/>
      <c r="X70" s="139"/>
      <c r="Y70" s="139" t="s">
        <v>50</v>
      </c>
      <c r="Z70" s="139" t="s">
        <v>35</v>
      </c>
      <c r="AA70" s="162"/>
      <c r="AB70" s="162"/>
      <c r="AC70" s="162"/>
      <c r="AD70" s="162"/>
      <c r="AE70" s="162"/>
    </row>
    <row r="71" customFormat="false" ht="150" hidden="false" customHeight="true" outlineLevel="0" collapsed="false">
      <c r="A71" s="167" t="n">
        <v>8</v>
      </c>
      <c r="B71" s="282" t="s">
        <v>165</v>
      </c>
      <c r="C71" s="139" t="s">
        <v>27</v>
      </c>
      <c r="D71" s="139" t="n">
        <v>75026678</v>
      </c>
      <c r="E71" s="139" t="n">
        <v>102168245</v>
      </c>
      <c r="F71" s="139" t="n">
        <v>600136591</v>
      </c>
      <c r="G71" s="140" t="s">
        <v>182</v>
      </c>
      <c r="H71" s="139" t="s">
        <v>29</v>
      </c>
      <c r="I71" s="139" t="s">
        <v>30</v>
      </c>
      <c r="J71" s="139" t="s">
        <v>30</v>
      </c>
      <c r="K71" s="140" t="s">
        <v>183</v>
      </c>
      <c r="L71" s="284" t="n">
        <v>3000000</v>
      </c>
      <c r="M71" s="284" t="n">
        <f aca="false">L71/100*85</f>
        <v>2550000</v>
      </c>
      <c r="N71" s="140"/>
      <c r="O71" s="140" t="n">
        <v>2028</v>
      </c>
      <c r="P71" s="140"/>
      <c r="Q71" s="140"/>
      <c r="R71" s="140"/>
      <c r="S71" s="140"/>
      <c r="T71" s="140"/>
      <c r="U71" s="140"/>
      <c r="V71" s="140"/>
      <c r="W71" s="140"/>
      <c r="X71" s="140"/>
      <c r="Y71" s="140" t="s">
        <v>50</v>
      </c>
      <c r="Z71" s="140" t="s">
        <v>35</v>
      </c>
      <c r="AA71" s="162"/>
      <c r="AB71" s="162"/>
      <c r="AC71" s="162"/>
      <c r="AD71" s="162"/>
      <c r="AE71" s="162"/>
    </row>
    <row r="72" customFormat="false" ht="179.25" hidden="false" customHeight="true" outlineLevel="0" collapsed="false">
      <c r="A72" s="167" t="n">
        <v>9</v>
      </c>
      <c r="B72" s="285" t="s">
        <v>165</v>
      </c>
      <c r="C72" s="140" t="s">
        <v>27</v>
      </c>
      <c r="D72" s="140" t="n">
        <v>75026678</v>
      </c>
      <c r="E72" s="140" t="n">
        <v>102168245</v>
      </c>
      <c r="F72" s="140" t="n">
        <v>600136591</v>
      </c>
      <c r="G72" s="140" t="s">
        <v>93</v>
      </c>
      <c r="H72" s="140" t="s">
        <v>29</v>
      </c>
      <c r="I72" s="140" t="s">
        <v>30</v>
      </c>
      <c r="J72" s="140" t="s">
        <v>30</v>
      </c>
      <c r="K72" s="140" t="s">
        <v>184</v>
      </c>
      <c r="L72" s="284" t="n">
        <v>400000</v>
      </c>
      <c r="M72" s="284" t="n">
        <f aca="false">L72/100*85</f>
        <v>340000</v>
      </c>
      <c r="N72" s="140"/>
      <c r="O72" s="140" t="n">
        <v>2028</v>
      </c>
      <c r="P72" s="140"/>
      <c r="Q72" s="140"/>
      <c r="R72" s="140"/>
      <c r="S72" s="140" t="s">
        <v>33</v>
      </c>
      <c r="T72" s="140"/>
      <c r="U72" s="140"/>
      <c r="V72" s="140"/>
      <c r="W72" s="140" t="s">
        <v>33</v>
      </c>
      <c r="X72" s="140" t="s">
        <v>33</v>
      </c>
      <c r="Y72" s="140" t="s">
        <v>50</v>
      </c>
      <c r="Z72" s="140" t="s">
        <v>35</v>
      </c>
      <c r="AA72" s="162"/>
      <c r="AB72" s="162"/>
      <c r="AC72" s="162"/>
      <c r="AD72" s="162"/>
      <c r="AE72" s="162"/>
    </row>
    <row r="73" customFormat="false" ht="150" hidden="false" customHeight="true" outlineLevel="0" collapsed="false">
      <c r="A73" s="167" t="n">
        <v>10</v>
      </c>
      <c r="B73" s="282" t="s">
        <v>165</v>
      </c>
      <c r="C73" s="139" t="s">
        <v>27</v>
      </c>
      <c r="D73" s="139" t="n">
        <v>75026678</v>
      </c>
      <c r="E73" s="139" t="n">
        <v>102168245</v>
      </c>
      <c r="F73" s="139" t="n">
        <v>600136591</v>
      </c>
      <c r="G73" s="139" t="s">
        <v>185</v>
      </c>
      <c r="H73" s="139" t="s">
        <v>29</v>
      </c>
      <c r="I73" s="139" t="s">
        <v>30</v>
      </c>
      <c r="J73" s="139" t="s">
        <v>30</v>
      </c>
      <c r="K73" s="139" t="s">
        <v>186</v>
      </c>
      <c r="L73" s="283" t="n">
        <v>1800000</v>
      </c>
      <c r="M73" s="283" t="n">
        <f aca="false">L73/100*85</f>
        <v>1530000</v>
      </c>
      <c r="N73" s="139"/>
      <c r="O73" s="139" t="n">
        <v>2028</v>
      </c>
      <c r="P73" s="139"/>
      <c r="Q73" s="139"/>
      <c r="R73" s="139"/>
      <c r="S73" s="139" t="s">
        <v>33</v>
      </c>
      <c r="T73" s="139"/>
      <c r="U73" s="139"/>
      <c r="V73" s="139"/>
      <c r="W73" s="139"/>
      <c r="X73" s="139" t="s">
        <v>33</v>
      </c>
      <c r="Y73" s="139" t="s">
        <v>50</v>
      </c>
      <c r="Z73" s="139" t="s">
        <v>35</v>
      </c>
      <c r="AA73" s="162"/>
      <c r="AB73" s="162"/>
      <c r="AC73" s="162"/>
      <c r="AD73" s="162"/>
      <c r="AE73" s="162"/>
    </row>
    <row r="74" customFormat="false" ht="150" hidden="false" customHeight="true" outlineLevel="0" collapsed="false">
      <c r="A74" s="191" t="n">
        <v>11</v>
      </c>
      <c r="B74" s="286" t="s">
        <v>165</v>
      </c>
      <c r="C74" s="143" t="s">
        <v>27</v>
      </c>
      <c r="D74" s="143" t="n">
        <v>75026678</v>
      </c>
      <c r="E74" s="143" t="n">
        <v>102168245</v>
      </c>
      <c r="F74" s="287" t="n">
        <v>600136591</v>
      </c>
      <c r="G74" s="143" t="s">
        <v>187</v>
      </c>
      <c r="H74" s="143" t="s">
        <v>29</v>
      </c>
      <c r="I74" s="143" t="s">
        <v>30</v>
      </c>
      <c r="J74" s="143" t="s">
        <v>30</v>
      </c>
      <c r="K74" s="143" t="s">
        <v>188</v>
      </c>
      <c r="L74" s="287" t="n">
        <v>2500000</v>
      </c>
      <c r="M74" s="287" t="n">
        <f aca="false">L74/100*85</f>
        <v>2125000</v>
      </c>
      <c r="N74" s="143"/>
      <c r="O74" s="143" t="n">
        <v>2028</v>
      </c>
      <c r="P74" s="143"/>
      <c r="Q74" s="143"/>
      <c r="R74" s="143"/>
      <c r="S74" s="143"/>
      <c r="T74" s="143"/>
      <c r="U74" s="143"/>
      <c r="V74" s="143" t="s">
        <v>33</v>
      </c>
      <c r="W74" s="143"/>
      <c r="X74" s="143"/>
      <c r="Y74" s="143" t="s">
        <v>50</v>
      </c>
      <c r="Z74" s="143" t="s">
        <v>35</v>
      </c>
      <c r="AA74" s="162"/>
      <c r="AB74" s="162"/>
      <c r="AC74" s="162"/>
      <c r="AD74" s="162"/>
      <c r="AE74" s="162"/>
    </row>
    <row r="75" customFormat="false" ht="150" hidden="false" customHeight="true" outlineLevel="0" collapsed="false">
      <c r="A75" s="288" t="n">
        <v>12</v>
      </c>
      <c r="B75" s="223" t="s">
        <v>165</v>
      </c>
      <c r="C75" s="224" t="s">
        <v>27</v>
      </c>
      <c r="D75" s="224" t="n">
        <v>75026678</v>
      </c>
      <c r="E75" s="224" t="n">
        <v>102168245</v>
      </c>
      <c r="F75" s="289" t="n">
        <v>600136591</v>
      </c>
      <c r="G75" s="224" t="s">
        <v>189</v>
      </c>
      <c r="H75" s="224" t="s">
        <v>29</v>
      </c>
      <c r="I75" s="224" t="s">
        <v>30</v>
      </c>
      <c r="J75" s="224" t="s">
        <v>30</v>
      </c>
      <c r="K75" s="224" t="s">
        <v>190</v>
      </c>
      <c r="L75" s="289" t="n">
        <v>2500000</v>
      </c>
      <c r="M75" s="289" t="n">
        <f aca="false">L75/100*85</f>
        <v>2125000</v>
      </c>
      <c r="N75" s="224"/>
      <c r="O75" s="224" t="n">
        <v>2028</v>
      </c>
      <c r="P75" s="224"/>
      <c r="Q75" s="224"/>
      <c r="R75" s="224"/>
      <c r="S75" s="224" t="s">
        <v>33</v>
      </c>
      <c r="T75" s="224"/>
      <c r="U75" s="224"/>
      <c r="V75" s="224"/>
      <c r="W75" s="224"/>
      <c r="X75" s="224" t="s">
        <v>33</v>
      </c>
      <c r="Y75" s="224" t="s">
        <v>50</v>
      </c>
      <c r="Z75" s="290" t="s">
        <v>35</v>
      </c>
      <c r="AA75" s="162"/>
      <c r="AB75" s="162"/>
      <c r="AC75" s="162"/>
      <c r="AD75" s="162"/>
      <c r="AE75" s="162"/>
    </row>
    <row r="76" customFormat="false" ht="20.25" hidden="false" customHeight="true" outlineLevel="0" collapsed="false">
      <c r="A76" s="291"/>
      <c r="B76" s="234"/>
      <c r="C76" s="235"/>
      <c r="D76" s="235"/>
      <c r="E76" s="235"/>
      <c r="F76" s="292"/>
      <c r="G76" s="235"/>
      <c r="H76" s="235"/>
      <c r="I76" s="235"/>
      <c r="J76" s="235"/>
      <c r="K76" s="235"/>
      <c r="L76" s="292"/>
      <c r="M76" s="292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91"/>
      <c r="AB76" s="291"/>
      <c r="AC76" s="291"/>
      <c r="AD76" s="291"/>
      <c r="AE76" s="291"/>
    </row>
    <row r="77" customFormat="false" ht="27" hidden="false" customHeight="true" outlineLevel="0" collapsed="false">
      <c r="A77" s="293"/>
      <c r="B77" s="293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51"/>
      <c r="AB77" s="51"/>
      <c r="AC77" s="51"/>
      <c r="AD77" s="51"/>
      <c r="AE77" s="51"/>
    </row>
    <row r="78" customFormat="false" ht="28.5" hidden="false" customHeight="true" outlineLevel="0" collapsed="false">
      <c r="A78" s="156" t="s">
        <v>1</v>
      </c>
      <c r="B78" s="157" t="s">
        <v>63</v>
      </c>
      <c r="C78" s="157"/>
      <c r="D78" s="157"/>
      <c r="E78" s="157"/>
      <c r="F78" s="157"/>
      <c r="G78" s="157" t="s">
        <v>3</v>
      </c>
      <c r="H78" s="158" t="s">
        <v>4</v>
      </c>
      <c r="I78" s="159" t="s">
        <v>5</v>
      </c>
      <c r="J78" s="157" t="s">
        <v>6</v>
      </c>
      <c r="K78" s="157" t="s">
        <v>7</v>
      </c>
      <c r="L78" s="160" t="s">
        <v>64</v>
      </c>
      <c r="M78" s="160"/>
      <c r="N78" s="294" t="s">
        <v>9</v>
      </c>
      <c r="O78" s="294"/>
      <c r="P78" s="158" t="s">
        <v>112</v>
      </c>
      <c r="Q78" s="158"/>
      <c r="R78" s="158"/>
      <c r="S78" s="158"/>
      <c r="T78" s="158"/>
      <c r="U78" s="158"/>
      <c r="V78" s="158"/>
      <c r="W78" s="158"/>
      <c r="X78" s="158"/>
      <c r="Y78" s="294" t="s">
        <v>11</v>
      </c>
      <c r="Z78" s="294"/>
      <c r="AA78" s="51"/>
      <c r="AB78" s="51"/>
      <c r="AC78" s="51"/>
      <c r="AD78" s="51"/>
      <c r="AE78" s="51"/>
    </row>
    <row r="79" customFormat="false" ht="14.25" hidden="false" customHeight="true" outlineLevel="0" collapsed="false">
      <c r="A79" s="156"/>
      <c r="B79" s="163" t="s">
        <v>66</v>
      </c>
      <c r="C79" s="163" t="s">
        <v>67</v>
      </c>
      <c r="D79" s="163" t="s">
        <v>68</v>
      </c>
      <c r="E79" s="163" t="s">
        <v>69</v>
      </c>
      <c r="F79" s="163" t="s">
        <v>70</v>
      </c>
      <c r="G79" s="157"/>
      <c r="H79" s="158"/>
      <c r="I79" s="159"/>
      <c r="J79" s="157"/>
      <c r="K79" s="157"/>
      <c r="L79" s="102" t="s">
        <v>71</v>
      </c>
      <c r="M79" s="102" t="s">
        <v>113</v>
      </c>
      <c r="N79" s="103" t="s">
        <v>17</v>
      </c>
      <c r="O79" s="103" t="s">
        <v>18</v>
      </c>
      <c r="P79" s="163" t="s">
        <v>19</v>
      </c>
      <c r="Q79" s="163"/>
      <c r="R79" s="163"/>
      <c r="S79" s="163"/>
      <c r="T79" s="164" t="s">
        <v>74</v>
      </c>
      <c r="U79" s="164" t="s">
        <v>75</v>
      </c>
      <c r="V79" s="164" t="s">
        <v>76</v>
      </c>
      <c r="W79" s="164" t="s">
        <v>77</v>
      </c>
      <c r="X79" s="165" t="s">
        <v>78</v>
      </c>
      <c r="Y79" s="103" t="s">
        <v>79</v>
      </c>
      <c r="Z79" s="103" t="s">
        <v>21</v>
      </c>
      <c r="AA79" s="51"/>
      <c r="AB79" s="51"/>
      <c r="AC79" s="51"/>
      <c r="AD79" s="51"/>
      <c r="AE79" s="51"/>
    </row>
    <row r="80" customFormat="false" ht="88.5" hidden="false" customHeight="true" outlineLevel="0" collapsed="false">
      <c r="A80" s="156"/>
      <c r="B80" s="163"/>
      <c r="C80" s="163"/>
      <c r="D80" s="163"/>
      <c r="E80" s="163"/>
      <c r="F80" s="163"/>
      <c r="G80" s="163"/>
      <c r="H80" s="158"/>
      <c r="I80" s="159"/>
      <c r="J80" s="157"/>
      <c r="K80" s="157"/>
      <c r="L80" s="102"/>
      <c r="M80" s="102"/>
      <c r="N80" s="103"/>
      <c r="O80" s="103"/>
      <c r="P80" s="166" t="s">
        <v>22</v>
      </c>
      <c r="Q80" s="166" t="s">
        <v>42</v>
      </c>
      <c r="R80" s="166" t="s">
        <v>114</v>
      </c>
      <c r="S80" s="166" t="s">
        <v>115</v>
      </c>
      <c r="T80" s="164"/>
      <c r="U80" s="164"/>
      <c r="V80" s="164"/>
      <c r="W80" s="164"/>
      <c r="X80" s="165"/>
      <c r="Y80" s="103"/>
      <c r="Z80" s="103"/>
      <c r="AA80" s="51"/>
      <c r="AB80" s="51"/>
      <c r="AC80" s="51"/>
      <c r="AD80" s="51"/>
      <c r="AE80" s="51"/>
    </row>
    <row r="81" customFormat="false" ht="110.25" hidden="false" customHeight="true" outlineLevel="0" collapsed="false">
      <c r="A81" s="295" t="n">
        <v>1</v>
      </c>
      <c r="B81" s="296" t="s">
        <v>191</v>
      </c>
      <c r="C81" s="169" t="s">
        <v>192</v>
      </c>
      <c r="D81" s="167" t="n">
        <v>75026350</v>
      </c>
      <c r="E81" s="297" t="n">
        <v>102156531</v>
      </c>
      <c r="F81" s="297" t="n">
        <v>600136281</v>
      </c>
      <c r="G81" s="169" t="s">
        <v>193</v>
      </c>
      <c r="H81" s="167" t="s">
        <v>29</v>
      </c>
      <c r="I81" s="167" t="s">
        <v>47</v>
      </c>
      <c r="J81" s="167" t="s">
        <v>194</v>
      </c>
      <c r="K81" s="170" t="s">
        <v>195</v>
      </c>
      <c r="L81" s="108" t="n">
        <v>10000000</v>
      </c>
      <c r="M81" s="108" t="n">
        <f aca="false">L81/100*85</f>
        <v>8500000</v>
      </c>
      <c r="N81" s="167" t="s">
        <v>196</v>
      </c>
      <c r="O81" s="167" t="n">
        <v>2025</v>
      </c>
      <c r="P81" s="167"/>
      <c r="Q81" s="167"/>
      <c r="R81" s="167"/>
      <c r="S81" s="167"/>
      <c r="T81" s="167"/>
      <c r="U81" s="167"/>
      <c r="V81" s="167" t="s">
        <v>33</v>
      </c>
      <c r="W81" s="167"/>
      <c r="X81" s="167"/>
      <c r="Y81" s="167" t="s">
        <v>197</v>
      </c>
      <c r="Z81" s="167" t="s">
        <v>35</v>
      </c>
      <c r="AA81" s="51"/>
      <c r="AB81" s="51"/>
      <c r="AC81" s="51"/>
      <c r="AD81" s="51"/>
      <c r="AE81" s="51"/>
    </row>
    <row r="82" customFormat="false" ht="128.25" hidden="false" customHeight="true" outlineLevel="0" collapsed="false">
      <c r="A82" s="295" t="n">
        <v>2</v>
      </c>
      <c r="B82" s="298" t="s">
        <v>191</v>
      </c>
      <c r="C82" s="169" t="s">
        <v>192</v>
      </c>
      <c r="D82" s="167" t="n">
        <v>75026350</v>
      </c>
      <c r="E82" s="299" t="n">
        <v>102156531</v>
      </c>
      <c r="F82" s="299" t="n">
        <v>600136281</v>
      </c>
      <c r="G82" s="169" t="s">
        <v>198</v>
      </c>
      <c r="H82" s="167" t="s">
        <v>29</v>
      </c>
      <c r="I82" s="167" t="s">
        <v>47</v>
      </c>
      <c r="J82" s="167" t="s">
        <v>194</v>
      </c>
      <c r="K82" s="170" t="s">
        <v>199</v>
      </c>
      <c r="L82" s="108" t="n">
        <v>1500000</v>
      </c>
      <c r="M82" s="108" t="n">
        <f aca="false">L82/100*85</f>
        <v>1275000</v>
      </c>
      <c r="N82" s="167" t="s">
        <v>196</v>
      </c>
      <c r="O82" s="167" t="n">
        <v>2025</v>
      </c>
      <c r="P82" s="167"/>
      <c r="Q82" s="167"/>
      <c r="R82" s="167" t="s">
        <v>33</v>
      </c>
      <c r="S82" s="167"/>
      <c r="T82" s="167"/>
      <c r="U82" s="167"/>
      <c r="V82" s="167"/>
      <c r="W82" s="167"/>
      <c r="X82" s="167"/>
      <c r="Y82" s="167" t="s">
        <v>50</v>
      </c>
      <c r="Z82" s="169" t="s">
        <v>51</v>
      </c>
      <c r="AA82" s="51"/>
      <c r="AB82" s="51"/>
      <c r="AC82" s="51"/>
      <c r="AD82" s="51"/>
      <c r="AE82" s="51"/>
    </row>
    <row r="83" customFormat="false" ht="182.25" hidden="false" customHeight="true" outlineLevel="0" collapsed="false">
      <c r="A83" s="295" t="n">
        <v>3</v>
      </c>
      <c r="B83" s="298" t="s">
        <v>191</v>
      </c>
      <c r="C83" s="169" t="s">
        <v>192</v>
      </c>
      <c r="D83" s="167" t="n">
        <v>75026350</v>
      </c>
      <c r="E83" s="299" t="n">
        <v>102156531</v>
      </c>
      <c r="F83" s="299" t="n">
        <v>600136281</v>
      </c>
      <c r="G83" s="169" t="s">
        <v>200</v>
      </c>
      <c r="H83" s="167" t="s">
        <v>29</v>
      </c>
      <c r="I83" s="167" t="s">
        <v>47</v>
      </c>
      <c r="J83" s="167" t="s">
        <v>194</v>
      </c>
      <c r="K83" s="169" t="s">
        <v>201</v>
      </c>
      <c r="L83" s="108" t="n">
        <v>5000000</v>
      </c>
      <c r="M83" s="108" t="n">
        <f aca="false">L83/100*85</f>
        <v>4250000</v>
      </c>
      <c r="N83" s="167" t="s">
        <v>196</v>
      </c>
      <c r="O83" s="167" t="n">
        <v>2025</v>
      </c>
      <c r="P83" s="167" t="s">
        <v>33</v>
      </c>
      <c r="Q83" s="167" t="s">
        <v>33</v>
      </c>
      <c r="R83" s="167" t="s">
        <v>33</v>
      </c>
      <c r="S83" s="167" t="s">
        <v>33</v>
      </c>
      <c r="T83" s="167"/>
      <c r="U83" s="167"/>
      <c r="V83" s="167"/>
      <c r="W83" s="167"/>
      <c r="X83" s="167" t="s">
        <v>33</v>
      </c>
      <c r="Y83" s="167" t="s">
        <v>50</v>
      </c>
      <c r="Z83" s="169" t="s">
        <v>51</v>
      </c>
      <c r="AA83" s="300"/>
      <c r="AB83" s="300"/>
      <c r="AC83" s="300"/>
      <c r="AD83" s="300"/>
      <c r="AE83" s="300"/>
    </row>
    <row r="84" customFormat="false" ht="170.25" hidden="false" customHeight="true" outlineLevel="0" collapsed="false">
      <c r="A84" s="301" t="n">
        <v>4</v>
      </c>
      <c r="B84" s="302" t="s">
        <v>191</v>
      </c>
      <c r="C84" s="303" t="s">
        <v>192</v>
      </c>
      <c r="D84" s="123" t="n">
        <v>75026350</v>
      </c>
      <c r="E84" s="123" t="n">
        <v>102156531</v>
      </c>
      <c r="F84" s="123" t="n">
        <v>600136281</v>
      </c>
      <c r="G84" s="303" t="s">
        <v>202</v>
      </c>
      <c r="H84" s="123" t="s">
        <v>29</v>
      </c>
      <c r="I84" s="123" t="s">
        <v>47</v>
      </c>
      <c r="J84" s="123" t="s">
        <v>194</v>
      </c>
      <c r="K84" s="303" t="s">
        <v>203</v>
      </c>
      <c r="L84" s="118" t="n">
        <v>1800000</v>
      </c>
      <c r="M84" s="118" t="n">
        <f aca="false">L84/100*85</f>
        <v>1530000</v>
      </c>
      <c r="N84" s="123" t="n">
        <v>2023</v>
      </c>
      <c r="O84" s="123" t="n">
        <v>2025</v>
      </c>
      <c r="P84" s="123" t="s">
        <v>33</v>
      </c>
      <c r="Q84" s="123" t="s">
        <v>33</v>
      </c>
      <c r="R84" s="123" t="s">
        <v>33</v>
      </c>
      <c r="S84" s="123" t="s">
        <v>33</v>
      </c>
      <c r="T84" s="123"/>
      <c r="U84" s="123"/>
      <c r="V84" s="123"/>
      <c r="W84" s="123"/>
      <c r="X84" s="123"/>
      <c r="Y84" s="123" t="s">
        <v>50</v>
      </c>
      <c r="Z84" s="303" t="s">
        <v>51</v>
      </c>
      <c r="AA84" s="304"/>
      <c r="AB84" s="304"/>
      <c r="AC84" s="304"/>
      <c r="AD84" s="304"/>
      <c r="AE84" s="304"/>
    </row>
    <row r="85" customFormat="false" ht="33.75" hidden="false" customHeight="true" outlineLevel="0" collapsed="false">
      <c r="A85" s="305" t="s">
        <v>204</v>
      </c>
      <c r="B85" s="305"/>
      <c r="C85" s="305"/>
      <c r="D85" s="305"/>
      <c r="E85" s="305"/>
      <c r="F85" s="305"/>
      <c r="G85" s="305"/>
      <c r="H85" s="305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6"/>
      <c r="AB85" s="306"/>
      <c r="AC85" s="306"/>
      <c r="AD85" s="306"/>
      <c r="AE85" s="306"/>
    </row>
    <row r="86" customFormat="false" ht="28.5" hidden="false" customHeight="true" outlineLevel="0" collapsed="false">
      <c r="A86" s="99" t="s">
        <v>1</v>
      </c>
      <c r="B86" s="163" t="s">
        <v>63</v>
      </c>
      <c r="C86" s="163"/>
      <c r="D86" s="163"/>
      <c r="E86" s="163"/>
      <c r="F86" s="163"/>
      <c r="G86" s="163" t="s">
        <v>3</v>
      </c>
      <c r="H86" s="307" t="s">
        <v>4</v>
      </c>
      <c r="I86" s="308" t="s">
        <v>5</v>
      </c>
      <c r="J86" s="163" t="s">
        <v>6</v>
      </c>
      <c r="K86" s="163" t="s">
        <v>7</v>
      </c>
      <c r="L86" s="309" t="s">
        <v>64</v>
      </c>
      <c r="M86" s="309"/>
      <c r="N86" s="100" t="s">
        <v>9</v>
      </c>
      <c r="O86" s="100"/>
      <c r="P86" s="307" t="s">
        <v>112</v>
      </c>
      <c r="Q86" s="307"/>
      <c r="R86" s="307"/>
      <c r="S86" s="307"/>
      <c r="T86" s="307"/>
      <c r="U86" s="307"/>
      <c r="V86" s="307"/>
      <c r="W86" s="307"/>
      <c r="X86" s="307"/>
      <c r="Y86" s="100" t="s">
        <v>11</v>
      </c>
      <c r="Z86" s="100"/>
      <c r="AA86" s="306"/>
      <c r="AB86" s="306"/>
      <c r="AC86" s="306"/>
      <c r="AD86" s="306"/>
      <c r="AE86" s="306"/>
    </row>
    <row r="87" customFormat="false" ht="14.25" hidden="false" customHeight="true" outlineLevel="0" collapsed="false">
      <c r="A87" s="99"/>
      <c r="B87" s="163" t="s">
        <v>66</v>
      </c>
      <c r="C87" s="163" t="s">
        <v>67</v>
      </c>
      <c r="D87" s="163" t="s">
        <v>68</v>
      </c>
      <c r="E87" s="163" t="s">
        <v>69</v>
      </c>
      <c r="F87" s="163" t="s">
        <v>70</v>
      </c>
      <c r="G87" s="163"/>
      <c r="H87" s="307"/>
      <c r="I87" s="308"/>
      <c r="J87" s="163"/>
      <c r="K87" s="163"/>
      <c r="L87" s="102" t="s">
        <v>71</v>
      </c>
      <c r="M87" s="102" t="s">
        <v>113</v>
      </c>
      <c r="N87" s="103" t="s">
        <v>17</v>
      </c>
      <c r="O87" s="103" t="s">
        <v>18</v>
      </c>
      <c r="P87" s="163" t="s">
        <v>19</v>
      </c>
      <c r="Q87" s="163"/>
      <c r="R87" s="163"/>
      <c r="S87" s="163"/>
      <c r="T87" s="164" t="s">
        <v>74</v>
      </c>
      <c r="U87" s="164" t="s">
        <v>75</v>
      </c>
      <c r="V87" s="164" t="s">
        <v>76</v>
      </c>
      <c r="W87" s="164" t="s">
        <v>77</v>
      </c>
      <c r="X87" s="165" t="s">
        <v>78</v>
      </c>
      <c r="Y87" s="103" t="s">
        <v>79</v>
      </c>
      <c r="Z87" s="103" t="s">
        <v>21</v>
      </c>
      <c r="AA87" s="306"/>
      <c r="AB87" s="306"/>
      <c r="AC87" s="306"/>
      <c r="AD87" s="306"/>
      <c r="AE87" s="306"/>
    </row>
    <row r="88" customFormat="false" ht="79.5" hidden="false" customHeight="true" outlineLevel="0" collapsed="false">
      <c r="A88" s="99"/>
      <c r="B88" s="163"/>
      <c r="C88" s="163"/>
      <c r="D88" s="163"/>
      <c r="E88" s="163"/>
      <c r="F88" s="163"/>
      <c r="G88" s="163"/>
      <c r="H88" s="307"/>
      <c r="I88" s="308"/>
      <c r="J88" s="163"/>
      <c r="K88" s="163"/>
      <c r="L88" s="102"/>
      <c r="M88" s="102"/>
      <c r="N88" s="103"/>
      <c r="O88" s="103"/>
      <c r="P88" s="166" t="s">
        <v>22</v>
      </c>
      <c r="Q88" s="166" t="s">
        <v>42</v>
      </c>
      <c r="R88" s="166" t="s">
        <v>114</v>
      </c>
      <c r="S88" s="166" t="s">
        <v>115</v>
      </c>
      <c r="T88" s="164"/>
      <c r="U88" s="164"/>
      <c r="V88" s="164"/>
      <c r="W88" s="164"/>
      <c r="X88" s="165"/>
      <c r="Y88" s="103"/>
      <c r="Z88" s="103"/>
      <c r="AA88" s="306"/>
      <c r="AB88" s="306"/>
      <c r="AC88" s="306"/>
      <c r="AD88" s="306"/>
      <c r="AE88" s="306"/>
    </row>
    <row r="89" customFormat="false" ht="129" hidden="false" customHeight="true" outlineLevel="0" collapsed="false">
      <c r="A89" s="310" t="n">
        <v>1</v>
      </c>
      <c r="B89" s="311" t="s">
        <v>44</v>
      </c>
      <c r="C89" s="310" t="s">
        <v>45</v>
      </c>
      <c r="D89" s="310" t="n">
        <v>73184985</v>
      </c>
      <c r="E89" s="310" t="n">
        <v>102168342</v>
      </c>
      <c r="F89" s="310" t="n">
        <v>650025032</v>
      </c>
      <c r="G89" s="310" t="s">
        <v>205</v>
      </c>
      <c r="H89" s="310" t="s">
        <v>29</v>
      </c>
      <c r="I89" s="310" t="s">
        <v>47</v>
      </c>
      <c r="J89" s="310" t="s">
        <v>48</v>
      </c>
      <c r="K89" s="310" t="s">
        <v>206</v>
      </c>
      <c r="L89" s="312" t="n">
        <v>20000000</v>
      </c>
      <c r="M89" s="312" t="n">
        <f aca="false">L89/100*85</f>
        <v>17000000</v>
      </c>
      <c r="N89" s="313" t="s">
        <v>207</v>
      </c>
      <c r="O89" s="313" t="s">
        <v>208</v>
      </c>
      <c r="P89" s="310"/>
      <c r="Q89" s="310" t="s">
        <v>33</v>
      </c>
      <c r="R89" s="310" t="s">
        <v>33</v>
      </c>
      <c r="S89" s="310" t="s">
        <v>33</v>
      </c>
      <c r="T89" s="310"/>
      <c r="U89" s="310"/>
      <c r="V89" s="310" t="s">
        <v>33</v>
      </c>
      <c r="W89" s="310"/>
      <c r="X89" s="310" t="s">
        <v>33</v>
      </c>
      <c r="Y89" s="310" t="s">
        <v>209</v>
      </c>
      <c r="Z89" s="310" t="s">
        <v>210</v>
      </c>
      <c r="AA89" s="314"/>
      <c r="AB89" s="314"/>
      <c r="AC89" s="314"/>
      <c r="AD89" s="314"/>
      <c r="AE89" s="314"/>
    </row>
    <row r="90" customFormat="false" ht="64.15" hidden="false" customHeight="false" outlineLevel="0" collapsed="false">
      <c r="A90" s="310" t="n">
        <v>2</v>
      </c>
      <c r="B90" s="311" t="s">
        <v>44</v>
      </c>
      <c r="C90" s="310" t="s">
        <v>45</v>
      </c>
      <c r="D90" s="310" t="n">
        <v>73184985</v>
      </c>
      <c r="E90" s="310" t="n">
        <v>102168342</v>
      </c>
      <c r="F90" s="310" t="n">
        <v>650025032</v>
      </c>
      <c r="G90" s="310" t="s">
        <v>198</v>
      </c>
      <c r="H90" s="310" t="s">
        <v>29</v>
      </c>
      <c r="I90" s="310" t="s">
        <v>47</v>
      </c>
      <c r="J90" s="310" t="s">
        <v>48</v>
      </c>
      <c r="K90" s="310" t="s">
        <v>211</v>
      </c>
      <c r="L90" s="312" t="n">
        <v>3500000</v>
      </c>
      <c r="M90" s="312" t="n">
        <f aca="false">L90/100*85</f>
        <v>2975000</v>
      </c>
      <c r="N90" s="310" t="n">
        <v>2024</v>
      </c>
      <c r="O90" s="310" t="n">
        <v>2027</v>
      </c>
      <c r="P90" s="310"/>
      <c r="Q90" s="310"/>
      <c r="R90" s="310" t="s">
        <v>33</v>
      </c>
      <c r="S90" s="310"/>
      <c r="T90" s="310"/>
      <c r="U90" s="310"/>
      <c r="V90" s="310"/>
      <c r="W90" s="310"/>
      <c r="X90" s="310"/>
      <c r="Y90" s="310" t="s">
        <v>50</v>
      </c>
      <c r="Z90" s="310" t="s">
        <v>51</v>
      </c>
      <c r="AA90" s="314"/>
      <c r="AB90" s="314"/>
      <c r="AC90" s="314"/>
      <c r="AD90" s="314"/>
      <c r="AE90" s="314"/>
    </row>
    <row r="91" customFormat="false" ht="64.15" hidden="false" customHeight="false" outlineLevel="0" collapsed="false">
      <c r="A91" s="310" t="n">
        <v>3</v>
      </c>
      <c r="B91" s="311" t="s">
        <v>44</v>
      </c>
      <c r="C91" s="310" t="s">
        <v>45</v>
      </c>
      <c r="D91" s="310" t="n">
        <v>73184985</v>
      </c>
      <c r="E91" s="310" t="n">
        <v>102168342</v>
      </c>
      <c r="F91" s="310" t="n">
        <v>650025032</v>
      </c>
      <c r="G91" s="310" t="s">
        <v>212</v>
      </c>
      <c r="H91" s="310" t="s">
        <v>29</v>
      </c>
      <c r="I91" s="310" t="s">
        <v>47</v>
      </c>
      <c r="J91" s="310" t="s">
        <v>48</v>
      </c>
      <c r="K91" s="310" t="s">
        <v>213</v>
      </c>
      <c r="L91" s="312" t="n">
        <v>5500000</v>
      </c>
      <c r="M91" s="312" t="n">
        <f aca="false">L91/100*85</f>
        <v>4675000</v>
      </c>
      <c r="N91" s="310" t="n">
        <v>2022</v>
      </c>
      <c r="O91" s="310" t="n">
        <v>2023</v>
      </c>
      <c r="P91" s="310" t="s">
        <v>33</v>
      </c>
      <c r="Q91" s="310"/>
      <c r="R91" s="310"/>
      <c r="S91" s="310" t="s">
        <v>33</v>
      </c>
      <c r="T91" s="310"/>
      <c r="U91" s="310"/>
      <c r="V91" s="310"/>
      <c r="W91" s="310"/>
      <c r="X91" s="310" t="s">
        <v>33</v>
      </c>
      <c r="Y91" s="310" t="s">
        <v>50</v>
      </c>
      <c r="Z91" s="310" t="s">
        <v>51</v>
      </c>
      <c r="AA91" s="314"/>
      <c r="AB91" s="314"/>
      <c r="AC91" s="314"/>
      <c r="AD91" s="314"/>
      <c r="AE91" s="314"/>
    </row>
    <row r="92" customFormat="false" ht="64.15" hidden="false" customHeight="false" outlineLevel="0" collapsed="false">
      <c r="A92" s="310" t="n">
        <v>4</v>
      </c>
      <c r="B92" s="311" t="s">
        <v>44</v>
      </c>
      <c r="C92" s="310" t="s">
        <v>45</v>
      </c>
      <c r="D92" s="310" t="n">
        <v>73184985</v>
      </c>
      <c r="E92" s="310" t="n">
        <v>102168342</v>
      </c>
      <c r="F92" s="310" t="n">
        <v>650025032</v>
      </c>
      <c r="G92" s="310" t="s">
        <v>214</v>
      </c>
      <c r="H92" s="310" t="s">
        <v>29</v>
      </c>
      <c r="I92" s="310" t="s">
        <v>47</v>
      </c>
      <c r="J92" s="310" t="s">
        <v>48</v>
      </c>
      <c r="K92" s="310" t="s">
        <v>215</v>
      </c>
      <c r="L92" s="312" t="n">
        <v>4500000</v>
      </c>
      <c r="M92" s="312" t="n">
        <f aca="false">L92/100*85</f>
        <v>3825000</v>
      </c>
      <c r="N92" s="310" t="n">
        <v>2022</v>
      </c>
      <c r="O92" s="310" t="n">
        <v>2023</v>
      </c>
      <c r="P92" s="310"/>
      <c r="Q92" s="310"/>
      <c r="R92" s="310"/>
      <c r="S92" s="310" t="s">
        <v>33</v>
      </c>
      <c r="T92" s="310"/>
      <c r="U92" s="310"/>
      <c r="V92" s="310"/>
      <c r="W92" s="310"/>
      <c r="X92" s="310" t="s">
        <v>33</v>
      </c>
      <c r="Y92" s="310" t="s">
        <v>50</v>
      </c>
      <c r="Z92" s="310" t="s">
        <v>51</v>
      </c>
      <c r="AA92" s="314"/>
      <c r="AB92" s="314"/>
      <c r="AC92" s="314"/>
      <c r="AD92" s="314"/>
      <c r="AE92" s="314"/>
    </row>
    <row r="93" customFormat="false" ht="64.15" hidden="false" customHeight="false" outlineLevel="0" collapsed="false">
      <c r="A93" s="315" t="n">
        <v>5</v>
      </c>
      <c r="B93" s="316" t="s">
        <v>44</v>
      </c>
      <c r="C93" s="315" t="s">
        <v>45</v>
      </c>
      <c r="D93" s="315" t="n">
        <v>73184985</v>
      </c>
      <c r="E93" s="315" t="n">
        <v>102168342</v>
      </c>
      <c r="F93" s="315" t="n">
        <v>650025032</v>
      </c>
      <c r="G93" s="315" t="s">
        <v>216</v>
      </c>
      <c r="H93" s="315" t="s">
        <v>29</v>
      </c>
      <c r="I93" s="315" t="s">
        <v>47</v>
      </c>
      <c r="J93" s="315" t="s">
        <v>48</v>
      </c>
      <c r="K93" s="315" t="s">
        <v>217</v>
      </c>
      <c r="L93" s="317" t="n">
        <v>800000</v>
      </c>
      <c r="M93" s="317" t="n">
        <f aca="false">L93/100*85</f>
        <v>680000</v>
      </c>
      <c r="N93" s="315" t="n">
        <v>2023</v>
      </c>
      <c r="O93" s="315" t="n">
        <v>2027</v>
      </c>
      <c r="P93" s="315" t="s">
        <v>33</v>
      </c>
      <c r="Q93" s="315" t="s">
        <v>33</v>
      </c>
      <c r="R93" s="315" t="s">
        <v>33</v>
      </c>
      <c r="S93" s="315" t="s">
        <v>33</v>
      </c>
      <c r="T93" s="315"/>
      <c r="U93" s="315"/>
      <c r="V93" s="315"/>
      <c r="W93" s="315"/>
      <c r="X93" s="315" t="s">
        <v>33</v>
      </c>
      <c r="Y93" s="315" t="s">
        <v>50</v>
      </c>
      <c r="Z93" s="315" t="s">
        <v>51</v>
      </c>
      <c r="AA93" s="318"/>
      <c r="AB93" s="318"/>
      <c r="AC93" s="318"/>
      <c r="AD93" s="318"/>
      <c r="AE93" s="318"/>
    </row>
    <row r="94" customFormat="false" ht="64.15" hidden="false" customHeight="false" outlineLevel="0" collapsed="false">
      <c r="A94" s="315" t="n">
        <v>6</v>
      </c>
      <c r="B94" s="316" t="s">
        <v>44</v>
      </c>
      <c r="C94" s="315" t="s">
        <v>45</v>
      </c>
      <c r="D94" s="315" t="n">
        <v>73184985</v>
      </c>
      <c r="E94" s="315" t="n">
        <v>102168342</v>
      </c>
      <c r="F94" s="315" t="n">
        <v>650025032</v>
      </c>
      <c r="G94" s="315" t="s">
        <v>218</v>
      </c>
      <c r="H94" s="315" t="s">
        <v>29</v>
      </c>
      <c r="I94" s="315" t="s">
        <v>47</v>
      </c>
      <c r="J94" s="315" t="s">
        <v>48</v>
      </c>
      <c r="K94" s="315" t="s">
        <v>219</v>
      </c>
      <c r="L94" s="317" t="n">
        <v>400000</v>
      </c>
      <c r="M94" s="317" t="n">
        <f aca="false">L94/100*85</f>
        <v>340000</v>
      </c>
      <c r="N94" s="315" t="n">
        <v>2023</v>
      </c>
      <c r="O94" s="315" t="n">
        <v>2027</v>
      </c>
      <c r="P94" s="315" t="s">
        <v>33</v>
      </c>
      <c r="Q94" s="315"/>
      <c r="R94" s="315" t="s">
        <v>33</v>
      </c>
      <c r="S94" s="315" t="s">
        <v>33</v>
      </c>
      <c r="T94" s="315"/>
      <c r="U94" s="315"/>
      <c r="V94" s="315"/>
      <c r="W94" s="315"/>
      <c r="X94" s="315" t="s">
        <v>33</v>
      </c>
      <c r="Y94" s="315" t="s">
        <v>50</v>
      </c>
      <c r="Z94" s="315" t="s">
        <v>51</v>
      </c>
      <c r="AA94" s="318"/>
      <c r="AB94" s="318"/>
      <c r="AC94" s="318"/>
      <c r="AD94" s="318"/>
      <c r="AE94" s="318"/>
    </row>
    <row r="95" customFormat="false" ht="64.15" hidden="false" customHeight="false" outlineLevel="0" collapsed="false">
      <c r="A95" s="310" t="n">
        <v>7</v>
      </c>
      <c r="B95" s="311" t="s">
        <v>44</v>
      </c>
      <c r="C95" s="310" t="s">
        <v>45</v>
      </c>
      <c r="D95" s="310" t="n">
        <v>73184985</v>
      </c>
      <c r="E95" s="310" t="n">
        <v>102168342</v>
      </c>
      <c r="F95" s="310" t="n">
        <v>650025032</v>
      </c>
      <c r="G95" s="310" t="s">
        <v>220</v>
      </c>
      <c r="H95" s="310" t="s">
        <v>29</v>
      </c>
      <c r="I95" s="310" t="s">
        <v>47</v>
      </c>
      <c r="J95" s="310" t="s">
        <v>48</v>
      </c>
      <c r="K95" s="310" t="s">
        <v>221</v>
      </c>
      <c r="L95" s="312" t="n">
        <v>1500000</v>
      </c>
      <c r="M95" s="312" t="n">
        <f aca="false">L95/100*85</f>
        <v>1275000</v>
      </c>
      <c r="N95" s="310" t="n">
        <v>2023</v>
      </c>
      <c r="O95" s="310" t="n">
        <v>2027</v>
      </c>
      <c r="P95" s="310" t="s">
        <v>33</v>
      </c>
      <c r="Q95" s="310"/>
      <c r="R95" s="310"/>
      <c r="S95" s="310"/>
      <c r="T95" s="310"/>
      <c r="U95" s="310"/>
      <c r="V95" s="310"/>
      <c r="W95" s="310"/>
      <c r="X95" s="310" t="s">
        <v>33</v>
      </c>
      <c r="Y95" s="310" t="s">
        <v>50</v>
      </c>
      <c r="Z95" s="310" t="s">
        <v>51</v>
      </c>
      <c r="AA95" s="314"/>
      <c r="AB95" s="314"/>
      <c r="AC95" s="314"/>
      <c r="AD95" s="314"/>
      <c r="AE95" s="314"/>
    </row>
    <row r="96" customFormat="false" ht="64.15" hidden="false" customHeight="false" outlineLevel="0" collapsed="false">
      <c r="A96" s="310" t="n">
        <v>8</v>
      </c>
      <c r="B96" s="311" t="s">
        <v>44</v>
      </c>
      <c r="C96" s="310" t="s">
        <v>45</v>
      </c>
      <c r="D96" s="310" t="n">
        <v>73184985</v>
      </c>
      <c r="E96" s="310" t="n">
        <v>102168342</v>
      </c>
      <c r="F96" s="310" t="n">
        <v>650025032</v>
      </c>
      <c r="G96" s="310" t="s">
        <v>222</v>
      </c>
      <c r="H96" s="310" t="s">
        <v>29</v>
      </c>
      <c r="I96" s="310" t="s">
        <v>47</v>
      </c>
      <c r="J96" s="310" t="s">
        <v>48</v>
      </c>
      <c r="K96" s="310" t="s">
        <v>222</v>
      </c>
      <c r="L96" s="312" t="n">
        <v>4000000</v>
      </c>
      <c r="M96" s="312" t="n">
        <f aca="false">L96/100*85</f>
        <v>3400000</v>
      </c>
      <c r="N96" s="310" t="n">
        <v>2023</v>
      </c>
      <c r="O96" s="310" t="n">
        <v>2027</v>
      </c>
      <c r="P96" s="310"/>
      <c r="Q96" s="310" t="s">
        <v>33</v>
      </c>
      <c r="R96" s="310"/>
      <c r="S96" s="310" t="s">
        <v>33</v>
      </c>
      <c r="T96" s="310"/>
      <c r="U96" s="310"/>
      <c r="V96" s="310"/>
      <c r="W96" s="310"/>
      <c r="X96" s="310" t="s">
        <v>33</v>
      </c>
      <c r="Y96" s="310" t="s">
        <v>50</v>
      </c>
      <c r="Z96" s="310" t="s">
        <v>51</v>
      </c>
      <c r="AA96" s="314"/>
      <c r="AB96" s="314"/>
      <c r="AC96" s="314"/>
      <c r="AD96" s="314"/>
      <c r="AE96" s="314"/>
    </row>
    <row r="97" customFormat="false" ht="64.15" hidden="false" customHeight="false" outlineLevel="0" collapsed="false">
      <c r="A97" s="310" t="n">
        <v>9</v>
      </c>
      <c r="B97" s="311" t="s">
        <v>44</v>
      </c>
      <c r="C97" s="310" t="s">
        <v>45</v>
      </c>
      <c r="D97" s="310" t="n">
        <v>73184985</v>
      </c>
      <c r="E97" s="310" t="n">
        <v>102168342</v>
      </c>
      <c r="F97" s="310" t="n">
        <v>650025032</v>
      </c>
      <c r="G97" s="310" t="s">
        <v>223</v>
      </c>
      <c r="H97" s="310" t="s">
        <v>29</v>
      </c>
      <c r="I97" s="310" t="s">
        <v>47</v>
      </c>
      <c r="J97" s="310" t="s">
        <v>48</v>
      </c>
      <c r="K97" s="310" t="s">
        <v>224</v>
      </c>
      <c r="L97" s="312" t="n">
        <v>1500000</v>
      </c>
      <c r="M97" s="312" t="n">
        <f aca="false">L97/100*85</f>
        <v>1275000</v>
      </c>
      <c r="N97" s="310" t="n">
        <v>2023</v>
      </c>
      <c r="O97" s="310" t="n">
        <v>2027</v>
      </c>
      <c r="P97" s="310" t="s">
        <v>33</v>
      </c>
      <c r="Q97" s="310" t="s">
        <v>33</v>
      </c>
      <c r="R97" s="310"/>
      <c r="S97" s="310" t="s">
        <v>33</v>
      </c>
      <c r="T97" s="310"/>
      <c r="U97" s="310"/>
      <c r="V97" s="310"/>
      <c r="W97" s="310"/>
      <c r="X97" s="310" t="s">
        <v>33</v>
      </c>
      <c r="Y97" s="310" t="s">
        <v>50</v>
      </c>
      <c r="Z97" s="310" t="s">
        <v>51</v>
      </c>
      <c r="AA97" s="314"/>
      <c r="AB97" s="314"/>
      <c r="AC97" s="314"/>
      <c r="AD97" s="314"/>
      <c r="AE97" s="314"/>
    </row>
    <row r="99" customFormat="false" ht="13.8" hidden="false" customHeight="false" outlineLevel="0" collapsed="false">
      <c r="A99" s="319" t="s">
        <v>225</v>
      </c>
      <c r="B99" s="51"/>
      <c r="C99" s="319"/>
      <c r="D99" s="319"/>
      <c r="E99" s="319"/>
      <c r="F99" s="319"/>
      <c r="G99" s="51"/>
      <c r="H99" s="51"/>
      <c r="I99" s="51"/>
      <c r="J99" s="320"/>
      <c r="K99" s="321"/>
      <c r="L99" s="320"/>
      <c r="M99" s="320"/>
      <c r="N99" s="320"/>
      <c r="O99" s="322"/>
      <c r="P99" s="323"/>
      <c r="Q99" s="323"/>
      <c r="R99" s="323"/>
      <c r="S99" s="324"/>
      <c r="T99" s="324"/>
      <c r="U99" s="324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</row>
    <row r="101" customFormat="false" ht="13.8" hidden="false" customHeight="false" outlineLevel="0" collapsed="false">
      <c r="B101" s="51"/>
      <c r="C101" s="51"/>
      <c r="D101" s="51"/>
      <c r="E101" s="51"/>
      <c r="F101" s="51"/>
      <c r="G101" s="51"/>
      <c r="H101" s="51"/>
      <c r="I101" s="51"/>
      <c r="J101" s="51"/>
      <c r="K101" s="321"/>
      <c r="L101" s="89"/>
      <c r="M101" s="89"/>
      <c r="N101" s="51"/>
    </row>
    <row r="102" customFormat="false" ht="13.8" hidden="false" customHeight="false" outlineLevel="0" collapsed="false">
      <c r="A102" s="92" t="s">
        <v>61</v>
      </c>
      <c r="G102" s="1"/>
      <c r="K102" s="1"/>
      <c r="N102" s="1"/>
    </row>
    <row r="103" customFormat="false" ht="13.8" hidden="false" customHeight="false" outlineLevel="0" collapsed="false">
      <c r="G103" s="1"/>
      <c r="K103" s="1"/>
    </row>
    <row r="104" customFormat="false" ht="13.8" hidden="false" customHeight="false" outlineLevel="0" collapsed="false">
      <c r="G104" s="1"/>
      <c r="K104" s="1"/>
      <c r="N104" s="1"/>
      <c r="O104" s="325" t="s">
        <v>59</v>
      </c>
      <c r="P104" s="326" t="s">
        <v>60</v>
      </c>
      <c r="Q104" s="326"/>
      <c r="R104" s="326"/>
    </row>
    <row r="105" customFormat="false" ht="15" hidden="false" customHeight="false" outlineLevel="0" collapsed="false">
      <c r="G105" s="1"/>
      <c r="K105" s="1"/>
      <c r="N105" s="1"/>
    </row>
    <row r="106" customFormat="false" ht="15" hidden="false" customHeight="false" outlineLevel="0" collapsed="false">
      <c r="G106" s="1"/>
      <c r="K106" s="1"/>
      <c r="L106" s="322"/>
      <c r="N106" s="1"/>
      <c r="S106" s="324"/>
      <c r="T106" s="324"/>
      <c r="U106" s="324"/>
    </row>
    <row r="107" customFormat="false" ht="12.75" hidden="false" customHeight="false" outlineLevel="0" collapsed="false">
      <c r="P107" s="324"/>
      <c r="Q107" s="324"/>
      <c r="R107" s="324"/>
    </row>
  </sheetData>
  <mergeCells count="232">
    <mergeCell ref="A1:Z1"/>
    <mergeCell ref="A3:A5"/>
    <mergeCell ref="B3:F3"/>
    <mergeCell ref="G3:G5"/>
    <mergeCell ref="H3:H5"/>
    <mergeCell ref="I3:I5"/>
    <mergeCell ref="J3:J5"/>
    <mergeCell ref="K3:K5"/>
    <mergeCell ref="L3:M3"/>
    <mergeCell ref="N3:O3"/>
    <mergeCell ref="P3:X3"/>
    <mergeCell ref="Y3:Z3"/>
    <mergeCell ref="B4:B5"/>
    <mergeCell ref="C4:C5"/>
    <mergeCell ref="D4:D5"/>
    <mergeCell ref="E4:E5"/>
    <mergeCell ref="F4:F5"/>
    <mergeCell ref="L4:L5"/>
    <mergeCell ref="M4:M5"/>
    <mergeCell ref="N4:N5"/>
    <mergeCell ref="O4:O5"/>
    <mergeCell ref="P4:S4"/>
    <mergeCell ref="T4:T5"/>
    <mergeCell ref="U4:U5"/>
    <mergeCell ref="V4:V5"/>
    <mergeCell ref="W4:W5"/>
    <mergeCell ref="X4:X5"/>
    <mergeCell ref="Y4:Y5"/>
    <mergeCell ref="Z4:Z5"/>
    <mergeCell ref="A18:A20"/>
    <mergeCell ref="B18:F18"/>
    <mergeCell ref="G18:G20"/>
    <mergeCell ref="H18:H20"/>
    <mergeCell ref="I18:I20"/>
    <mergeCell ref="J18:J20"/>
    <mergeCell ref="K18:K20"/>
    <mergeCell ref="L18:M18"/>
    <mergeCell ref="N18:O18"/>
    <mergeCell ref="P18:X18"/>
    <mergeCell ref="Y18:Z18"/>
    <mergeCell ref="B19:B20"/>
    <mergeCell ref="C19:C20"/>
    <mergeCell ref="D19:D20"/>
    <mergeCell ref="E19:E20"/>
    <mergeCell ref="F19:F20"/>
    <mergeCell ref="L19:L20"/>
    <mergeCell ref="M19:M20"/>
    <mergeCell ref="N19:N20"/>
    <mergeCell ref="O19:O20"/>
    <mergeCell ref="P19:S19"/>
    <mergeCell ref="T19:T20"/>
    <mergeCell ref="U19:U20"/>
    <mergeCell ref="V19:V20"/>
    <mergeCell ref="W19:W20"/>
    <mergeCell ref="X19:X20"/>
    <mergeCell ref="Y19:Y20"/>
    <mergeCell ref="Z19:Z20"/>
    <mergeCell ref="A27:A29"/>
    <mergeCell ref="B27:F27"/>
    <mergeCell ref="G27:G29"/>
    <mergeCell ref="H27:H29"/>
    <mergeCell ref="I27:I29"/>
    <mergeCell ref="J27:J29"/>
    <mergeCell ref="K27:K29"/>
    <mergeCell ref="L27:M27"/>
    <mergeCell ref="N27:O27"/>
    <mergeCell ref="P27:X27"/>
    <mergeCell ref="Y27:Z27"/>
    <mergeCell ref="B28:B29"/>
    <mergeCell ref="C28:C29"/>
    <mergeCell ref="D28:D29"/>
    <mergeCell ref="E28:E29"/>
    <mergeCell ref="F28:F29"/>
    <mergeCell ref="L28:L29"/>
    <mergeCell ref="M28:M29"/>
    <mergeCell ref="N28:N29"/>
    <mergeCell ref="O28:O29"/>
    <mergeCell ref="P28:S28"/>
    <mergeCell ref="T28:T29"/>
    <mergeCell ref="U28:U29"/>
    <mergeCell ref="V28:V29"/>
    <mergeCell ref="W28:W29"/>
    <mergeCell ref="X28:X29"/>
    <mergeCell ref="Y28:Y29"/>
    <mergeCell ref="Z28:Z29"/>
    <mergeCell ref="A37:A39"/>
    <mergeCell ref="B37:F37"/>
    <mergeCell ref="G37:G39"/>
    <mergeCell ref="H37:H39"/>
    <mergeCell ref="I37:I39"/>
    <mergeCell ref="J37:J39"/>
    <mergeCell ref="K37:K39"/>
    <mergeCell ref="L37:M37"/>
    <mergeCell ref="N37:O37"/>
    <mergeCell ref="P37:X37"/>
    <mergeCell ref="Y37:Z37"/>
    <mergeCell ref="B38:B39"/>
    <mergeCell ref="C38:C39"/>
    <mergeCell ref="D38:D39"/>
    <mergeCell ref="E38:E39"/>
    <mergeCell ref="F38:F39"/>
    <mergeCell ref="L38:L39"/>
    <mergeCell ref="M38:M39"/>
    <mergeCell ref="N38:N39"/>
    <mergeCell ref="O38:O39"/>
    <mergeCell ref="P38:S38"/>
    <mergeCell ref="T38:T39"/>
    <mergeCell ref="U38:U39"/>
    <mergeCell ref="V38:V39"/>
    <mergeCell ref="W38:W39"/>
    <mergeCell ref="X38:X39"/>
    <mergeCell ref="Y38:Y39"/>
    <mergeCell ref="Z38:Z39"/>
    <mergeCell ref="A50:A52"/>
    <mergeCell ref="B50:F50"/>
    <mergeCell ref="G50:G52"/>
    <mergeCell ref="H50:H52"/>
    <mergeCell ref="I50:I52"/>
    <mergeCell ref="J50:J52"/>
    <mergeCell ref="K50:K52"/>
    <mergeCell ref="L50:M50"/>
    <mergeCell ref="N50:O50"/>
    <mergeCell ref="P50:X50"/>
    <mergeCell ref="Y50:Z50"/>
    <mergeCell ref="B51:B52"/>
    <mergeCell ref="C51:C52"/>
    <mergeCell ref="D51:D52"/>
    <mergeCell ref="E51:E52"/>
    <mergeCell ref="F51:F52"/>
    <mergeCell ref="L51:L52"/>
    <mergeCell ref="M51:M52"/>
    <mergeCell ref="N51:N52"/>
    <mergeCell ref="O51:O52"/>
    <mergeCell ref="P51:S51"/>
    <mergeCell ref="T51:T52"/>
    <mergeCell ref="U51:U52"/>
    <mergeCell ref="V51:V52"/>
    <mergeCell ref="W51:W52"/>
    <mergeCell ref="X51:X52"/>
    <mergeCell ref="Y51:Y52"/>
    <mergeCell ref="Z51:Z52"/>
    <mergeCell ref="A61:A63"/>
    <mergeCell ref="B61:F61"/>
    <mergeCell ref="G61:G63"/>
    <mergeCell ref="H61:H63"/>
    <mergeCell ref="I61:I63"/>
    <mergeCell ref="J61:J63"/>
    <mergeCell ref="K61:K63"/>
    <mergeCell ref="L61:M61"/>
    <mergeCell ref="N61:O61"/>
    <mergeCell ref="P61:X61"/>
    <mergeCell ref="Y61:Z61"/>
    <mergeCell ref="B62:B63"/>
    <mergeCell ref="C62:C63"/>
    <mergeCell ref="D62:D63"/>
    <mergeCell ref="E62:E63"/>
    <mergeCell ref="F62:F63"/>
    <mergeCell ref="L62:L63"/>
    <mergeCell ref="M62:M63"/>
    <mergeCell ref="N62:N63"/>
    <mergeCell ref="O62:O63"/>
    <mergeCell ref="P62:S62"/>
    <mergeCell ref="T62:T63"/>
    <mergeCell ref="U62:U63"/>
    <mergeCell ref="V62:V63"/>
    <mergeCell ref="W62:W63"/>
    <mergeCell ref="X62:X63"/>
    <mergeCell ref="Y62:Y63"/>
    <mergeCell ref="Z62:Z63"/>
    <mergeCell ref="A77:Z77"/>
    <mergeCell ref="A78:A80"/>
    <mergeCell ref="B78:F78"/>
    <mergeCell ref="G78:G80"/>
    <mergeCell ref="H78:H80"/>
    <mergeCell ref="I78:I80"/>
    <mergeCell ref="J78:J80"/>
    <mergeCell ref="K78:K80"/>
    <mergeCell ref="L78:M78"/>
    <mergeCell ref="N78:O78"/>
    <mergeCell ref="P78:X78"/>
    <mergeCell ref="Y78:Z78"/>
    <mergeCell ref="B79:B80"/>
    <mergeCell ref="C79:C80"/>
    <mergeCell ref="D79:D80"/>
    <mergeCell ref="E79:E80"/>
    <mergeCell ref="F79:F80"/>
    <mergeCell ref="L79:L80"/>
    <mergeCell ref="M79:M80"/>
    <mergeCell ref="N79:N80"/>
    <mergeCell ref="O79:O80"/>
    <mergeCell ref="P79:S79"/>
    <mergeCell ref="T79:T80"/>
    <mergeCell ref="U79:U80"/>
    <mergeCell ref="V79:V80"/>
    <mergeCell ref="W79:W80"/>
    <mergeCell ref="X79:X80"/>
    <mergeCell ref="Y79:Y80"/>
    <mergeCell ref="Z79:Z80"/>
    <mergeCell ref="A85:Z85"/>
    <mergeCell ref="A86:A88"/>
    <mergeCell ref="B86:F86"/>
    <mergeCell ref="G86:G88"/>
    <mergeCell ref="H86:H88"/>
    <mergeCell ref="I86:I88"/>
    <mergeCell ref="J86:J88"/>
    <mergeCell ref="K86:K88"/>
    <mergeCell ref="L86:M86"/>
    <mergeCell ref="N86:O86"/>
    <mergeCell ref="P86:X86"/>
    <mergeCell ref="Y86:Z86"/>
    <mergeCell ref="B87:B88"/>
    <mergeCell ref="C87:C88"/>
    <mergeCell ref="D87:D88"/>
    <mergeCell ref="E87:E88"/>
    <mergeCell ref="F87:F88"/>
    <mergeCell ref="L87:L88"/>
    <mergeCell ref="M87:M88"/>
    <mergeCell ref="N87:N88"/>
    <mergeCell ref="O87:O88"/>
    <mergeCell ref="P87:S87"/>
    <mergeCell ref="T87:T88"/>
    <mergeCell ref="U87:U88"/>
    <mergeCell ref="V87:V88"/>
    <mergeCell ref="W87:W88"/>
    <mergeCell ref="X87:X88"/>
    <mergeCell ref="Y87:Y88"/>
    <mergeCell ref="Z87:Z88"/>
    <mergeCell ref="P99:R99"/>
    <mergeCell ref="S99:U99"/>
    <mergeCell ref="P104:R104"/>
    <mergeCell ref="S106:U106"/>
    <mergeCell ref="P107:R10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Roman,obyčejné"&amp;12&amp;Kffffff&amp;A</oddHeader>
    <oddFooter>&amp;C&amp;"Times New Roman,obyčejné"&amp;12&amp;KffffffStránka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BE5D6"/>
    <pageSetUpPr fitToPage="true"/>
  </sheetPr>
  <dimension ref="A1:S59"/>
  <sheetViews>
    <sheetView showFormulas="false" showGridLines="true" showRowColHeaders="true" showZeros="true" rightToLeft="false" tabSelected="true" showOutlineSymbols="true" defaultGridColor="true" view="normal" topLeftCell="A7" colorId="64" zoomScale="90" zoomScaleNormal="90" zoomScalePageLayoutView="100" workbookViewId="0">
      <selection pane="topLeft" activeCell="K11" activeCellId="0" sqref="K1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11.29"/>
    <col collapsed="false" customWidth="true" hidden="false" outlineLevel="0" max="5" min="5" style="0" width="16.14"/>
    <col collapsed="false" customWidth="true" hidden="false" outlineLevel="0" max="6" min="6" style="0" width="14.14"/>
    <col collapsed="false" customWidth="true" hidden="false" outlineLevel="0" max="7" min="7" style="1" width="16"/>
    <col collapsed="false" customWidth="true" hidden="false" outlineLevel="0" max="8" min="8" style="0" width="15.85"/>
    <col collapsed="false" customWidth="true" hidden="false" outlineLevel="0" max="9" min="9" style="0" width="10.85"/>
    <col collapsed="false" customWidth="true" hidden="false" outlineLevel="0" max="10" min="10" style="0" width="11"/>
    <col collapsed="false" customWidth="true" hidden="false" outlineLevel="0" max="11" min="11" style="0" width="19.14"/>
    <col collapsed="false" customWidth="true" hidden="false" outlineLevel="0" max="12" min="12" style="0" width="10.57"/>
    <col collapsed="false" customWidth="true" hidden="false" outlineLevel="0" max="13" min="13" style="0" width="9.29"/>
    <col collapsed="false" customWidth="true" hidden="false" outlineLevel="0" max="14" min="14" style="1" width="9.86"/>
    <col collapsed="false" customWidth="true" hidden="false" outlineLevel="0" max="15" min="15" style="1" width="9.29"/>
    <col collapsed="false" customWidth="true" hidden="false" outlineLevel="0" max="16" min="16" style="1" width="11.29"/>
    <col collapsed="false" customWidth="true" hidden="false" outlineLevel="0" max="17" min="17" style="2" width="12"/>
    <col collapsed="false" customWidth="true" hidden="false" outlineLevel="0" max="18" min="18" style="0" width="12.42"/>
    <col collapsed="false" customWidth="true" hidden="false" outlineLevel="0" max="19" min="19" style="0" width="11.43"/>
  </cols>
  <sheetData>
    <row r="1" customFormat="false" ht="54" hidden="false" customHeight="true" outlineLevel="0" collapsed="false">
      <c r="A1" s="327" t="s">
        <v>226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</row>
    <row r="2" customFormat="false" ht="25.5" hidden="false" customHeight="true" outlineLevel="0" collapsed="false">
      <c r="A2" s="328"/>
      <c r="B2" s="329"/>
      <c r="C2" s="329"/>
      <c r="D2" s="329"/>
      <c r="E2" s="329"/>
      <c r="F2" s="329"/>
      <c r="G2" s="330"/>
      <c r="H2" s="329"/>
      <c r="I2" s="329"/>
      <c r="J2" s="329"/>
      <c r="K2" s="329"/>
      <c r="L2" s="329"/>
      <c r="M2" s="329"/>
      <c r="N2" s="330"/>
      <c r="O2" s="330"/>
      <c r="P2" s="330"/>
      <c r="Q2" s="331"/>
      <c r="R2" s="329"/>
      <c r="S2" s="332"/>
    </row>
    <row r="3" s="51" customFormat="true" ht="27" hidden="false" customHeight="true" outlineLevel="0" collapsed="false">
      <c r="A3" s="4" t="s">
        <v>1</v>
      </c>
      <c r="B3" s="333" t="s">
        <v>63</v>
      </c>
      <c r="C3" s="333"/>
      <c r="D3" s="333"/>
      <c r="E3" s="333"/>
      <c r="F3" s="333"/>
      <c r="G3" s="4" t="s">
        <v>3</v>
      </c>
      <c r="H3" s="6" t="s">
        <v>227</v>
      </c>
      <c r="I3" s="7" t="s">
        <v>5</v>
      </c>
      <c r="J3" s="4" t="s">
        <v>6</v>
      </c>
      <c r="K3" s="4" t="s">
        <v>7</v>
      </c>
      <c r="L3" s="9" t="s">
        <v>228</v>
      </c>
      <c r="M3" s="9"/>
      <c r="N3" s="10" t="s">
        <v>9</v>
      </c>
      <c r="O3" s="10"/>
      <c r="P3" s="334" t="s">
        <v>229</v>
      </c>
      <c r="Q3" s="334"/>
      <c r="R3" s="10" t="s">
        <v>11</v>
      </c>
      <c r="S3" s="10"/>
    </row>
    <row r="4" s="51" customFormat="true" ht="69.4" hidden="false" customHeight="false" outlineLevel="0" collapsed="false">
      <c r="A4" s="4"/>
      <c r="B4" s="12" t="s">
        <v>66</v>
      </c>
      <c r="C4" s="13" t="s">
        <v>67</v>
      </c>
      <c r="D4" s="13" t="s">
        <v>68</v>
      </c>
      <c r="E4" s="13" t="s">
        <v>69</v>
      </c>
      <c r="F4" s="335" t="s">
        <v>70</v>
      </c>
      <c r="G4" s="4"/>
      <c r="H4" s="6"/>
      <c r="I4" s="7"/>
      <c r="J4" s="4"/>
      <c r="K4" s="4"/>
      <c r="L4" s="336" t="s">
        <v>71</v>
      </c>
      <c r="M4" s="337" t="s">
        <v>72</v>
      </c>
      <c r="N4" s="15" t="s">
        <v>17</v>
      </c>
      <c r="O4" s="16" t="s">
        <v>18</v>
      </c>
      <c r="P4" s="18" t="s">
        <v>230</v>
      </c>
      <c r="Q4" s="20" t="s">
        <v>231</v>
      </c>
      <c r="R4" s="338" t="s">
        <v>79</v>
      </c>
      <c r="S4" s="16" t="s">
        <v>21</v>
      </c>
    </row>
    <row r="5" s="348" customFormat="true" ht="132.75" hidden="false" customHeight="true" outlineLevel="0" collapsed="false">
      <c r="A5" s="28" t="n">
        <v>1</v>
      </c>
      <c r="B5" s="339" t="s">
        <v>232</v>
      </c>
      <c r="C5" s="340" t="s">
        <v>30</v>
      </c>
      <c r="D5" s="340" t="n">
        <v>48806188</v>
      </c>
      <c r="E5" s="341" t="n">
        <v>600135373</v>
      </c>
      <c r="F5" s="342" t="n">
        <v>600135373</v>
      </c>
      <c r="G5" s="343" t="s">
        <v>233</v>
      </c>
      <c r="H5" s="344" t="s">
        <v>29</v>
      </c>
      <c r="I5" s="28" t="s">
        <v>30</v>
      </c>
      <c r="J5" s="28" t="s">
        <v>30</v>
      </c>
      <c r="K5" s="343" t="s">
        <v>234</v>
      </c>
      <c r="L5" s="345" t="n">
        <v>600000</v>
      </c>
      <c r="M5" s="346" t="n">
        <f aca="false">SUM(L5*85%)</f>
        <v>510000</v>
      </c>
      <c r="N5" s="347" t="s">
        <v>155</v>
      </c>
      <c r="O5" s="342" t="n">
        <v>2024</v>
      </c>
      <c r="P5" s="347" t="s">
        <v>35</v>
      </c>
      <c r="Q5" s="342" t="s">
        <v>35</v>
      </c>
      <c r="R5" s="28" t="s">
        <v>50</v>
      </c>
      <c r="S5" s="28" t="s">
        <v>35</v>
      </c>
    </row>
    <row r="6" customFormat="false" ht="25.5" hidden="false" customHeight="true" outlineLevel="0" collapsed="false">
      <c r="A6" s="349"/>
      <c r="B6" s="350"/>
      <c r="C6" s="350"/>
      <c r="D6" s="350"/>
      <c r="E6" s="350"/>
      <c r="F6" s="350"/>
      <c r="G6" s="351"/>
      <c r="H6" s="350"/>
      <c r="I6" s="350"/>
      <c r="J6" s="350"/>
      <c r="K6" s="350"/>
      <c r="L6" s="350"/>
      <c r="M6" s="350"/>
      <c r="N6" s="351"/>
      <c r="O6" s="351"/>
      <c r="P6" s="351"/>
      <c r="Q6" s="352"/>
      <c r="R6" s="350"/>
      <c r="S6" s="353"/>
    </row>
    <row r="7" s="51" customFormat="true" ht="27" hidden="false" customHeight="true" outlineLevel="0" collapsed="false">
      <c r="A7" s="4" t="s">
        <v>1</v>
      </c>
      <c r="B7" s="333" t="s">
        <v>63</v>
      </c>
      <c r="C7" s="333"/>
      <c r="D7" s="333"/>
      <c r="E7" s="333"/>
      <c r="F7" s="333"/>
      <c r="G7" s="4" t="s">
        <v>3</v>
      </c>
      <c r="H7" s="6" t="s">
        <v>227</v>
      </c>
      <c r="I7" s="7" t="s">
        <v>5</v>
      </c>
      <c r="J7" s="4" t="s">
        <v>6</v>
      </c>
      <c r="K7" s="4" t="s">
        <v>7</v>
      </c>
      <c r="L7" s="9" t="s">
        <v>228</v>
      </c>
      <c r="M7" s="9"/>
      <c r="N7" s="10" t="s">
        <v>9</v>
      </c>
      <c r="O7" s="10"/>
      <c r="P7" s="334" t="s">
        <v>229</v>
      </c>
      <c r="Q7" s="334"/>
      <c r="R7" s="10" t="s">
        <v>11</v>
      </c>
      <c r="S7" s="10"/>
    </row>
    <row r="8" s="51" customFormat="true" ht="69.4" hidden="false" customHeight="false" outlineLevel="0" collapsed="false">
      <c r="A8" s="4"/>
      <c r="B8" s="12" t="s">
        <v>66</v>
      </c>
      <c r="C8" s="13" t="s">
        <v>67</v>
      </c>
      <c r="D8" s="13" t="s">
        <v>68</v>
      </c>
      <c r="E8" s="13" t="s">
        <v>69</v>
      </c>
      <c r="F8" s="335" t="s">
        <v>70</v>
      </c>
      <c r="G8" s="4"/>
      <c r="H8" s="6"/>
      <c r="I8" s="7"/>
      <c r="J8" s="4"/>
      <c r="K8" s="4"/>
      <c r="L8" s="336" t="s">
        <v>71</v>
      </c>
      <c r="M8" s="337" t="s">
        <v>72</v>
      </c>
      <c r="N8" s="15" t="s">
        <v>17</v>
      </c>
      <c r="O8" s="16" t="s">
        <v>18</v>
      </c>
      <c r="P8" s="18" t="s">
        <v>230</v>
      </c>
      <c r="Q8" s="20" t="s">
        <v>231</v>
      </c>
      <c r="R8" s="338" t="s">
        <v>79</v>
      </c>
      <c r="S8" s="16" t="s">
        <v>21</v>
      </c>
    </row>
    <row r="9" s="51" customFormat="true" ht="87.75" hidden="false" customHeight="true" outlineLevel="0" collapsed="false">
      <c r="A9" s="58" t="n">
        <v>1</v>
      </c>
      <c r="B9" s="354" t="s">
        <v>235</v>
      </c>
      <c r="C9" s="60" t="s">
        <v>27</v>
      </c>
      <c r="D9" s="66" t="n">
        <v>6390757</v>
      </c>
      <c r="E9" s="66" t="n">
        <v>181089921</v>
      </c>
      <c r="F9" s="67" t="n">
        <v>691011346</v>
      </c>
      <c r="G9" s="62" t="s">
        <v>236</v>
      </c>
      <c r="H9" s="62" t="s">
        <v>29</v>
      </c>
      <c r="I9" s="58" t="s">
        <v>30</v>
      </c>
      <c r="J9" s="58" t="s">
        <v>30</v>
      </c>
      <c r="K9" s="355" t="s">
        <v>237</v>
      </c>
      <c r="L9" s="356" t="n">
        <v>400000</v>
      </c>
      <c r="M9" s="357" t="n">
        <f aca="false">SUM(L9*85%)</f>
        <v>340000</v>
      </c>
      <c r="N9" s="65" t="s">
        <v>155</v>
      </c>
      <c r="O9" s="61" t="n">
        <v>2027</v>
      </c>
      <c r="P9" s="65" t="s">
        <v>35</v>
      </c>
      <c r="Q9" s="61" t="s">
        <v>35</v>
      </c>
      <c r="R9" s="58" t="s">
        <v>50</v>
      </c>
      <c r="S9" s="58" t="s">
        <v>35</v>
      </c>
    </row>
    <row r="10" s="51" customFormat="true" ht="76.5" hidden="false" customHeight="true" outlineLevel="0" collapsed="false">
      <c r="A10" s="358" t="n">
        <v>2</v>
      </c>
      <c r="B10" s="359" t="s">
        <v>235</v>
      </c>
      <c r="C10" s="360" t="s">
        <v>27</v>
      </c>
      <c r="D10" s="361" t="n">
        <v>6390757</v>
      </c>
      <c r="E10" s="361" t="n">
        <v>181089921</v>
      </c>
      <c r="F10" s="362" t="n">
        <v>691011346</v>
      </c>
      <c r="G10" s="363" t="s">
        <v>236</v>
      </c>
      <c r="H10" s="363" t="s">
        <v>29</v>
      </c>
      <c r="I10" s="358" t="s">
        <v>30</v>
      </c>
      <c r="J10" s="358" t="s">
        <v>30</v>
      </c>
      <c r="K10" s="364" t="s">
        <v>238</v>
      </c>
      <c r="L10" s="365" t="n">
        <v>60000</v>
      </c>
      <c r="M10" s="366" t="n">
        <f aca="false">SUM(L10*85%)</f>
        <v>51000</v>
      </c>
      <c r="N10" s="367" t="s">
        <v>239</v>
      </c>
      <c r="O10" s="368" t="n">
        <v>2027</v>
      </c>
      <c r="P10" s="367" t="s">
        <v>35</v>
      </c>
      <c r="Q10" s="368" t="s">
        <v>35</v>
      </c>
      <c r="R10" s="358" t="s">
        <v>50</v>
      </c>
      <c r="S10" s="358" t="s">
        <v>35</v>
      </c>
    </row>
    <row r="11" s="51" customFormat="true" ht="81" hidden="false" customHeight="true" outlineLevel="0" collapsed="false">
      <c r="A11" s="358" t="n">
        <v>3</v>
      </c>
      <c r="B11" s="359" t="s">
        <v>235</v>
      </c>
      <c r="C11" s="360" t="s">
        <v>27</v>
      </c>
      <c r="D11" s="361" t="n">
        <v>6390757</v>
      </c>
      <c r="E11" s="361" t="n">
        <v>181089921</v>
      </c>
      <c r="F11" s="362" t="n">
        <v>691011346</v>
      </c>
      <c r="G11" s="369" t="s">
        <v>236</v>
      </c>
      <c r="H11" s="363" t="s">
        <v>29</v>
      </c>
      <c r="I11" s="358" t="s">
        <v>30</v>
      </c>
      <c r="J11" s="358" t="s">
        <v>30</v>
      </c>
      <c r="K11" s="363" t="s">
        <v>240</v>
      </c>
      <c r="L11" s="370" t="n">
        <v>70000</v>
      </c>
      <c r="M11" s="366" t="n">
        <f aca="false">SUM(L11*85%)</f>
        <v>59500</v>
      </c>
      <c r="N11" s="367" t="s">
        <v>174</v>
      </c>
      <c r="O11" s="368" t="n">
        <v>2027</v>
      </c>
      <c r="P11" s="367" t="s">
        <v>35</v>
      </c>
      <c r="Q11" s="368" t="s">
        <v>35</v>
      </c>
      <c r="R11" s="358" t="s">
        <v>50</v>
      </c>
      <c r="S11" s="358" t="s">
        <v>35</v>
      </c>
    </row>
    <row r="12" s="51" customFormat="true" ht="82.5" hidden="false" customHeight="true" outlineLevel="0" collapsed="false">
      <c r="A12" s="68" t="n">
        <v>4</v>
      </c>
      <c r="B12" s="371" t="s">
        <v>235</v>
      </c>
      <c r="C12" s="70" t="s">
        <v>27</v>
      </c>
      <c r="D12" s="76" t="n">
        <v>6390757</v>
      </c>
      <c r="E12" s="372" t="n">
        <v>181089921</v>
      </c>
      <c r="F12" s="373" t="n">
        <v>691011346</v>
      </c>
      <c r="G12" s="72" t="s">
        <v>241</v>
      </c>
      <c r="H12" s="374" t="s">
        <v>29</v>
      </c>
      <c r="I12" s="375" t="s">
        <v>30</v>
      </c>
      <c r="J12" s="375" t="s">
        <v>30</v>
      </c>
      <c r="K12" s="72" t="s">
        <v>242</v>
      </c>
      <c r="L12" s="376" t="n">
        <v>1500000</v>
      </c>
      <c r="M12" s="27" t="n">
        <f aca="false">SUM(L12*85%)</f>
        <v>1275000</v>
      </c>
      <c r="N12" s="377" t="s">
        <v>243</v>
      </c>
      <c r="O12" s="378" t="n">
        <v>2027</v>
      </c>
      <c r="P12" s="379" t="s">
        <v>35</v>
      </c>
      <c r="Q12" s="378" t="s">
        <v>35</v>
      </c>
      <c r="R12" s="375" t="s">
        <v>50</v>
      </c>
      <c r="S12" s="375" t="s">
        <v>35</v>
      </c>
    </row>
    <row r="13" customFormat="false" ht="25.5" hidden="false" customHeight="true" outlineLevel="0" collapsed="false">
      <c r="A13" s="328"/>
      <c r="B13" s="329"/>
      <c r="C13" s="329"/>
      <c r="D13" s="329"/>
      <c r="E13" s="329"/>
      <c r="F13" s="329"/>
      <c r="G13" s="330"/>
      <c r="H13" s="329"/>
      <c r="I13" s="329"/>
      <c r="J13" s="329"/>
      <c r="K13" s="329"/>
      <c r="L13" s="329"/>
      <c r="M13" s="329"/>
      <c r="N13" s="330"/>
      <c r="O13" s="330"/>
      <c r="P13" s="330"/>
      <c r="Q13" s="331"/>
      <c r="R13" s="329"/>
      <c r="S13" s="332"/>
    </row>
    <row r="14" s="51" customFormat="true" ht="27" hidden="false" customHeight="true" outlineLevel="0" collapsed="false">
      <c r="A14" s="4" t="s">
        <v>1</v>
      </c>
      <c r="B14" s="333" t="s">
        <v>63</v>
      </c>
      <c r="C14" s="333"/>
      <c r="D14" s="333"/>
      <c r="E14" s="333"/>
      <c r="F14" s="333"/>
      <c r="G14" s="4" t="s">
        <v>3</v>
      </c>
      <c r="H14" s="6" t="s">
        <v>227</v>
      </c>
      <c r="I14" s="7" t="s">
        <v>5</v>
      </c>
      <c r="J14" s="4" t="s">
        <v>6</v>
      </c>
      <c r="K14" s="4" t="s">
        <v>7</v>
      </c>
      <c r="L14" s="9" t="s">
        <v>228</v>
      </c>
      <c r="M14" s="9"/>
      <c r="N14" s="10" t="s">
        <v>9</v>
      </c>
      <c r="O14" s="10"/>
      <c r="P14" s="334" t="s">
        <v>229</v>
      </c>
      <c r="Q14" s="334"/>
      <c r="R14" s="10" t="s">
        <v>11</v>
      </c>
      <c r="S14" s="10"/>
    </row>
    <row r="15" s="51" customFormat="true" ht="69.4" hidden="false" customHeight="false" outlineLevel="0" collapsed="false">
      <c r="A15" s="4"/>
      <c r="B15" s="12" t="s">
        <v>66</v>
      </c>
      <c r="C15" s="13" t="s">
        <v>67</v>
      </c>
      <c r="D15" s="13" t="s">
        <v>68</v>
      </c>
      <c r="E15" s="13" t="s">
        <v>69</v>
      </c>
      <c r="F15" s="335" t="s">
        <v>70</v>
      </c>
      <c r="G15" s="4"/>
      <c r="H15" s="6"/>
      <c r="I15" s="7"/>
      <c r="J15" s="4"/>
      <c r="K15" s="4"/>
      <c r="L15" s="336" t="s">
        <v>71</v>
      </c>
      <c r="M15" s="337" t="s">
        <v>72</v>
      </c>
      <c r="N15" s="15" t="s">
        <v>17</v>
      </c>
      <c r="O15" s="16" t="s">
        <v>18</v>
      </c>
      <c r="P15" s="18" t="s">
        <v>230</v>
      </c>
      <c r="Q15" s="20" t="s">
        <v>231</v>
      </c>
      <c r="R15" s="338" t="s">
        <v>79</v>
      </c>
      <c r="S15" s="16" t="s">
        <v>21</v>
      </c>
    </row>
    <row r="16" s="51" customFormat="true" ht="96.75" hidden="false" customHeight="true" outlineLevel="0" collapsed="false">
      <c r="A16" s="58" t="n">
        <v>1</v>
      </c>
      <c r="B16" s="380" t="s">
        <v>244</v>
      </c>
      <c r="C16" s="60" t="s">
        <v>27</v>
      </c>
      <c r="D16" s="66" t="n">
        <v>66182531</v>
      </c>
      <c r="E16" s="66" t="n">
        <v>119701821</v>
      </c>
      <c r="F16" s="61" t="n">
        <v>600135845</v>
      </c>
      <c r="G16" s="381" t="s">
        <v>245</v>
      </c>
      <c r="H16" s="62" t="s">
        <v>29</v>
      </c>
      <c r="I16" s="382" t="s">
        <v>30</v>
      </c>
      <c r="J16" s="58" t="s">
        <v>30</v>
      </c>
      <c r="K16" s="62" t="s">
        <v>245</v>
      </c>
      <c r="L16" s="356" t="n">
        <v>100000</v>
      </c>
      <c r="M16" s="357" t="n">
        <f aca="false">L16/100*85</f>
        <v>85000</v>
      </c>
      <c r="N16" s="65" t="s">
        <v>174</v>
      </c>
      <c r="O16" s="61" t="n">
        <v>2027</v>
      </c>
      <c r="P16" s="65" t="s">
        <v>35</v>
      </c>
      <c r="Q16" s="61" t="s">
        <v>35</v>
      </c>
      <c r="R16" s="58" t="s">
        <v>50</v>
      </c>
      <c r="S16" s="58" t="s">
        <v>35</v>
      </c>
    </row>
    <row r="17" s="51" customFormat="true" ht="77.25" hidden="false" customHeight="true" outlineLevel="0" collapsed="false">
      <c r="A17" s="358" t="n">
        <v>2</v>
      </c>
      <c r="B17" s="383" t="s">
        <v>244</v>
      </c>
      <c r="C17" s="360" t="s">
        <v>27</v>
      </c>
      <c r="D17" s="361" t="n">
        <v>66182531</v>
      </c>
      <c r="E17" s="361" t="n">
        <v>119701821</v>
      </c>
      <c r="F17" s="368" t="n">
        <v>600135845</v>
      </c>
      <c r="G17" s="384" t="s">
        <v>246</v>
      </c>
      <c r="H17" s="363" t="s">
        <v>29</v>
      </c>
      <c r="I17" s="385" t="s">
        <v>30</v>
      </c>
      <c r="J17" s="358" t="s">
        <v>30</v>
      </c>
      <c r="K17" s="363" t="s">
        <v>246</v>
      </c>
      <c r="L17" s="365" t="n">
        <v>1000000</v>
      </c>
      <c r="M17" s="366" t="n">
        <f aca="false">L17/100*85</f>
        <v>850000</v>
      </c>
      <c r="N17" s="367" t="s">
        <v>247</v>
      </c>
      <c r="O17" s="368" t="n">
        <v>2026</v>
      </c>
      <c r="P17" s="367" t="s">
        <v>35</v>
      </c>
      <c r="Q17" s="368" t="s">
        <v>35</v>
      </c>
      <c r="R17" s="358" t="s">
        <v>50</v>
      </c>
      <c r="S17" s="358" t="s">
        <v>35</v>
      </c>
    </row>
    <row r="18" s="51" customFormat="true" ht="75.75" hidden="false" customHeight="true" outlineLevel="0" collapsed="false">
      <c r="A18" s="358" t="n">
        <v>3</v>
      </c>
      <c r="B18" s="383" t="s">
        <v>244</v>
      </c>
      <c r="C18" s="360" t="s">
        <v>27</v>
      </c>
      <c r="D18" s="361" t="n">
        <v>66182531</v>
      </c>
      <c r="E18" s="361" t="n">
        <v>119701821</v>
      </c>
      <c r="F18" s="368" t="n">
        <v>600135845</v>
      </c>
      <c r="G18" s="384" t="s">
        <v>248</v>
      </c>
      <c r="H18" s="363" t="s">
        <v>29</v>
      </c>
      <c r="I18" s="385" t="s">
        <v>30</v>
      </c>
      <c r="J18" s="358" t="s">
        <v>30</v>
      </c>
      <c r="K18" s="363" t="s">
        <v>248</v>
      </c>
      <c r="L18" s="365" t="n">
        <v>400000</v>
      </c>
      <c r="M18" s="366" t="n">
        <f aca="false">L18/100*85</f>
        <v>340000</v>
      </c>
      <c r="N18" s="367" t="s">
        <v>249</v>
      </c>
      <c r="O18" s="368" t="n">
        <v>2025</v>
      </c>
      <c r="P18" s="367" t="s">
        <v>35</v>
      </c>
      <c r="Q18" s="368" t="s">
        <v>35</v>
      </c>
      <c r="R18" s="358" t="s">
        <v>50</v>
      </c>
      <c r="S18" s="358" t="s">
        <v>35</v>
      </c>
    </row>
    <row r="19" s="51" customFormat="true" ht="79.5" hidden="false" customHeight="true" outlineLevel="0" collapsed="false">
      <c r="A19" s="358" t="n">
        <v>4</v>
      </c>
      <c r="B19" s="383" t="s">
        <v>244</v>
      </c>
      <c r="C19" s="360" t="s">
        <v>27</v>
      </c>
      <c r="D19" s="361" t="n">
        <v>66182531</v>
      </c>
      <c r="E19" s="361" t="n">
        <v>119701821</v>
      </c>
      <c r="F19" s="368" t="n">
        <v>600135845</v>
      </c>
      <c r="G19" s="384" t="s">
        <v>250</v>
      </c>
      <c r="H19" s="363" t="s">
        <v>29</v>
      </c>
      <c r="I19" s="385" t="s">
        <v>30</v>
      </c>
      <c r="J19" s="358" t="s">
        <v>30</v>
      </c>
      <c r="K19" s="363" t="s">
        <v>250</v>
      </c>
      <c r="L19" s="365" t="n">
        <v>100000</v>
      </c>
      <c r="M19" s="366" t="n">
        <f aca="false">L19/100*85</f>
        <v>85000</v>
      </c>
      <c r="N19" s="367" t="s">
        <v>251</v>
      </c>
      <c r="O19" s="368" t="n">
        <v>2024</v>
      </c>
      <c r="P19" s="367" t="s">
        <v>35</v>
      </c>
      <c r="Q19" s="368" t="s">
        <v>35</v>
      </c>
      <c r="R19" s="58" t="s">
        <v>50</v>
      </c>
      <c r="S19" s="58" t="s">
        <v>35</v>
      </c>
    </row>
    <row r="20" s="51" customFormat="true" ht="78" hidden="false" customHeight="true" outlineLevel="0" collapsed="false">
      <c r="A20" s="358" t="n">
        <v>5</v>
      </c>
      <c r="B20" s="383" t="s">
        <v>244</v>
      </c>
      <c r="C20" s="360" t="s">
        <v>27</v>
      </c>
      <c r="D20" s="361" t="n">
        <v>66182531</v>
      </c>
      <c r="E20" s="361" t="n">
        <v>119701821</v>
      </c>
      <c r="F20" s="368" t="n">
        <v>600135845</v>
      </c>
      <c r="G20" s="384" t="s">
        <v>252</v>
      </c>
      <c r="H20" s="363" t="s">
        <v>29</v>
      </c>
      <c r="I20" s="385" t="s">
        <v>30</v>
      </c>
      <c r="J20" s="358" t="s">
        <v>30</v>
      </c>
      <c r="K20" s="363" t="s">
        <v>252</v>
      </c>
      <c r="L20" s="365" t="n">
        <v>500000</v>
      </c>
      <c r="M20" s="366" t="n">
        <f aca="false">L20/100*85</f>
        <v>425000</v>
      </c>
      <c r="N20" s="367" t="s">
        <v>253</v>
      </c>
      <c r="O20" s="368" t="n">
        <v>2023</v>
      </c>
      <c r="P20" s="377" t="s">
        <v>35</v>
      </c>
      <c r="Q20" s="386" t="s">
        <v>35</v>
      </c>
      <c r="R20" s="358" t="s">
        <v>50</v>
      </c>
      <c r="S20" s="358" t="s">
        <v>35</v>
      </c>
    </row>
    <row r="21" s="51" customFormat="true" ht="77.25" hidden="false" customHeight="true" outlineLevel="0" collapsed="false">
      <c r="A21" s="358" t="n">
        <v>6</v>
      </c>
      <c r="B21" s="383" t="s">
        <v>244</v>
      </c>
      <c r="C21" s="360" t="s">
        <v>27</v>
      </c>
      <c r="D21" s="361" t="n">
        <v>66182531</v>
      </c>
      <c r="E21" s="361" t="n">
        <v>119701821</v>
      </c>
      <c r="F21" s="368" t="n">
        <v>600135845</v>
      </c>
      <c r="G21" s="384" t="s">
        <v>254</v>
      </c>
      <c r="H21" s="363" t="s">
        <v>29</v>
      </c>
      <c r="I21" s="385" t="s">
        <v>30</v>
      </c>
      <c r="J21" s="358" t="s">
        <v>30</v>
      </c>
      <c r="K21" s="363" t="s">
        <v>255</v>
      </c>
      <c r="L21" s="365" t="n">
        <v>270000</v>
      </c>
      <c r="M21" s="366" t="n">
        <f aca="false">L21/100*85</f>
        <v>229500</v>
      </c>
      <c r="N21" s="367" t="s">
        <v>174</v>
      </c>
      <c r="O21" s="368" t="n">
        <v>2024</v>
      </c>
      <c r="P21" s="367" t="s">
        <v>35</v>
      </c>
      <c r="Q21" s="368" t="s">
        <v>35</v>
      </c>
      <c r="R21" s="358" t="s">
        <v>50</v>
      </c>
      <c r="S21" s="358" t="s">
        <v>35</v>
      </c>
    </row>
    <row r="22" s="51" customFormat="true" ht="85.5" hidden="false" customHeight="true" outlineLevel="0" collapsed="false">
      <c r="A22" s="358" t="n">
        <v>7</v>
      </c>
      <c r="B22" s="383" t="s">
        <v>244</v>
      </c>
      <c r="C22" s="360" t="s">
        <v>27</v>
      </c>
      <c r="D22" s="361" t="n">
        <v>66182531</v>
      </c>
      <c r="E22" s="361" t="n">
        <v>119701821</v>
      </c>
      <c r="F22" s="368" t="n">
        <v>600135845</v>
      </c>
      <c r="G22" s="384" t="s">
        <v>256</v>
      </c>
      <c r="H22" s="363" t="s">
        <v>29</v>
      </c>
      <c r="I22" s="385" t="s">
        <v>30</v>
      </c>
      <c r="J22" s="358" t="s">
        <v>30</v>
      </c>
      <c r="K22" s="363" t="s">
        <v>256</v>
      </c>
      <c r="L22" s="365" t="n">
        <v>210000</v>
      </c>
      <c r="M22" s="366" t="n">
        <f aca="false">L22/100*85</f>
        <v>178500</v>
      </c>
      <c r="N22" s="367" t="s">
        <v>257</v>
      </c>
      <c r="O22" s="368" t="n">
        <v>2025</v>
      </c>
      <c r="P22" s="377" t="s">
        <v>35</v>
      </c>
      <c r="Q22" s="386" t="s">
        <v>35</v>
      </c>
      <c r="R22" s="58" t="s">
        <v>50</v>
      </c>
      <c r="S22" s="58" t="s">
        <v>35</v>
      </c>
    </row>
    <row r="23" s="51" customFormat="true" ht="88.5" hidden="false" customHeight="true" outlineLevel="0" collapsed="false">
      <c r="A23" s="358" t="n">
        <v>8</v>
      </c>
      <c r="B23" s="383" t="s">
        <v>244</v>
      </c>
      <c r="C23" s="360" t="s">
        <v>27</v>
      </c>
      <c r="D23" s="361" t="n">
        <v>66182531</v>
      </c>
      <c r="E23" s="361" t="n">
        <v>119701821</v>
      </c>
      <c r="F23" s="368" t="n">
        <v>600135845</v>
      </c>
      <c r="G23" s="384" t="s">
        <v>258</v>
      </c>
      <c r="H23" s="363" t="s">
        <v>29</v>
      </c>
      <c r="I23" s="385" t="s">
        <v>30</v>
      </c>
      <c r="J23" s="358" t="s">
        <v>30</v>
      </c>
      <c r="K23" s="363" t="s">
        <v>258</v>
      </c>
      <c r="L23" s="365" t="n">
        <v>100000</v>
      </c>
      <c r="M23" s="366" t="n">
        <f aca="false">L23/100*85</f>
        <v>85000</v>
      </c>
      <c r="N23" s="367" t="s">
        <v>174</v>
      </c>
      <c r="O23" s="368" t="n">
        <v>2024</v>
      </c>
      <c r="P23" s="367" t="s">
        <v>35</v>
      </c>
      <c r="Q23" s="368" t="s">
        <v>35</v>
      </c>
      <c r="R23" s="358" t="s">
        <v>50</v>
      </c>
      <c r="S23" s="358" t="s">
        <v>35</v>
      </c>
    </row>
    <row r="24" s="51" customFormat="true" ht="1.5" hidden="true" customHeight="true" outlineLevel="0" collapsed="false">
      <c r="A24" s="358"/>
      <c r="B24" s="387"/>
      <c r="C24" s="361"/>
      <c r="D24" s="361"/>
      <c r="E24" s="361"/>
      <c r="F24" s="363"/>
      <c r="G24" s="162"/>
      <c r="H24" s="388"/>
      <c r="I24" s="385"/>
      <c r="J24" s="358"/>
      <c r="K24" s="162"/>
      <c r="L24" s="365"/>
      <c r="M24" s="366"/>
      <c r="N24" s="367"/>
      <c r="O24" s="368"/>
      <c r="P24" s="367" t="s">
        <v>35</v>
      </c>
      <c r="Q24" s="368" t="s">
        <v>35</v>
      </c>
      <c r="R24" s="358" t="s">
        <v>50</v>
      </c>
      <c r="S24" s="358" t="s">
        <v>35</v>
      </c>
    </row>
    <row r="25" s="51" customFormat="true" ht="73.5" hidden="false" customHeight="true" outlineLevel="0" collapsed="false">
      <c r="A25" s="358" t="n">
        <v>9</v>
      </c>
      <c r="B25" s="380" t="s">
        <v>244</v>
      </c>
      <c r="C25" s="360" t="s">
        <v>27</v>
      </c>
      <c r="D25" s="361" t="n">
        <v>66182531</v>
      </c>
      <c r="E25" s="361" t="n">
        <v>119701821</v>
      </c>
      <c r="F25" s="386" t="n">
        <v>600135845</v>
      </c>
      <c r="G25" s="384" t="s">
        <v>246</v>
      </c>
      <c r="H25" s="363" t="s">
        <v>29</v>
      </c>
      <c r="I25" s="385" t="s">
        <v>30</v>
      </c>
      <c r="J25" s="358" t="s">
        <v>30</v>
      </c>
      <c r="K25" s="363" t="s">
        <v>246</v>
      </c>
      <c r="L25" s="365" t="n">
        <v>500000</v>
      </c>
      <c r="M25" s="366" t="n">
        <f aca="false">L25/100*85</f>
        <v>425000</v>
      </c>
      <c r="N25" s="367" t="s">
        <v>259</v>
      </c>
      <c r="O25" s="368" t="n">
        <v>2026</v>
      </c>
      <c r="P25" s="367" t="s">
        <v>35</v>
      </c>
      <c r="Q25" s="368" t="s">
        <v>35</v>
      </c>
      <c r="R25" s="358" t="s">
        <v>50</v>
      </c>
      <c r="S25" s="358" t="s">
        <v>35</v>
      </c>
    </row>
    <row r="26" s="51" customFormat="true" ht="72" hidden="false" customHeight="true" outlineLevel="0" collapsed="false">
      <c r="A26" s="389" t="n">
        <v>10</v>
      </c>
      <c r="B26" s="390" t="s">
        <v>244</v>
      </c>
      <c r="C26" s="70" t="s">
        <v>27</v>
      </c>
      <c r="D26" s="76" t="n">
        <v>66182531</v>
      </c>
      <c r="E26" s="76" t="n">
        <v>119701821</v>
      </c>
      <c r="F26" s="378" t="n">
        <v>600135845</v>
      </c>
      <c r="G26" s="391" t="s">
        <v>260</v>
      </c>
      <c r="H26" s="374" t="s">
        <v>29</v>
      </c>
      <c r="I26" s="392" t="s">
        <v>30</v>
      </c>
      <c r="J26" s="68" t="s">
        <v>30</v>
      </c>
      <c r="K26" s="72" t="s">
        <v>260</v>
      </c>
      <c r="L26" s="376" t="n">
        <v>90000</v>
      </c>
      <c r="M26" s="393" t="n">
        <f aca="false">L26/100*85</f>
        <v>76500</v>
      </c>
      <c r="N26" s="75" t="s">
        <v>251</v>
      </c>
      <c r="O26" s="71" t="n">
        <v>2024</v>
      </c>
      <c r="P26" s="75" t="s">
        <v>35</v>
      </c>
      <c r="Q26" s="71" t="s">
        <v>35</v>
      </c>
      <c r="R26" s="68" t="s">
        <v>50</v>
      </c>
      <c r="S26" s="68" t="s">
        <v>35</v>
      </c>
    </row>
    <row r="27" customFormat="false" ht="26.25" hidden="false" customHeight="true" outlineLevel="0" collapsed="false">
      <c r="A27" s="349"/>
      <c r="B27" s="350"/>
      <c r="C27" s="350"/>
      <c r="D27" s="350"/>
      <c r="E27" s="350"/>
      <c r="F27" s="350"/>
      <c r="G27" s="351"/>
      <c r="H27" s="350"/>
      <c r="I27" s="350"/>
      <c r="J27" s="350"/>
      <c r="K27" s="350"/>
      <c r="L27" s="350"/>
      <c r="M27" s="350"/>
      <c r="N27" s="351"/>
      <c r="O27" s="351"/>
      <c r="P27" s="351"/>
      <c r="Q27" s="352"/>
      <c r="R27" s="350"/>
      <c r="S27" s="353"/>
    </row>
    <row r="28" s="51" customFormat="true" ht="25.5" hidden="false" customHeight="true" outlineLevel="0" collapsed="false">
      <c r="A28" s="394" t="s">
        <v>1</v>
      </c>
      <c r="B28" s="395" t="s">
        <v>63</v>
      </c>
      <c r="C28" s="395"/>
      <c r="D28" s="395"/>
      <c r="E28" s="395"/>
      <c r="F28" s="395"/>
      <c r="G28" s="4" t="s">
        <v>3</v>
      </c>
      <c r="H28" s="6" t="s">
        <v>227</v>
      </c>
      <c r="I28" s="7" t="s">
        <v>5</v>
      </c>
      <c r="J28" s="4" t="s">
        <v>6</v>
      </c>
      <c r="K28" s="396" t="s">
        <v>7</v>
      </c>
      <c r="L28" s="9" t="s">
        <v>228</v>
      </c>
      <c r="M28" s="9"/>
      <c r="N28" s="397" t="s">
        <v>9</v>
      </c>
      <c r="O28" s="397"/>
      <c r="P28" s="334" t="s">
        <v>229</v>
      </c>
      <c r="Q28" s="334"/>
      <c r="R28" s="398" t="s">
        <v>11</v>
      </c>
      <c r="S28" s="398"/>
    </row>
    <row r="29" s="51" customFormat="true" ht="69.4" hidden="false" customHeight="false" outlineLevel="0" collapsed="false">
      <c r="A29" s="394"/>
      <c r="B29" s="399" t="s">
        <v>66</v>
      </c>
      <c r="C29" s="400" t="s">
        <v>67</v>
      </c>
      <c r="D29" s="4" t="s">
        <v>68</v>
      </c>
      <c r="E29" s="401" t="s">
        <v>69</v>
      </c>
      <c r="F29" s="395" t="s">
        <v>70</v>
      </c>
      <c r="G29" s="4"/>
      <c r="H29" s="6"/>
      <c r="I29" s="7"/>
      <c r="J29" s="4"/>
      <c r="K29" s="396"/>
      <c r="L29" s="336" t="s">
        <v>71</v>
      </c>
      <c r="M29" s="337" t="s">
        <v>72</v>
      </c>
      <c r="N29" s="402" t="s">
        <v>17</v>
      </c>
      <c r="O29" s="16" t="s">
        <v>18</v>
      </c>
      <c r="P29" s="18" t="s">
        <v>230</v>
      </c>
      <c r="Q29" s="20" t="s">
        <v>231</v>
      </c>
      <c r="R29" s="25" t="s">
        <v>79</v>
      </c>
      <c r="S29" s="403" t="s">
        <v>21</v>
      </c>
    </row>
    <row r="30" s="51" customFormat="true" ht="49.95" hidden="false" customHeight="false" outlineLevel="0" collapsed="false">
      <c r="A30" s="404" t="n">
        <v>1</v>
      </c>
      <c r="B30" s="405" t="s">
        <v>261</v>
      </c>
      <c r="C30" s="62" t="s">
        <v>27</v>
      </c>
      <c r="D30" s="358" t="n">
        <v>48806196</v>
      </c>
      <c r="E30" s="62" t="s">
        <v>262</v>
      </c>
      <c r="F30" s="58" t="n">
        <v>600134776</v>
      </c>
      <c r="G30" s="406" t="s">
        <v>263</v>
      </c>
      <c r="H30" s="369" t="s">
        <v>29</v>
      </c>
      <c r="I30" s="407" t="s">
        <v>30</v>
      </c>
      <c r="J30" s="407" t="s">
        <v>30</v>
      </c>
      <c r="K30" s="408" t="s">
        <v>264</v>
      </c>
      <c r="L30" s="409" t="n">
        <v>600000</v>
      </c>
      <c r="M30" s="366" t="n">
        <f aca="false">L30/100*85</f>
        <v>510000</v>
      </c>
      <c r="N30" s="410" t="s">
        <v>155</v>
      </c>
      <c r="O30" s="411" t="n">
        <v>2027</v>
      </c>
      <c r="P30" s="65" t="s">
        <v>265</v>
      </c>
      <c r="Q30" s="61"/>
      <c r="R30" s="58" t="s">
        <v>50</v>
      </c>
      <c r="S30" s="382" t="s">
        <v>35</v>
      </c>
    </row>
    <row r="31" s="51" customFormat="true" ht="49.95" hidden="false" customHeight="false" outlineLevel="0" collapsed="false">
      <c r="A31" s="404" t="n">
        <v>2</v>
      </c>
      <c r="B31" s="412" t="s">
        <v>261</v>
      </c>
      <c r="C31" s="369" t="s">
        <v>27</v>
      </c>
      <c r="D31" s="407" t="n">
        <v>48806196</v>
      </c>
      <c r="E31" s="363" t="s">
        <v>266</v>
      </c>
      <c r="F31" s="407" t="n">
        <v>600134776</v>
      </c>
      <c r="G31" s="363" t="s">
        <v>263</v>
      </c>
      <c r="H31" s="369" t="s">
        <v>29</v>
      </c>
      <c r="I31" s="407" t="s">
        <v>30</v>
      </c>
      <c r="J31" s="407" t="s">
        <v>30</v>
      </c>
      <c r="K31" s="413" t="s">
        <v>267</v>
      </c>
      <c r="L31" s="414" t="n">
        <v>500000</v>
      </c>
      <c r="M31" s="415" t="n">
        <f aca="false">L31/100*85</f>
        <v>425000</v>
      </c>
      <c r="N31" s="416" t="s">
        <v>251</v>
      </c>
      <c r="O31" s="417" t="n">
        <v>2027</v>
      </c>
      <c r="P31" s="367"/>
      <c r="Q31" s="385"/>
      <c r="R31" s="358" t="s">
        <v>50</v>
      </c>
      <c r="S31" s="385" t="s">
        <v>35</v>
      </c>
    </row>
    <row r="32" s="51" customFormat="true" ht="86.25" hidden="false" customHeight="true" outlineLevel="0" collapsed="false">
      <c r="A32" s="404" t="n">
        <v>3</v>
      </c>
      <c r="B32" s="412" t="s">
        <v>261</v>
      </c>
      <c r="C32" s="369" t="s">
        <v>27</v>
      </c>
      <c r="D32" s="407" t="n">
        <v>48806196</v>
      </c>
      <c r="E32" s="369" t="s">
        <v>262</v>
      </c>
      <c r="F32" s="407" t="n">
        <v>600134776</v>
      </c>
      <c r="G32" s="369" t="s">
        <v>263</v>
      </c>
      <c r="H32" s="369" t="s">
        <v>29</v>
      </c>
      <c r="I32" s="407" t="s">
        <v>30</v>
      </c>
      <c r="J32" s="407" t="s">
        <v>30</v>
      </c>
      <c r="K32" s="418" t="s">
        <v>268</v>
      </c>
      <c r="L32" s="409" t="n">
        <v>300000</v>
      </c>
      <c r="M32" s="366" t="n">
        <f aca="false">L32/100*85</f>
        <v>255000</v>
      </c>
      <c r="N32" s="419" t="s">
        <v>269</v>
      </c>
      <c r="O32" s="417" t="n">
        <v>2027</v>
      </c>
      <c r="P32" s="367"/>
      <c r="Q32" s="385"/>
      <c r="R32" s="358" t="s">
        <v>50</v>
      </c>
      <c r="S32" s="385" t="s">
        <v>35</v>
      </c>
    </row>
    <row r="33" s="51" customFormat="true" ht="84.75" hidden="false" customHeight="true" outlineLevel="0" collapsed="false">
      <c r="A33" s="420" t="n">
        <v>4</v>
      </c>
      <c r="B33" s="421" t="s">
        <v>261</v>
      </c>
      <c r="C33" s="363" t="s">
        <v>27</v>
      </c>
      <c r="D33" s="358" t="n">
        <v>48806196</v>
      </c>
      <c r="E33" s="363" t="s">
        <v>270</v>
      </c>
      <c r="F33" s="358" t="n">
        <v>600134776</v>
      </c>
      <c r="G33" s="422" t="s">
        <v>271</v>
      </c>
      <c r="H33" s="363" t="s">
        <v>29</v>
      </c>
      <c r="I33" s="358" t="s">
        <v>30</v>
      </c>
      <c r="J33" s="358" t="s">
        <v>30</v>
      </c>
      <c r="K33" s="423" t="s">
        <v>272</v>
      </c>
      <c r="L33" s="414" t="n">
        <v>160000</v>
      </c>
      <c r="M33" s="366" t="n">
        <f aca="false">L33/100*85</f>
        <v>136000</v>
      </c>
      <c r="N33" s="416" t="s">
        <v>273</v>
      </c>
      <c r="O33" s="417" t="n">
        <v>2027</v>
      </c>
      <c r="P33" s="367"/>
      <c r="Q33" s="385" t="s">
        <v>265</v>
      </c>
      <c r="R33" s="358" t="s">
        <v>50</v>
      </c>
      <c r="S33" s="385" t="s">
        <v>35</v>
      </c>
    </row>
    <row r="34" s="51" customFormat="true" ht="89.25" hidden="false" customHeight="true" outlineLevel="0" collapsed="false">
      <c r="A34" s="404" t="n">
        <v>5</v>
      </c>
      <c r="B34" s="421" t="s">
        <v>261</v>
      </c>
      <c r="C34" s="363" t="s">
        <v>27</v>
      </c>
      <c r="D34" s="358" t="n">
        <v>48806196</v>
      </c>
      <c r="E34" s="363" t="s">
        <v>262</v>
      </c>
      <c r="F34" s="358" t="n">
        <v>600134776</v>
      </c>
      <c r="G34" s="363" t="s">
        <v>274</v>
      </c>
      <c r="H34" s="363" t="s">
        <v>29</v>
      </c>
      <c r="I34" s="358" t="s">
        <v>30</v>
      </c>
      <c r="J34" s="358" t="s">
        <v>30</v>
      </c>
      <c r="K34" s="413" t="s">
        <v>275</v>
      </c>
      <c r="L34" s="365" t="n">
        <v>600000</v>
      </c>
      <c r="M34" s="424" t="n">
        <f aca="false">L34/100*85</f>
        <v>510000</v>
      </c>
      <c r="N34" s="416" t="s">
        <v>276</v>
      </c>
      <c r="O34" s="417" t="n">
        <v>2027</v>
      </c>
      <c r="P34" s="404"/>
      <c r="Q34" s="368"/>
      <c r="R34" s="358" t="s">
        <v>50</v>
      </c>
      <c r="S34" s="385" t="s">
        <v>35</v>
      </c>
    </row>
    <row r="35" s="51" customFormat="true" ht="96.75" hidden="false" customHeight="true" outlineLevel="0" collapsed="false">
      <c r="A35" s="425" t="n">
        <v>6</v>
      </c>
      <c r="B35" s="412" t="s">
        <v>261</v>
      </c>
      <c r="C35" s="369" t="s">
        <v>27</v>
      </c>
      <c r="D35" s="407" t="n">
        <v>48806196</v>
      </c>
      <c r="E35" s="369" t="s">
        <v>266</v>
      </c>
      <c r="F35" s="407" t="n">
        <v>600134776</v>
      </c>
      <c r="G35" s="369" t="s">
        <v>277</v>
      </c>
      <c r="H35" s="369" t="s">
        <v>29</v>
      </c>
      <c r="I35" s="407" t="s">
        <v>30</v>
      </c>
      <c r="J35" s="407" t="s">
        <v>30</v>
      </c>
      <c r="K35" s="418" t="s">
        <v>278</v>
      </c>
      <c r="L35" s="409" t="n">
        <v>1000000</v>
      </c>
      <c r="M35" s="415" t="n">
        <f aca="false">L35/100*85</f>
        <v>850000</v>
      </c>
      <c r="N35" s="416" t="s">
        <v>32</v>
      </c>
      <c r="O35" s="426" t="n">
        <v>2027</v>
      </c>
      <c r="P35" s="377"/>
      <c r="Q35" s="427" t="s">
        <v>265</v>
      </c>
      <c r="R35" s="407" t="s">
        <v>50</v>
      </c>
      <c r="S35" s="427" t="s">
        <v>35</v>
      </c>
    </row>
    <row r="36" s="51" customFormat="true" ht="84.75" hidden="false" customHeight="true" outlineLevel="0" collapsed="false">
      <c r="A36" s="404" t="n">
        <v>7</v>
      </c>
      <c r="B36" s="421" t="s">
        <v>261</v>
      </c>
      <c r="C36" s="363" t="s">
        <v>27</v>
      </c>
      <c r="D36" s="358" t="n">
        <v>48806196</v>
      </c>
      <c r="E36" s="363" t="s">
        <v>270</v>
      </c>
      <c r="F36" s="358" t="n">
        <v>600134776</v>
      </c>
      <c r="G36" s="422" t="s">
        <v>279</v>
      </c>
      <c r="H36" s="363" t="s">
        <v>29</v>
      </c>
      <c r="I36" s="358" t="s">
        <v>30</v>
      </c>
      <c r="J36" s="358" t="s">
        <v>30</v>
      </c>
      <c r="K36" s="423" t="s">
        <v>280</v>
      </c>
      <c r="L36" s="365" t="n">
        <v>200000</v>
      </c>
      <c r="M36" s="366" t="n">
        <f aca="false">L36/100*85</f>
        <v>170000</v>
      </c>
      <c r="N36" s="416" t="s">
        <v>273</v>
      </c>
      <c r="O36" s="417" t="n">
        <v>2027</v>
      </c>
      <c r="P36" s="367"/>
      <c r="Q36" s="368" t="s">
        <v>265</v>
      </c>
      <c r="R36" s="358" t="s">
        <v>50</v>
      </c>
      <c r="S36" s="385" t="s">
        <v>35</v>
      </c>
    </row>
    <row r="37" s="51" customFormat="true" ht="92.25" hidden="false" customHeight="true" outlineLevel="0" collapsed="false">
      <c r="A37" s="428" t="n">
        <v>8</v>
      </c>
      <c r="B37" s="429" t="s">
        <v>261</v>
      </c>
      <c r="C37" s="430" t="s">
        <v>27</v>
      </c>
      <c r="D37" s="431" t="n">
        <v>48806196</v>
      </c>
      <c r="E37" s="430" t="s">
        <v>270</v>
      </c>
      <c r="F37" s="431" t="n">
        <v>600134776</v>
      </c>
      <c r="G37" s="430" t="s">
        <v>281</v>
      </c>
      <c r="H37" s="430" t="s">
        <v>29</v>
      </c>
      <c r="I37" s="431" t="s">
        <v>30</v>
      </c>
      <c r="J37" s="431" t="s">
        <v>30</v>
      </c>
      <c r="K37" s="432" t="s">
        <v>282</v>
      </c>
      <c r="L37" s="433" t="n">
        <v>200000</v>
      </c>
      <c r="M37" s="434" t="n">
        <f aca="false">L37/100*85</f>
        <v>170000</v>
      </c>
      <c r="N37" s="435" t="n">
        <v>2026</v>
      </c>
      <c r="O37" s="436" t="n">
        <v>2026</v>
      </c>
      <c r="P37" s="75"/>
      <c r="Q37" s="71"/>
      <c r="R37" s="431" t="s">
        <v>50</v>
      </c>
      <c r="S37" s="437" t="s">
        <v>35</v>
      </c>
    </row>
    <row r="38" s="51" customFormat="true" ht="25.5" hidden="false" customHeight="true" outlineLevel="0" collapsed="false">
      <c r="A38" s="438"/>
      <c r="B38" s="438"/>
      <c r="C38" s="438"/>
      <c r="D38" s="438"/>
      <c r="E38" s="438"/>
      <c r="F38" s="438"/>
      <c r="G38" s="438"/>
      <c r="H38" s="438"/>
      <c r="I38" s="438"/>
      <c r="J38" s="438"/>
      <c r="K38" s="438"/>
      <c r="L38" s="438"/>
      <c r="M38" s="438"/>
      <c r="N38" s="438"/>
      <c r="O38" s="438"/>
      <c r="P38" s="438"/>
      <c r="Q38" s="438"/>
      <c r="R38" s="438"/>
      <c r="S38" s="438"/>
    </row>
    <row r="39" s="51" customFormat="true" ht="27" hidden="false" customHeight="true" outlineLevel="0" collapsed="false">
      <c r="A39" s="4" t="s">
        <v>1</v>
      </c>
      <c r="B39" s="333" t="s">
        <v>63</v>
      </c>
      <c r="C39" s="333"/>
      <c r="D39" s="333"/>
      <c r="E39" s="333"/>
      <c r="F39" s="333"/>
      <c r="G39" s="4" t="s">
        <v>3</v>
      </c>
      <c r="H39" s="6" t="s">
        <v>227</v>
      </c>
      <c r="I39" s="7" t="s">
        <v>5</v>
      </c>
      <c r="J39" s="4" t="s">
        <v>6</v>
      </c>
      <c r="K39" s="4" t="s">
        <v>7</v>
      </c>
      <c r="L39" s="9" t="s">
        <v>228</v>
      </c>
      <c r="M39" s="9"/>
      <c r="N39" s="334" t="s">
        <v>9</v>
      </c>
      <c r="O39" s="334"/>
      <c r="P39" s="334" t="s">
        <v>229</v>
      </c>
      <c r="Q39" s="334"/>
      <c r="R39" s="334" t="s">
        <v>11</v>
      </c>
      <c r="S39" s="334"/>
    </row>
    <row r="40" s="51" customFormat="true" ht="69.4" hidden="false" customHeight="false" outlineLevel="0" collapsed="false">
      <c r="A40" s="4"/>
      <c r="B40" s="12" t="s">
        <v>66</v>
      </c>
      <c r="C40" s="13" t="s">
        <v>67</v>
      </c>
      <c r="D40" s="13" t="s">
        <v>68</v>
      </c>
      <c r="E40" s="13" t="s">
        <v>69</v>
      </c>
      <c r="F40" s="335" t="s">
        <v>70</v>
      </c>
      <c r="G40" s="4"/>
      <c r="H40" s="6"/>
      <c r="I40" s="7"/>
      <c r="J40" s="4"/>
      <c r="K40" s="4"/>
      <c r="L40" s="14" t="s">
        <v>71</v>
      </c>
      <c r="M40" s="439" t="s">
        <v>72</v>
      </c>
      <c r="N40" s="15" t="s">
        <v>17</v>
      </c>
      <c r="O40" s="16" t="s">
        <v>18</v>
      </c>
      <c r="P40" s="18" t="s">
        <v>230</v>
      </c>
      <c r="Q40" s="20" t="s">
        <v>231</v>
      </c>
      <c r="R40" s="338" t="s">
        <v>79</v>
      </c>
      <c r="S40" s="16" t="s">
        <v>21</v>
      </c>
    </row>
    <row r="41" s="51" customFormat="true" ht="140.25" hidden="false" customHeight="true" outlineLevel="0" collapsed="false">
      <c r="A41" s="440" t="n">
        <v>1</v>
      </c>
      <c r="B41" s="441" t="s">
        <v>283</v>
      </c>
      <c r="C41" s="60" t="s">
        <v>192</v>
      </c>
      <c r="D41" s="60" t="n">
        <v>75026368</v>
      </c>
      <c r="E41" s="60" t="n">
        <v>107623901</v>
      </c>
      <c r="F41" s="67" t="n">
        <v>600135365</v>
      </c>
      <c r="G41" s="62" t="s">
        <v>284</v>
      </c>
      <c r="H41" s="442" t="s">
        <v>29</v>
      </c>
      <c r="I41" s="443" t="s">
        <v>30</v>
      </c>
      <c r="J41" s="443" t="s">
        <v>194</v>
      </c>
      <c r="K41" s="62" t="s">
        <v>284</v>
      </c>
      <c r="L41" s="444" t="n">
        <v>2000000</v>
      </c>
      <c r="M41" s="357" t="n">
        <f aca="false">L41/100*85</f>
        <v>1700000</v>
      </c>
      <c r="N41" s="65" t="s">
        <v>285</v>
      </c>
      <c r="O41" s="61" t="n">
        <v>2027</v>
      </c>
      <c r="P41" s="445"/>
      <c r="Q41" s="446"/>
      <c r="R41" s="58" t="s">
        <v>50</v>
      </c>
      <c r="S41" s="58" t="s">
        <v>35</v>
      </c>
    </row>
    <row r="42" s="51" customFormat="true" ht="105" hidden="false" customHeight="true" outlineLevel="0" collapsed="false">
      <c r="A42" s="447" t="n">
        <v>2</v>
      </c>
      <c r="B42" s="448" t="s">
        <v>283</v>
      </c>
      <c r="C42" s="360" t="s">
        <v>192</v>
      </c>
      <c r="D42" s="360" t="n">
        <v>75026368</v>
      </c>
      <c r="E42" s="360" t="n">
        <v>107623901</v>
      </c>
      <c r="F42" s="362" t="n">
        <v>600135365</v>
      </c>
      <c r="G42" s="363" t="s">
        <v>286</v>
      </c>
      <c r="H42" s="449" t="s">
        <v>29</v>
      </c>
      <c r="I42" s="450" t="s">
        <v>30</v>
      </c>
      <c r="J42" s="450" t="s">
        <v>194</v>
      </c>
      <c r="K42" s="363" t="s">
        <v>286</v>
      </c>
      <c r="L42" s="451" t="n">
        <v>2500000</v>
      </c>
      <c r="M42" s="415" t="n">
        <f aca="false">L42/100*85</f>
        <v>2125000</v>
      </c>
      <c r="N42" s="367" t="s">
        <v>251</v>
      </c>
      <c r="O42" s="368" t="n">
        <v>2027</v>
      </c>
      <c r="P42" s="452"/>
      <c r="Q42" s="453"/>
      <c r="R42" s="358" t="s">
        <v>50</v>
      </c>
      <c r="S42" s="358" t="s">
        <v>35</v>
      </c>
    </row>
    <row r="43" s="51" customFormat="true" ht="89.25" hidden="false" customHeight="true" outlineLevel="0" collapsed="false">
      <c r="A43" s="447" t="n">
        <v>3</v>
      </c>
      <c r="B43" s="448" t="s">
        <v>283</v>
      </c>
      <c r="C43" s="360" t="s">
        <v>192</v>
      </c>
      <c r="D43" s="360" t="n">
        <v>75026368</v>
      </c>
      <c r="E43" s="360" t="n">
        <v>107623901</v>
      </c>
      <c r="F43" s="362" t="n">
        <v>600135365</v>
      </c>
      <c r="G43" s="363" t="s">
        <v>287</v>
      </c>
      <c r="H43" s="449" t="s">
        <v>29</v>
      </c>
      <c r="I43" s="450" t="s">
        <v>30</v>
      </c>
      <c r="J43" s="450" t="s">
        <v>194</v>
      </c>
      <c r="K43" s="363" t="s">
        <v>287</v>
      </c>
      <c r="L43" s="451" t="n">
        <v>1000000</v>
      </c>
      <c r="M43" s="366" t="n">
        <f aca="false">L43/100*85</f>
        <v>850000</v>
      </c>
      <c r="N43" s="377" t="s">
        <v>269</v>
      </c>
      <c r="O43" s="368" t="n">
        <v>2027</v>
      </c>
      <c r="P43" s="452"/>
      <c r="Q43" s="453"/>
      <c r="R43" s="358" t="s">
        <v>50</v>
      </c>
      <c r="S43" s="358" t="s">
        <v>35</v>
      </c>
    </row>
    <row r="44" s="51" customFormat="true" ht="99" hidden="false" customHeight="true" outlineLevel="0" collapsed="false">
      <c r="A44" s="454" t="n">
        <v>4</v>
      </c>
      <c r="B44" s="455" t="s">
        <v>283</v>
      </c>
      <c r="C44" s="456" t="s">
        <v>192</v>
      </c>
      <c r="D44" s="456" t="n">
        <v>75026368</v>
      </c>
      <c r="E44" s="456" t="n">
        <v>107623901</v>
      </c>
      <c r="F44" s="457" t="n">
        <v>600135365</v>
      </c>
      <c r="G44" s="72" t="s">
        <v>288</v>
      </c>
      <c r="H44" s="458" t="s">
        <v>29</v>
      </c>
      <c r="I44" s="459" t="s">
        <v>30</v>
      </c>
      <c r="J44" s="459" t="s">
        <v>194</v>
      </c>
      <c r="K44" s="72" t="s">
        <v>288</v>
      </c>
      <c r="L44" s="460" t="n">
        <v>500000</v>
      </c>
      <c r="M44" s="393" t="n">
        <f aca="false">L44/100*85</f>
        <v>425000</v>
      </c>
      <c r="N44" s="379" t="s">
        <v>32</v>
      </c>
      <c r="O44" s="461" t="n">
        <v>2027</v>
      </c>
      <c r="P44" s="462"/>
      <c r="Q44" s="461"/>
      <c r="R44" s="375" t="s">
        <v>50</v>
      </c>
      <c r="S44" s="375" t="s">
        <v>35</v>
      </c>
    </row>
    <row r="45" s="51" customFormat="true" ht="72" hidden="false" customHeight="true" outlineLevel="0" collapsed="false">
      <c r="A45" s="463"/>
      <c r="B45" s="464"/>
      <c r="C45" s="465"/>
      <c r="D45" s="465"/>
      <c r="E45" s="465"/>
      <c r="F45" s="465"/>
      <c r="G45" s="465"/>
      <c r="H45" s="466"/>
      <c r="I45" s="467"/>
      <c r="J45" s="467"/>
      <c r="K45" s="465"/>
      <c r="L45" s="468"/>
      <c r="M45" s="469"/>
      <c r="N45" s="470"/>
      <c r="O45" s="467"/>
      <c r="P45" s="467"/>
      <c r="Q45" s="467"/>
      <c r="R45" s="470"/>
      <c r="S45" s="471"/>
    </row>
    <row r="46" s="51" customFormat="true" ht="22.5" hidden="false" customHeight="true" outlineLevel="0" collapsed="false">
      <c r="A46" s="472"/>
      <c r="B46" s="472"/>
      <c r="C46" s="472"/>
      <c r="D46" s="472"/>
      <c r="E46" s="472"/>
      <c r="F46" s="472"/>
      <c r="G46" s="472"/>
      <c r="H46" s="472"/>
      <c r="I46" s="472"/>
      <c r="J46" s="472"/>
      <c r="K46" s="472"/>
      <c r="L46" s="472"/>
      <c r="M46" s="472"/>
      <c r="N46" s="472"/>
      <c r="O46" s="472"/>
      <c r="P46" s="472"/>
      <c r="Q46" s="472"/>
      <c r="R46" s="472"/>
      <c r="S46" s="472"/>
    </row>
    <row r="47" s="51" customFormat="true" ht="27" hidden="false" customHeight="true" outlineLevel="0" collapsed="false">
      <c r="A47" s="4" t="s">
        <v>1</v>
      </c>
      <c r="B47" s="333" t="s">
        <v>63</v>
      </c>
      <c r="C47" s="333"/>
      <c r="D47" s="333"/>
      <c r="E47" s="333"/>
      <c r="F47" s="333"/>
      <c r="G47" s="4" t="s">
        <v>3</v>
      </c>
      <c r="H47" s="6" t="s">
        <v>227</v>
      </c>
      <c r="I47" s="7" t="s">
        <v>5</v>
      </c>
      <c r="J47" s="4" t="s">
        <v>6</v>
      </c>
      <c r="K47" s="4" t="s">
        <v>7</v>
      </c>
      <c r="L47" s="9" t="s">
        <v>228</v>
      </c>
      <c r="M47" s="9"/>
      <c r="N47" s="334" t="s">
        <v>9</v>
      </c>
      <c r="O47" s="334"/>
      <c r="P47" s="334" t="s">
        <v>229</v>
      </c>
      <c r="Q47" s="334"/>
      <c r="R47" s="334" t="s">
        <v>11</v>
      </c>
      <c r="S47" s="334"/>
    </row>
    <row r="48" s="51" customFormat="true" ht="69.4" hidden="false" customHeight="false" outlineLevel="0" collapsed="false">
      <c r="A48" s="4"/>
      <c r="B48" s="12" t="s">
        <v>66</v>
      </c>
      <c r="C48" s="13" t="s">
        <v>67</v>
      </c>
      <c r="D48" s="13" t="s">
        <v>68</v>
      </c>
      <c r="E48" s="13" t="s">
        <v>69</v>
      </c>
      <c r="F48" s="335" t="s">
        <v>70</v>
      </c>
      <c r="G48" s="4"/>
      <c r="H48" s="6"/>
      <c r="I48" s="7"/>
      <c r="J48" s="4"/>
      <c r="K48" s="4"/>
      <c r="L48" s="14" t="s">
        <v>71</v>
      </c>
      <c r="M48" s="439" t="s">
        <v>72</v>
      </c>
      <c r="N48" s="15" t="s">
        <v>17</v>
      </c>
      <c r="O48" s="16" t="s">
        <v>18</v>
      </c>
      <c r="P48" s="18" t="s">
        <v>230</v>
      </c>
      <c r="Q48" s="20" t="s">
        <v>231</v>
      </c>
      <c r="R48" s="338" t="s">
        <v>79</v>
      </c>
      <c r="S48" s="16" t="s">
        <v>21</v>
      </c>
    </row>
    <row r="49" s="51" customFormat="true" ht="49.95" hidden="false" customHeight="false" outlineLevel="0" collapsed="false">
      <c r="A49" s="440" t="n">
        <v>1</v>
      </c>
      <c r="B49" s="473" t="s">
        <v>289</v>
      </c>
      <c r="C49" s="60" t="s">
        <v>45</v>
      </c>
      <c r="D49" s="66" t="n">
        <v>73184993</v>
      </c>
      <c r="E49" s="66" t="n">
        <v>107624508</v>
      </c>
      <c r="F49" s="61" t="n">
        <v>674000234</v>
      </c>
      <c r="G49" s="62" t="s">
        <v>290</v>
      </c>
      <c r="H49" s="58" t="s">
        <v>29</v>
      </c>
      <c r="I49" s="58" t="s">
        <v>30</v>
      </c>
      <c r="J49" s="58" t="s">
        <v>48</v>
      </c>
      <c r="K49" s="62" t="s">
        <v>291</v>
      </c>
      <c r="L49" s="356" t="n">
        <v>3500000</v>
      </c>
      <c r="M49" s="357" t="n">
        <f aca="false">L49/100*85</f>
        <v>2975000</v>
      </c>
      <c r="N49" s="65" t="s">
        <v>292</v>
      </c>
      <c r="O49" s="382" t="n">
        <v>2027</v>
      </c>
      <c r="P49" s="65"/>
      <c r="Q49" s="61"/>
      <c r="R49" s="58" t="s">
        <v>293</v>
      </c>
      <c r="S49" s="368" t="s">
        <v>51</v>
      </c>
    </row>
    <row r="50" s="51" customFormat="true" ht="40.25" hidden="false" customHeight="false" outlineLevel="0" collapsed="false">
      <c r="A50" s="447" t="n">
        <v>2</v>
      </c>
      <c r="B50" s="474" t="s">
        <v>289</v>
      </c>
      <c r="C50" s="360" t="s">
        <v>45</v>
      </c>
      <c r="D50" s="361" t="n">
        <v>73184993</v>
      </c>
      <c r="E50" s="361" t="n">
        <v>107624508</v>
      </c>
      <c r="F50" s="368" t="n">
        <v>674000234</v>
      </c>
      <c r="G50" s="363" t="s">
        <v>294</v>
      </c>
      <c r="H50" s="358" t="s">
        <v>29</v>
      </c>
      <c r="I50" s="358" t="s">
        <v>30</v>
      </c>
      <c r="J50" s="358" t="s">
        <v>48</v>
      </c>
      <c r="K50" s="364" t="s">
        <v>295</v>
      </c>
      <c r="L50" s="365" t="n">
        <v>750000</v>
      </c>
      <c r="M50" s="366" t="n">
        <f aca="false">L50/100*85</f>
        <v>637500</v>
      </c>
      <c r="N50" s="358" t="s">
        <v>32</v>
      </c>
      <c r="O50" s="385" t="n">
        <v>2027</v>
      </c>
      <c r="P50" s="367"/>
      <c r="Q50" s="368"/>
      <c r="R50" s="358" t="s">
        <v>50</v>
      </c>
      <c r="S50" s="368" t="s">
        <v>51</v>
      </c>
    </row>
    <row r="51" s="51" customFormat="true" ht="40.25" hidden="false" customHeight="false" outlineLevel="0" collapsed="false">
      <c r="A51" s="447" t="n">
        <v>3</v>
      </c>
      <c r="B51" s="475" t="s">
        <v>289</v>
      </c>
      <c r="C51" s="476" t="s">
        <v>45</v>
      </c>
      <c r="D51" s="477" t="n">
        <v>73184993</v>
      </c>
      <c r="E51" s="477" t="n">
        <v>107624508</v>
      </c>
      <c r="F51" s="386" t="n">
        <v>674000234</v>
      </c>
      <c r="G51" s="369" t="s">
        <v>296</v>
      </c>
      <c r="H51" s="407" t="s">
        <v>29</v>
      </c>
      <c r="I51" s="407" t="s">
        <v>30</v>
      </c>
      <c r="J51" s="407" t="s">
        <v>48</v>
      </c>
      <c r="K51" s="363" t="s">
        <v>297</v>
      </c>
      <c r="L51" s="365" t="n">
        <v>200000</v>
      </c>
      <c r="M51" s="366" t="n">
        <f aca="false">L51/100*85</f>
        <v>170000</v>
      </c>
      <c r="N51" s="358" t="s">
        <v>32</v>
      </c>
      <c r="O51" s="385" t="n">
        <v>2027</v>
      </c>
      <c r="P51" s="367"/>
      <c r="Q51" s="368"/>
      <c r="R51" s="358" t="s">
        <v>50</v>
      </c>
      <c r="S51" s="368" t="s">
        <v>51</v>
      </c>
    </row>
    <row r="52" s="51" customFormat="true" ht="40.25" hidden="false" customHeight="false" outlineLevel="0" collapsed="false">
      <c r="A52" s="454" t="n">
        <v>4</v>
      </c>
      <c r="B52" s="478" t="s">
        <v>289</v>
      </c>
      <c r="C52" s="456" t="s">
        <v>45</v>
      </c>
      <c r="D52" s="372" t="n">
        <v>73184993</v>
      </c>
      <c r="E52" s="372" t="n">
        <v>107624508</v>
      </c>
      <c r="F52" s="378" t="n">
        <v>674000234</v>
      </c>
      <c r="G52" s="374" t="s">
        <v>298</v>
      </c>
      <c r="H52" s="375" t="s">
        <v>29</v>
      </c>
      <c r="I52" s="375" t="s">
        <v>30</v>
      </c>
      <c r="J52" s="375" t="s">
        <v>48</v>
      </c>
      <c r="K52" s="72" t="s">
        <v>299</v>
      </c>
      <c r="L52" s="376" t="n">
        <v>2200000</v>
      </c>
      <c r="M52" s="393" t="n">
        <f aca="false">L52/100*85</f>
        <v>1870000</v>
      </c>
      <c r="N52" s="68" t="s">
        <v>269</v>
      </c>
      <c r="O52" s="392" t="n">
        <v>2027</v>
      </c>
      <c r="P52" s="75"/>
      <c r="Q52" s="71"/>
      <c r="R52" s="68" t="s">
        <v>50</v>
      </c>
      <c r="S52" s="68" t="s">
        <v>35</v>
      </c>
    </row>
    <row r="55" s="319" customFormat="true" ht="15" hidden="false" customHeight="false" outlineLevel="0" collapsed="false">
      <c r="A55" s="319" t="s">
        <v>225</v>
      </c>
      <c r="L55" s="89"/>
      <c r="M55" s="89" t="s">
        <v>59</v>
      </c>
      <c r="N55" s="319" t="s">
        <v>60</v>
      </c>
    </row>
    <row r="56" s="1" customFormat="true" ht="15" hidden="false" customHeight="false" outlineLevel="0" collapsed="false">
      <c r="Q56" s="2"/>
    </row>
    <row r="58" customFormat="false" ht="15" hidden="false" customHeight="false" outlineLevel="0" collapsed="false">
      <c r="A58" s="0" t="s">
        <v>61</v>
      </c>
    </row>
    <row r="59" s="1" customFormat="true" ht="15" hidden="false" customHeight="false" outlineLevel="0" collapsed="false">
      <c r="Q59" s="2"/>
    </row>
  </sheetData>
  <mergeCells count="69">
    <mergeCell ref="A1:S1"/>
    <mergeCell ref="A3:A4"/>
    <mergeCell ref="B3:F3"/>
    <mergeCell ref="G3:G4"/>
    <mergeCell ref="H3:H4"/>
    <mergeCell ref="I3:I4"/>
    <mergeCell ref="J3:J4"/>
    <mergeCell ref="K3:K4"/>
    <mergeCell ref="L3:M3"/>
    <mergeCell ref="N3:O3"/>
    <mergeCell ref="P3:Q3"/>
    <mergeCell ref="R3:S3"/>
    <mergeCell ref="A7:A8"/>
    <mergeCell ref="B7:F7"/>
    <mergeCell ref="G7:G8"/>
    <mergeCell ref="H7:H8"/>
    <mergeCell ref="I7:I8"/>
    <mergeCell ref="J7:J8"/>
    <mergeCell ref="K7:K8"/>
    <mergeCell ref="L7:M7"/>
    <mergeCell ref="N7:O7"/>
    <mergeCell ref="P7:Q7"/>
    <mergeCell ref="R7:S7"/>
    <mergeCell ref="A14:A15"/>
    <mergeCell ref="B14:F14"/>
    <mergeCell ref="G14:G15"/>
    <mergeCell ref="H14:H15"/>
    <mergeCell ref="I14:I15"/>
    <mergeCell ref="J14:J15"/>
    <mergeCell ref="K14:K15"/>
    <mergeCell ref="L14:M14"/>
    <mergeCell ref="N14:O14"/>
    <mergeCell ref="P14:Q14"/>
    <mergeCell ref="R14:S14"/>
    <mergeCell ref="A28:A29"/>
    <mergeCell ref="B28:F28"/>
    <mergeCell ref="G28:G29"/>
    <mergeCell ref="H28:H29"/>
    <mergeCell ref="I28:I29"/>
    <mergeCell ref="J28:J29"/>
    <mergeCell ref="K28:K29"/>
    <mergeCell ref="L28:M28"/>
    <mergeCell ref="N28:O28"/>
    <mergeCell ref="P28:Q28"/>
    <mergeCell ref="R28:S28"/>
    <mergeCell ref="A38:S38"/>
    <mergeCell ref="A39:A40"/>
    <mergeCell ref="B39:F39"/>
    <mergeCell ref="G39:G40"/>
    <mergeCell ref="H39:H40"/>
    <mergeCell ref="I39:I40"/>
    <mergeCell ref="J39:J40"/>
    <mergeCell ref="K39:K40"/>
    <mergeCell ref="L39:M39"/>
    <mergeCell ref="N39:O39"/>
    <mergeCell ref="P39:Q39"/>
    <mergeCell ref="R39:S39"/>
    <mergeCell ref="A46:S46"/>
    <mergeCell ref="A47:A48"/>
    <mergeCell ref="B47:F47"/>
    <mergeCell ref="G47:G48"/>
    <mergeCell ref="H47:H48"/>
    <mergeCell ref="I47:I48"/>
    <mergeCell ref="J47:J48"/>
    <mergeCell ref="K47:K48"/>
    <mergeCell ref="L47:M47"/>
    <mergeCell ref="N47:O47"/>
    <mergeCell ref="P47:Q47"/>
    <mergeCell ref="R47:S47"/>
  </mergeCells>
  <printOptions headings="false" gridLines="false" gridLinesSet="true" horizontalCentered="false" verticalCentered="false"/>
  <pageMargins left="0.118055555555556" right="0.118055555555556" top="0.590277777777778" bottom="0.78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2022-04-04T14:43:11Z</dcterms:created>
  <dc:creator>Kucharczyková Pavlína</dc:creator>
  <dc:description/>
  <dc:language>cs-CZ</dc:language>
  <cp:lastModifiedBy/>
  <cp:lastPrinted>2026-02-09T11:29:14Z</cp:lastPrinted>
  <dcterms:modified xsi:type="dcterms:W3CDTF">2026-03-10T14:05:14Z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