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prace\MAP\20210903\"/>
    </mc:Choice>
  </mc:AlternateContent>
  <xr:revisionPtr revIDLastSave="0" documentId="8_{11EDA507-1180-450A-A655-C70C5210D235}" xr6:coauthVersionLast="47" xr6:coauthVersionMax="47" xr10:uidLastSave="{00000000-0000-0000-0000-000000000000}"/>
  <bookViews>
    <workbookView xWindow="-120" yWindow="-120" windowWidth="29040" windowHeight="15840" tabRatio="710" activeTab="1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3" i="6" l="1"/>
  <c r="M12" i="6"/>
  <c r="L17" i="8" l="1"/>
  <c r="L16" i="8"/>
  <c r="L15" i="8"/>
  <c r="L14" i="8"/>
  <c r="L13" i="8"/>
  <c r="L12" i="8"/>
  <c r="L11" i="8"/>
  <c r="L10" i="8"/>
  <c r="L9" i="8"/>
  <c r="L8" i="8"/>
  <c r="L7" i="8"/>
  <c r="L6" i="8"/>
  <c r="L5" i="8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M6" i="7"/>
  <c r="M5" i="7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1" i="6"/>
  <c r="M10" i="6"/>
  <c r="M9" i="6"/>
  <c r="M8" i="6"/>
  <c r="M7" i="6"/>
  <c r="M6" i="6"/>
  <c r="M5" i="6"/>
  <c r="M4" i="6"/>
  <c r="B6" i="8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5" i="6"/>
  <c r="A6" i="6" s="1"/>
  <c r="A7" i="6" s="1"/>
  <c r="A8" i="6" s="1"/>
  <c r="A9" i="6" s="1"/>
  <c r="A10" i="6" s="1"/>
  <c r="A11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</calcChain>
</file>

<file path=xl/sharedStrings.xml><?xml version="1.0" encoding="utf-8"?>
<sst xmlns="http://schemas.openxmlformats.org/spreadsheetml/2006/main" count="1268" uniqueCount="427">
  <si>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</si>
  <si>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</si>
  <si>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</si>
  <si>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</si>
  <si>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</si>
  <si>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</si>
  <si>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</si>
  <si>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</si>
  <si>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</si>
  <si>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</si>
  <si>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</si>
  <si>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</si>
  <si>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</si>
  <si>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</si>
  <si>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</si>
  <si>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</si>
  <si>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</si>
  <si>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</si>
  <si>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</si>
  <si>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</si>
  <si>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</si>
  <si>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</si>
  <si>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</si>
  <si>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</si>
  <si>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</si>
  <si>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</si>
  <si>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</si>
  <si>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</si>
  <si>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</si>
  <si>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</si>
  <si>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</si>
  <si>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</si>
  <si>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</si>
  <si>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</si>
  <si>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</si>
  <si>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</si>
  <si>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</si>
  <si>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</si>
  <si>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</si>
  <si>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</si>
  <si>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</si>
  <si>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</si>
  <si>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</si>
  <si>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</si>
  <si>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</si>
  <si>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</si>
  <si>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</si>
  <si>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</si>
  <si>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</si>
  <si>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</si>
  <si>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</si>
  <si>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</si>
  <si>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</si>
  <si>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</si>
  <si>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</si>
  <si>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</si>
  <si>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</si>
  <si>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</si>
  <si>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</si>
  <si>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</si>
  <si>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</si>
  <si>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</si>
  <si>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</si>
  <si>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</si>
  <si>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</si>
  <si>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</si>
  <si>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</si>
  <si>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</si>
  <si>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</si>
  <si>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</si>
  <si>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</si>
  <si>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</si>
  <si>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</si>
  <si>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</si>
  <si>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</si>
  <si>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</si>
  <si>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</si>
  <si>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</si>
  <si>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</si>
  <si>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t>Mateřská škola Turnov, 28. října 757, příspěvková organizace</t>
  </si>
  <si>
    <t>Město Turnov</t>
  </si>
  <si>
    <t>Výměna osvětlení</t>
  </si>
  <si>
    <t>Liberecký</t>
  </si>
  <si>
    <t>Turnov</t>
  </si>
  <si>
    <t>ne</t>
  </si>
  <si>
    <t>plánováno</t>
  </si>
  <si>
    <t>Zateplení budovy MŠ z ulice 28. října</t>
  </si>
  <si>
    <t>Herní prvky na školní zahradu</t>
  </si>
  <si>
    <t>Venkovní altán</t>
  </si>
  <si>
    <t>Zastínění zahrady</t>
  </si>
  <si>
    <t>Keramická pec</t>
  </si>
  <si>
    <t xml:space="preserve">Rozšíření jedlé zahrady </t>
  </si>
  <si>
    <t>Nákup ovocných stromů, keřů, závoz kvalitní hlínou</t>
  </si>
  <si>
    <t>Naučné tabule a  polytechnické vybavení na zahradu</t>
  </si>
  <si>
    <t>Mateřská škola Turnov, Jana Palacha 1931, příspěvková organizace</t>
  </si>
  <si>
    <t>Rekonstrukce venkovních WC</t>
  </si>
  <si>
    <t>Výměna osvětlení v šatnách, chodbách a technickém zázemí</t>
  </si>
  <si>
    <t>Mateřská škola Turnov-Mašov, příspěvková organizace</t>
  </si>
  <si>
    <t>Prostory pro polytechnické dovednosti</t>
  </si>
  <si>
    <t>Mateřská škola Turnov, Zborovská 914, příspěvková organizace</t>
  </si>
  <si>
    <t>Zateplení budovy</t>
  </si>
  <si>
    <t>Keramická dílna v suterénu + tělocvična</t>
  </si>
  <si>
    <t>Rekonstrukce školní zahrady</t>
  </si>
  <si>
    <t>zpracovaná PD</t>
  </si>
  <si>
    <t>Mateřská škola a Základní škola Sluníčko Turnov, příspěvková organizace</t>
  </si>
  <si>
    <t>Rozšíření venkovního mobiliáře na školní zahradě</t>
  </si>
  <si>
    <t>Stavební úpravy sklepních prostor, zázemí pro pedagogy</t>
  </si>
  <si>
    <t>x</t>
  </si>
  <si>
    <t>Základní škola Turnov, 28. října 18, příspěvková organizace</t>
  </si>
  <si>
    <t>00856126</t>
  </si>
  <si>
    <t>102454035</t>
  </si>
  <si>
    <t>600099288</t>
  </si>
  <si>
    <t>Rozšíření školního pozemku pro pěstitelské práce, výstavba venkovní učebny a altánu pro polytechnické vzdělávání, vybavení hřiště pro ŠD novými hracími prvky,..</t>
  </si>
  <si>
    <t>102454035,  117700355</t>
  </si>
  <si>
    <t>Úprava bytu školníka na učebnu nebo oddělení ŠD</t>
  </si>
  <si>
    <t>Modernizace dvou jazykových učeben</t>
  </si>
  <si>
    <t>Vybudování dílen, polytechnické učebny, z bytu školníka</t>
  </si>
  <si>
    <t>Modernizace učebny přírodovědných předmětů</t>
  </si>
  <si>
    <t>Vybavení 3 tříd pro smíšenou výuku</t>
  </si>
  <si>
    <t>Základní škola Turnov - Mašov, příspěvková organizace</t>
  </si>
  <si>
    <t>72742739</t>
  </si>
  <si>
    <t>600099075</t>
  </si>
  <si>
    <t>102442720,  117700371</t>
  </si>
  <si>
    <t>Základní škola Turnov, Skálova 600, příspěvková organizace</t>
  </si>
  <si>
    <t>00854794</t>
  </si>
  <si>
    <t>102454027</t>
  </si>
  <si>
    <t>600099369</t>
  </si>
  <si>
    <t>Revitalizace školní zahrady ZŠ Skálova</t>
  </si>
  <si>
    <t xml:space="preserve">Modernizace šaten ZŠ Skálova </t>
  </si>
  <si>
    <t>Lavičky, zastřešení, posilovací prvky na školní zahradu</t>
  </si>
  <si>
    <t>Vybavení, zabezpečení šaten</t>
  </si>
  <si>
    <t>Fasáda ZŠ Skálova</t>
  </si>
  <si>
    <t>Rekonstrukce spojovacího krčku k jídelně a výměna oken v jídelně</t>
  </si>
  <si>
    <t>102454027, 102878358</t>
  </si>
  <si>
    <t>Vybudování zázemí pro ŠPP a pro žáky se SVP</t>
  </si>
  <si>
    <t>Zázemí pro pedagogické pracovníky - kabinety</t>
  </si>
  <si>
    <t>Konvektomat pro ŠJ</t>
  </si>
  <si>
    <t>Učebna polytechniky a robotiky</t>
  </si>
  <si>
    <t>Malá jazyková učebna v suterénu</t>
  </si>
  <si>
    <t>Vybavení pro smíšenou výuku</t>
  </si>
  <si>
    <t>Základní škola Turnov, Žižkova 518, příspěvková organizace</t>
  </si>
  <si>
    <t xml:space="preserve">	00855049</t>
  </si>
  <si>
    <t>102454086</t>
  </si>
  <si>
    <t>600099377</t>
  </si>
  <si>
    <t xml:space="preserve">Rekonstrukce školní zahrady a vytvoření koutku přírody </t>
  </si>
  <si>
    <t>Herní prvky, dopadové plochy</t>
  </si>
  <si>
    <t>Velkokapacitní myčka do školní jídelny</t>
  </si>
  <si>
    <t>108036561</t>
  </si>
  <si>
    <t>Sborovna – výměna koberce</t>
  </si>
  <si>
    <t>Výměna nábytku, regálů, IT techniky, SW atd.</t>
  </si>
  <si>
    <t>Učebna hudební výchovy</t>
  </si>
  <si>
    <t>Interaktivní tabule, ozvučení, SW, nábytek</t>
  </si>
  <si>
    <t xml:space="preserve">Rekonstrukce učebny přírodních věd se zaměřením na přírodopis + laboratoř </t>
  </si>
  <si>
    <t>Inter. tabule, vizualizér, tablety, nábytek, osvětlení, žaluzie, HW a SW pro smíšenou výuku atd.</t>
  </si>
  <si>
    <t>Inter. tabule, vizualizér, tablety, HW a SW pro smíšenou výuku, nábytek, osvětlení, žaluzie atd.</t>
  </si>
  <si>
    <t xml:space="preserve">Rekonstrukce dvou učeben výpočetní techniky </t>
  </si>
  <si>
    <t>Počítače, dataprojektory, nábytek, osvětlení atd.</t>
  </si>
  <si>
    <t xml:space="preserve">Učebna robotiky </t>
  </si>
  <si>
    <t>HW, nábytek, SW, roboti, osvětlení, žaluzie, stavební úpravy atd.</t>
  </si>
  <si>
    <t xml:space="preserve">Tři učebny pro smíšenou výuku </t>
  </si>
  <si>
    <t>HW, SW atd.</t>
  </si>
  <si>
    <t>Základní škola a Mateřská škola Hrubá Skála - Doubravice, příspěvková organizace</t>
  </si>
  <si>
    <t>Obec Hrubá Skála</t>
  </si>
  <si>
    <t xml:space="preserve">Celková modernizace, zateplení, učebna na přírodní vědy a digitální technologie </t>
  </si>
  <si>
    <t>Rekonstrukce školy</t>
  </si>
  <si>
    <t>Hrubá Skála</t>
  </si>
  <si>
    <t>Konvektomat</t>
  </si>
  <si>
    <t>Rekonstrukce a výstavba šatny pro MŠ i ZŠ</t>
  </si>
  <si>
    <t>Parkovací stání</t>
  </si>
  <si>
    <t>71006923</t>
  </si>
  <si>
    <t>102442592</t>
  </si>
  <si>
    <t>600098982</t>
  </si>
  <si>
    <t>Základní škola Kobyly, okres Liberec - příspěvková organizace</t>
  </si>
  <si>
    <t>600080056</t>
  </si>
  <si>
    <t>Obec Kobyly</t>
  </si>
  <si>
    <t>70982066</t>
  </si>
  <si>
    <t>102229317</t>
  </si>
  <si>
    <t>Rekonstrukce sociálních zařízení</t>
  </si>
  <si>
    <t>Kobyly</t>
  </si>
  <si>
    <t>Podpora sportu – školní hřiště</t>
  </si>
  <si>
    <t>Výměna osvětlení v 5 učebnách a školní družině, na chodbách a v šatnách</t>
  </si>
  <si>
    <t>102229317, 116400226</t>
  </si>
  <si>
    <t xml:space="preserve">Vybavení dvou učeben digitální technikou </t>
  </si>
  <si>
    <t>Smart televizory/ dataprojektory, notebooky</t>
  </si>
  <si>
    <t>Vybavení učebny výtvarné výchovy novým nábytkem a digitální technikou</t>
  </si>
  <si>
    <t>Žákovské lavice a židle, skříně, Smart TV</t>
  </si>
  <si>
    <t xml:space="preserve">Výměna vnitřních dveří v celé budově </t>
  </si>
  <si>
    <t>Výměna dveří v učebnách, kabinetech, toaletách</t>
  </si>
  <si>
    <t>Rekonstrukce zázemí školníka ve vstupní hale</t>
  </si>
  <si>
    <t>Základní škola a mateřská škola Malá Skála, okres Jablonec nad Nisou, příspěvková organizace</t>
  </si>
  <si>
    <t>Obec Malá Skála</t>
  </si>
  <si>
    <t>Rekonstrukce sociálního zařízení v 1. třídě MŠ a rekonstrukce podlah a vody</t>
  </si>
  <si>
    <t>Malá Skála</t>
  </si>
  <si>
    <t>Rozvody vody MŠ</t>
  </si>
  <si>
    <t>částečně splněno, zbytek plánováno</t>
  </si>
  <si>
    <t>70982988</t>
  </si>
  <si>
    <t>102177287</t>
  </si>
  <si>
    <t>650023340</t>
  </si>
  <si>
    <t>Rozvod vody ZŠ</t>
  </si>
  <si>
    <t>Rekonstrukce a rozšíření oddělení MŠ</t>
  </si>
  <si>
    <t>Rekonstrukce a rozšíření venkovního hřiště MŠ</t>
  </si>
  <si>
    <t xml:space="preserve">Úprava a vybavení učeben a kabinetů ZŠ </t>
  </si>
  <si>
    <t>Podlaha, výmalba, nábytek, ICT</t>
  </si>
  <si>
    <t>Oprava podlah na chodbách ZŠ</t>
  </si>
  <si>
    <t>Vestavba učebny ICT a kabinetů do půdních prostor 2. budovy ZŠ (včetně ICT)</t>
  </si>
  <si>
    <t>Oprava sociálních zařízení ZŠ</t>
  </si>
  <si>
    <t>Úprava a rozšíření školní kuchyně a jídelny</t>
  </si>
  <si>
    <t>102717583</t>
  </si>
  <si>
    <t>Strukturovaná kabeláž, síťové prvky</t>
  </si>
  <si>
    <t>Mateřská škola, Mírová pod Kozákovem, příspěvková organizace</t>
  </si>
  <si>
    <t>Obec Mírová pod Kozákovem</t>
  </si>
  <si>
    <t>Výtah (pro kuchyň)</t>
  </si>
  <si>
    <t>Mírová pod Kozákovem</t>
  </si>
  <si>
    <t>Rekonstrukce střechy MŠ</t>
  </si>
  <si>
    <t>Rekonstrukce rozvodů elektřiny v budově MŠ</t>
  </si>
  <si>
    <t>Výměna topení v MŠ – výstavba kotelny</t>
  </si>
  <si>
    <t>Venkovní zastřešený zahradní altán</t>
  </si>
  <si>
    <t>Výukové herní prvky na zahradu</t>
  </si>
  <si>
    <t xml:space="preserve">Nový plot s podezdívkou </t>
  </si>
  <si>
    <t>Rekonstrukce vybavení školní kuchyně v MŠ</t>
  </si>
  <si>
    <t>Základní škola, Mírová pod Kozákovem, příspěvková organizace</t>
  </si>
  <si>
    <t>72743174</t>
  </si>
  <si>
    <t>102442533</t>
  </si>
  <si>
    <t>600099300</t>
  </si>
  <si>
    <t>Venkovní učebny, vybavení pro přírodovědecký kroužek</t>
  </si>
  <si>
    <t>Rekonstrukce sportovišť ve venkovním prostředí, školní zahradní altán</t>
  </si>
  <si>
    <t>Mateřská škola Ohrazenice, okres Semily - příspěvková organizace</t>
  </si>
  <si>
    <t>Obec Ohrazenice</t>
  </si>
  <si>
    <t>Polytechnické hřiště + zahrada</t>
  </si>
  <si>
    <t>Rozšíření MŠ</t>
  </si>
  <si>
    <t>Revitalizace pískoviště</t>
  </si>
  <si>
    <t>Základní škola Ohrazenice, okres Semily - příspěvková organizace</t>
  </si>
  <si>
    <t>70695300</t>
  </si>
  <si>
    <t>102442657</t>
  </si>
  <si>
    <t>600099253</t>
  </si>
  <si>
    <t>Zateplení pláště</t>
  </si>
  <si>
    <t>Mateřská škola Olešnice, okres Semily, příspěvková organizace</t>
  </si>
  <si>
    <t>Obec Olešnice</t>
  </si>
  <si>
    <t>Úprava venkovního prostředí</t>
  </si>
  <si>
    <t>Olešnice</t>
  </si>
  <si>
    <t>Mateřská škola Paceřice, příspěvková organizace</t>
  </si>
  <si>
    <t>Obec Paceřice</t>
  </si>
  <si>
    <t>Výměna oken</t>
  </si>
  <si>
    <t>Paceřice</t>
  </si>
  <si>
    <t>Základní škola a Mateřská škola, Pěnčín, okres Liberec, příspěvková organizace</t>
  </si>
  <si>
    <t>Obec Pěnčín</t>
  </si>
  <si>
    <t>Přestavba stávajících kůlen na učebny a jejich propojení s budovou školy</t>
  </si>
  <si>
    <t>Pěnčín</t>
  </si>
  <si>
    <t>Modernizace PC učebny</t>
  </si>
  <si>
    <t>Modernizace interaktivních zařízení</t>
  </si>
  <si>
    <t>Proměna části školní zahrady na užitkovou – vyvýšené záhony</t>
  </si>
  <si>
    <t>Vybudování mlatových cest v areálu zahrady MŠ</t>
  </si>
  <si>
    <t>Rekonstrukce podlahy v učebnách MŠ</t>
  </si>
  <si>
    <t>Vybavení konvektomatem</t>
  </si>
  <si>
    <t>116400064</t>
  </si>
  <si>
    <t>Výměna obkladu v jídelničce v budově ZŠ</t>
  </si>
  <si>
    <t>Doplnění herních prvků na zahradě ZŠ</t>
  </si>
  <si>
    <t>Herní prvek Hrazda</t>
  </si>
  <si>
    <t>102229155</t>
  </si>
  <si>
    <t>Mateřská škola Přepeře, okres Semily- příspěvková organizace</t>
  </si>
  <si>
    <t>Obec Přepeře</t>
  </si>
  <si>
    <t>Bezbariérovost</t>
  </si>
  <si>
    <t>Schodolez, plošina</t>
  </si>
  <si>
    <t>Přepeře</t>
  </si>
  <si>
    <t>Základní škola Přepeře, okres Semily - příspěvková organizace</t>
  </si>
  <si>
    <t>600099032</t>
  </si>
  <si>
    <t>Přístavba budovy školy, rekonstrukce učebny PC, rekonstrukce školní družiny</t>
  </si>
  <si>
    <t>Mateřská škola Příšovice, okres Liberec - příspěvková organizace</t>
  </si>
  <si>
    <t>Obec Příšovice</t>
  </si>
  <si>
    <t>Rekonstrukce topení</t>
  </si>
  <si>
    <t>Příšovice</t>
  </si>
  <si>
    <t>Základní škola Příšovice, okres Liberec - příspěvková organizace</t>
  </si>
  <si>
    <t>70695938</t>
  </si>
  <si>
    <t>102229295</t>
  </si>
  <si>
    <t>600080251</t>
  </si>
  <si>
    <t>Venkovní přírodovědná učebna</t>
  </si>
  <si>
    <t>Zázemí pro zdravou školní jídelnu</t>
  </si>
  <si>
    <t>102726689</t>
  </si>
  <si>
    <t>Vybudování školní dílny</t>
  </si>
  <si>
    <t>Základní škola Radostín, okres Liberec, příspěvková organizace</t>
  </si>
  <si>
    <t>Obec Sychrov</t>
  </si>
  <si>
    <t>72744961</t>
  </si>
  <si>
    <t>102241317</t>
  </si>
  <si>
    <t>600080111</t>
  </si>
  <si>
    <t>Schodolez</t>
  </si>
  <si>
    <t>Sychrov</t>
  </si>
  <si>
    <t>Venkovní prostředí školy, hřiště + přírodovědný prostor</t>
  </si>
  <si>
    <t>Přestavba půdních prostor na kabinety a klubovny</t>
  </si>
  <si>
    <t>Modernizace jazykové učebny</t>
  </si>
  <si>
    <t>Vybavení kanceláře ředitelny</t>
  </si>
  <si>
    <t>Rekonstrukce střechy ZŠ</t>
  </si>
  <si>
    <t xml:space="preserve">Dovybavení tělocvičny ZŠ </t>
  </si>
  <si>
    <t>Mateřská škola Rovensko pod Troskami, příspěvková organizace</t>
  </si>
  <si>
    <t>Město Rovensko pod Troskami</t>
  </si>
  <si>
    <t>Rozšíření MŠ o další třídu</t>
  </si>
  <si>
    <t>Rovensko pod Troskami</t>
  </si>
  <si>
    <t>Vybudování zázemí pro pedagogy, vybudování školní knihovny</t>
  </si>
  <si>
    <t>Základní škola Rovensko pod Troskami, příspěvková organizace</t>
  </si>
  <si>
    <t>00856118</t>
  </si>
  <si>
    <t>102442924</t>
  </si>
  <si>
    <t>600099270</t>
  </si>
  <si>
    <t>Rekonstrukce (modernizace 4 učeben včetně vybavení – Př+Z, Fy+Ch, cizí jazyky, PC)</t>
  </si>
  <si>
    <t>Úprava venkovního prostředí u budovy 1. st. – zahrada, venkovní učebna pro 2. stupeň</t>
  </si>
  <si>
    <t>Vybudování zázemí pro pracovníky školy</t>
  </si>
  <si>
    <t>Vybudování zázemí pro školní poradenská pracoviště</t>
  </si>
  <si>
    <t>Vytvoření vnitřního i venkovního zázemí pro komunitní aktivity</t>
  </si>
  <si>
    <t>Vybavení odborných učeben ZŠ</t>
  </si>
  <si>
    <t>Vybavení kmenových tříd</t>
  </si>
  <si>
    <t>Plynové zařízení na ohřev vody v kuchyni</t>
  </si>
  <si>
    <t>102878323</t>
  </si>
  <si>
    <t>Rekonstrukce střechy hlavní budovy školy</t>
  </si>
  <si>
    <t>Rekonstrukce rozvodů vody a odpadů vč. zařizovacích předmětů</t>
  </si>
  <si>
    <t>Konektivita v budovách školy</t>
  </si>
  <si>
    <t>Mateřská škola Sedmihorky - příspěvková organizace</t>
  </si>
  <si>
    <t>Obec Karlovice</t>
  </si>
  <si>
    <t>06181457</t>
  </si>
  <si>
    <t>181083205</t>
  </si>
  <si>
    <t>691009813</t>
  </si>
  <si>
    <t>Karlovice</t>
  </si>
  <si>
    <t>Vybudování a vybavení knihovny – podpora pro rodiče a pedagogy</t>
  </si>
  <si>
    <t>Základní škola a Mateřská škola, Svijanský Újezd, okres Liberec, příspěvková organizace</t>
  </si>
  <si>
    <t>Obec Svijanský Újezd</t>
  </si>
  <si>
    <t>70695946</t>
  </si>
  <si>
    <t>116401982</t>
  </si>
  <si>
    <t>650025873</t>
  </si>
  <si>
    <t>Venkovní přírodovědná učebna, MŠ</t>
  </si>
  <si>
    <t>Svijanský Újezd</t>
  </si>
  <si>
    <t>Masarykova základní škola a mateřská škola Tatobity, příspěvková organizace</t>
  </si>
  <si>
    <t>Obec Tatobity</t>
  </si>
  <si>
    <t>70986088</t>
  </si>
  <si>
    <t>107586347</t>
  </si>
  <si>
    <t>600099067</t>
  </si>
  <si>
    <t>102442711</t>
  </si>
  <si>
    <t>Stavební úpravy v MŠ, keramická dílna</t>
  </si>
  <si>
    <t>Tatobity</t>
  </si>
  <si>
    <t>Rekonstrukce šaten MŠ + ZŠ</t>
  </si>
  <si>
    <t>Izolace ŠD</t>
  </si>
  <si>
    <t>117700347</t>
  </si>
  <si>
    <t>Výměna kotle a topení</t>
  </si>
  <si>
    <t>Rekonstrukce kuchyně</t>
  </si>
  <si>
    <t>102878676</t>
  </si>
  <si>
    <t>Výměna osvětlení v budově MŠ a ZŠ</t>
  </si>
  <si>
    <t>Vybudování nových tříd MŠ a ZŠ</t>
  </si>
  <si>
    <t>Junák - český skaut, středisko Štika Turnov, z. s.</t>
  </si>
  <si>
    <t>Junák - český skaut, z. s.</t>
  </si>
  <si>
    <t xml:space="preserve">Skautský areál Ostrov – stavební úpravy objektu klubovny v Turnově </t>
  </si>
  <si>
    <t>Zvýšení kapacity prostor pro zájmové vzdělávání – přístavba a nástavba</t>
  </si>
  <si>
    <t>Městská knihovna Antonína Marka Turnov, příspěvková organizace</t>
  </si>
  <si>
    <t>00498858</t>
  </si>
  <si>
    <t>Výstavba nové knihovny</t>
  </si>
  <si>
    <t>Středisko volného času Žlutá ponorka Turnov, příspěvková organizace</t>
  </si>
  <si>
    <t>00855022</t>
  </si>
  <si>
    <t>Přírodovědné centrum a rekonstrukce hvězdárny</t>
  </si>
  <si>
    <t>Vybudování přírodní táborové základny Krčkovice</t>
  </si>
  <si>
    <t>Vytvoření specializované boulderingové učebny pro lezecké a kompenzační techniky</t>
  </si>
  <si>
    <t>Modernizace učeben PC, 3D tisku a elektro kroužku</t>
  </si>
  <si>
    <t>Výměna oken v objektu SVČ Turnov</t>
  </si>
  <si>
    <t>Fasáda objektu SVČ Turnov včetně sanace vlhkosti</t>
  </si>
  <si>
    <t>Základní umělecká škola Turnov, příspěvková organizace</t>
  </si>
  <si>
    <t>70946086</t>
  </si>
  <si>
    <t>Bezbariérový přístup do školy (včetně zajištění statiky)</t>
  </si>
  <si>
    <t>Učebna pro multimediální tvorbu, včetně zajištění potřebného vybavení, dovybavení školy hudebními nástroji</t>
  </si>
  <si>
    <t>Renovace hřiště, nový altán, herní prvky pro ŠD</t>
  </si>
  <si>
    <t>Kabinet chemie, fyziky, přírodopisu + sbírky</t>
  </si>
  <si>
    <t xml:space="preserve">Rekonstrukce učebny přírodních věd se zaměřením na fyziku </t>
  </si>
  <si>
    <t>Oprava vnějšího pláště budovy</t>
  </si>
  <si>
    <t>Obec s rozší-řenou působ-ností - realizace</t>
  </si>
  <si>
    <t>zahá-jení reali-zace</t>
  </si>
  <si>
    <t>ukon-čení reali-zace</t>
  </si>
  <si>
    <r>
      <t>navýšení kapacity MŠ / novo-stavba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</si>
  <si>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hygienic-kých poža-davků u MŠ, kde jsou nedo-statky identifi-kovány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</si>
  <si>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Předpo-kládaný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</si>
  <si>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pří-rodní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</si>
  <si>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poly-tech. vzdělá-vání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</si>
  <si>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rekon-strukce učeben neúpl-ných škol v CLLD</t>
  </si>
  <si>
    <t xml:space="preserve">zázemí pro školní pora-denské praco-viště </t>
  </si>
  <si>
    <t>vnitřní/ venkovní zázemí pro komunitní aktivity vedoucí k sociální inkluzi</t>
  </si>
  <si>
    <t>budo-vání zázemí družin a školních klubů</t>
  </si>
  <si>
    <t>konekti-vita</t>
  </si>
  <si>
    <t>Obec Mírová pod Kozá-kovem</t>
  </si>
  <si>
    <t>Obec Ohra-zenice</t>
  </si>
  <si>
    <t>Ohra-zenice</t>
  </si>
  <si>
    <t>Mírová pod Kozá-kovem</t>
  </si>
  <si>
    <t>Rovensko pod Tros-kami</t>
  </si>
  <si>
    <t>Řešení veřejného prostoru a zahrady u ZŠ Turnov, 28. října 18, přísp. organizace</t>
  </si>
  <si>
    <t>72742054</t>
  </si>
  <si>
    <t>102442673, 117700231</t>
  </si>
  <si>
    <t>Interiérové vybavení nové budovy</t>
  </si>
  <si>
    <t>Komplexní vybavení nové budovy knihovny - nábytek, IT technologie atp.</t>
  </si>
  <si>
    <t>ano</t>
  </si>
  <si>
    <t>Mateřská škola Jenišovice - příspěvková organizace</t>
  </si>
  <si>
    <t>Obec Jenišovice</t>
  </si>
  <si>
    <t>72741651</t>
  </si>
  <si>
    <t>107563339</t>
  </si>
  <si>
    <t>600077985</t>
  </si>
  <si>
    <t>Oprava podlahových krytin ve třídách v 1. patře MŠ</t>
  </si>
  <si>
    <t>Jenišovice</t>
  </si>
  <si>
    <t>Základní škola Jenišovice, okres Jablonec nad Nisou - příspěvková organizace</t>
  </si>
  <si>
    <t>72741571</t>
  </si>
  <si>
    <t>102177228</t>
  </si>
  <si>
    <t>600078442</t>
  </si>
  <si>
    <t>Rekonstrukce šaten ZŠ</t>
  </si>
  <si>
    <t>Rekonstrukce školního atria</t>
  </si>
  <si>
    <t>Rozšíření a výměna venkovního mobiliáře</t>
  </si>
  <si>
    <t>Opravy podlah ve třídách</t>
  </si>
  <si>
    <t>Parkoviště u ZŠ</t>
  </si>
  <si>
    <t>PD</t>
  </si>
  <si>
    <t>ANO</t>
  </si>
  <si>
    <t>Rekonstrukce zpevněných povrchů v areálu ZŠ</t>
  </si>
  <si>
    <t>72743786</t>
  </si>
  <si>
    <t>72742135</t>
  </si>
  <si>
    <t>70695920</t>
  </si>
  <si>
    <t>Mateřská škola Turnov, Alešova 1140, příspěvková organizace</t>
  </si>
  <si>
    <t>72743620</t>
  </si>
  <si>
    <t>107586738</t>
  </si>
  <si>
    <t>600098851</t>
  </si>
  <si>
    <t xml:space="preserve">Modernizace prostor tříd mateřské školy </t>
  </si>
  <si>
    <t>Vybavení a podlahové krytiny</t>
  </si>
  <si>
    <t xml:space="preserve">Modernizace školní kuchyně </t>
  </si>
  <si>
    <t>Vybavení školní kuchyně</t>
  </si>
  <si>
    <t>Strategický rámec MAP ORP Turnov - seznam investičních priorit MŠ (2021 - 2027)</t>
  </si>
  <si>
    <t>Strategický rámec MAP ORP Turnov - seznam investičních priorit ZŠ (2021-2027)</t>
  </si>
  <si>
    <t>Souhrnný rámec pro investice do infrastruktury pro zájmové, neformální vzdělávání a celoživotní učení (2021-2027) v ORP Turnov</t>
  </si>
  <si>
    <t xml:space="preserve">Schváleno v Turnově dne 25.8.2021 Řídícím výborem MAP ORP Turnov </t>
  </si>
  <si>
    <t>Mgr. Petra Houšková</t>
  </si>
  <si>
    <t>předsedkyně Řídícího výboru</t>
  </si>
  <si>
    <t>72743549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</si>
</sst>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444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24" xfId="0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23" xfId="0" applyBorder="1"/>
    <xf numFmtId="0" fontId="0" fillId="0" borderId="25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23" xfId="0" applyNumberFormat="1" applyBorder="1"/>
    <xf numFmtId="3" fontId="0" fillId="0" borderId="25" xfId="0" applyNumberFormat="1" applyBorder="1"/>
    <xf numFmtId="3" fontId="0" fillId="0" borderId="4" xfId="0" applyNumberFormat="1" applyBorder="1"/>
    <xf numFmtId="3" fontId="0" fillId="0" borderId="6" xfId="0" applyNumberFormat="1" applyBorder="1"/>
    <xf numFmtId="49" fontId="0" fillId="0" borderId="0" xfId="0" applyNumberFormat="1"/>
    <xf numFmtId="49" fontId="21" fillId="0" borderId="0" xfId="0" applyNumberFormat="1" applyFont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3" fontId="0" fillId="0" borderId="13" xfId="0" applyNumberFormat="1" applyBorder="1"/>
    <xf numFmtId="3" fontId="0" fillId="0" borderId="31" xfId="0" applyNumberFormat="1" applyBorder="1"/>
    <xf numFmtId="3" fontId="0" fillId="0" borderId="14" xfId="0" applyNumberFormat="1" applyBorder="1"/>
    <xf numFmtId="3" fontId="0" fillId="0" borderId="44" xfId="0" applyNumberFormat="1" applyBorder="1"/>
    <xf numFmtId="3" fontId="4" fillId="0" borderId="1" xfId="0" applyNumberFormat="1" applyFont="1" applyBorder="1"/>
    <xf numFmtId="3" fontId="4" fillId="0" borderId="3" xfId="0" applyNumberFormat="1" applyFont="1" applyBorder="1"/>
    <xf numFmtId="0" fontId="4" fillId="0" borderId="31" xfId="0" applyFont="1" applyBorder="1" applyAlignment="1">
      <alignment horizontal="center"/>
    </xf>
    <xf numFmtId="3" fontId="4" fillId="0" borderId="23" xfId="0" applyNumberFormat="1" applyFont="1" applyBorder="1"/>
    <xf numFmtId="3" fontId="4" fillId="0" borderId="25" xfId="0" applyNumberFormat="1" applyFont="1" applyBorder="1"/>
    <xf numFmtId="3" fontId="4" fillId="0" borderId="17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0" fontId="4" fillId="0" borderId="13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10" xfId="0" applyFont="1" applyBorder="1" applyAlignment="1">
      <alignment wrapText="1"/>
    </xf>
    <xf numFmtId="3" fontId="4" fillId="0" borderId="30" xfId="0" applyNumberFormat="1" applyFont="1" applyBorder="1"/>
    <xf numFmtId="0" fontId="4" fillId="0" borderId="35" xfId="0" applyFont="1" applyBorder="1" applyAlignment="1">
      <alignment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50" xfId="0" applyFont="1" applyBorder="1" applyAlignment="1">
      <alignment wrapText="1"/>
    </xf>
    <xf numFmtId="0" fontId="4" fillId="0" borderId="5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 wrapText="1"/>
    </xf>
    <xf numFmtId="3" fontId="4" fillId="0" borderId="35" xfId="0" applyNumberFormat="1" applyFont="1" applyBorder="1"/>
    <xf numFmtId="3" fontId="4" fillId="0" borderId="36" xfId="0" applyNumberFormat="1" applyFont="1" applyBorder="1"/>
    <xf numFmtId="49" fontId="0" fillId="0" borderId="24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35" xfId="0" applyBorder="1" applyAlignment="1">
      <alignment horizontal="left" vertical="center" wrapText="1"/>
    </xf>
    <xf numFmtId="0" fontId="0" fillId="0" borderId="43" xfId="0" applyBorder="1" applyAlignment="1">
      <alignment horizontal="left" vertical="center" wrapText="1"/>
    </xf>
    <xf numFmtId="49" fontId="0" fillId="0" borderId="43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/>
    </xf>
    <xf numFmtId="0" fontId="0" fillId="0" borderId="50" xfId="0" applyBorder="1" applyAlignment="1">
      <alignment wrapText="1"/>
    </xf>
    <xf numFmtId="0" fontId="0" fillId="0" borderId="50" xfId="0" applyBorder="1" applyAlignment="1">
      <alignment horizontal="center" vertical="center"/>
    </xf>
    <xf numFmtId="3" fontId="0" fillId="0" borderId="35" xfId="0" applyNumberFormat="1" applyBorder="1"/>
    <xf numFmtId="3" fontId="0" fillId="0" borderId="36" xfId="0" applyNumberFormat="1" applyBorder="1"/>
    <xf numFmtId="0" fontId="0" fillId="0" borderId="35" xfId="0" applyBorder="1"/>
    <xf numFmtId="0" fontId="0" fillId="0" borderId="36" xfId="0" applyBorder="1"/>
    <xf numFmtId="0" fontId="0" fillId="0" borderId="43" xfId="0" applyBorder="1"/>
    <xf numFmtId="49" fontId="0" fillId="0" borderId="2" xfId="0" applyNumberFormat="1" applyBorder="1" applyAlignment="1">
      <alignment horizontal="center" vertical="center"/>
    </xf>
    <xf numFmtId="0" fontId="0" fillId="0" borderId="50" xfId="0" applyBorder="1" applyAlignment="1">
      <alignment horizontal="center" vertical="center" wrapText="1"/>
    </xf>
    <xf numFmtId="0" fontId="0" fillId="0" borderId="44" xfId="0" applyBorder="1" applyAlignment="1">
      <alignment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12" xfId="0" applyFont="1" applyBorder="1" applyAlignment="1">
      <alignment wrapText="1"/>
    </xf>
    <xf numFmtId="3" fontId="4" fillId="0" borderId="52" xfId="0" applyNumberFormat="1" applyFont="1" applyBorder="1"/>
    <xf numFmtId="0" fontId="0" fillId="0" borderId="49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37" xfId="0" applyBorder="1"/>
    <xf numFmtId="0" fontId="0" fillId="0" borderId="38" xfId="0" applyBorder="1"/>
    <xf numFmtId="0" fontId="0" fillId="0" borderId="52" xfId="0" applyBorder="1"/>
    <xf numFmtId="0" fontId="0" fillId="0" borderId="53" xfId="0" applyBorder="1"/>
    <xf numFmtId="0" fontId="0" fillId="0" borderId="34" xfId="0" applyBorder="1"/>
    <xf numFmtId="0" fontId="0" fillId="0" borderId="48" xfId="0" applyBorder="1"/>
    <xf numFmtId="0" fontId="4" fillId="0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49" fontId="3" fillId="2" borderId="18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0" fontId="4" fillId="0" borderId="60" xfId="0" applyFont="1" applyBorder="1" applyAlignment="1">
      <alignment wrapText="1"/>
    </xf>
    <xf numFmtId="0" fontId="4" fillId="0" borderId="17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3" fontId="4" fillId="0" borderId="53" xfId="0" applyNumberFormat="1" applyFont="1" applyBorder="1"/>
    <xf numFmtId="0" fontId="0" fillId="0" borderId="35" xfId="0" applyFill="1" applyBorder="1" applyAlignment="1">
      <alignment horizontal="left" vertical="center" wrapText="1"/>
    </xf>
    <xf numFmtId="0" fontId="0" fillId="0" borderId="43" xfId="0" applyFill="1" applyBorder="1" applyAlignment="1">
      <alignment horizontal="left" vertical="center" wrapText="1"/>
    </xf>
    <xf numFmtId="0" fontId="0" fillId="0" borderId="50" xfId="0" applyFill="1" applyBorder="1" applyAlignment="1">
      <alignment wrapText="1"/>
    </xf>
    <xf numFmtId="0" fontId="0" fillId="0" borderId="50" xfId="0" applyFill="1" applyBorder="1" applyAlignment="1">
      <alignment horizontal="center" vertical="center"/>
    </xf>
    <xf numFmtId="3" fontId="0" fillId="0" borderId="50" xfId="0" applyNumberFormat="1" applyBorder="1"/>
    <xf numFmtId="0" fontId="13" fillId="0" borderId="62" xfId="0" applyFont="1" applyBorder="1"/>
    <xf numFmtId="0" fontId="13" fillId="0" borderId="52" xfId="0" applyFont="1" applyBorder="1"/>
    <xf numFmtId="0" fontId="13" fillId="0" borderId="1" xfId="0" applyFont="1" applyBorder="1"/>
    <xf numFmtId="0" fontId="13" fillId="0" borderId="3" xfId="0" applyFont="1" applyBorder="1"/>
    <xf numFmtId="0" fontId="13" fillId="0" borderId="63" xfId="0" applyFont="1" applyBorder="1"/>
    <xf numFmtId="0" fontId="13" fillId="0" borderId="53" xfId="0" applyFont="1" applyBorder="1"/>
    <xf numFmtId="0" fontId="13" fillId="0" borderId="23" xfId="0" applyFont="1" applyBorder="1"/>
    <xf numFmtId="0" fontId="13" fillId="0" borderId="25" xfId="0" applyFont="1" applyBorder="1"/>
    <xf numFmtId="0" fontId="13" fillId="0" borderId="64" xfId="0" applyFont="1" applyBorder="1"/>
    <xf numFmtId="0" fontId="13" fillId="0" borderId="54" xfId="0" applyFont="1" applyBorder="1"/>
    <xf numFmtId="0" fontId="13" fillId="0" borderId="34" xfId="0" applyFont="1" applyBorder="1"/>
    <xf numFmtId="0" fontId="13" fillId="0" borderId="4" xfId="0" applyFont="1" applyBorder="1"/>
    <xf numFmtId="0" fontId="13" fillId="0" borderId="6" xfId="0" applyFont="1" applyBorder="1"/>
    <xf numFmtId="0" fontId="13" fillId="0" borderId="30" xfId="0" applyFont="1" applyBorder="1"/>
    <xf numFmtId="0" fontId="13" fillId="0" borderId="39" xfId="0" applyFont="1" applyBorder="1"/>
    <xf numFmtId="0" fontId="13" fillId="0" borderId="37" xfId="0" applyFont="1" applyBorder="1"/>
    <xf numFmtId="0" fontId="13" fillId="0" borderId="38" xfId="0" applyFont="1" applyBorder="1"/>
    <xf numFmtId="0" fontId="13" fillId="0" borderId="17" xfId="0" applyFont="1" applyBorder="1"/>
    <xf numFmtId="0" fontId="13" fillId="0" borderId="19" xfId="0" applyFont="1" applyBorder="1"/>
    <xf numFmtId="0" fontId="13" fillId="0" borderId="35" xfId="0" applyFont="1" applyBorder="1"/>
    <xf numFmtId="0" fontId="13" fillId="0" borderId="55" xfId="0" applyFont="1" applyBorder="1"/>
    <xf numFmtId="0" fontId="13" fillId="0" borderId="33" xfId="0" applyFont="1" applyBorder="1"/>
    <xf numFmtId="0" fontId="13" fillId="0" borderId="4" xfId="0" applyFont="1" applyBorder="1" applyAlignment="1">
      <alignment wrapText="1"/>
    </xf>
    <xf numFmtId="0" fontId="13" fillId="0" borderId="10" xfId="0" applyFont="1" applyBorder="1"/>
    <xf numFmtId="0" fontId="13" fillId="0" borderId="44" xfId="0" applyFont="1" applyBorder="1"/>
    <xf numFmtId="0" fontId="13" fillId="0" borderId="45" xfId="0" applyFont="1" applyBorder="1"/>
    <xf numFmtId="0" fontId="13" fillId="0" borderId="59" xfId="0" applyFont="1" applyBorder="1"/>
    <xf numFmtId="0" fontId="13" fillId="0" borderId="36" xfId="0" applyFont="1" applyBorder="1"/>
    <xf numFmtId="0" fontId="13" fillId="0" borderId="23" xfId="0" applyFont="1" applyBorder="1" applyAlignment="1">
      <alignment wrapText="1"/>
    </xf>
    <xf numFmtId="0" fontId="14" fillId="0" borderId="13" xfId="0" applyFont="1" applyBorder="1"/>
    <xf numFmtId="0" fontId="14" fillId="0" borderId="1" xfId="0" applyFont="1" applyBorder="1"/>
    <xf numFmtId="0" fontId="14" fillId="0" borderId="3" xfId="0" applyFont="1" applyBorder="1"/>
    <xf numFmtId="0" fontId="14" fillId="0" borderId="14" xfId="0" applyFont="1" applyBorder="1"/>
    <xf numFmtId="0" fontId="14" fillId="0" borderId="4" xfId="0" applyFont="1" applyBorder="1"/>
    <xf numFmtId="0" fontId="14" fillId="0" borderId="6" xfId="0" applyFont="1" applyBorder="1"/>
    <xf numFmtId="0" fontId="14" fillId="0" borderId="31" xfId="0" applyFont="1" applyBorder="1"/>
    <xf numFmtId="0" fontId="14" fillId="0" borderId="23" xfId="0" applyFont="1" applyBorder="1"/>
    <xf numFmtId="0" fontId="14" fillId="0" borderId="25" xfId="0" applyFont="1" applyBorder="1"/>
    <xf numFmtId="0" fontId="14" fillId="0" borderId="50" xfId="0" applyFont="1" applyBorder="1"/>
    <xf numFmtId="0" fontId="14" fillId="0" borderId="35" xfId="0" applyFont="1" applyBorder="1"/>
    <xf numFmtId="0" fontId="14" fillId="0" borderId="36" xfId="0" applyFont="1" applyBorder="1"/>
    <xf numFmtId="0" fontId="14" fillId="0" borderId="8" xfId="0" applyFont="1" applyBorder="1"/>
    <xf numFmtId="0" fontId="14" fillId="0" borderId="60" xfId="0" applyFont="1" applyBorder="1"/>
    <xf numFmtId="0" fontId="14" fillId="0" borderId="12" xfId="0" applyFont="1" applyBorder="1"/>
    <xf numFmtId="0" fontId="14" fillId="0" borderId="49" xfId="0" applyFont="1" applyBorder="1"/>
    <xf numFmtId="0" fontId="14" fillId="0" borderId="37" xfId="0" applyFont="1" applyBorder="1"/>
    <xf numFmtId="0" fontId="14" fillId="0" borderId="38" xfId="0" applyFont="1" applyBorder="1"/>
    <xf numFmtId="0" fontId="14" fillId="0" borderId="17" xfId="0" applyFont="1" applyBorder="1"/>
    <xf numFmtId="0" fontId="14" fillId="0" borderId="19" xfId="0" applyFont="1" applyBorder="1"/>
    <xf numFmtId="0" fontId="14" fillId="0" borderId="27" xfId="0" applyFont="1" applyBorder="1"/>
    <xf numFmtId="0" fontId="19" fillId="0" borderId="25" xfId="0" applyFont="1" applyBorder="1"/>
    <xf numFmtId="0" fontId="14" fillId="0" borderId="17" xfId="0" applyFont="1" applyBorder="1" applyAlignment="1">
      <alignment wrapText="1"/>
    </xf>
    <xf numFmtId="0" fontId="14" fillId="0" borderId="2" xfId="0" applyFont="1" applyBorder="1"/>
    <xf numFmtId="0" fontId="14" fillId="0" borderId="24" xfId="0" applyFont="1" applyBorder="1"/>
    <xf numFmtId="0" fontId="14" fillId="0" borderId="23" xfId="0" applyFont="1" applyFill="1" applyBorder="1"/>
    <xf numFmtId="0" fontId="14" fillId="0" borderId="24" xfId="0" applyFont="1" applyFill="1" applyBorder="1"/>
    <xf numFmtId="0" fontId="14" fillId="0" borderId="25" xfId="0" applyFont="1" applyFill="1" applyBorder="1"/>
    <xf numFmtId="0" fontId="14" fillId="0" borderId="4" xfId="0" applyFont="1" applyFill="1" applyBorder="1"/>
    <xf numFmtId="0" fontId="14" fillId="0" borderId="5" xfId="0" applyFont="1" applyFill="1" applyBorder="1"/>
    <xf numFmtId="0" fontId="14" fillId="0" borderId="6" xfId="0" applyFont="1" applyFill="1" applyBorder="1"/>
    <xf numFmtId="49" fontId="4" fillId="0" borderId="32" xfId="0" applyNumberFormat="1" applyFont="1" applyBorder="1" applyAlignment="1">
      <alignment horizontal="center" vertical="center"/>
    </xf>
    <xf numFmtId="49" fontId="4" fillId="0" borderId="46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3" fontId="4" fillId="0" borderId="45" xfId="0" applyNumberFormat="1" applyFont="1" applyBorder="1"/>
    <xf numFmtId="0" fontId="4" fillId="0" borderId="65" xfId="0" applyFont="1" applyBorder="1" applyAlignment="1">
      <alignment wrapText="1"/>
    </xf>
    <xf numFmtId="3" fontId="4" fillId="0" borderId="54" xfId="0" applyNumberFormat="1" applyFont="1" applyBorder="1"/>
    <xf numFmtId="3" fontId="4" fillId="0" borderId="38" xfId="0" applyNumberFormat="1" applyFont="1" applyBorder="1"/>
    <xf numFmtId="49" fontId="4" fillId="0" borderId="43" xfId="0" applyNumberFormat="1" applyFont="1" applyBorder="1" applyAlignment="1">
      <alignment horizontal="center" vertical="center"/>
    </xf>
    <xf numFmtId="49" fontId="4" fillId="0" borderId="36" xfId="0" applyNumberFormat="1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3" xfId="0" applyFont="1" applyBorder="1" applyAlignment="1"/>
    <xf numFmtId="0" fontId="4" fillId="0" borderId="23" xfId="0" applyFont="1" applyBorder="1" applyAlignment="1"/>
    <xf numFmtId="0" fontId="4" fillId="0" borderId="25" xfId="0" applyFont="1" applyBorder="1" applyAlignment="1"/>
    <xf numFmtId="0" fontId="4" fillId="0" borderId="4" xfId="0" applyFont="1" applyBorder="1" applyAlignment="1"/>
    <xf numFmtId="0" fontId="4" fillId="0" borderId="6" xfId="0" applyFont="1" applyBorder="1" applyAlignment="1"/>
    <xf numFmtId="0" fontId="4" fillId="0" borderId="66" xfId="0" applyFont="1" applyBorder="1" applyAlignment="1"/>
    <xf numFmtId="0" fontId="4" fillId="0" borderId="39" xfId="0" applyFont="1" applyBorder="1" applyAlignment="1"/>
    <xf numFmtId="0" fontId="4" fillId="0" borderId="67" xfId="0" applyFont="1" applyBorder="1" applyAlignment="1"/>
    <xf numFmtId="0" fontId="4" fillId="0" borderId="56" xfId="0" applyFont="1" applyBorder="1" applyAlignment="1"/>
    <xf numFmtId="0" fontId="4" fillId="0" borderId="45" xfId="0" applyFont="1" applyBorder="1" applyAlignment="1"/>
    <xf numFmtId="0" fontId="4" fillId="0" borderId="47" xfId="0" applyFont="1" applyBorder="1" applyAlignment="1"/>
    <xf numFmtId="0" fontId="4" fillId="0" borderId="35" xfId="0" applyFont="1" applyBorder="1" applyAlignment="1"/>
    <xf numFmtId="0" fontId="4" fillId="0" borderId="36" xfId="0" applyFont="1" applyBorder="1" applyAlignment="1"/>
    <xf numFmtId="0" fontId="4" fillId="0" borderId="30" xfId="0" applyFont="1" applyBorder="1" applyAlignment="1"/>
    <xf numFmtId="0" fontId="4" fillId="0" borderId="33" xfId="0" applyFont="1" applyBorder="1" applyAlignment="1"/>
    <xf numFmtId="0" fontId="4" fillId="0" borderId="17" xfId="0" applyFont="1" applyBorder="1" applyAlignment="1"/>
    <xf numFmtId="0" fontId="4" fillId="0" borderId="19" xfId="0" applyFont="1" applyBorder="1" applyAlignment="1"/>
    <xf numFmtId="0" fontId="4" fillId="0" borderId="52" xfId="0" applyFont="1" applyBorder="1" applyAlignment="1"/>
    <xf numFmtId="0" fontId="4" fillId="0" borderId="34" xfId="0" applyFont="1" applyBorder="1" applyAlignment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6" xfId="0" applyBorder="1" applyAlignment="1"/>
    <xf numFmtId="0" fontId="0" fillId="0" borderId="23" xfId="0" applyBorder="1" applyAlignment="1"/>
    <xf numFmtId="0" fontId="0" fillId="0" borderId="25" xfId="0" applyBorder="1" applyAlignment="1"/>
    <xf numFmtId="0" fontId="0" fillId="0" borderId="35" xfId="0" applyBorder="1" applyAlignment="1"/>
    <xf numFmtId="0" fontId="0" fillId="0" borderId="36" xfId="0" applyBorder="1" applyAlignment="1"/>
    <xf numFmtId="0" fontId="0" fillId="0" borderId="23" xfId="0" applyFill="1" applyBorder="1" applyAlignment="1"/>
    <xf numFmtId="0" fontId="0" fillId="0" borderId="52" xfId="0" applyBorder="1" applyAlignment="1"/>
    <xf numFmtId="0" fontId="0" fillId="0" borderId="53" xfId="0" applyBorder="1" applyAlignment="1"/>
    <xf numFmtId="0" fontId="0" fillId="0" borderId="34" xfId="0" applyBorder="1" applyAlignment="1"/>
    <xf numFmtId="0" fontId="0" fillId="0" borderId="17" xfId="0" applyBorder="1" applyAlignment="1"/>
    <xf numFmtId="0" fontId="0" fillId="0" borderId="19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4" xfId="0" applyFill="1" applyBorder="1" applyAlignment="1"/>
    <xf numFmtId="49" fontId="0" fillId="0" borderId="36" xfId="0" applyNumberForma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52" xfId="0" applyNumberFormat="1" applyFont="1" applyBorder="1" applyAlignment="1">
      <alignment horizontal="center" vertical="center" wrapText="1"/>
    </xf>
    <xf numFmtId="49" fontId="4" fillId="0" borderId="34" xfId="0" applyNumberFormat="1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0" xfId="0" applyFont="1" applyBorder="1" applyAlignment="1">
      <alignment vertical="center" wrapText="1"/>
    </xf>
    <xf numFmtId="0" fontId="4" fillId="0" borderId="20" xfId="0" applyFont="1" applyBorder="1" applyAlignment="1">
      <alignment vertical="center" wrapText="1"/>
    </xf>
    <xf numFmtId="0" fontId="4" fillId="0" borderId="32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49" fontId="4" fillId="0" borderId="32" xfId="0" applyNumberFormat="1" applyFont="1" applyBorder="1" applyAlignment="1">
      <alignment horizontal="center" vertical="center"/>
    </xf>
    <xf numFmtId="49" fontId="4" fillId="0" borderId="21" xfId="0" applyNumberFormat="1" applyFont="1" applyBorder="1" applyAlignment="1">
      <alignment horizontal="center" vertical="center"/>
    </xf>
    <xf numFmtId="49" fontId="4" fillId="0" borderId="33" xfId="0" applyNumberFormat="1" applyFont="1" applyBorder="1" applyAlignment="1">
      <alignment horizontal="center" vertical="center"/>
    </xf>
    <xf numFmtId="49" fontId="4" fillId="0" borderId="22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45" xfId="0" applyFont="1" applyBorder="1" applyAlignment="1">
      <alignment vertical="center" wrapText="1"/>
    </xf>
    <xf numFmtId="0" fontId="4" fillId="0" borderId="46" xfId="0" applyFont="1" applyBorder="1" applyAlignment="1">
      <alignment horizontal="left" vertical="center" wrapText="1"/>
    </xf>
    <xf numFmtId="49" fontId="4" fillId="0" borderId="46" xfId="0" applyNumberFormat="1" applyFont="1" applyBorder="1" applyAlignment="1">
      <alignment horizontal="center" vertical="center"/>
    </xf>
    <xf numFmtId="49" fontId="4" fillId="0" borderId="48" xfId="0" applyNumberFormat="1" applyFont="1" applyBorder="1" applyAlignment="1">
      <alignment horizontal="center" vertical="center"/>
    </xf>
    <xf numFmtId="49" fontId="4" fillId="0" borderId="18" xfId="0" applyNumberFormat="1" applyFont="1" applyBorder="1" applyAlignment="1">
      <alignment horizontal="center" vertical="center"/>
    </xf>
    <xf numFmtId="49" fontId="4" fillId="0" borderId="47" xfId="0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49" fontId="4" fillId="0" borderId="39" xfId="0" applyNumberFormat="1" applyFont="1" applyBorder="1" applyAlignment="1">
      <alignment horizontal="center" vertical="center"/>
    </xf>
    <xf numFmtId="49" fontId="4" fillId="0" borderId="56" xfId="0" applyNumberFormat="1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40" xfId="0" applyFont="1" applyFill="1" applyBorder="1" applyAlignment="1">
      <alignment horizontal="center"/>
    </xf>
    <xf numFmtId="0" fontId="12" fillId="0" borderId="51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9" fontId="4" fillId="0" borderId="24" xfId="0" applyNumberFormat="1" applyFont="1" applyBorder="1" applyAlignment="1">
      <alignment horizontal="center" vertical="center"/>
    </xf>
    <xf numFmtId="49" fontId="4" fillId="0" borderId="24" xfId="0" applyNumberFormat="1" applyFont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4" fillId="0" borderId="53" xfId="0" applyNumberFormat="1" applyFont="1" applyBorder="1" applyAlignment="1">
      <alignment horizontal="center" vertical="center" wrapText="1"/>
    </xf>
    <xf numFmtId="49" fontId="4" fillId="0" borderId="54" xfId="0" applyNumberFormat="1" applyFont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/>
    </xf>
    <xf numFmtId="49" fontId="0" fillId="0" borderId="4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45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0" fillId="0" borderId="32" xfId="0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49" fontId="0" fillId="0" borderId="46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49" fontId="0" fillId="0" borderId="33" xfId="0" applyNumberFormat="1" applyBorder="1" applyAlignment="1">
      <alignment horizontal="center" vertical="center"/>
    </xf>
    <xf numFmtId="49" fontId="0" fillId="0" borderId="47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49" fontId="0" fillId="0" borderId="2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39" xfId="0" applyNumberFormat="1" applyBorder="1" applyAlignment="1">
      <alignment horizontal="center" vertical="center"/>
    </xf>
    <xf numFmtId="49" fontId="0" fillId="0" borderId="59" xfId="0" applyNumberFormat="1" applyBorder="1" applyAlignment="1">
      <alignment horizontal="center" vertical="center"/>
    </xf>
    <xf numFmtId="49" fontId="0" fillId="0" borderId="56" xfId="0" applyNumberForma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49" fontId="0" fillId="0" borderId="32" xfId="0" applyNumberFormat="1" applyBorder="1" applyAlignment="1">
      <alignment horizontal="center" vertical="center" wrapText="1"/>
    </xf>
    <xf numFmtId="49" fontId="0" fillId="0" borderId="48" xfId="0" applyNumberFormat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0" fillId="0" borderId="51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49" fontId="0" fillId="0" borderId="33" xfId="0" applyNumberFormat="1" applyBorder="1" applyAlignment="1">
      <alignment horizontal="center"/>
    </xf>
    <xf numFmtId="49" fontId="0" fillId="0" borderId="47" xfId="0" applyNumberFormat="1" applyBorder="1" applyAlignment="1">
      <alignment horizontal="center"/>
    </xf>
    <xf numFmtId="49" fontId="0" fillId="0" borderId="22" xfId="0" applyNumberForma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T8" sqref="T8"/>
    </sheetView>
  </sheetViews>
  <sheetFormatPr defaultRowHeight="15" x14ac:dyDescent="0.25"/>
  <sheetData>
    <row r="1" spans="1:1" ht="21" x14ac:dyDescent="0.35">
      <c r="A1" s="21" t="s">
        <v>0</v>
      </c>
    </row>
    <row r="2" spans="1:1" s="1" customFormat="1" ht="21" x14ac:dyDescent="0.35">
      <c r="A2" s="21"/>
    </row>
    <row r="3" spans="1:1" x14ac:dyDescent="0.25">
      <c r="A3" s="32" t="s">
        <v>1</v>
      </c>
    </row>
    <row r="4" spans="1:1" x14ac:dyDescent="0.25">
      <c r="A4" s="19" t="s">
        <v>2</v>
      </c>
    </row>
    <row r="5" spans="1:1" x14ac:dyDescent="0.25">
      <c r="A5" s="19" t="s">
        <v>3</v>
      </c>
    </row>
    <row r="6" spans="1:1" s="1" customFormat="1" x14ac:dyDescent="0.25">
      <c r="A6" s="19"/>
    </row>
    <row r="7" spans="1:1" s="1" customFormat="1" x14ac:dyDescent="0.25">
      <c r="A7" s="19"/>
    </row>
    <row r="8" spans="1:1" ht="130.69999999999999" customHeight="1" x14ac:dyDescent="0.25">
      <c r="A8" s="6"/>
    </row>
    <row r="9" spans="1:1" s="1" customFormat="1" ht="38.25" customHeight="1" x14ac:dyDescent="0.25">
      <c r="A9" s="6"/>
    </row>
    <row r="10" spans="1:1" x14ac:dyDescent="0.25">
      <c r="A10" s="20" t="s">
        <v>4</v>
      </c>
    </row>
    <row r="11" spans="1:1" x14ac:dyDescent="0.25">
      <c r="A11" s="1" t="s">
        <v>5</v>
      </c>
    </row>
    <row r="12" spans="1:1" x14ac:dyDescent="0.25">
      <c r="A12" s="1" t="s">
        <v>6</v>
      </c>
    </row>
    <row r="14" spans="1:1" x14ac:dyDescent="0.25">
      <c r="A14" s="20" t="s">
        <v>7</v>
      </c>
    </row>
    <row r="15" spans="1:1" x14ac:dyDescent="0.25">
      <c r="A15" s="1" t="s">
        <v>8</v>
      </c>
    </row>
    <row r="17" spans="1:1" x14ac:dyDescent="0.25">
      <c r="A17" s="32" t="s">
        <v>9</v>
      </c>
    </row>
    <row r="18" spans="1:1" x14ac:dyDescent="0.25">
      <c r="A18" s="19" t="s">
        <v>10</v>
      </c>
    </row>
    <row r="19" spans="1:1" x14ac:dyDescent="0.25">
      <c r="A19" s="33" t="s">
        <v>66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79"/>
  <sheetViews>
    <sheetView tabSelected="1" zoomScaleNormal="100" workbookViewId="0">
      <selection activeCell="R3" sqref="R3"/>
    </sheetView>
  </sheetViews>
  <sheetFormatPr defaultColWidth="9.28515625" defaultRowHeight="15" x14ac:dyDescent="0.25"/>
  <cols>
    <col min="1" max="1" width="5.28515625" style="1" customWidth="1"/>
    <col min="2" max="2" width="16.7109375" style="1" customWidth="1"/>
    <col min="3" max="3" width="9.28515625" style="1"/>
    <col min="4" max="4" width="9.140625" style="48" customWidth="1"/>
    <col min="5" max="5" width="9.7109375" style="48" customWidth="1"/>
    <col min="6" max="6" width="10" style="48" bestFit="1" customWidth="1"/>
    <col min="7" max="7" width="30.7109375" style="1" bestFit="1" customWidth="1"/>
    <col min="8" max="8" width="8.140625" style="1" customWidth="1"/>
    <col min="9" max="9" width="7.7109375" style="1" customWidth="1"/>
    <col min="10" max="10" width="8.42578125" style="1" customWidth="1"/>
    <col min="11" max="11" width="39.42578125" style="1" customWidth="1"/>
    <col min="12" max="12" width="9.85546875" style="1" bestFit="1" customWidth="1"/>
    <col min="13" max="13" width="10.28515625" style="1" customWidth="1"/>
    <col min="14" max="14" width="5" style="1" customWidth="1"/>
    <col min="15" max="15" width="4.85546875" style="1" customWidth="1"/>
    <col min="16" max="16" width="7.7109375" style="1" customWidth="1"/>
    <col min="17" max="17" width="8" style="1" customWidth="1"/>
    <col min="18" max="18" width="9.7109375" style="1" customWidth="1"/>
    <col min="19" max="19" width="7.5703125" style="1" customWidth="1"/>
    <col min="20" max="16384" width="9.28515625" style="1"/>
  </cols>
  <sheetData>
    <row r="1" spans="1:19" ht="19.5" thickBot="1" x14ac:dyDescent="0.35">
      <c r="A1" s="299" t="s">
        <v>420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1"/>
      <c r="S1" s="302"/>
    </row>
    <row r="2" spans="1:19" ht="72.599999999999994" customHeight="1" x14ac:dyDescent="0.25">
      <c r="A2" s="303" t="s">
        <v>11</v>
      </c>
      <c r="B2" s="305" t="s">
        <v>12</v>
      </c>
      <c r="C2" s="306"/>
      <c r="D2" s="306"/>
      <c r="E2" s="306"/>
      <c r="F2" s="307"/>
      <c r="G2" s="303" t="s">
        <v>13</v>
      </c>
      <c r="H2" s="311" t="s">
        <v>14</v>
      </c>
      <c r="I2" s="313" t="s">
        <v>366</v>
      </c>
      <c r="J2" s="303" t="s">
        <v>15</v>
      </c>
      <c r="K2" s="303" t="s">
        <v>16</v>
      </c>
      <c r="L2" s="309" t="s">
        <v>17</v>
      </c>
      <c r="M2" s="310"/>
      <c r="N2" s="293" t="s">
        <v>371</v>
      </c>
      <c r="O2" s="294"/>
      <c r="P2" s="295" t="s">
        <v>19</v>
      </c>
      <c r="Q2" s="296"/>
      <c r="R2" s="297" t="s">
        <v>20</v>
      </c>
      <c r="S2" s="298"/>
    </row>
    <row r="3" spans="1:19" ht="156" thickBot="1" x14ac:dyDescent="0.3">
      <c r="A3" s="304"/>
      <c r="B3" s="119" t="s">
        <v>21</v>
      </c>
      <c r="C3" s="120" t="s">
        <v>22</v>
      </c>
      <c r="D3" s="121" t="s">
        <v>23</v>
      </c>
      <c r="E3" s="121" t="s">
        <v>24</v>
      </c>
      <c r="F3" s="122" t="s">
        <v>25</v>
      </c>
      <c r="G3" s="308"/>
      <c r="H3" s="312"/>
      <c r="I3" s="314"/>
      <c r="J3" s="304"/>
      <c r="K3" s="308"/>
      <c r="L3" s="124" t="s">
        <v>26</v>
      </c>
      <c r="M3" s="125" t="s">
        <v>27</v>
      </c>
      <c r="N3" s="115" t="s">
        <v>367</v>
      </c>
      <c r="O3" s="116" t="s">
        <v>368</v>
      </c>
      <c r="P3" s="7" t="s">
        <v>369</v>
      </c>
      <c r="Q3" s="16" t="s">
        <v>370</v>
      </c>
      <c r="R3" s="50" t="s">
        <v>28</v>
      </c>
      <c r="S3" s="51" t="s">
        <v>29</v>
      </c>
    </row>
    <row r="4" spans="1:19" x14ac:dyDescent="0.25">
      <c r="A4" s="117">
        <v>1</v>
      </c>
      <c r="B4" s="317" t="s">
        <v>79</v>
      </c>
      <c r="C4" s="257" t="s">
        <v>80</v>
      </c>
      <c r="D4" s="259" t="s">
        <v>426</v>
      </c>
      <c r="E4" s="261">
        <v>107586363</v>
      </c>
      <c r="F4" s="263">
        <v>600098621</v>
      </c>
      <c r="G4" s="64" t="s">
        <v>81</v>
      </c>
      <c r="H4" s="265" t="s">
        <v>82</v>
      </c>
      <c r="I4" s="267" t="s">
        <v>83</v>
      </c>
      <c r="J4" s="269" t="s">
        <v>83</v>
      </c>
      <c r="K4" s="102" t="s">
        <v>81</v>
      </c>
      <c r="L4" s="56">
        <v>300000</v>
      </c>
      <c r="M4" s="104">
        <f>L4*0.85</f>
        <v>255000</v>
      </c>
      <c r="N4" s="207">
        <v>2022</v>
      </c>
      <c r="O4" s="208">
        <v>2023</v>
      </c>
      <c r="P4" s="132"/>
      <c r="Q4" s="133"/>
      <c r="R4" s="134" t="s">
        <v>85</v>
      </c>
      <c r="S4" s="135" t="s">
        <v>84</v>
      </c>
    </row>
    <row r="5" spans="1:19" x14ac:dyDescent="0.25">
      <c r="A5" s="118">
        <f>A4+1</f>
        <v>2</v>
      </c>
      <c r="B5" s="318"/>
      <c r="C5" s="320"/>
      <c r="D5" s="322"/>
      <c r="E5" s="323"/>
      <c r="F5" s="325"/>
      <c r="G5" s="65" t="s">
        <v>86</v>
      </c>
      <c r="H5" s="315"/>
      <c r="I5" s="281"/>
      <c r="J5" s="316"/>
      <c r="K5" s="123" t="s">
        <v>86</v>
      </c>
      <c r="L5" s="59">
        <v>2000000</v>
      </c>
      <c r="M5" s="126">
        <f>L5*0.85</f>
        <v>1700000</v>
      </c>
      <c r="N5" s="209">
        <v>2022</v>
      </c>
      <c r="O5" s="210">
        <v>2023</v>
      </c>
      <c r="P5" s="136"/>
      <c r="Q5" s="137"/>
      <c r="R5" s="138" t="s">
        <v>85</v>
      </c>
      <c r="S5" s="139" t="s">
        <v>84</v>
      </c>
    </row>
    <row r="6" spans="1:19" x14ac:dyDescent="0.25">
      <c r="A6" s="118">
        <f t="shared" ref="A6:A62" si="0">A5+1</f>
        <v>3</v>
      </c>
      <c r="B6" s="318"/>
      <c r="C6" s="320"/>
      <c r="D6" s="322"/>
      <c r="E6" s="323"/>
      <c r="F6" s="325"/>
      <c r="G6" s="65" t="s">
        <v>87</v>
      </c>
      <c r="H6" s="315"/>
      <c r="I6" s="281"/>
      <c r="J6" s="316"/>
      <c r="K6" s="123" t="s">
        <v>87</v>
      </c>
      <c r="L6" s="59">
        <v>200000</v>
      </c>
      <c r="M6" s="126">
        <f t="shared" ref="M6:M62" si="1">L6*0.85</f>
        <v>170000</v>
      </c>
      <c r="N6" s="209">
        <v>2021</v>
      </c>
      <c r="O6" s="210">
        <v>2023</v>
      </c>
      <c r="P6" s="136"/>
      <c r="Q6" s="137"/>
      <c r="R6" s="138" t="s">
        <v>85</v>
      </c>
      <c r="S6" s="139" t="s">
        <v>84</v>
      </c>
    </row>
    <row r="7" spans="1:19" x14ac:dyDescent="0.25">
      <c r="A7" s="118">
        <f t="shared" si="0"/>
        <v>4</v>
      </c>
      <c r="B7" s="318"/>
      <c r="C7" s="320"/>
      <c r="D7" s="322"/>
      <c r="E7" s="323"/>
      <c r="F7" s="325"/>
      <c r="G7" s="65" t="s">
        <v>88</v>
      </c>
      <c r="H7" s="315"/>
      <c r="I7" s="281"/>
      <c r="J7" s="316"/>
      <c r="K7" s="123" t="s">
        <v>88</v>
      </c>
      <c r="L7" s="59">
        <v>150000</v>
      </c>
      <c r="M7" s="126">
        <f t="shared" si="1"/>
        <v>127500</v>
      </c>
      <c r="N7" s="209">
        <v>2021</v>
      </c>
      <c r="O7" s="210">
        <v>2023</v>
      </c>
      <c r="P7" s="140"/>
      <c r="Q7" s="141"/>
      <c r="R7" s="138" t="s">
        <v>85</v>
      </c>
      <c r="S7" s="139" t="s">
        <v>84</v>
      </c>
    </row>
    <row r="8" spans="1:19" x14ac:dyDescent="0.25">
      <c r="A8" s="118">
        <f t="shared" si="0"/>
        <v>5</v>
      </c>
      <c r="B8" s="318"/>
      <c r="C8" s="320"/>
      <c r="D8" s="322"/>
      <c r="E8" s="323"/>
      <c r="F8" s="325"/>
      <c r="G8" s="65" t="s">
        <v>89</v>
      </c>
      <c r="H8" s="315"/>
      <c r="I8" s="281"/>
      <c r="J8" s="316"/>
      <c r="K8" s="123" t="s">
        <v>89</v>
      </c>
      <c r="L8" s="59">
        <v>150000</v>
      </c>
      <c r="M8" s="126">
        <f t="shared" si="1"/>
        <v>127500</v>
      </c>
      <c r="N8" s="209">
        <v>2021</v>
      </c>
      <c r="O8" s="210">
        <v>2023</v>
      </c>
      <c r="P8" s="140"/>
      <c r="Q8" s="141"/>
      <c r="R8" s="138" t="s">
        <v>85</v>
      </c>
      <c r="S8" s="139" t="s">
        <v>84</v>
      </c>
    </row>
    <row r="9" spans="1:19" x14ac:dyDescent="0.25">
      <c r="A9" s="118">
        <f t="shared" si="0"/>
        <v>6</v>
      </c>
      <c r="B9" s="318"/>
      <c r="C9" s="320"/>
      <c r="D9" s="322"/>
      <c r="E9" s="323"/>
      <c r="F9" s="325"/>
      <c r="G9" s="65" t="s">
        <v>90</v>
      </c>
      <c r="H9" s="315"/>
      <c r="I9" s="281"/>
      <c r="J9" s="316"/>
      <c r="K9" s="123" t="s">
        <v>90</v>
      </c>
      <c r="L9" s="59">
        <v>150000</v>
      </c>
      <c r="M9" s="126">
        <f t="shared" si="1"/>
        <v>127500</v>
      </c>
      <c r="N9" s="209">
        <v>2021</v>
      </c>
      <c r="O9" s="210">
        <v>2024</v>
      </c>
      <c r="P9" s="140"/>
      <c r="Q9" s="141"/>
      <c r="R9" s="138" t="s">
        <v>85</v>
      </c>
      <c r="S9" s="139" t="s">
        <v>84</v>
      </c>
    </row>
    <row r="10" spans="1:19" ht="26.25" x14ac:dyDescent="0.25">
      <c r="A10" s="118">
        <f t="shared" si="0"/>
        <v>7</v>
      </c>
      <c r="B10" s="318"/>
      <c r="C10" s="320"/>
      <c r="D10" s="322"/>
      <c r="E10" s="323"/>
      <c r="F10" s="325"/>
      <c r="G10" s="65" t="s">
        <v>91</v>
      </c>
      <c r="H10" s="315"/>
      <c r="I10" s="281"/>
      <c r="J10" s="316"/>
      <c r="K10" s="123" t="s">
        <v>92</v>
      </c>
      <c r="L10" s="59">
        <v>100000</v>
      </c>
      <c r="M10" s="126">
        <f t="shared" si="1"/>
        <v>85000</v>
      </c>
      <c r="N10" s="209">
        <v>2021</v>
      </c>
      <c r="O10" s="210">
        <v>2024</v>
      </c>
      <c r="P10" s="140"/>
      <c r="Q10" s="141"/>
      <c r="R10" s="138" t="s">
        <v>85</v>
      </c>
      <c r="S10" s="139" t="s">
        <v>84</v>
      </c>
    </row>
    <row r="11" spans="1:19" ht="27" thickBot="1" x14ac:dyDescent="0.3">
      <c r="A11" s="118">
        <f t="shared" si="0"/>
        <v>8</v>
      </c>
      <c r="B11" s="319"/>
      <c r="C11" s="321"/>
      <c r="D11" s="287"/>
      <c r="E11" s="324"/>
      <c r="F11" s="326"/>
      <c r="G11" s="66" t="s">
        <v>93</v>
      </c>
      <c r="H11" s="266"/>
      <c r="I11" s="268"/>
      <c r="J11" s="270"/>
      <c r="K11" s="202" t="s">
        <v>93</v>
      </c>
      <c r="L11" s="61">
        <v>150000</v>
      </c>
      <c r="M11" s="203">
        <f t="shared" si="1"/>
        <v>127500</v>
      </c>
      <c r="N11" s="211">
        <v>2021</v>
      </c>
      <c r="O11" s="212">
        <v>2024</v>
      </c>
      <c r="P11" s="140"/>
      <c r="Q11" s="141"/>
      <c r="R11" s="149" t="s">
        <v>85</v>
      </c>
      <c r="S11" s="150" t="s">
        <v>84</v>
      </c>
    </row>
    <row r="12" spans="1:19" ht="55.15" customHeight="1" x14ac:dyDescent="0.25">
      <c r="A12" s="118"/>
      <c r="B12" s="255" t="s">
        <v>412</v>
      </c>
      <c r="C12" s="257" t="s">
        <v>80</v>
      </c>
      <c r="D12" s="259" t="s">
        <v>413</v>
      </c>
      <c r="E12" s="261" t="s">
        <v>414</v>
      </c>
      <c r="F12" s="263" t="s">
        <v>415</v>
      </c>
      <c r="G12" s="64" t="s">
        <v>416</v>
      </c>
      <c r="H12" s="265" t="s">
        <v>82</v>
      </c>
      <c r="I12" s="267" t="s">
        <v>83</v>
      </c>
      <c r="J12" s="269" t="s">
        <v>83</v>
      </c>
      <c r="K12" s="102" t="s">
        <v>417</v>
      </c>
      <c r="L12" s="56">
        <v>100000</v>
      </c>
      <c r="M12" s="57">
        <f t="shared" si="1"/>
        <v>85000</v>
      </c>
      <c r="N12" s="213">
        <v>2021</v>
      </c>
      <c r="O12" s="214">
        <v>2024</v>
      </c>
      <c r="P12" s="134"/>
      <c r="Q12" s="133"/>
      <c r="R12" s="134" t="s">
        <v>85</v>
      </c>
      <c r="S12" s="135" t="s">
        <v>84</v>
      </c>
    </row>
    <row r="13" spans="1:19" ht="15.75" thickBot="1" x14ac:dyDescent="0.3">
      <c r="A13" s="118"/>
      <c r="B13" s="256"/>
      <c r="C13" s="258"/>
      <c r="D13" s="260"/>
      <c r="E13" s="262"/>
      <c r="F13" s="264"/>
      <c r="G13" s="67" t="s">
        <v>418</v>
      </c>
      <c r="H13" s="266"/>
      <c r="I13" s="268"/>
      <c r="J13" s="270"/>
      <c r="K13" s="103" t="s">
        <v>419</v>
      </c>
      <c r="L13" s="62">
        <v>50000</v>
      </c>
      <c r="M13" s="63">
        <f t="shared" si="1"/>
        <v>42500</v>
      </c>
      <c r="N13" s="215">
        <v>2021</v>
      </c>
      <c r="O13" s="216">
        <v>2023</v>
      </c>
      <c r="P13" s="143"/>
      <c r="Q13" s="142"/>
      <c r="R13" s="143" t="s">
        <v>85</v>
      </c>
      <c r="S13" s="144" t="s">
        <v>84</v>
      </c>
    </row>
    <row r="14" spans="1:19" x14ac:dyDescent="0.25">
      <c r="A14" s="58">
        <f>A11+1</f>
        <v>9</v>
      </c>
      <c r="B14" s="283" t="s">
        <v>94</v>
      </c>
      <c r="C14" s="284" t="s">
        <v>80</v>
      </c>
      <c r="D14" s="285" t="s">
        <v>409</v>
      </c>
      <c r="E14" s="285">
        <v>107586754</v>
      </c>
      <c r="F14" s="288">
        <v>600098877</v>
      </c>
      <c r="G14" s="101" t="s">
        <v>95</v>
      </c>
      <c r="H14" s="267" t="s">
        <v>82</v>
      </c>
      <c r="I14" s="267" t="s">
        <v>83</v>
      </c>
      <c r="J14" s="271" t="s">
        <v>83</v>
      </c>
      <c r="K14" s="101" t="s">
        <v>95</v>
      </c>
      <c r="L14" s="201">
        <v>50000</v>
      </c>
      <c r="M14" s="204">
        <f t="shared" si="1"/>
        <v>42500</v>
      </c>
      <c r="N14" s="217">
        <v>2022</v>
      </c>
      <c r="O14" s="218">
        <v>2023</v>
      </c>
      <c r="P14" s="157"/>
      <c r="Q14" s="158"/>
      <c r="R14" s="147" t="s">
        <v>85</v>
      </c>
      <c r="S14" s="148" t="s">
        <v>84</v>
      </c>
    </row>
    <row r="15" spans="1:19" ht="58.15" customHeight="1" thickBot="1" x14ac:dyDescent="0.3">
      <c r="A15" s="58">
        <f t="shared" si="0"/>
        <v>10</v>
      </c>
      <c r="B15" s="274"/>
      <c r="C15" s="276"/>
      <c r="D15" s="278"/>
      <c r="E15" s="278"/>
      <c r="F15" s="280"/>
      <c r="G15" s="67" t="s">
        <v>96</v>
      </c>
      <c r="H15" s="268"/>
      <c r="I15" s="268"/>
      <c r="J15" s="272"/>
      <c r="K15" s="67" t="s">
        <v>96</v>
      </c>
      <c r="L15" s="62">
        <v>150000</v>
      </c>
      <c r="M15" s="63">
        <f t="shared" si="1"/>
        <v>127500</v>
      </c>
      <c r="N15" s="211">
        <v>2022</v>
      </c>
      <c r="O15" s="212">
        <v>2023</v>
      </c>
      <c r="P15" s="143"/>
      <c r="Q15" s="142"/>
      <c r="R15" s="149" t="s">
        <v>85</v>
      </c>
      <c r="S15" s="150" t="s">
        <v>84</v>
      </c>
    </row>
    <row r="16" spans="1:19" ht="51.75" thickBot="1" x14ac:dyDescent="0.3">
      <c r="A16" s="58">
        <f t="shared" si="0"/>
        <v>11</v>
      </c>
      <c r="B16" s="70" t="s">
        <v>97</v>
      </c>
      <c r="C16" s="71" t="s">
        <v>80</v>
      </c>
      <c r="D16" s="205">
        <v>72743701</v>
      </c>
      <c r="E16" s="205">
        <v>107586355</v>
      </c>
      <c r="F16" s="206">
        <v>600098915</v>
      </c>
      <c r="G16" s="72" t="s">
        <v>98</v>
      </c>
      <c r="H16" s="73" t="s">
        <v>82</v>
      </c>
      <c r="I16" s="73" t="s">
        <v>83</v>
      </c>
      <c r="J16" s="74" t="s">
        <v>83</v>
      </c>
      <c r="K16" s="72" t="s">
        <v>98</v>
      </c>
      <c r="L16" s="75">
        <v>500000</v>
      </c>
      <c r="M16" s="76">
        <f t="shared" si="1"/>
        <v>425000</v>
      </c>
      <c r="N16" s="219">
        <v>2022</v>
      </c>
      <c r="O16" s="220">
        <v>2023</v>
      </c>
      <c r="P16" s="151"/>
      <c r="Q16" s="152"/>
      <c r="R16" s="145" t="s">
        <v>85</v>
      </c>
      <c r="S16" s="153" t="s">
        <v>84</v>
      </c>
    </row>
    <row r="17" spans="1:19" x14ac:dyDescent="0.25">
      <c r="A17" s="58">
        <f t="shared" si="0"/>
        <v>12</v>
      </c>
      <c r="B17" s="273" t="s">
        <v>99</v>
      </c>
      <c r="C17" s="275" t="s">
        <v>80</v>
      </c>
      <c r="D17" s="277">
        <v>72743794</v>
      </c>
      <c r="E17" s="277">
        <v>107586762</v>
      </c>
      <c r="F17" s="279">
        <v>600098885</v>
      </c>
      <c r="G17" s="68" t="s">
        <v>100</v>
      </c>
      <c r="H17" s="267" t="s">
        <v>82</v>
      </c>
      <c r="I17" s="267" t="s">
        <v>83</v>
      </c>
      <c r="J17" s="271" t="s">
        <v>83</v>
      </c>
      <c r="K17" s="68" t="s">
        <v>100</v>
      </c>
      <c r="L17" s="69">
        <v>5000000</v>
      </c>
      <c r="M17" s="57">
        <f t="shared" si="1"/>
        <v>4250000</v>
      </c>
      <c r="N17" s="221">
        <v>2021</v>
      </c>
      <c r="O17" s="222">
        <v>2024</v>
      </c>
      <c r="P17" s="145"/>
      <c r="Q17" s="146"/>
      <c r="R17" s="134" t="s">
        <v>85</v>
      </c>
      <c r="S17" s="135" t="s">
        <v>84</v>
      </c>
    </row>
    <row r="18" spans="1:19" ht="26.25" x14ac:dyDescent="0.25">
      <c r="A18" s="58">
        <f t="shared" si="0"/>
        <v>13</v>
      </c>
      <c r="B18" s="283"/>
      <c r="C18" s="284"/>
      <c r="D18" s="285"/>
      <c r="E18" s="285"/>
      <c r="F18" s="288"/>
      <c r="G18" s="66" t="s">
        <v>101</v>
      </c>
      <c r="H18" s="281"/>
      <c r="I18" s="281"/>
      <c r="J18" s="282"/>
      <c r="K18" s="66" t="s">
        <v>101</v>
      </c>
      <c r="L18" s="61">
        <v>2000000</v>
      </c>
      <c r="M18" s="60">
        <f t="shared" si="1"/>
        <v>1700000</v>
      </c>
      <c r="N18" s="223">
        <v>2021</v>
      </c>
      <c r="O18" s="224">
        <v>2024</v>
      </c>
      <c r="P18" s="149"/>
      <c r="Q18" s="141"/>
      <c r="R18" s="138" t="s">
        <v>85</v>
      </c>
      <c r="S18" s="139" t="s">
        <v>84</v>
      </c>
    </row>
    <row r="19" spans="1:19" ht="28.15" customHeight="1" thickBot="1" x14ac:dyDescent="0.3">
      <c r="A19" s="58">
        <f t="shared" si="0"/>
        <v>14</v>
      </c>
      <c r="B19" s="274"/>
      <c r="C19" s="276"/>
      <c r="D19" s="278"/>
      <c r="E19" s="278"/>
      <c r="F19" s="280"/>
      <c r="G19" s="67" t="s">
        <v>102</v>
      </c>
      <c r="H19" s="268"/>
      <c r="I19" s="268"/>
      <c r="J19" s="272"/>
      <c r="K19" s="67" t="s">
        <v>102</v>
      </c>
      <c r="L19" s="62">
        <v>800000</v>
      </c>
      <c r="M19" s="63">
        <f t="shared" si="1"/>
        <v>680000</v>
      </c>
      <c r="N19" s="211">
        <v>2019</v>
      </c>
      <c r="O19" s="212">
        <v>2024</v>
      </c>
      <c r="P19" s="143"/>
      <c r="Q19" s="142"/>
      <c r="R19" s="154" t="s">
        <v>103</v>
      </c>
      <c r="S19" s="144" t="s">
        <v>84</v>
      </c>
    </row>
    <row r="20" spans="1:19" ht="26.25" x14ac:dyDescent="0.25">
      <c r="A20" s="58">
        <f t="shared" si="0"/>
        <v>15</v>
      </c>
      <c r="B20" s="273" t="s">
        <v>104</v>
      </c>
      <c r="C20" s="275" t="s">
        <v>80</v>
      </c>
      <c r="D20" s="277">
        <v>71173854</v>
      </c>
      <c r="E20" s="277">
        <v>108036600</v>
      </c>
      <c r="F20" s="279">
        <v>600099474</v>
      </c>
      <c r="G20" s="68" t="s">
        <v>105</v>
      </c>
      <c r="H20" s="267" t="s">
        <v>82</v>
      </c>
      <c r="I20" s="267" t="s">
        <v>83</v>
      </c>
      <c r="J20" s="271" t="s">
        <v>83</v>
      </c>
      <c r="K20" s="68" t="s">
        <v>105</v>
      </c>
      <c r="L20" s="69">
        <v>400000</v>
      </c>
      <c r="M20" s="57">
        <f t="shared" si="1"/>
        <v>340000</v>
      </c>
      <c r="N20" s="221">
        <v>2021</v>
      </c>
      <c r="O20" s="222">
        <v>2022</v>
      </c>
      <c r="P20" s="145"/>
      <c r="Q20" s="153"/>
      <c r="R20" s="155" t="s">
        <v>85</v>
      </c>
      <c r="S20" s="155" t="s">
        <v>84</v>
      </c>
    </row>
    <row r="21" spans="1:19" ht="58.9" customHeight="1" thickBot="1" x14ac:dyDescent="0.3">
      <c r="A21" s="58">
        <f t="shared" si="0"/>
        <v>16</v>
      </c>
      <c r="B21" s="274"/>
      <c r="C21" s="276"/>
      <c r="D21" s="278"/>
      <c r="E21" s="278"/>
      <c r="F21" s="280"/>
      <c r="G21" s="67" t="s">
        <v>106</v>
      </c>
      <c r="H21" s="268"/>
      <c r="I21" s="268"/>
      <c r="J21" s="272"/>
      <c r="K21" s="67" t="s">
        <v>106</v>
      </c>
      <c r="L21" s="62">
        <v>100000</v>
      </c>
      <c r="M21" s="63">
        <f t="shared" si="1"/>
        <v>85000</v>
      </c>
      <c r="N21" s="211">
        <v>2021</v>
      </c>
      <c r="O21" s="212">
        <v>2023</v>
      </c>
      <c r="P21" s="143"/>
      <c r="Q21" s="144"/>
      <c r="R21" s="156" t="s">
        <v>85</v>
      </c>
      <c r="S21" s="156" t="s">
        <v>84</v>
      </c>
    </row>
    <row r="22" spans="1:19" ht="26.25" x14ac:dyDescent="0.25">
      <c r="A22" s="58">
        <f t="shared" si="0"/>
        <v>17</v>
      </c>
      <c r="B22" s="273" t="s">
        <v>161</v>
      </c>
      <c r="C22" s="275" t="s">
        <v>162</v>
      </c>
      <c r="D22" s="277">
        <v>71006923</v>
      </c>
      <c r="E22" s="192">
        <v>117700606</v>
      </c>
      <c r="F22" s="279">
        <v>600098982</v>
      </c>
      <c r="G22" s="68" t="s">
        <v>164</v>
      </c>
      <c r="H22" s="267" t="s">
        <v>82</v>
      </c>
      <c r="I22" s="267" t="s">
        <v>83</v>
      </c>
      <c r="J22" s="271" t="s">
        <v>165</v>
      </c>
      <c r="K22" s="68" t="s">
        <v>163</v>
      </c>
      <c r="L22" s="69">
        <v>20000000</v>
      </c>
      <c r="M22" s="57">
        <f t="shared" si="1"/>
        <v>17000000</v>
      </c>
      <c r="N22" s="221">
        <v>2021</v>
      </c>
      <c r="O22" s="222">
        <v>2025</v>
      </c>
      <c r="P22" s="145" t="s">
        <v>107</v>
      </c>
      <c r="Q22" s="146" t="s">
        <v>107</v>
      </c>
      <c r="R22" s="134" t="s">
        <v>85</v>
      </c>
      <c r="S22" s="135" t="s">
        <v>84</v>
      </c>
    </row>
    <row r="23" spans="1:19" x14ac:dyDescent="0.25">
      <c r="A23" s="58">
        <f t="shared" si="0"/>
        <v>18</v>
      </c>
      <c r="B23" s="283"/>
      <c r="C23" s="284"/>
      <c r="D23" s="285"/>
      <c r="E23" s="195">
        <v>102878030</v>
      </c>
      <c r="F23" s="288"/>
      <c r="G23" s="66" t="s">
        <v>166</v>
      </c>
      <c r="H23" s="281"/>
      <c r="I23" s="281"/>
      <c r="J23" s="282"/>
      <c r="K23" s="66" t="s">
        <v>166</v>
      </c>
      <c r="L23" s="61">
        <v>120000</v>
      </c>
      <c r="M23" s="60">
        <f t="shared" si="1"/>
        <v>102000</v>
      </c>
      <c r="N23" s="223">
        <v>2022</v>
      </c>
      <c r="O23" s="224">
        <v>2022</v>
      </c>
      <c r="P23" s="149"/>
      <c r="Q23" s="141"/>
      <c r="R23" s="138" t="s">
        <v>85</v>
      </c>
      <c r="S23" s="139" t="s">
        <v>84</v>
      </c>
    </row>
    <row r="24" spans="1:19" ht="26.25" x14ac:dyDescent="0.25">
      <c r="A24" s="58">
        <f t="shared" si="0"/>
        <v>19</v>
      </c>
      <c r="B24" s="283"/>
      <c r="C24" s="284"/>
      <c r="D24" s="285"/>
      <c r="E24" s="287">
        <v>117700606</v>
      </c>
      <c r="F24" s="288"/>
      <c r="G24" s="66" t="s">
        <v>167</v>
      </c>
      <c r="H24" s="281"/>
      <c r="I24" s="281"/>
      <c r="J24" s="282"/>
      <c r="K24" s="66" t="s">
        <v>167</v>
      </c>
      <c r="L24" s="61">
        <v>1500000</v>
      </c>
      <c r="M24" s="60">
        <f t="shared" si="1"/>
        <v>1275000</v>
      </c>
      <c r="N24" s="223">
        <v>2022</v>
      </c>
      <c r="O24" s="224">
        <v>2022</v>
      </c>
      <c r="P24" s="149"/>
      <c r="Q24" s="141"/>
      <c r="R24" s="138" t="s">
        <v>85</v>
      </c>
      <c r="S24" s="139" t="s">
        <v>84</v>
      </c>
    </row>
    <row r="25" spans="1:19" ht="43.15" customHeight="1" thickBot="1" x14ac:dyDescent="0.3">
      <c r="A25" s="58">
        <f t="shared" si="0"/>
        <v>20</v>
      </c>
      <c r="B25" s="274"/>
      <c r="C25" s="276"/>
      <c r="D25" s="278"/>
      <c r="E25" s="278"/>
      <c r="F25" s="280"/>
      <c r="G25" s="67" t="s">
        <v>168</v>
      </c>
      <c r="H25" s="268"/>
      <c r="I25" s="268"/>
      <c r="J25" s="272"/>
      <c r="K25" s="67" t="s">
        <v>168</v>
      </c>
      <c r="L25" s="62">
        <v>500000</v>
      </c>
      <c r="M25" s="63">
        <f t="shared" si="1"/>
        <v>425000</v>
      </c>
      <c r="N25" s="211">
        <v>2022</v>
      </c>
      <c r="O25" s="212">
        <v>2022</v>
      </c>
      <c r="P25" s="143"/>
      <c r="Q25" s="142"/>
      <c r="R25" s="149" t="s">
        <v>85</v>
      </c>
      <c r="S25" s="150" t="s">
        <v>84</v>
      </c>
    </row>
    <row r="26" spans="1:19" ht="51.75" thickBot="1" x14ac:dyDescent="0.3">
      <c r="A26" s="58">
        <f t="shared" si="0"/>
        <v>21</v>
      </c>
      <c r="B26" s="97" t="s">
        <v>390</v>
      </c>
      <c r="C26" s="98" t="s">
        <v>391</v>
      </c>
      <c r="D26" s="193" t="s">
        <v>392</v>
      </c>
      <c r="E26" s="193" t="s">
        <v>393</v>
      </c>
      <c r="F26" s="194" t="s">
        <v>394</v>
      </c>
      <c r="G26" s="101" t="s">
        <v>395</v>
      </c>
      <c r="H26" s="99" t="s">
        <v>82</v>
      </c>
      <c r="I26" s="99" t="s">
        <v>83</v>
      </c>
      <c r="J26" s="100" t="s">
        <v>396</v>
      </c>
      <c r="K26" s="101" t="s">
        <v>395</v>
      </c>
      <c r="L26" s="75">
        <v>500000</v>
      </c>
      <c r="M26" s="76">
        <f t="shared" si="1"/>
        <v>425000</v>
      </c>
      <c r="N26" s="217">
        <v>2022</v>
      </c>
      <c r="O26" s="218">
        <v>2022</v>
      </c>
      <c r="P26" s="157"/>
      <c r="Q26" s="158"/>
      <c r="R26" s="151" t="s">
        <v>85</v>
      </c>
      <c r="S26" s="159" t="s">
        <v>84</v>
      </c>
    </row>
    <row r="27" spans="1:19" ht="39" x14ac:dyDescent="0.25">
      <c r="A27" s="58">
        <f t="shared" si="0"/>
        <v>22</v>
      </c>
      <c r="B27" s="273" t="s">
        <v>189</v>
      </c>
      <c r="C27" s="275" t="s">
        <v>190</v>
      </c>
      <c r="D27" s="277" t="s">
        <v>195</v>
      </c>
      <c r="E27" s="277">
        <v>107563380</v>
      </c>
      <c r="F27" s="279">
        <v>650023340</v>
      </c>
      <c r="G27" s="68" t="s">
        <v>191</v>
      </c>
      <c r="H27" s="267" t="s">
        <v>82</v>
      </c>
      <c r="I27" s="267" t="s">
        <v>83</v>
      </c>
      <c r="J27" s="271" t="s">
        <v>192</v>
      </c>
      <c r="K27" s="68" t="s">
        <v>191</v>
      </c>
      <c r="L27" s="69">
        <v>500000</v>
      </c>
      <c r="M27" s="57">
        <f t="shared" si="1"/>
        <v>425000</v>
      </c>
      <c r="N27" s="221">
        <v>2021</v>
      </c>
      <c r="O27" s="222">
        <v>2021</v>
      </c>
      <c r="P27" s="145"/>
      <c r="Q27" s="146"/>
      <c r="R27" s="147" t="s">
        <v>85</v>
      </c>
      <c r="S27" s="148" t="s">
        <v>84</v>
      </c>
    </row>
    <row r="28" spans="1:19" ht="51.75" x14ac:dyDescent="0.25">
      <c r="A28" s="58">
        <f t="shared" si="0"/>
        <v>23</v>
      </c>
      <c r="B28" s="283"/>
      <c r="C28" s="284"/>
      <c r="D28" s="285"/>
      <c r="E28" s="285"/>
      <c r="F28" s="288"/>
      <c r="G28" s="66" t="s">
        <v>193</v>
      </c>
      <c r="H28" s="281"/>
      <c r="I28" s="281"/>
      <c r="J28" s="282"/>
      <c r="K28" s="66" t="s">
        <v>193</v>
      </c>
      <c r="L28" s="61">
        <v>500000</v>
      </c>
      <c r="M28" s="60">
        <f t="shared" si="1"/>
        <v>425000</v>
      </c>
      <c r="N28" s="223">
        <v>2018</v>
      </c>
      <c r="O28" s="224">
        <v>2022</v>
      </c>
      <c r="P28" s="149"/>
      <c r="Q28" s="141"/>
      <c r="R28" s="160" t="s">
        <v>194</v>
      </c>
      <c r="S28" s="139" t="s">
        <v>84</v>
      </c>
    </row>
    <row r="29" spans="1:19" x14ac:dyDescent="0.25">
      <c r="A29" s="58">
        <f t="shared" si="0"/>
        <v>24</v>
      </c>
      <c r="B29" s="283"/>
      <c r="C29" s="284"/>
      <c r="D29" s="285"/>
      <c r="E29" s="285"/>
      <c r="F29" s="288"/>
      <c r="G29" s="66" t="s">
        <v>199</v>
      </c>
      <c r="H29" s="281"/>
      <c r="I29" s="281"/>
      <c r="J29" s="282"/>
      <c r="K29" s="66" t="s">
        <v>199</v>
      </c>
      <c r="L29" s="61">
        <v>1000000</v>
      </c>
      <c r="M29" s="60">
        <f t="shared" si="1"/>
        <v>850000</v>
      </c>
      <c r="N29" s="223">
        <v>2021</v>
      </c>
      <c r="O29" s="224">
        <v>2022</v>
      </c>
      <c r="P29" s="149" t="s">
        <v>107</v>
      </c>
      <c r="Q29" s="141" t="s">
        <v>107</v>
      </c>
      <c r="R29" s="138" t="s">
        <v>85</v>
      </c>
      <c r="S29" s="139" t="s">
        <v>84</v>
      </c>
    </row>
    <row r="30" spans="1:19" ht="26.25" x14ac:dyDescent="0.25">
      <c r="A30" s="58">
        <f t="shared" si="0"/>
        <v>25</v>
      </c>
      <c r="B30" s="283"/>
      <c r="C30" s="284"/>
      <c r="D30" s="285"/>
      <c r="E30" s="286"/>
      <c r="F30" s="288"/>
      <c r="G30" s="66" t="s">
        <v>200</v>
      </c>
      <c r="H30" s="281"/>
      <c r="I30" s="281"/>
      <c r="J30" s="282"/>
      <c r="K30" s="66" t="s">
        <v>200</v>
      </c>
      <c r="L30" s="61">
        <v>1000000</v>
      </c>
      <c r="M30" s="60">
        <f t="shared" si="1"/>
        <v>850000</v>
      </c>
      <c r="N30" s="223">
        <v>2021</v>
      </c>
      <c r="O30" s="224">
        <v>2023</v>
      </c>
      <c r="P30" s="149"/>
      <c r="Q30" s="141"/>
      <c r="R30" s="138" t="s">
        <v>85</v>
      </c>
      <c r="S30" s="139" t="s">
        <v>84</v>
      </c>
    </row>
    <row r="31" spans="1:19" ht="26.25" x14ac:dyDescent="0.25">
      <c r="A31" s="58">
        <f t="shared" si="0"/>
        <v>26</v>
      </c>
      <c r="B31" s="283"/>
      <c r="C31" s="284"/>
      <c r="D31" s="285"/>
      <c r="E31" s="195">
        <v>116300426</v>
      </c>
      <c r="F31" s="288"/>
      <c r="G31" s="66" t="s">
        <v>206</v>
      </c>
      <c r="H31" s="281"/>
      <c r="I31" s="281"/>
      <c r="J31" s="282"/>
      <c r="K31" s="66" t="s">
        <v>206</v>
      </c>
      <c r="L31" s="61">
        <v>1000000</v>
      </c>
      <c r="M31" s="60">
        <f t="shared" si="1"/>
        <v>850000</v>
      </c>
      <c r="N31" s="223">
        <v>2021</v>
      </c>
      <c r="O31" s="224">
        <v>2023</v>
      </c>
      <c r="P31" s="149"/>
      <c r="Q31" s="141"/>
      <c r="R31" s="138" t="s">
        <v>85</v>
      </c>
      <c r="S31" s="139" t="s">
        <v>84</v>
      </c>
    </row>
    <row r="32" spans="1:19" ht="15.75" thickBot="1" x14ac:dyDescent="0.3">
      <c r="A32" s="58">
        <f t="shared" si="0"/>
        <v>27</v>
      </c>
      <c r="B32" s="274"/>
      <c r="C32" s="276"/>
      <c r="D32" s="278"/>
      <c r="E32" s="196">
        <v>107563380</v>
      </c>
      <c r="F32" s="280"/>
      <c r="G32" s="67" t="s">
        <v>208</v>
      </c>
      <c r="H32" s="268"/>
      <c r="I32" s="268"/>
      <c r="J32" s="272"/>
      <c r="K32" s="67" t="s">
        <v>208</v>
      </c>
      <c r="L32" s="62">
        <v>300000</v>
      </c>
      <c r="M32" s="63">
        <f t="shared" si="1"/>
        <v>255000</v>
      </c>
      <c r="N32" s="211">
        <v>2021</v>
      </c>
      <c r="O32" s="212">
        <v>2022</v>
      </c>
      <c r="P32" s="143"/>
      <c r="Q32" s="142"/>
      <c r="R32" s="149" t="s">
        <v>85</v>
      </c>
      <c r="S32" s="150" t="s">
        <v>84</v>
      </c>
    </row>
    <row r="33" spans="1:19" x14ac:dyDescent="0.25">
      <c r="A33" s="58">
        <f t="shared" si="0"/>
        <v>28</v>
      </c>
      <c r="B33" s="273" t="s">
        <v>209</v>
      </c>
      <c r="C33" s="275" t="s">
        <v>210</v>
      </c>
      <c r="D33" s="277">
        <v>72743255</v>
      </c>
      <c r="E33" s="192">
        <v>102878579</v>
      </c>
      <c r="F33" s="279">
        <v>600098532</v>
      </c>
      <c r="G33" s="68" t="s">
        <v>211</v>
      </c>
      <c r="H33" s="267" t="s">
        <v>82</v>
      </c>
      <c r="I33" s="267" t="s">
        <v>83</v>
      </c>
      <c r="J33" s="271" t="s">
        <v>212</v>
      </c>
      <c r="K33" s="68" t="s">
        <v>211</v>
      </c>
      <c r="L33" s="69">
        <v>500000</v>
      </c>
      <c r="M33" s="57">
        <f t="shared" si="1"/>
        <v>425000</v>
      </c>
      <c r="N33" s="221">
        <v>2022</v>
      </c>
      <c r="O33" s="222">
        <v>2022</v>
      </c>
      <c r="P33" s="145"/>
      <c r="Q33" s="146"/>
      <c r="R33" s="134" t="s">
        <v>85</v>
      </c>
      <c r="S33" s="135" t="s">
        <v>84</v>
      </c>
    </row>
    <row r="34" spans="1:19" x14ac:dyDescent="0.25">
      <c r="A34" s="58">
        <f t="shared" si="0"/>
        <v>29</v>
      </c>
      <c r="B34" s="283"/>
      <c r="C34" s="284"/>
      <c r="D34" s="285"/>
      <c r="E34" s="287">
        <v>107586240</v>
      </c>
      <c r="F34" s="288"/>
      <c r="G34" s="66" t="s">
        <v>213</v>
      </c>
      <c r="H34" s="281"/>
      <c r="I34" s="281"/>
      <c r="J34" s="282"/>
      <c r="K34" s="66" t="s">
        <v>213</v>
      </c>
      <c r="L34" s="61">
        <v>3000000</v>
      </c>
      <c r="M34" s="60">
        <f t="shared" si="1"/>
        <v>2550000</v>
      </c>
      <c r="N34" s="223">
        <v>2021</v>
      </c>
      <c r="O34" s="224">
        <v>2026</v>
      </c>
      <c r="P34" s="149"/>
      <c r="Q34" s="141"/>
      <c r="R34" s="138" t="s">
        <v>85</v>
      </c>
      <c r="S34" s="139" t="s">
        <v>84</v>
      </c>
    </row>
    <row r="35" spans="1:19" ht="26.25" x14ac:dyDescent="0.25">
      <c r="A35" s="58">
        <f t="shared" si="0"/>
        <v>30</v>
      </c>
      <c r="B35" s="283"/>
      <c r="C35" s="284"/>
      <c r="D35" s="285"/>
      <c r="E35" s="285"/>
      <c r="F35" s="288"/>
      <c r="G35" s="66" t="s">
        <v>214</v>
      </c>
      <c r="H35" s="281"/>
      <c r="I35" s="281"/>
      <c r="J35" s="282"/>
      <c r="K35" s="66" t="s">
        <v>214</v>
      </c>
      <c r="L35" s="61">
        <v>1500000</v>
      </c>
      <c r="M35" s="60">
        <f t="shared" si="1"/>
        <v>1275000</v>
      </c>
      <c r="N35" s="223">
        <v>2021</v>
      </c>
      <c r="O35" s="224">
        <v>2026</v>
      </c>
      <c r="P35" s="149"/>
      <c r="Q35" s="141"/>
      <c r="R35" s="138" t="s">
        <v>85</v>
      </c>
      <c r="S35" s="139" t="s">
        <v>84</v>
      </c>
    </row>
    <row r="36" spans="1:19" ht="26.25" x14ac:dyDescent="0.25">
      <c r="A36" s="58">
        <f t="shared" si="0"/>
        <v>31</v>
      </c>
      <c r="B36" s="283"/>
      <c r="C36" s="284"/>
      <c r="D36" s="285"/>
      <c r="E36" s="285"/>
      <c r="F36" s="288"/>
      <c r="G36" s="66" t="s">
        <v>215</v>
      </c>
      <c r="H36" s="281"/>
      <c r="I36" s="281"/>
      <c r="J36" s="282"/>
      <c r="K36" s="66" t="s">
        <v>215</v>
      </c>
      <c r="L36" s="61">
        <v>4000000</v>
      </c>
      <c r="M36" s="60">
        <f t="shared" si="1"/>
        <v>3400000</v>
      </c>
      <c r="N36" s="223">
        <v>2022</v>
      </c>
      <c r="O36" s="224">
        <v>2026</v>
      </c>
      <c r="P36" s="149"/>
      <c r="Q36" s="141"/>
      <c r="R36" s="138" t="s">
        <v>85</v>
      </c>
      <c r="S36" s="139" t="s">
        <v>84</v>
      </c>
    </row>
    <row r="37" spans="1:19" x14ac:dyDescent="0.25">
      <c r="A37" s="58">
        <f t="shared" si="0"/>
        <v>32</v>
      </c>
      <c r="B37" s="283"/>
      <c r="C37" s="284"/>
      <c r="D37" s="285"/>
      <c r="E37" s="285"/>
      <c r="F37" s="288"/>
      <c r="G37" s="66" t="s">
        <v>216</v>
      </c>
      <c r="H37" s="281"/>
      <c r="I37" s="281"/>
      <c r="J37" s="282"/>
      <c r="K37" s="66" t="s">
        <v>216</v>
      </c>
      <c r="L37" s="61">
        <v>800000</v>
      </c>
      <c r="M37" s="60">
        <f t="shared" si="1"/>
        <v>680000</v>
      </c>
      <c r="N37" s="223">
        <v>2022</v>
      </c>
      <c r="O37" s="224">
        <v>2024</v>
      </c>
      <c r="P37" s="149"/>
      <c r="Q37" s="141"/>
      <c r="R37" s="138" t="s">
        <v>85</v>
      </c>
      <c r="S37" s="139" t="s">
        <v>84</v>
      </c>
    </row>
    <row r="38" spans="1:19" x14ac:dyDescent="0.25">
      <c r="A38" s="58">
        <f t="shared" si="0"/>
        <v>33</v>
      </c>
      <c r="B38" s="283"/>
      <c r="C38" s="284"/>
      <c r="D38" s="285"/>
      <c r="E38" s="285"/>
      <c r="F38" s="288"/>
      <c r="G38" s="66" t="s">
        <v>217</v>
      </c>
      <c r="H38" s="281"/>
      <c r="I38" s="281"/>
      <c r="J38" s="282"/>
      <c r="K38" s="66" t="s">
        <v>217</v>
      </c>
      <c r="L38" s="61">
        <v>500000</v>
      </c>
      <c r="M38" s="60">
        <f t="shared" si="1"/>
        <v>425000</v>
      </c>
      <c r="N38" s="223">
        <v>2022</v>
      </c>
      <c r="O38" s="224">
        <v>2024</v>
      </c>
      <c r="P38" s="149"/>
      <c r="Q38" s="141"/>
      <c r="R38" s="138" t="s">
        <v>85</v>
      </c>
      <c r="S38" s="139" t="s">
        <v>84</v>
      </c>
    </row>
    <row r="39" spans="1:19" x14ac:dyDescent="0.25">
      <c r="A39" s="58">
        <f t="shared" si="0"/>
        <v>34</v>
      </c>
      <c r="B39" s="283"/>
      <c r="C39" s="284"/>
      <c r="D39" s="285"/>
      <c r="E39" s="286"/>
      <c r="F39" s="288"/>
      <c r="G39" s="66" t="s">
        <v>218</v>
      </c>
      <c r="H39" s="281"/>
      <c r="I39" s="281"/>
      <c r="J39" s="282"/>
      <c r="K39" s="66" t="s">
        <v>218</v>
      </c>
      <c r="L39" s="61">
        <v>900000</v>
      </c>
      <c r="M39" s="60">
        <f t="shared" si="1"/>
        <v>765000</v>
      </c>
      <c r="N39" s="223">
        <v>2021</v>
      </c>
      <c r="O39" s="224">
        <v>2022</v>
      </c>
      <c r="P39" s="149"/>
      <c r="Q39" s="141"/>
      <c r="R39" s="138" t="s">
        <v>85</v>
      </c>
      <c r="S39" s="139" t="s">
        <v>84</v>
      </c>
    </row>
    <row r="40" spans="1:19" ht="27" thickBot="1" x14ac:dyDescent="0.3">
      <c r="A40" s="58">
        <f t="shared" si="0"/>
        <v>35</v>
      </c>
      <c r="B40" s="274"/>
      <c r="C40" s="276"/>
      <c r="D40" s="278"/>
      <c r="E40" s="196">
        <v>102878579</v>
      </c>
      <c r="F40" s="280"/>
      <c r="G40" s="67" t="s">
        <v>219</v>
      </c>
      <c r="H40" s="268"/>
      <c r="I40" s="268"/>
      <c r="J40" s="272"/>
      <c r="K40" s="67" t="s">
        <v>219</v>
      </c>
      <c r="L40" s="62">
        <v>2500000</v>
      </c>
      <c r="M40" s="63">
        <f t="shared" si="1"/>
        <v>2125000</v>
      </c>
      <c r="N40" s="211">
        <v>2021</v>
      </c>
      <c r="O40" s="212">
        <v>2024</v>
      </c>
      <c r="P40" s="143"/>
      <c r="Q40" s="142"/>
      <c r="R40" s="149" t="s">
        <v>85</v>
      </c>
      <c r="S40" s="150" t="s">
        <v>84</v>
      </c>
    </row>
    <row r="41" spans="1:19" x14ac:dyDescent="0.25">
      <c r="A41" s="58">
        <f t="shared" si="0"/>
        <v>36</v>
      </c>
      <c r="B41" s="273" t="s">
        <v>226</v>
      </c>
      <c r="C41" s="275" t="s">
        <v>227</v>
      </c>
      <c r="D41" s="277">
        <v>70695318</v>
      </c>
      <c r="E41" s="277">
        <v>107586398</v>
      </c>
      <c r="F41" s="279">
        <v>600098923</v>
      </c>
      <c r="G41" s="68" t="s">
        <v>228</v>
      </c>
      <c r="H41" s="267" t="s">
        <v>82</v>
      </c>
      <c r="I41" s="267" t="s">
        <v>83</v>
      </c>
      <c r="J41" s="271" t="s">
        <v>381</v>
      </c>
      <c r="K41" s="68" t="s">
        <v>228</v>
      </c>
      <c r="L41" s="69">
        <v>2000000</v>
      </c>
      <c r="M41" s="57">
        <f t="shared" si="1"/>
        <v>1700000</v>
      </c>
      <c r="N41" s="221">
        <v>2021</v>
      </c>
      <c r="O41" s="222">
        <v>2026</v>
      </c>
      <c r="P41" s="145"/>
      <c r="Q41" s="146"/>
      <c r="R41" s="134" t="s">
        <v>85</v>
      </c>
      <c r="S41" s="135" t="s">
        <v>84</v>
      </c>
    </row>
    <row r="42" spans="1:19" x14ac:dyDescent="0.25">
      <c r="A42" s="58">
        <f t="shared" si="0"/>
        <v>37</v>
      </c>
      <c r="B42" s="283"/>
      <c r="C42" s="284"/>
      <c r="D42" s="285"/>
      <c r="E42" s="285"/>
      <c r="F42" s="288"/>
      <c r="G42" s="66" t="s">
        <v>229</v>
      </c>
      <c r="H42" s="281"/>
      <c r="I42" s="281"/>
      <c r="J42" s="282"/>
      <c r="K42" s="66" t="s">
        <v>229</v>
      </c>
      <c r="L42" s="61">
        <v>3000000</v>
      </c>
      <c r="M42" s="60">
        <f t="shared" si="1"/>
        <v>2550000</v>
      </c>
      <c r="N42" s="223">
        <v>2021</v>
      </c>
      <c r="O42" s="224">
        <v>2026</v>
      </c>
      <c r="P42" s="149" t="s">
        <v>107</v>
      </c>
      <c r="Q42" s="141" t="s">
        <v>107</v>
      </c>
      <c r="R42" s="138" t="s">
        <v>85</v>
      </c>
      <c r="S42" s="139" t="s">
        <v>84</v>
      </c>
    </row>
    <row r="43" spans="1:19" ht="30.6" customHeight="1" thickBot="1" x14ac:dyDescent="0.3">
      <c r="A43" s="58">
        <f t="shared" si="0"/>
        <v>38</v>
      </c>
      <c r="B43" s="274"/>
      <c r="C43" s="276"/>
      <c r="D43" s="278"/>
      <c r="E43" s="278"/>
      <c r="F43" s="280"/>
      <c r="G43" s="67" t="s">
        <v>230</v>
      </c>
      <c r="H43" s="268"/>
      <c r="I43" s="268"/>
      <c r="J43" s="272"/>
      <c r="K43" s="67" t="s">
        <v>230</v>
      </c>
      <c r="L43" s="62">
        <v>100000</v>
      </c>
      <c r="M43" s="63">
        <f t="shared" si="1"/>
        <v>85000</v>
      </c>
      <c r="N43" s="211">
        <v>2022</v>
      </c>
      <c r="O43" s="212">
        <v>2022</v>
      </c>
      <c r="P43" s="143"/>
      <c r="Q43" s="142"/>
      <c r="R43" s="149" t="s">
        <v>85</v>
      </c>
      <c r="S43" s="150" t="s">
        <v>84</v>
      </c>
    </row>
    <row r="44" spans="1:19" ht="51.75" thickBot="1" x14ac:dyDescent="0.3">
      <c r="A44" s="58">
        <f t="shared" si="0"/>
        <v>39</v>
      </c>
      <c r="B44" s="70" t="s">
        <v>236</v>
      </c>
      <c r="C44" s="71" t="s">
        <v>237</v>
      </c>
      <c r="D44" s="205">
        <v>72744022</v>
      </c>
      <c r="E44" s="205">
        <v>107586525</v>
      </c>
      <c r="F44" s="206">
        <v>600098711</v>
      </c>
      <c r="G44" s="72" t="s">
        <v>238</v>
      </c>
      <c r="H44" s="73" t="s">
        <v>82</v>
      </c>
      <c r="I44" s="73" t="s">
        <v>83</v>
      </c>
      <c r="J44" s="74" t="s">
        <v>239</v>
      </c>
      <c r="K44" s="72" t="s">
        <v>238</v>
      </c>
      <c r="L44" s="75">
        <v>1000000</v>
      </c>
      <c r="M44" s="76">
        <f t="shared" si="1"/>
        <v>850000</v>
      </c>
      <c r="N44" s="219">
        <v>2022</v>
      </c>
      <c r="O44" s="220">
        <v>2022</v>
      </c>
      <c r="P44" s="151"/>
      <c r="Q44" s="152"/>
      <c r="R44" s="145" t="s">
        <v>85</v>
      </c>
      <c r="S44" s="153" t="s">
        <v>84</v>
      </c>
    </row>
    <row r="45" spans="1:19" ht="51.75" thickBot="1" x14ac:dyDescent="0.3">
      <c r="A45" s="58">
        <f t="shared" si="0"/>
        <v>40</v>
      </c>
      <c r="B45" s="70" t="s">
        <v>240</v>
      </c>
      <c r="C45" s="71" t="s">
        <v>241</v>
      </c>
      <c r="D45" s="205">
        <v>70981183</v>
      </c>
      <c r="E45" s="205">
        <v>107564823</v>
      </c>
      <c r="F45" s="206">
        <v>600079392</v>
      </c>
      <c r="G45" s="72" t="s">
        <v>242</v>
      </c>
      <c r="H45" s="73" t="s">
        <v>82</v>
      </c>
      <c r="I45" s="73" t="s">
        <v>83</v>
      </c>
      <c r="J45" s="74" t="s">
        <v>243</v>
      </c>
      <c r="K45" s="72" t="s">
        <v>242</v>
      </c>
      <c r="L45" s="75">
        <v>1000000</v>
      </c>
      <c r="M45" s="76">
        <f t="shared" si="1"/>
        <v>850000</v>
      </c>
      <c r="N45" s="219">
        <v>2022</v>
      </c>
      <c r="O45" s="220">
        <v>2022</v>
      </c>
      <c r="P45" s="151"/>
      <c r="Q45" s="152"/>
      <c r="R45" s="145" t="s">
        <v>85</v>
      </c>
      <c r="S45" s="153" t="s">
        <v>84</v>
      </c>
    </row>
    <row r="46" spans="1:19" ht="26.25" x14ac:dyDescent="0.25">
      <c r="A46" s="58">
        <f t="shared" si="0"/>
        <v>41</v>
      </c>
      <c r="B46" s="273" t="s">
        <v>244</v>
      </c>
      <c r="C46" s="275" t="s">
        <v>245</v>
      </c>
      <c r="D46" s="277">
        <v>72743689</v>
      </c>
      <c r="E46" s="277">
        <v>107564734</v>
      </c>
      <c r="F46" s="279">
        <v>600080048</v>
      </c>
      <c r="G46" s="68" t="s">
        <v>251</v>
      </c>
      <c r="H46" s="267" t="s">
        <v>82</v>
      </c>
      <c r="I46" s="267" t="s">
        <v>83</v>
      </c>
      <c r="J46" s="271" t="s">
        <v>247</v>
      </c>
      <c r="K46" s="68" t="s">
        <v>251</v>
      </c>
      <c r="L46" s="69">
        <v>250000</v>
      </c>
      <c r="M46" s="57">
        <f t="shared" si="1"/>
        <v>212500</v>
      </c>
      <c r="N46" s="221">
        <v>2023</v>
      </c>
      <c r="O46" s="222">
        <v>2023</v>
      </c>
      <c r="P46" s="145"/>
      <c r="Q46" s="146"/>
      <c r="R46" s="134" t="s">
        <v>85</v>
      </c>
      <c r="S46" s="135" t="s">
        <v>84</v>
      </c>
    </row>
    <row r="47" spans="1:19" ht="26.25" x14ac:dyDescent="0.25">
      <c r="A47" s="58">
        <f t="shared" si="0"/>
        <v>42</v>
      </c>
      <c r="B47" s="283"/>
      <c r="C47" s="284"/>
      <c r="D47" s="285"/>
      <c r="E47" s="286"/>
      <c r="F47" s="288"/>
      <c r="G47" s="66" t="s">
        <v>252</v>
      </c>
      <c r="H47" s="281"/>
      <c r="I47" s="281"/>
      <c r="J47" s="282"/>
      <c r="K47" s="66" t="s">
        <v>252</v>
      </c>
      <c r="L47" s="61">
        <v>50000</v>
      </c>
      <c r="M47" s="60">
        <f t="shared" si="1"/>
        <v>42500</v>
      </c>
      <c r="N47" s="223">
        <v>2021</v>
      </c>
      <c r="O47" s="224">
        <v>2021</v>
      </c>
      <c r="P47" s="149"/>
      <c r="Q47" s="141"/>
      <c r="R47" s="138" t="s">
        <v>85</v>
      </c>
      <c r="S47" s="139" t="s">
        <v>84</v>
      </c>
    </row>
    <row r="48" spans="1:19" ht="44.45" customHeight="1" thickBot="1" x14ac:dyDescent="0.3">
      <c r="A48" s="58">
        <f t="shared" si="0"/>
        <v>43</v>
      </c>
      <c r="B48" s="274"/>
      <c r="C48" s="276"/>
      <c r="D48" s="278"/>
      <c r="E48" s="196">
        <v>116400064</v>
      </c>
      <c r="F48" s="280"/>
      <c r="G48" s="67" t="s">
        <v>253</v>
      </c>
      <c r="H48" s="268"/>
      <c r="I48" s="268"/>
      <c r="J48" s="272"/>
      <c r="K48" s="67" t="s">
        <v>253</v>
      </c>
      <c r="L48" s="62">
        <v>250000</v>
      </c>
      <c r="M48" s="63">
        <f t="shared" si="1"/>
        <v>212500</v>
      </c>
      <c r="N48" s="211">
        <v>2023</v>
      </c>
      <c r="O48" s="212">
        <v>2023</v>
      </c>
      <c r="P48" s="143"/>
      <c r="Q48" s="142"/>
      <c r="R48" s="149" t="s">
        <v>85</v>
      </c>
      <c r="S48" s="150" t="s">
        <v>84</v>
      </c>
    </row>
    <row r="49" spans="1:19" ht="51.75" thickBot="1" x14ac:dyDescent="0.3">
      <c r="A49" s="58">
        <f t="shared" si="0"/>
        <v>44</v>
      </c>
      <c r="B49" s="70" t="s">
        <v>259</v>
      </c>
      <c r="C49" s="71" t="s">
        <v>260</v>
      </c>
      <c r="D49" s="205" t="s">
        <v>410</v>
      </c>
      <c r="E49" s="205">
        <v>107586649</v>
      </c>
      <c r="F49" s="206">
        <v>600098931</v>
      </c>
      <c r="G49" s="68" t="s">
        <v>261</v>
      </c>
      <c r="H49" s="73" t="s">
        <v>82</v>
      </c>
      <c r="I49" s="73" t="s">
        <v>83</v>
      </c>
      <c r="J49" s="74" t="s">
        <v>263</v>
      </c>
      <c r="K49" s="68" t="s">
        <v>262</v>
      </c>
      <c r="L49" s="75">
        <v>2000000</v>
      </c>
      <c r="M49" s="76">
        <f t="shared" si="1"/>
        <v>1700000</v>
      </c>
      <c r="N49" s="221">
        <v>2022</v>
      </c>
      <c r="O49" s="222">
        <v>2023</v>
      </c>
      <c r="P49" s="145"/>
      <c r="Q49" s="146"/>
      <c r="R49" s="145" t="s">
        <v>85</v>
      </c>
      <c r="S49" s="153" t="s">
        <v>84</v>
      </c>
    </row>
    <row r="50" spans="1:19" ht="69.599999999999994" customHeight="1" x14ac:dyDescent="0.25">
      <c r="A50" s="58">
        <f t="shared" si="0"/>
        <v>45</v>
      </c>
      <c r="B50" s="289" t="s">
        <v>267</v>
      </c>
      <c r="C50" s="275" t="s">
        <v>268</v>
      </c>
      <c r="D50" s="277" t="s">
        <v>411</v>
      </c>
      <c r="E50" s="277">
        <v>107565072</v>
      </c>
      <c r="F50" s="291">
        <v>600079406</v>
      </c>
      <c r="G50" s="64" t="s">
        <v>269</v>
      </c>
      <c r="H50" s="265" t="s">
        <v>82</v>
      </c>
      <c r="I50" s="267" t="s">
        <v>83</v>
      </c>
      <c r="J50" s="269" t="s">
        <v>270</v>
      </c>
      <c r="K50" s="102" t="s">
        <v>269</v>
      </c>
      <c r="L50" s="56">
        <v>1000000</v>
      </c>
      <c r="M50" s="57">
        <f t="shared" si="1"/>
        <v>850000</v>
      </c>
      <c r="N50" s="207">
        <v>2025</v>
      </c>
      <c r="O50" s="225">
        <v>2027</v>
      </c>
      <c r="P50" s="134"/>
      <c r="Q50" s="133"/>
      <c r="R50" s="134" t="s">
        <v>85</v>
      </c>
      <c r="S50" s="135" t="s">
        <v>84</v>
      </c>
    </row>
    <row r="51" spans="1:19" ht="15.75" thickBot="1" x14ac:dyDescent="0.3">
      <c r="A51" s="58">
        <f t="shared" si="0"/>
        <v>46</v>
      </c>
      <c r="B51" s="290"/>
      <c r="C51" s="276"/>
      <c r="D51" s="278"/>
      <c r="E51" s="278"/>
      <c r="F51" s="292"/>
      <c r="G51" s="67" t="s">
        <v>81</v>
      </c>
      <c r="H51" s="266"/>
      <c r="I51" s="268"/>
      <c r="J51" s="270"/>
      <c r="K51" s="103" t="s">
        <v>81</v>
      </c>
      <c r="L51" s="62">
        <v>200000</v>
      </c>
      <c r="M51" s="63">
        <f t="shared" si="1"/>
        <v>170000</v>
      </c>
      <c r="N51" s="211">
        <v>2022</v>
      </c>
      <c r="O51" s="226">
        <v>2022</v>
      </c>
      <c r="P51" s="143"/>
      <c r="Q51" s="142"/>
      <c r="R51" s="143" t="s">
        <v>85</v>
      </c>
      <c r="S51" s="144" t="s">
        <v>84</v>
      </c>
    </row>
    <row r="52" spans="1:19" x14ac:dyDescent="0.25">
      <c r="A52" s="58">
        <f t="shared" si="0"/>
        <v>47</v>
      </c>
      <c r="B52" s="273" t="s">
        <v>292</v>
      </c>
      <c r="C52" s="275" t="s">
        <v>293</v>
      </c>
      <c r="D52" s="277">
        <v>70998108</v>
      </c>
      <c r="E52" s="277">
        <v>107586266</v>
      </c>
      <c r="F52" s="279">
        <v>600098559</v>
      </c>
      <c r="G52" s="101" t="s">
        <v>294</v>
      </c>
      <c r="H52" s="267" t="s">
        <v>82</v>
      </c>
      <c r="I52" s="267" t="s">
        <v>83</v>
      </c>
      <c r="J52" s="271" t="s">
        <v>295</v>
      </c>
      <c r="K52" s="101" t="s">
        <v>294</v>
      </c>
      <c r="L52" s="69">
        <v>5000000</v>
      </c>
      <c r="M52" s="57">
        <f t="shared" si="1"/>
        <v>4250000</v>
      </c>
      <c r="N52" s="217">
        <v>2021</v>
      </c>
      <c r="O52" s="218">
        <v>2023</v>
      </c>
      <c r="P52" s="157" t="s">
        <v>107</v>
      </c>
      <c r="Q52" s="158" t="s">
        <v>107</v>
      </c>
      <c r="R52" s="147" t="s">
        <v>85</v>
      </c>
      <c r="S52" s="148" t="s">
        <v>84</v>
      </c>
    </row>
    <row r="53" spans="1:19" ht="58.15" customHeight="1" thickBot="1" x14ac:dyDescent="0.3">
      <c r="A53" s="58">
        <f t="shared" si="0"/>
        <v>48</v>
      </c>
      <c r="B53" s="274"/>
      <c r="C53" s="276"/>
      <c r="D53" s="278"/>
      <c r="E53" s="278"/>
      <c r="F53" s="280"/>
      <c r="G53" s="67" t="s">
        <v>296</v>
      </c>
      <c r="H53" s="268"/>
      <c r="I53" s="268"/>
      <c r="J53" s="272"/>
      <c r="K53" s="67" t="s">
        <v>296</v>
      </c>
      <c r="L53" s="62">
        <v>150000</v>
      </c>
      <c r="M53" s="63">
        <f t="shared" si="1"/>
        <v>127500</v>
      </c>
      <c r="N53" s="211">
        <v>2021</v>
      </c>
      <c r="O53" s="212">
        <v>2021</v>
      </c>
      <c r="P53" s="143"/>
      <c r="Q53" s="142"/>
      <c r="R53" s="149" t="s">
        <v>85</v>
      </c>
      <c r="S53" s="150" t="s">
        <v>84</v>
      </c>
    </row>
    <row r="54" spans="1:19" x14ac:dyDescent="0.25">
      <c r="A54" s="58">
        <f t="shared" si="0"/>
        <v>49</v>
      </c>
      <c r="B54" s="273" t="s">
        <v>313</v>
      </c>
      <c r="C54" s="275" t="s">
        <v>314</v>
      </c>
      <c r="D54" s="277" t="s">
        <v>315</v>
      </c>
      <c r="E54" s="277" t="s">
        <v>316</v>
      </c>
      <c r="F54" s="279" t="s">
        <v>317</v>
      </c>
      <c r="G54" s="68" t="s">
        <v>238</v>
      </c>
      <c r="H54" s="267" t="s">
        <v>82</v>
      </c>
      <c r="I54" s="267" t="s">
        <v>83</v>
      </c>
      <c r="J54" s="271" t="s">
        <v>318</v>
      </c>
      <c r="K54" s="68" t="s">
        <v>238</v>
      </c>
      <c r="L54" s="69">
        <v>900000</v>
      </c>
      <c r="M54" s="57">
        <f t="shared" si="1"/>
        <v>765000</v>
      </c>
      <c r="N54" s="221">
        <v>2021</v>
      </c>
      <c r="O54" s="222">
        <v>2023</v>
      </c>
      <c r="P54" s="145"/>
      <c r="Q54" s="146"/>
      <c r="R54" s="134" t="s">
        <v>85</v>
      </c>
      <c r="S54" s="135" t="s">
        <v>84</v>
      </c>
    </row>
    <row r="55" spans="1:19" ht="40.15" customHeight="1" thickBot="1" x14ac:dyDescent="0.3">
      <c r="A55" s="58">
        <f t="shared" si="0"/>
        <v>50</v>
      </c>
      <c r="B55" s="274"/>
      <c r="C55" s="276"/>
      <c r="D55" s="278"/>
      <c r="E55" s="278"/>
      <c r="F55" s="280"/>
      <c r="G55" s="67" t="s">
        <v>319</v>
      </c>
      <c r="H55" s="268"/>
      <c r="I55" s="268"/>
      <c r="J55" s="272"/>
      <c r="K55" s="67" t="s">
        <v>319</v>
      </c>
      <c r="L55" s="62">
        <v>400000</v>
      </c>
      <c r="M55" s="63">
        <f t="shared" si="1"/>
        <v>340000</v>
      </c>
      <c r="N55" s="211">
        <v>2021</v>
      </c>
      <c r="O55" s="212">
        <v>2023</v>
      </c>
      <c r="P55" s="143"/>
      <c r="Q55" s="142"/>
      <c r="R55" s="149" t="s">
        <v>85</v>
      </c>
      <c r="S55" s="150" t="s">
        <v>84</v>
      </c>
    </row>
    <row r="56" spans="1:19" ht="77.25" thickBot="1" x14ac:dyDescent="0.3">
      <c r="A56" s="58">
        <f t="shared" si="0"/>
        <v>51</v>
      </c>
      <c r="B56" s="70" t="s">
        <v>320</v>
      </c>
      <c r="C56" s="71" t="s">
        <v>321</v>
      </c>
      <c r="D56" s="205" t="s">
        <v>322</v>
      </c>
      <c r="E56" s="205" t="s">
        <v>323</v>
      </c>
      <c r="F56" s="206" t="s">
        <v>324</v>
      </c>
      <c r="G56" s="72" t="s">
        <v>325</v>
      </c>
      <c r="H56" s="73" t="s">
        <v>82</v>
      </c>
      <c r="I56" s="73" t="s">
        <v>83</v>
      </c>
      <c r="J56" s="74" t="s">
        <v>326</v>
      </c>
      <c r="K56" s="72" t="s">
        <v>325</v>
      </c>
      <c r="L56" s="75">
        <v>1000000</v>
      </c>
      <c r="M56" s="76">
        <f t="shared" si="1"/>
        <v>850000</v>
      </c>
      <c r="N56" s="219">
        <v>2021</v>
      </c>
      <c r="O56" s="220">
        <v>2025</v>
      </c>
      <c r="P56" s="151"/>
      <c r="Q56" s="152"/>
      <c r="R56" s="145" t="s">
        <v>85</v>
      </c>
      <c r="S56" s="153" t="s">
        <v>84</v>
      </c>
    </row>
    <row r="57" spans="1:19" ht="26.25" x14ac:dyDescent="0.25">
      <c r="A57" s="58">
        <f t="shared" si="0"/>
        <v>52</v>
      </c>
      <c r="B57" s="273" t="s">
        <v>327</v>
      </c>
      <c r="C57" s="275" t="s">
        <v>328</v>
      </c>
      <c r="D57" s="277" t="s">
        <v>329</v>
      </c>
      <c r="E57" s="277" t="s">
        <v>330</v>
      </c>
      <c r="F57" s="279" t="s">
        <v>331</v>
      </c>
      <c r="G57" s="68" t="s">
        <v>333</v>
      </c>
      <c r="H57" s="267" t="s">
        <v>82</v>
      </c>
      <c r="I57" s="267" t="s">
        <v>83</v>
      </c>
      <c r="J57" s="271" t="s">
        <v>334</v>
      </c>
      <c r="K57" s="68" t="s">
        <v>333</v>
      </c>
      <c r="L57" s="69">
        <v>1000000</v>
      </c>
      <c r="M57" s="57">
        <f t="shared" si="1"/>
        <v>850000</v>
      </c>
      <c r="N57" s="221">
        <v>2022</v>
      </c>
      <c r="O57" s="222">
        <v>2025</v>
      </c>
      <c r="P57" s="145"/>
      <c r="Q57" s="146"/>
      <c r="R57" s="134" t="s">
        <v>85</v>
      </c>
      <c r="S57" s="135" t="s">
        <v>84</v>
      </c>
    </row>
    <row r="58" spans="1:19" x14ac:dyDescent="0.25">
      <c r="A58" s="58">
        <f t="shared" si="0"/>
        <v>53</v>
      </c>
      <c r="B58" s="283"/>
      <c r="C58" s="284"/>
      <c r="D58" s="285"/>
      <c r="E58" s="285"/>
      <c r="F58" s="288"/>
      <c r="G58" s="66" t="s">
        <v>335</v>
      </c>
      <c r="H58" s="281"/>
      <c r="I58" s="281"/>
      <c r="J58" s="282"/>
      <c r="K58" s="66" t="s">
        <v>335</v>
      </c>
      <c r="L58" s="61">
        <v>1000000</v>
      </c>
      <c r="M58" s="60">
        <f t="shared" si="1"/>
        <v>850000</v>
      </c>
      <c r="N58" s="223">
        <v>2022</v>
      </c>
      <c r="O58" s="224">
        <v>2025</v>
      </c>
      <c r="P58" s="149"/>
      <c r="Q58" s="141"/>
      <c r="R58" s="138" t="s">
        <v>85</v>
      </c>
      <c r="S58" s="139" t="s">
        <v>84</v>
      </c>
    </row>
    <row r="59" spans="1:19" x14ac:dyDescent="0.25">
      <c r="A59" s="58">
        <f t="shared" si="0"/>
        <v>54</v>
      </c>
      <c r="B59" s="283"/>
      <c r="C59" s="284"/>
      <c r="D59" s="285"/>
      <c r="E59" s="286"/>
      <c r="F59" s="288"/>
      <c r="G59" s="66" t="s">
        <v>338</v>
      </c>
      <c r="H59" s="281"/>
      <c r="I59" s="281"/>
      <c r="J59" s="282"/>
      <c r="K59" s="66" t="s">
        <v>338</v>
      </c>
      <c r="L59" s="61">
        <v>3000000</v>
      </c>
      <c r="M59" s="60">
        <f t="shared" si="1"/>
        <v>2550000</v>
      </c>
      <c r="N59" s="223">
        <v>2025</v>
      </c>
      <c r="O59" s="224">
        <v>2026</v>
      </c>
      <c r="P59" s="149"/>
      <c r="Q59" s="141"/>
      <c r="R59" s="138" t="s">
        <v>85</v>
      </c>
      <c r="S59" s="139" t="s">
        <v>84</v>
      </c>
    </row>
    <row r="60" spans="1:19" x14ac:dyDescent="0.25">
      <c r="A60" s="58">
        <f t="shared" si="0"/>
        <v>55</v>
      </c>
      <c r="B60" s="283"/>
      <c r="C60" s="284"/>
      <c r="D60" s="285"/>
      <c r="E60" s="195" t="s">
        <v>340</v>
      </c>
      <c r="F60" s="288"/>
      <c r="G60" s="66" t="s">
        <v>339</v>
      </c>
      <c r="H60" s="281"/>
      <c r="I60" s="281"/>
      <c r="J60" s="282"/>
      <c r="K60" s="66" t="s">
        <v>339</v>
      </c>
      <c r="L60" s="61">
        <v>2000000</v>
      </c>
      <c r="M60" s="60">
        <f t="shared" si="1"/>
        <v>1700000</v>
      </c>
      <c r="N60" s="223">
        <v>2022</v>
      </c>
      <c r="O60" s="224">
        <v>2025</v>
      </c>
      <c r="P60" s="149"/>
      <c r="Q60" s="141"/>
      <c r="R60" s="138" t="s">
        <v>85</v>
      </c>
      <c r="S60" s="139" t="s">
        <v>84</v>
      </c>
    </row>
    <row r="61" spans="1:19" x14ac:dyDescent="0.25">
      <c r="A61" s="58">
        <f t="shared" si="0"/>
        <v>56</v>
      </c>
      <c r="B61" s="283"/>
      <c r="C61" s="284"/>
      <c r="D61" s="285"/>
      <c r="E61" s="287" t="s">
        <v>330</v>
      </c>
      <c r="F61" s="288"/>
      <c r="G61" s="66" t="s">
        <v>341</v>
      </c>
      <c r="H61" s="281"/>
      <c r="I61" s="281"/>
      <c r="J61" s="282"/>
      <c r="K61" s="66" t="s">
        <v>341</v>
      </c>
      <c r="L61" s="61">
        <v>500000</v>
      </c>
      <c r="M61" s="60">
        <f t="shared" si="1"/>
        <v>425000</v>
      </c>
      <c r="N61" s="223">
        <v>2022</v>
      </c>
      <c r="O61" s="224">
        <v>2025</v>
      </c>
      <c r="P61" s="149"/>
      <c r="Q61" s="141"/>
      <c r="R61" s="138" t="s">
        <v>85</v>
      </c>
      <c r="S61" s="139" t="s">
        <v>84</v>
      </c>
    </row>
    <row r="62" spans="1:19" ht="15.75" thickBot="1" x14ac:dyDescent="0.3">
      <c r="A62" s="58">
        <f t="shared" si="0"/>
        <v>57</v>
      </c>
      <c r="B62" s="274"/>
      <c r="C62" s="276"/>
      <c r="D62" s="278"/>
      <c r="E62" s="278"/>
      <c r="F62" s="280"/>
      <c r="G62" s="67" t="s">
        <v>342</v>
      </c>
      <c r="H62" s="268"/>
      <c r="I62" s="268"/>
      <c r="J62" s="272"/>
      <c r="K62" s="67" t="s">
        <v>342</v>
      </c>
      <c r="L62" s="62">
        <v>6000000</v>
      </c>
      <c r="M62" s="63">
        <f t="shared" si="1"/>
        <v>5100000</v>
      </c>
      <c r="N62" s="211">
        <v>2022</v>
      </c>
      <c r="O62" s="212">
        <v>2025</v>
      </c>
      <c r="P62" s="143" t="s">
        <v>107</v>
      </c>
      <c r="Q62" s="142" t="s">
        <v>107</v>
      </c>
      <c r="R62" s="143" t="s">
        <v>85</v>
      </c>
      <c r="S62" s="144" t="s">
        <v>84</v>
      </c>
    </row>
    <row r="65" spans="1:7" x14ac:dyDescent="0.25">
      <c r="A65" s="9" t="s">
        <v>423</v>
      </c>
    </row>
    <row r="66" spans="1:7" x14ac:dyDescent="0.25">
      <c r="A66" s="9"/>
    </row>
    <row r="67" spans="1:7" x14ac:dyDescent="0.25">
      <c r="A67" s="9"/>
    </row>
    <row r="68" spans="1:7" x14ac:dyDescent="0.25">
      <c r="G68" s="1" t="s">
        <v>424</v>
      </c>
    </row>
    <row r="69" spans="1:7" x14ac:dyDescent="0.25">
      <c r="G69" s="1" t="s">
        <v>425</v>
      </c>
    </row>
    <row r="71" spans="1:7" x14ac:dyDescent="0.25">
      <c r="A71" s="9" t="s">
        <v>30</v>
      </c>
    </row>
    <row r="72" spans="1:7" x14ac:dyDescent="0.25">
      <c r="A72" s="9" t="s">
        <v>31</v>
      </c>
      <c r="B72" s="9"/>
    </row>
    <row r="73" spans="1:7" x14ac:dyDescent="0.25">
      <c r="A73" s="9" t="s">
        <v>32</v>
      </c>
    </row>
    <row r="75" spans="1:7" x14ac:dyDescent="0.25">
      <c r="A75" s="1" t="s">
        <v>33</v>
      </c>
    </row>
    <row r="77" spans="1:7" s="34" customFormat="1" x14ac:dyDescent="0.25">
      <c r="A77" s="19" t="s">
        <v>34</v>
      </c>
      <c r="D77" s="49"/>
      <c r="E77" s="49"/>
      <c r="F77" s="49"/>
    </row>
    <row r="79" spans="1:7" x14ac:dyDescent="0.25">
      <c r="A79" s="19" t="s">
        <v>35</v>
      </c>
    </row>
  </sheetData>
  <mergeCells count="125">
    <mergeCell ref="B27:B32"/>
    <mergeCell ref="H41:H43"/>
    <mergeCell ref="I41:I43"/>
    <mergeCell ref="J41:J43"/>
    <mergeCell ref="B41:B43"/>
    <mergeCell ref="C41:C43"/>
    <mergeCell ref="D41:D43"/>
    <mergeCell ref="E41:E43"/>
    <mergeCell ref="F41:F43"/>
    <mergeCell ref="B33:B40"/>
    <mergeCell ref="C33:C40"/>
    <mergeCell ref="D33:D40"/>
    <mergeCell ref="E34:E39"/>
    <mergeCell ref="F33:F40"/>
    <mergeCell ref="H33:H40"/>
    <mergeCell ref="I33:I40"/>
    <mergeCell ref="J33:J40"/>
    <mergeCell ref="C27:C32"/>
    <mergeCell ref="D27:D32"/>
    <mergeCell ref="E27:E30"/>
    <mergeCell ref="F27:F32"/>
    <mergeCell ref="H4:H11"/>
    <mergeCell ref="I4:I11"/>
    <mergeCell ref="J4:J11"/>
    <mergeCell ref="B4:B11"/>
    <mergeCell ref="C4:C11"/>
    <mergeCell ref="D4:D11"/>
    <mergeCell ref="E4:E11"/>
    <mergeCell ref="F4:F11"/>
    <mergeCell ref="H27:H32"/>
    <mergeCell ref="I27:I32"/>
    <mergeCell ref="J27:J32"/>
    <mergeCell ref="H14:H15"/>
    <mergeCell ref="I14:I15"/>
    <mergeCell ref="J14:J15"/>
    <mergeCell ref="B17:B19"/>
    <mergeCell ref="C17:C19"/>
    <mergeCell ref="D17:D19"/>
    <mergeCell ref="E17:E19"/>
    <mergeCell ref="F17:F19"/>
    <mergeCell ref="H17:H19"/>
    <mergeCell ref="J17:J19"/>
    <mergeCell ref="I17:I19"/>
    <mergeCell ref="B14:B15"/>
    <mergeCell ref="C14:C15"/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  <mergeCell ref="D14:D15"/>
    <mergeCell ref="E14:E15"/>
    <mergeCell ref="F14:F15"/>
    <mergeCell ref="H20:H21"/>
    <mergeCell ref="I20:I21"/>
    <mergeCell ref="J20:J21"/>
    <mergeCell ref="B22:B25"/>
    <mergeCell ref="C22:C25"/>
    <mergeCell ref="D22:D25"/>
    <mergeCell ref="E24:E25"/>
    <mergeCell ref="F22:F25"/>
    <mergeCell ref="H22:H25"/>
    <mergeCell ref="I22:I25"/>
    <mergeCell ref="J22:J25"/>
    <mergeCell ref="B20:B21"/>
    <mergeCell ref="C20:C21"/>
    <mergeCell ref="D20:D21"/>
    <mergeCell ref="E20:E21"/>
    <mergeCell ref="F20:F21"/>
    <mergeCell ref="H52:H53"/>
    <mergeCell ref="I52:I53"/>
    <mergeCell ref="J52:J53"/>
    <mergeCell ref="B46:B48"/>
    <mergeCell ref="C46:C48"/>
    <mergeCell ref="D46:D48"/>
    <mergeCell ref="E46:E47"/>
    <mergeCell ref="F46:F48"/>
    <mergeCell ref="B50:B51"/>
    <mergeCell ref="C50:C51"/>
    <mergeCell ref="D50:D51"/>
    <mergeCell ref="E50:E51"/>
    <mergeCell ref="F50:F51"/>
    <mergeCell ref="H50:H51"/>
    <mergeCell ref="I50:I51"/>
    <mergeCell ref="J50:J51"/>
    <mergeCell ref="B57:B62"/>
    <mergeCell ref="C57:C62"/>
    <mergeCell ref="D57:D62"/>
    <mergeCell ref="E57:E59"/>
    <mergeCell ref="E61:E62"/>
    <mergeCell ref="F57:F62"/>
    <mergeCell ref="H57:H62"/>
    <mergeCell ref="I57:I62"/>
    <mergeCell ref="J57:J62"/>
    <mergeCell ref="B12:B13"/>
    <mergeCell ref="C12:C13"/>
    <mergeCell ref="D12:D13"/>
    <mergeCell ref="E12:E13"/>
    <mergeCell ref="F12:F13"/>
    <mergeCell ref="H12:H13"/>
    <mergeCell ref="I12:I13"/>
    <mergeCell ref="J12:J13"/>
    <mergeCell ref="H54:H55"/>
    <mergeCell ref="I54:I55"/>
    <mergeCell ref="J54:J55"/>
    <mergeCell ref="B54:B55"/>
    <mergeCell ref="C54:C55"/>
    <mergeCell ref="D54:D55"/>
    <mergeCell ref="E54:E55"/>
    <mergeCell ref="F54:F55"/>
    <mergeCell ref="H46:H48"/>
    <mergeCell ref="I46:I48"/>
    <mergeCell ref="J46:J48"/>
    <mergeCell ref="B52:B53"/>
    <mergeCell ref="C52:C53"/>
    <mergeCell ref="D52:D53"/>
    <mergeCell ref="E52:E53"/>
    <mergeCell ref="F52:F53"/>
  </mergeCells>
  <pageMargins left="0.31496062992125984" right="0.31496062992125984" top="0.59055118110236227" bottom="0.59055118110236227" header="0.31496062992125984" footer="0.31496062992125984"/>
  <pageSetup paperSize="9" scale="64" firstPageNumber="8" fitToHeight="0" orientation="landscape" r:id="rId1"/>
  <headerFooter>
    <oddHeader>&amp;C&amp;P</oddHeader>
  </headerFooter>
  <rowBreaks count="2" manualBreakCount="2">
    <brk id="19" max="16383" man="1"/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34"/>
  <sheetViews>
    <sheetView zoomScaleNormal="100" workbookViewId="0">
      <selection activeCell="G2" sqref="G2:G4"/>
    </sheetView>
  </sheetViews>
  <sheetFormatPr defaultColWidth="9.28515625" defaultRowHeight="15" x14ac:dyDescent="0.25"/>
  <cols>
    <col min="1" max="1" width="5.28515625" style="1" customWidth="1"/>
    <col min="2" max="2" width="16.7109375" style="1" customWidth="1"/>
    <col min="3" max="3" width="9.28515625" style="1"/>
    <col min="4" max="4" width="9.85546875" style="1" customWidth="1"/>
    <col min="5" max="5" width="10.28515625" style="1" customWidth="1"/>
    <col min="6" max="6" width="10" style="1" bestFit="1" customWidth="1"/>
    <col min="7" max="7" width="30.7109375" style="1" customWidth="1"/>
    <col min="8" max="8" width="8.140625" style="1" customWidth="1"/>
    <col min="9" max="9" width="7.7109375" style="1" customWidth="1"/>
    <col min="10" max="10" width="8.42578125" style="1" customWidth="1"/>
    <col min="11" max="11" width="39.42578125" style="1" customWidth="1"/>
    <col min="12" max="12" width="9.85546875" style="1" bestFit="1" customWidth="1"/>
    <col min="13" max="13" width="10.42578125" style="1" customWidth="1"/>
    <col min="14" max="15" width="5.140625" style="1" customWidth="1"/>
    <col min="16" max="16" width="5.5703125" style="1" customWidth="1"/>
    <col min="17" max="19" width="5.7109375" style="1" customWidth="1"/>
    <col min="20" max="20" width="6.42578125" style="1" customWidth="1"/>
    <col min="21" max="21" width="6.28515625" style="1" customWidth="1"/>
    <col min="22" max="22" width="8.85546875" style="1" customWidth="1"/>
    <col min="23" max="23" width="7.140625" style="1" customWidth="1"/>
    <col min="24" max="24" width="6.7109375" style="1" customWidth="1"/>
    <col min="25" max="25" width="10" style="1" customWidth="1"/>
    <col min="26" max="26" width="7.7109375" style="1" customWidth="1"/>
    <col min="27" max="16384" width="9.28515625" style="1"/>
  </cols>
  <sheetData>
    <row r="1" spans="1:26" ht="18" customHeight="1" thickBot="1" x14ac:dyDescent="0.35">
      <c r="A1" s="376" t="s">
        <v>421</v>
      </c>
      <c r="B1" s="377"/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8"/>
    </row>
    <row r="2" spans="1:26" s="3" customFormat="1" ht="70.150000000000006" customHeight="1" thickBot="1" x14ac:dyDescent="0.3">
      <c r="A2" s="379" t="s">
        <v>11</v>
      </c>
      <c r="B2" s="404" t="s">
        <v>12</v>
      </c>
      <c r="C2" s="405"/>
      <c r="D2" s="405"/>
      <c r="E2" s="405"/>
      <c r="F2" s="406"/>
      <c r="G2" s="386" t="s">
        <v>13</v>
      </c>
      <c r="H2" s="366" t="s">
        <v>36</v>
      </c>
      <c r="I2" s="371" t="s">
        <v>366</v>
      </c>
      <c r="J2" s="389" t="s">
        <v>15</v>
      </c>
      <c r="K2" s="401" t="s">
        <v>16</v>
      </c>
      <c r="L2" s="407" t="s">
        <v>37</v>
      </c>
      <c r="M2" s="408"/>
      <c r="N2" s="409" t="s">
        <v>371</v>
      </c>
      <c r="O2" s="410"/>
      <c r="P2" s="396" t="s">
        <v>38</v>
      </c>
      <c r="Q2" s="397"/>
      <c r="R2" s="397"/>
      <c r="S2" s="397"/>
      <c r="T2" s="397"/>
      <c r="U2" s="397"/>
      <c r="V2" s="397"/>
      <c r="W2" s="398"/>
      <c r="X2" s="398"/>
      <c r="Y2" s="293" t="s">
        <v>20</v>
      </c>
      <c r="Z2" s="294"/>
    </row>
    <row r="3" spans="1:26" ht="25.9" customHeight="1" x14ac:dyDescent="0.25">
      <c r="A3" s="380"/>
      <c r="B3" s="386" t="s">
        <v>21</v>
      </c>
      <c r="C3" s="382" t="s">
        <v>22</v>
      </c>
      <c r="D3" s="382" t="s">
        <v>23</v>
      </c>
      <c r="E3" s="382" t="s">
        <v>24</v>
      </c>
      <c r="F3" s="384" t="s">
        <v>25</v>
      </c>
      <c r="G3" s="387"/>
      <c r="H3" s="367"/>
      <c r="I3" s="372"/>
      <c r="J3" s="390"/>
      <c r="K3" s="402"/>
      <c r="L3" s="415" t="s">
        <v>26</v>
      </c>
      <c r="M3" s="416" t="s">
        <v>39</v>
      </c>
      <c r="N3" s="362" t="s">
        <v>367</v>
      </c>
      <c r="O3" s="364" t="s">
        <v>368</v>
      </c>
      <c r="P3" s="399" t="s">
        <v>40</v>
      </c>
      <c r="Q3" s="400"/>
      <c r="R3" s="400"/>
      <c r="S3" s="401"/>
      <c r="T3" s="369" t="s">
        <v>374</v>
      </c>
      <c r="U3" s="392" t="s">
        <v>375</v>
      </c>
      <c r="V3" s="392" t="s">
        <v>376</v>
      </c>
      <c r="W3" s="369" t="s">
        <v>377</v>
      </c>
      <c r="X3" s="394" t="s">
        <v>378</v>
      </c>
      <c r="Y3" s="411" t="s">
        <v>28</v>
      </c>
      <c r="Z3" s="413" t="s">
        <v>29</v>
      </c>
    </row>
    <row r="4" spans="1:26" ht="99.6" customHeight="1" thickBot="1" x14ac:dyDescent="0.3">
      <c r="A4" s="381"/>
      <c r="B4" s="388"/>
      <c r="C4" s="383"/>
      <c r="D4" s="383"/>
      <c r="E4" s="383"/>
      <c r="F4" s="385"/>
      <c r="G4" s="388"/>
      <c r="H4" s="368"/>
      <c r="I4" s="373"/>
      <c r="J4" s="391"/>
      <c r="K4" s="403"/>
      <c r="L4" s="363"/>
      <c r="M4" s="365"/>
      <c r="N4" s="363"/>
      <c r="O4" s="365"/>
      <c r="P4" s="11" t="s">
        <v>60</v>
      </c>
      <c r="Q4" s="12" t="s">
        <v>372</v>
      </c>
      <c r="R4" s="12" t="s">
        <v>373</v>
      </c>
      <c r="S4" s="15" t="s">
        <v>41</v>
      </c>
      <c r="T4" s="370"/>
      <c r="U4" s="393"/>
      <c r="V4" s="393"/>
      <c r="W4" s="370"/>
      <c r="X4" s="395"/>
      <c r="Y4" s="412"/>
      <c r="Z4" s="414"/>
    </row>
    <row r="5" spans="1:26" ht="29.45" customHeight="1" x14ac:dyDescent="0.25">
      <c r="A5" s="22">
        <v>1</v>
      </c>
      <c r="B5" s="335" t="s">
        <v>104</v>
      </c>
      <c r="C5" s="338" t="s">
        <v>80</v>
      </c>
      <c r="D5" s="327">
        <v>71173854</v>
      </c>
      <c r="E5" s="327">
        <v>117700576</v>
      </c>
      <c r="F5" s="344">
        <v>600099474</v>
      </c>
      <c r="G5" s="79" t="s">
        <v>105</v>
      </c>
      <c r="H5" s="329" t="s">
        <v>82</v>
      </c>
      <c r="I5" s="329" t="s">
        <v>83</v>
      </c>
      <c r="J5" s="332" t="s">
        <v>83</v>
      </c>
      <c r="K5" s="79" t="s">
        <v>105</v>
      </c>
      <c r="L5" s="42">
        <v>400000</v>
      </c>
      <c r="M5" s="43">
        <f>L5*0.85</f>
        <v>340000</v>
      </c>
      <c r="N5" s="236">
        <v>2021</v>
      </c>
      <c r="O5" s="237">
        <v>2022</v>
      </c>
      <c r="P5" s="24"/>
      <c r="Q5" s="25" t="s">
        <v>107</v>
      </c>
      <c r="R5" s="25" t="s">
        <v>107</v>
      </c>
      <c r="S5" s="26"/>
      <c r="T5" s="161"/>
      <c r="U5" s="161"/>
      <c r="V5" s="161" t="s">
        <v>107</v>
      </c>
      <c r="W5" s="161" t="s">
        <v>107</v>
      </c>
      <c r="X5" s="161"/>
      <c r="Y5" s="162" t="s">
        <v>85</v>
      </c>
      <c r="Z5" s="163" t="s">
        <v>84</v>
      </c>
    </row>
    <row r="6" spans="1:26" ht="41.45" customHeight="1" thickBot="1" x14ac:dyDescent="0.3">
      <c r="A6" s="23">
        <f>A5+1</f>
        <v>2</v>
      </c>
      <c r="B6" s="337"/>
      <c r="C6" s="340"/>
      <c r="D6" s="342"/>
      <c r="E6" s="342"/>
      <c r="F6" s="346"/>
      <c r="G6" s="81" t="s">
        <v>106</v>
      </c>
      <c r="H6" s="331"/>
      <c r="I6" s="331"/>
      <c r="J6" s="334"/>
      <c r="K6" s="81" t="s">
        <v>106</v>
      </c>
      <c r="L6" s="46">
        <v>100000</v>
      </c>
      <c r="M6" s="47">
        <f>L6*0.85</f>
        <v>85000</v>
      </c>
      <c r="N6" s="238">
        <v>2021</v>
      </c>
      <c r="O6" s="239">
        <v>2023</v>
      </c>
      <c r="P6" s="29"/>
      <c r="Q6" s="30"/>
      <c r="R6" s="30"/>
      <c r="S6" s="31" t="s">
        <v>107</v>
      </c>
      <c r="T6" s="164"/>
      <c r="U6" s="164" t="s">
        <v>107</v>
      </c>
      <c r="V6" s="164"/>
      <c r="W6" s="164"/>
      <c r="X6" s="164" t="s">
        <v>107</v>
      </c>
      <c r="Y6" s="165" t="s">
        <v>85</v>
      </c>
      <c r="Z6" s="166" t="s">
        <v>84</v>
      </c>
    </row>
    <row r="7" spans="1:26" ht="75" x14ac:dyDescent="0.25">
      <c r="A7" s="23">
        <f t="shared" ref="A7:A76" si="0">A6+1</f>
        <v>3</v>
      </c>
      <c r="B7" s="335" t="s">
        <v>108</v>
      </c>
      <c r="C7" s="338" t="s">
        <v>80</v>
      </c>
      <c r="D7" s="327" t="s">
        <v>109</v>
      </c>
      <c r="E7" s="374" t="s">
        <v>113</v>
      </c>
      <c r="F7" s="344" t="s">
        <v>111</v>
      </c>
      <c r="G7" s="79" t="s">
        <v>384</v>
      </c>
      <c r="H7" s="329" t="s">
        <v>82</v>
      </c>
      <c r="I7" s="329" t="s">
        <v>83</v>
      </c>
      <c r="J7" s="332" t="s">
        <v>83</v>
      </c>
      <c r="K7" s="79" t="s">
        <v>112</v>
      </c>
      <c r="L7" s="42">
        <v>15000000</v>
      </c>
      <c r="M7" s="43">
        <f>L7*0.85</f>
        <v>12750000</v>
      </c>
      <c r="N7" s="236">
        <v>2021</v>
      </c>
      <c r="O7" s="237">
        <v>2024</v>
      </c>
      <c r="P7" s="24"/>
      <c r="Q7" s="25" t="s">
        <v>107</v>
      </c>
      <c r="R7" s="184" t="s">
        <v>107</v>
      </c>
      <c r="S7" s="26"/>
      <c r="T7" s="161"/>
      <c r="U7" s="161"/>
      <c r="V7" s="161" t="s">
        <v>107</v>
      </c>
      <c r="W7" s="161" t="s">
        <v>107</v>
      </c>
      <c r="X7" s="161"/>
      <c r="Y7" s="162" t="s">
        <v>85</v>
      </c>
      <c r="Z7" s="163" t="s">
        <v>84</v>
      </c>
    </row>
    <row r="8" spans="1:26" ht="30" x14ac:dyDescent="0.25">
      <c r="A8" s="23">
        <f t="shared" si="0"/>
        <v>4</v>
      </c>
      <c r="B8" s="336"/>
      <c r="C8" s="339"/>
      <c r="D8" s="341"/>
      <c r="E8" s="375"/>
      <c r="F8" s="345"/>
      <c r="G8" s="80" t="s">
        <v>114</v>
      </c>
      <c r="H8" s="330"/>
      <c r="I8" s="330"/>
      <c r="J8" s="333"/>
      <c r="K8" s="80" t="s">
        <v>114</v>
      </c>
      <c r="L8" s="44">
        <v>2500000</v>
      </c>
      <c r="M8" s="45">
        <f>L8*0.85</f>
        <v>2125000</v>
      </c>
      <c r="N8" s="240">
        <v>2021</v>
      </c>
      <c r="O8" s="241">
        <v>2024</v>
      </c>
      <c r="P8" s="27"/>
      <c r="Q8" s="10"/>
      <c r="R8" s="10"/>
      <c r="S8" s="28"/>
      <c r="T8" s="167"/>
      <c r="U8" s="167"/>
      <c r="V8" s="167"/>
      <c r="W8" s="167" t="s">
        <v>107</v>
      </c>
      <c r="X8" s="167"/>
      <c r="Y8" s="168" t="s">
        <v>85</v>
      </c>
      <c r="Z8" s="169" t="s">
        <v>84</v>
      </c>
    </row>
    <row r="9" spans="1:26" ht="30" x14ac:dyDescent="0.25">
      <c r="A9" s="23">
        <f t="shared" si="0"/>
        <v>5</v>
      </c>
      <c r="B9" s="336"/>
      <c r="C9" s="339"/>
      <c r="D9" s="341"/>
      <c r="E9" s="343" t="s">
        <v>110</v>
      </c>
      <c r="F9" s="345"/>
      <c r="G9" s="80" t="s">
        <v>115</v>
      </c>
      <c r="H9" s="330"/>
      <c r="I9" s="330"/>
      <c r="J9" s="333"/>
      <c r="K9" s="80" t="s">
        <v>115</v>
      </c>
      <c r="L9" s="44">
        <v>2400000</v>
      </c>
      <c r="M9" s="45">
        <f t="shared" ref="M9:M72" si="1">L9*0.85</f>
        <v>2040000</v>
      </c>
      <c r="N9" s="240">
        <v>2022</v>
      </c>
      <c r="O9" s="241">
        <v>2024</v>
      </c>
      <c r="P9" s="27" t="s">
        <v>107</v>
      </c>
      <c r="Q9" s="10"/>
      <c r="R9" s="10"/>
      <c r="S9" s="28" t="s">
        <v>107</v>
      </c>
      <c r="T9" s="167"/>
      <c r="U9" s="167"/>
      <c r="V9" s="167"/>
      <c r="W9" s="167"/>
      <c r="X9" s="167" t="s">
        <v>107</v>
      </c>
      <c r="Y9" s="168" t="s">
        <v>85</v>
      </c>
      <c r="Z9" s="169" t="s">
        <v>84</v>
      </c>
    </row>
    <row r="10" spans="1:26" ht="30" x14ac:dyDescent="0.25">
      <c r="A10" s="23">
        <f t="shared" si="0"/>
        <v>6</v>
      </c>
      <c r="B10" s="336"/>
      <c r="C10" s="339"/>
      <c r="D10" s="341"/>
      <c r="E10" s="341"/>
      <c r="F10" s="345"/>
      <c r="G10" s="80" t="s">
        <v>116</v>
      </c>
      <c r="H10" s="330"/>
      <c r="I10" s="330"/>
      <c r="J10" s="333"/>
      <c r="K10" s="80" t="s">
        <v>116</v>
      </c>
      <c r="L10" s="44">
        <v>2500000</v>
      </c>
      <c r="M10" s="45">
        <f t="shared" si="1"/>
        <v>2125000</v>
      </c>
      <c r="N10" s="240">
        <v>2022</v>
      </c>
      <c r="O10" s="241">
        <v>2024</v>
      </c>
      <c r="P10" s="27"/>
      <c r="Q10" s="10" t="s">
        <v>107</v>
      </c>
      <c r="R10" s="10" t="s">
        <v>107</v>
      </c>
      <c r="S10" s="28"/>
      <c r="T10" s="167"/>
      <c r="U10" s="167"/>
      <c r="V10" s="167"/>
      <c r="W10" s="167"/>
      <c r="X10" s="167"/>
      <c r="Y10" s="168" t="s">
        <v>85</v>
      </c>
      <c r="Z10" s="169" t="s">
        <v>84</v>
      </c>
    </row>
    <row r="11" spans="1:26" ht="30" x14ac:dyDescent="0.25">
      <c r="A11" s="23">
        <f t="shared" si="0"/>
        <v>7</v>
      </c>
      <c r="B11" s="336"/>
      <c r="C11" s="339"/>
      <c r="D11" s="341"/>
      <c r="E11" s="341"/>
      <c r="F11" s="345"/>
      <c r="G11" s="80" t="s">
        <v>117</v>
      </c>
      <c r="H11" s="330"/>
      <c r="I11" s="330"/>
      <c r="J11" s="333"/>
      <c r="K11" s="80" t="s">
        <v>117</v>
      </c>
      <c r="L11" s="44">
        <v>2500000</v>
      </c>
      <c r="M11" s="45">
        <f t="shared" si="1"/>
        <v>2125000</v>
      </c>
      <c r="N11" s="240">
        <v>2022</v>
      </c>
      <c r="O11" s="241">
        <v>2024</v>
      </c>
      <c r="P11" s="27"/>
      <c r="Q11" s="10" t="s">
        <v>107</v>
      </c>
      <c r="R11" s="10" t="s">
        <v>107</v>
      </c>
      <c r="S11" s="28" t="s">
        <v>107</v>
      </c>
      <c r="T11" s="167"/>
      <c r="U11" s="167"/>
      <c r="V11" s="167"/>
      <c r="W11" s="167"/>
      <c r="X11" s="167" t="s">
        <v>107</v>
      </c>
      <c r="Y11" s="168" t="s">
        <v>85</v>
      </c>
      <c r="Z11" s="169" t="s">
        <v>84</v>
      </c>
    </row>
    <row r="12" spans="1:26" ht="30.75" thickBot="1" x14ac:dyDescent="0.3">
      <c r="A12" s="23">
        <f t="shared" si="0"/>
        <v>8</v>
      </c>
      <c r="B12" s="337"/>
      <c r="C12" s="340"/>
      <c r="D12" s="342"/>
      <c r="E12" s="342"/>
      <c r="F12" s="346"/>
      <c r="G12" s="81" t="s">
        <v>118</v>
      </c>
      <c r="H12" s="331"/>
      <c r="I12" s="331"/>
      <c r="J12" s="334"/>
      <c r="K12" s="81" t="s">
        <v>118</v>
      </c>
      <c r="L12" s="46">
        <v>600000</v>
      </c>
      <c r="M12" s="47">
        <f t="shared" si="1"/>
        <v>510000</v>
      </c>
      <c r="N12" s="238">
        <v>2022</v>
      </c>
      <c r="O12" s="239">
        <v>2024</v>
      </c>
      <c r="P12" s="29" t="s">
        <v>107</v>
      </c>
      <c r="Q12" s="30" t="s">
        <v>107</v>
      </c>
      <c r="R12" s="30"/>
      <c r="S12" s="31" t="s">
        <v>107</v>
      </c>
      <c r="T12" s="164"/>
      <c r="U12" s="164"/>
      <c r="V12" s="164"/>
      <c r="W12" s="164"/>
      <c r="X12" s="164" t="s">
        <v>107</v>
      </c>
      <c r="Y12" s="165" t="s">
        <v>85</v>
      </c>
      <c r="Z12" s="166" t="s">
        <v>84</v>
      </c>
    </row>
    <row r="13" spans="1:26" ht="60.75" thickBot="1" x14ac:dyDescent="0.3">
      <c r="A13" s="23">
        <f t="shared" si="0"/>
        <v>9</v>
      </c>
      <c r="B13" s="82" t="s">
        <v>119</v>
      </c>
      <c r="C13" s="83" t="s">
        <v>80</v>
      </c>
      <c r="D13" s="84" t="s">
        <v>120</v>
      </c>
      <c r="E13" s="85" t="s">
        <v>122</v>
      </c>
      <c r="F13" s="86" t="s">
        <v>121</v>
      </c>
      <c r="G13" s="87" t="s">
        <v>362</v>
      </c>
      <c r="H13" s="88" t="s">
        <v>82</v>
      </c>
      <c r="I13" s="88" t="s">
        <v>83</v>
      </c>
      <c r="J13" s="95" t="s">
        <v>83</v>
      </c>
      <c r="K13" s="87" t="s">
        <v>362</v>
      </c>
      <c r="L13" s="89">
        <v>1600000</v>
      </c>
      <c r="M13" s="90">
        <f t="shared" si="1"/>
        <v>1360000</v>
      </c>
      <c r="N13" s="242">
        <v>2022</v>
      </c>
      <c r="O13" s="243">
        <v>2023</v>
      </c>
      <c r="P13" s="91"/>
      <c r="Q13" s="93" t="s">
        <v>107</v>
      </c>
      <c r="R13" s="93"/>
      <c r="S13" s="92"/>
      <c r="T13" s="170"/>
      <c r="U13" s="170"/>
      <c r="V13" s="170" t="s">
        <v>107</v>
      </c>
      <c r="W13" s="170" t="s">
        <v>107</v>
      </c>
      <c r="X13" s="170"/>
      <c r="Y13" s="171" t="s">
        <v>85</v>
      </c>
      <c r="Z13" s="172" t="s">
        <v>84</v>
      </c>
    </row>
    <row r="14" spans="1:26" ht="30" x14ac:dyDescent="0.25">
      <c r="A14" s="23">
        <f t="shared" si="0"/>
        <v>10</v>
      </c>
      <c r="B14" s="335" t="s">
        <v>123</v>
      </c>
      <c r="C14" s="338" t="s">
        <v>80</v>
      </c>
      <c r="D14" s="327" t="s">
        <v>124</v>
      </c>
      <c r="E14" s="327" t="s">
        <v>125</v>
      </c>
      <c r="F14" s="344" t="s">
        <v>126</v>
      </c>
      <c r="G14" s="79" t="s">
        <v>127</v>
      </c>
      <c r="H14" s="329" t="s">
        <v>82</v>
      </c>
      <c r="I14" s="329" t="s">
        <v>83</v>
      </c>
      <c r="J14" s="332" t="s">
        <v>83</v>
      </c>
      <c r="K14" s="79" t="s">
        <v>129</v>
      </c>
      <c r="L14" s="42">
        <v>300000</v>
      </c>
      <c r="M14" s="43">
        <f t="shared" si="1"/>
        <v>255000</v>
      </c>
      <c r="N14" s="236">
        <v>2021</v>
      </c>
      <c r="O14" s="237">
        <v>2024</v>
      </c>
      <c r="P14" s="24"/>
      <c r="Q14" s="25" t="s">
        <v>107</v>
      </c>
      <c r="R14" s="25"/>
      <c r="S14" s="26"/>
      <c r="T14" s="161"/>
      <c r="U14" s="161"/>
      <c r="V14" s="161" t="s">
        <v>107</v>
      </c>
      <c r="W14" s="161"/>
      <c r="X14" s="161"/>
      <c r="Y14" s="162" t="s">
        <v>85</v>
      </c>
      <c r="Z14" s="163" t="s">
        <v>84</v>
      </c>
    </row>
    <row r="15" spans="1:26" x14ac:dyDescent="0.25">
      <c r="A15" s="23">
        <f t="shared" si="0"/>
        <v>11</v>
      </c>
      <c r="B15" s="336"/>
      <c r="C15" s="339"/>
      <c r="D15" s="341"/>
      <c r="E15" s="341"/>
      <c r="F15" s="345"/>
      <c r="G15" s="80" t="s">
        <v>128</v>
      </c>
      <c r="H15" s="330"/>
      <c r="I15" s="330"/>
      <c r="J15" s="333"/>
      <c r="K15" s="80" t="s">
        <v>130</v>
      </c>
      <c r="L15" s="44">
        <v>500000</v>
      </c>
      <c r="M15" s="45">
        <f t="shared" si="1"/>
        <v>425000</v>
      </c>
      <c r="N15" s="240">
        <v>2021</v>
      </c>
      <c r="O15" s="241">
        <v>2024</v>
      </c>
      <c r="P15" s="27"/>
      <c r="Q15" s="10"/>
      <c r="R15" s="10"/>
      <c r="S15" s="28"/>
      <c r="T15" s="167"/>
      <c r="U15" s="167"/>
      <c r="V15" s="167"/>
      <c r="W15" s="167"/>
      <c r="X15" s="167"/>
      <c r="Y15" s="168" t="s">
        <v>85</v>
      </c>
      <c r="Z15" s="169" t="s">
        <v>84</v>
      </c>
    </row>
    <row r="16" spans="1:26" x14ac:dyDescent="0.25">
      <c r="A16" s="23">
        <f t="shared" si="0"/>
        <v>12</v>
      </c>
      <c r="B16" s="336"/>
      <c r="C16" s="339"/>
      <c r="D16" s="341"/>
      <c r="E16" s="328"/>
      <c r="F16" s="345"/>
      <c r="G16" s="80" t="s">
        <v>131</v>
      </c>
      <c r="H16" s="330"/>
      <c r="I16" s="330"/>
      <c r="J16" s="333"/>
      <c r="K16" s="80" t="s">
        <v>131</v>
      </c>
      <c r="L16" s="44">
        <v>10000000</v>
      </c>
      <c r="M16" s="45">
        <f t="shared" si="1"/>
        <v>8500000</v>
      </c>
      <c r="N16" s="240">
        <v>2022</v>
      </c>
      <c r="O16" s="241">
        <v>2026</v>
      </c>
      <c r="P16" s="27"/>
      <c r="Q16" s="10"/>
      <c r="R16" s="10"/>
      <c r="S16" s="28"/>
      <c r="T16" s="167"/>
      <c r="U16" s="167"/>
      <c r="V16" s="167"/>
      <c r="W16" s="167"/>
      <c r="X16" s="167"/>
      <c r="Y16" s="168" t="s">
        <v>85</v>
      </c>
      <c r="Z16" s="169" t="s">
        <v>84</v>
      </c>
    </row>
    <row r="17" spans="1:26" ht="45" x14ac:dyDescent="0.25">
      <c r="A17" s="23">
        <f t="shared" si="0"/>
        <v>13</v>
      </c>
      <c r="B17" s="336"/>
      <c r="C17" s="339"/>
      <c r="D17" s="341"/>
      <c r="E17" s="77" t="s">
        <v>133</v>
      </c>
      <c r="F17" s="345"/>
      <c r="G17" s="80" t="s">
        <v>132</v>
      </c>
      <c r="H17" s="330"/>
      <c r="I17" s="330"/>
      <c r="J17" s="333"/>
      <c r="K17" s="80" t="s">
        <v>132</v>
      </c>
      <c r="L17" s="44">
        <v>1300000</v>
      </c>
      <c r="M17" s="45">
        <f t="shared" si="1"/>
        <v>1105000</v>
      </c>
      <c r="N17" s="240">
        <v>2021</v>
      </c>
      <c r="O17" s="241">
        <v>2024</v>
      </c>
      <c r="P17" s="27"/>
      <c r="Q17" s="10"/>
      <c r="R17" s="10"/>
      <c r="S17" s="28"/>
      <c r="T17" s="167"/>
      <c r="U17" s="167"/>
      <c r="V17" s="167"/>
      <c r="W17" s="167"/>
      <c r="X17" s="167"/>
      <c r="Y17" s="168" t="s">
        <v>85</v>
      </c>
      <c r="Z17" s="169" t="s">
        <v>84</v>
      </c>
    </row>
    <row r="18" spans="1:26" ht="30" x14ac:dyDescent="0.25">
      <c r="A18" s="23">
        <f t="shared" si="0"/>
        <v>14</v>
      </c>
      <c r="B18" s="336"/>
      <c r="C18" s="339"/>
      <c r="D18" s="341"/>
      <c r="E18" s="343" t="s">
        <v>125</v>
      </c>
      <c r="F18" s="345"/>
      <c r="G18" s="80" t="s">
        <v>134</v>
      </c>
      <c r="H18" s="330"/>
      <c r="I18" s="330"/>
      <c r="J18" s="333"/>
      <c r="K18" s="80" t="s">
        <v>134</v>
      </c>
      <c r="L18" s="44">
        <v>800000</v>
      </c>
      <c r="M18" s="45">
        <f t="shared" si="1"/>
        <v>680000</v>
      </c>
      <c r="N18" s="240">
        <v>2021</v>
      </c>
      <c r="O18" s="241">
        <v>2024</v>
      </c>
      <c r="P18" s="27"/>
      <c r="Q18" s="10"/>
      <c r="R18" s="10"/>
      <c r="S18" s="28"/>
      <c r="T18" s="167"/>
      <c r="U18" s="167" t="s">
        <v>107</v>
      </c>
      <c r="V18" s="167" t="s">
        <v>107</v>
      </c>
      <c r="W18" s="167"/>
      <c r="X18" s="167"/>
      <c r="Y18" s="168" t="s">
        <v>85</v>
      </c>
      <c r="Z18" s="169" t="s">
        <v>84</v>
      </c>
    </row>
    <row r="19" spans="1:26" ht="30" x14ac:dyDescent="0.25">
      <c r="A19" s="23">
        <f t="shared" si="0"/>
        <v>15</v>
      </c>
      <c r="B19" s="336"/>
      <c r="C19" s="339"/>
      <c r="D19" s="341"/>
      <c r="E19" s="328"/>
      <c r="F19" s="345"/>
      <c r="G19" s="80" t="s">
        <v>135</v>
      </c>
      <c r="H19" s="330"/>
      <c r="I19" s="330"/>
      <c r="J19" s="333"/>
      <c r="K19" s="80" t="s">
        <v>135</v>
      </c>
      <c r="L19" s="44">
        <v>1500000</v>
      </c>
      <c r="M19" s="45">
        <f t="shared" si="1"/>
        <v>1275000</v>
      </c>
      <c r="N19" s="240">
        <v>2021</v>
      </c>
      <c r="O19" s="241">
        <v>2024</v>
      </c>
      <c r="P19" s="27"/>
      <c r="Q19" s="10"/>
      <c r="R19" s="10"/>
      <c r="S19" s="28"/>
      <c r="T19" s="167"/>
      <c r="U19" s="167"/>
      <c r="V19" s="167"/>
      <c r="W19" s="167"/>
      <c r="X19" s="167" t="s">
        <v>107</v>
      </c>
      <c r="Y19" s="168" t="s">
        <v>85</v>
      </c>
      <c r="Z19" s="169" t="s">
        <v>84</v>
      </c>
    </row>
    <row r="20" spans="1:26" ht="45" x14ac:dyDescent="0.25">
      <c r="A20" s="23">
        <f t="shared" si="0"/>
        <v>16</v>
      </c>
      <c r="B20" s="336"/>
      <c r="C20" s="339"/>
      <c r="D20" s="341"/>
      <c r="E20" s="77" t="s">
        <v>133</v>
      </c>
      <c r="F20" s="345"/>
      <c r="G20" s="80" t="s">
        <v>136</v>
      </c>
      <c r="H20" s="330"/>
      <c r="I20" s="330"/>
      <c r="J20" s="333"/>
      <c r="K20" s="80" t="s">
        <v>136</v>
      </c>
      <c r="L20" s="44">
        <v>600000</v>
      </c>
      <c r="M20" s="45">
        <f t="shared" si="1"/>
        <v>510000</v>
      </c>
      <c r="N20" s="240">
        <v>2021</v>
      </c>
      <c r="O20" s="241">
        <v>2023</v>
      </c>
      <c r="P20" s="27"/>
      <c r="Q20" s="10"/>
      <c r="R20" s="10"/>
      <c r="S20" s="28"/>
      <c r="T20" s="167"/>
      <c r="U20" s="167"/>
      <c r="V20" s="167"/>
      <c r="W20" s="167"/>
      <c r="X20" s="167"/>
      <c r="Y20" s="168" t="s">
        <v>85</v>
      </c>
      <c r="Z20" s="169" t="s">
        <v>84</v>
      </c>
    </row>
    <row r="21" spans="1:26" x14ac:dyDescent="0.25">
      <c r="A21" s="23">
        <f t="shared" si="0"/>
        <v>17</v>
      </c>
      <c r="B21" s="336"/>
      <c r="C21" s="339"/>
      <c r="D21" s="341"/>
      <c r="E21" s="343" t="s">
        <v>125</v>
      </c>
      <c r="F21" s="345"/>
      <c r="G21" s="80" t="s">
        <v>137</v>
      </c>
      <c r="H21" s="330"/>
      <c r="I21" s="330"/>
      <c r="J21" s="333"/>
      <c r="K21" s="80" t="s">
        <v>137</v>
      </c>
      <c r="L21" s="44">
        <v>4000000</v>
      </c>
      <c r="M21" s="45">
        <f t="shared" si="1"/>
        <v>3400000</v>
      </c>
      <c r="N21" s="240">
        <v>2022</v>
      </c>
      <c r="O21" s="241">
        <v>2024</v>
      </c>
      <c r="P21" s="27"/>
      <c r="Q21" s="10"/>
      <c r="R21" s="10" t="s">
        <v>107</v>
      </c>
      <c r="S21" s="28"/>
      <c r="T21" s="167"/>
      <c r="U21" s="167"/>
      <c r="V21" s="167"/>
      <c r="W21" s="167"/>
      <c r="X21" s="167" t="s">
        <v>107</v>
      </c>
      <c r="Y21" s="168" t="s">
        <v>85</v>
      </c>
      <c r="Z21" s="169" t="s">
        <v>84</v>
      </c>
    </row>
    <row r="22" spans="1:26" x14ac:dyDescent="0.25">
      <c r="A22" s="23">
        <f t="shared" si="0"/>
        <v>18</v>
      </c>
      <c r="B22" s="336"/>
      <c r="C22" s="339"/>
      <c r="D22" s="341"/>
      <c r="E22" s="341"/>
      <c r="F22" s="345"/>
      <c r="G22" s="80" t="s">
        <v>138</v>
      </c>
      <c r="H22" s="330"/>
      <c r="I22" s="330"/>
      <c r="J22" s="333"/>
      <c r="K22" s="80" t="s">
        <v>138</v>
      </c>
      <c r="L22" s="44">
        <v>1500000</v>
      </c>
      <c r="M22" s="45">
        <f t="shared" si="1"/>
        <v>1275000</v>
      </c>
      <c r="N22" s="240">
        <v>2022</v>
      </c>
      <c r="O22" s="241">
        <v>2024</v>
      </c>
      <c r="P22" s="27" t="s">
        <v>107</v>
      </c>
      <c r="Q22" s="10"/>
      <c r="R22" s="10"/>
      <c r="S22" s="28"/>
      <c r="T22" s="167"/>
      <c r="U22" s="167"/>
      <c r="V22" s="167"/>
      <c r="W22" s="167"/>
      <c r="X22" s="167" t="s">
        <v>107</v>
      </c>
      <c r="Y22" s="168" t="s">
        <v>85</v>
      </c>
      <c r="Z22" s="169" t="s">
        <v>84</v>
      </c>
    </row>
    <row r="23" spans="1:26" ht="15.75" thickBot="1" x14ac:dyDescent="0.3">
      <c r="A23" s="23">
        <f t="shared" si="0"/>
        <v>19</v>
      </c>
      <c r="B23" s="337"/>
      <c r="C23" s="340"/>
      <c r="D23" s="342"/>
      <c r="E23" s="342"/>
      <c r="F23" s="346"/>
      <c r="G23" s="81" t="s">
        <v>139</v>
      </c>
      <c r="H23" s="331"/>
      <c r="I23" s="331"/>
      <c r="J23" s="334"/>
      <c r="K23" s="81" t="s">
        <v>139</v>
      </c>
      <c r="L23" s="46">
        <v>600000</v>
      </c>
      <c r="M23" s="47">
        <f t="shared" si="1"/>
        <v>510000</v>
      </c>
      <c r="N23" s="238">
        <v>2022</v>
      </c>
      <c r="O23" s="239">
        <v>2024</v>
      </c>
      <c r="P23" s="29" t="s">
        <v>107</v>
      </c>
      <c r="Q23" s="30" t="s">
        <v>107</v>
      </c>
      <c r="R23" s="30"/>
      <c r="S23" s="31" t="s">
        <v>107</v>
      </c>
      <c r="T23" s="164"/>
      <c r="U23" s="164"/>
      <c r="V23" s="164"/>
      <c r="W23" s="164"/>
      <c r="X23" s="164" t="s">
        <v>107</v>
      </c>
      <c r="Y23" s="165" t="s">
        <v>85</v>
      </c>
      <c r="Z23" s="166" t="s">
        <v>84</v>
      </c>
    </row>
    <row r="24" spans="1:26" ht="30" x14ac:dyDescent="0.25">
      <c r="A24" s="23">
        <f t="shared" si="0"/>
        <v>20</v>
      </c>
      <c r="B24" s="335" t="s">
        <v>140</v>
      </c>
      <c r="C24" s="338" t="s">
        <v>80</v>
      </c>
      <c r="D24" s="327" t="s">
        <v>141</v>
      </c>
      <c r="E24" s="94" t="s">
        <v>142</v>
      </c>
      <c r="F24" s="344" t="s">
        <v>143</v>
      </c>
      <c r="G24" s="79" t="s">
        <v>144</v>
      </c>
      <c r="H24" s="329" t="s">
        <v>82</v>
      </c>
      <c r="I24" s="329" t="s">
        <v>83</v>
      </c>
      <c r="J24" s="332" t="s">
        <v>83</v>
      </c>
      <c r="K24" s="79" t="s">
        <v>145</v>
      </c>
      <c r="L24" s="42">
        <v>500000</v>
      </c>
      <c r="M24" s="43">
        <f t="shared" si="1"/>
        <v>425000</v>
      </c>
      <c r="N24" s="236">
        <v>2022</v>
      </c>
      <c r="O24" s="237">
        <v>2022</v>
      </c>
      <c r="P24" s="24"/>
      <c r="Q24" s="25" t="s">
        <v>107</v>
      </c>
      <c r="R24" s="25"/>
      <c r="S24" s="26"/>
      <c r="T24" s="161"/>
      <c r="U24" s="161"/>
      <c r="V24" s="161" t="s">
        <v>107</v>
      </c>
      <c r="W24" s="161"/>
      <c r="X24" s="161"/>
      <c r="Y24" s="162" t="s">
        <v>85</v>
      </c>
      <c r="Z24" s="163" t="s">
        <v>84</v>
      </c>
    </row>
    <row r="25" spans="1:26" ht="30" x14ac:dyDescent="0.25">
      <c r="A25" s="23">
        <f t="shared" si="0"/>
        <v>21</v>
      </c>
      <c r="B25" s="336"/>
      <c r="C25" s="339"/>
      <c r="D25" s="341"/>
      <c r="E25" s="199" t="s">
        <v>147</v>
      </c>
      <c r="F25" s="345"/>
      <c r="G25" s="80" t="s">
        <v>146</v>
      </c>
      <c r="H25" s="330"/>
      <c r="I25" s="330"/>
      <c r="J25" s="333"/>
      <c r="K25" s="80" t="s">
        <v>146</v>
      </c>
      <c r="L25" s="44">
        <v>200000</v>
      </c>
      <c r="M25" s="45">
        <f t="shared" si="1"/>
        <v>170000</v>
      </c>
      <c r="N25" s="240">
        <v>2021</v>
      </c>
      <c r="O25" s="241">
        <v>2023</v>
      </c>
      <c r="P25" s="27"/>
      <c r="Q25" s="10"/>
      <c r="R25" s="10"/>
      <c r="S25" s="28"/>
      <c r="T25" s="167"/>
      <c r="U25" s="167"/>
      <c r="V25" s="167"/>
      <c r="W25" s="167"/>
      <c r="X25" s="167"/>
      <c r="Y25" s="168" t="s">
        <v>85</v>
      </c>
      <c r="Z25" s="169" t="s">
        <v>84</v>
      </c>
    </row>
    <row r="26" spans="1:26" x14ac:dyDescent="0.25">
      <c r="A26" s="23">
        <f t="shared" si="0"/>
        <v>22</v>
      </c>
      <c r="B26" s="336"/>
      <c r="C26" s="339"/>
      <c r="D26" s="341"/>
      <c r="E26" s="343" t="s">
        <v>142</v>
      </c>
      <c r="F26" s="345"/>
      <c r="G26" s="80" t="s">
        <v>148</v>
      </c>
      <c r="H26" s="330"/>
      <c r="I26" s="330"/>
      <c r="J26" s="333"/>
      <c r="K26" s="80" t="s">
        <v>148</v>
      </c>
      <c r="L26" s="44">
        <v>80000</v>
      </c>
      <c r="M26" s="45">
        <f t="shared" si="1"/>
        <v>68000</v>
      </c>
      <c r="N26" s="240">
        <v>2021</v>
      </c>
      <c r="O26" s="241">
        <v>2023</v>
      </c>
      <c r="P26" s="27"/>
      <c r="Q26" s="10"/>
      <c r="R26" s="10"/>
      <c r="S26" s="28"/>
      <c r="T26" s="167"/>
      <c r="U26" s="167"/>
      <c r="V26" s="167"/>
      <c r="W26" s="167"/>
      <c r="X26" s="167"/>
      <c r="Y26" s="168" t="s">
        <v>85</v>
      </c>
      <c r="Z26" s="169" t="s">
        <v>84</v>
      </c>
    </row>
    <row r="27" spans="1:26" ht="30" x14ac:dyDescent="0.25">
      <c r="A27" s="23">
        <f t="shared" si="0"/>
        <v>23</v>
      </c>
      <c r="B27" s="336"/>
      <c r="C27" s="339"/>
      <c r="D27" s="341"/>
      <c r="E27" s="341"/>
      <c r="F27" s="345"/>
      <c r="G27" s="80" t="s">
        <v>363</v>
      </c>
      <c r="H27" s="330"/>
      <c r="I27" s="330"/>
      <c r="J27" s="333"/>
      <c r="K27" s="80" t="s">
        <v>149</v>
      </c>
      <c r="L27" s="44">
        <v>800000</v>
      </c>
      <c r="M27" s="45">
        <f t="shared" si="1"/>
        <v>680000</v>
      </c>
      <c r="N27" s="244">
        <v>2021</v>
      </c>
      <c r="O27" s="241">
        <v>2025</v>
      </c>
      <c r="P27" s="27"/>
      <c r="Q27" s="10" t="s">
        <v>107</v>
      </c>
      <c r="R27" s="10"/>
      <c r="S27" s="28" t="s">
        <v>107</v>
      </c>
      <c r="T27" s="167"/>
      <c r="U27" s="167"/>
      <c r="V27" s="167"/>
      <c r="W27" s="167"/>
      <c r="X27" s="167" t="s">
        <v>107</v>
      </c>
      <c r="Y27" s="168" t="s">
        <v>85</v>
      </c>
      <c r="Z27" s="169" t="s">
        <v>84</v>
      </c>
    </row>
    <row r="28" spans="1:26" x14ac:dyDescent="0.25">
      <c r="A28" s="23">
        <f t="shared" si="0"/>
        <v>24</v>
      </c>
      <c r="B28" s="336"/>
      <c r="C28" s="339"/>
      <c r="D28" s="341"/>
      <c r="E28" s="341"/>
      <c r="F28" s="345"/>
      <c r="G28" s="80" t="s">
        <v>150</v>
      </c>
      <c r="H28" s="330"/>
      <c r="I28" s="330"/>
      <c r="J28" s="333"/>
      <c r="K28" s="80" t="s">
        <v>151</v>
      </c>
      <c r="L28" s="44">
        <v>350000</v>
      </c>
      <c r="M28" s="45">
        <f t="shared" si="1"/>
        <v>297500</v>
      </c>
      <c r="N28" s="240">
        <v>2021</v>
      </c>
      <c r="O28" s="241">
        <v>2023</v>
      </c>
      <c r="P28" s="27"/>
      <c r="Q28" s="10"/>
      <c r="R28" s="10"/>
      <c r="S28" s="28" t="s">
        <v>107</v>
      </c>
      <c r="T28" s="167"/>
      <c r="U28" s="167"/>
      <c r="V28" s="167"/>
      <c r="W28" s="167"/>
      <c r="X28" s="167" t="s">
        <v>107</v>
      </c>
      <c r="Y28" s="168" t="s">
        <v>85</v>
      </c>
      <c r="Z28" s="169" t="s">
        <v>84</v>
      </c>
    </row>
    <row r="29" spans="1:26" ht="45" x14ac:dyDescent="0.25">
      <c r="A29" s="23">
        <f t="shared" si="0"/>
        <v>25</v>
      </c>
      <c r="B29" s="336"/>
      <c r="C29" s="339"/>
      <c r="D29" s="341"/>
      <c r="E29" s="341"/>
      <c r="F29" s="345"/>
      <c r="G29" s="80" t="s">
        <v>152</v>
      </c>
      <c r="H29" s="330"/>
      <c r="I29" s="330"/>
      <c r="J29" s="333"/>
      <c r="K29" s="80" t="s">
        <v>153</v>
      </c>
      <c r="L29" s="44">
        <v>3000000</v>
      </c>
      <c r="M29" s="45">
        <f t="shared" si="1"/>
        <v>2550000</v>
      </c>
      <c r="N29" s="240">
        <v>2021</v>
      </c>
      <c r="O29" s="241">
        <v>2027</v>
      </c>
      <c r="P29" s="27"/>
      <c r="Q29" s="10" t="s">
        <v>107</v>
      </c>
      <c r="R29" s="10"/>
      <c r="S29" s="28" t="s">
        <v>107</v>
      </c>
      <c r="T29" s="167"/>
      <c r="U29" s="167"/>
      <c r="V29" s="167"/>
      <c r="W29" s="167"/>
      <c r="X29" s="167" t="s">
        <v>107</v>
      </c>
      <c r="Y29" s="168" t="s">
        <v>85</v>
      </c>
      <c r="Z29" s="169" t="s">
        <v>84</v>
      </c>
    </row>
    <row r="30" spans="1:26" ht="45" x14ac:dyDescent="0.25">
      <c r="A30" s="23">
        <f t="shared" si="0"/>
        <v>26</v>
      </c>
      <c r="B30" s="336"/>
      <c r="C30" s="339"/>
      <c r="D30" s="341"/>
      <c r="E30" s="341"/>
      <c r="F30" s="345"/>
      <c r="G30" s="80" t="s">
        <v>364</v>
      </c>
      <c r="H30" s="330"/>
      <c r="I30" s="330"/>
      <c r="J30" s="333"/>
      <c r="K30" s="80" t="s">
        <v>154</v>
      </c>
      <c r="L30" s="44">
        <v>3000000</v>
      </c>
      <c r="M30" s="45">
        <f t="shared" si="1"/>
        <v>2550000</v>
      </c>
      <c r="N30" s="240">
        <v>2021</v>
      </c>
      <c r="O30" s="241">
        <v>2027</v>
      </c>
      <c r="P30" s="27"/>
      <c r="Q30" s="10" t="s">
        <v>107</v>
      </c>
      <c r="R30" s="10"/>
      <c r="S30" s="28" t="s">
        <v>107</v>
      </c>
      <c r="T30" s="167"/>
      <c r="U30" s="167"/>
      <c r="V30" s="167"/>
      <c r="W30" s="167"/>
      <c r="X30" s="167" t="s">
        <v>107</v>
      </c>
      <c r="Y30" s="168" t="s">
        <v>85</v>
      </c>
      <c r="Z30" s="169" t="s">
        <v>84</v>
      </c>
    </row>
    <row r="31" spans="1:26" ht="30" x14ac:dyDescent="0.25">
      <c r="A31" s="23">
        <f t="shared" si="0"/>
        <v>27</v>
      </c>
      <c r="B31" s="336"/>
      <c r="C31" s="339"/>
      <c r="D31" s="341"/>
      <c r="E31" s="341"/>
      <c r="F31" s="345"/>
      <c r="G31" s="80" t="s">
        <v>155</v>
      </c>
      <c r="H31" s="330"/>
      <c r="I31" s="330"/>
      <c r="J31" s="333"/>
      <c r="K31" s="80" t="s">
        <v>156</v>
      </c>
      <c r="L31" s="44">
        <v>3000000</v>
      </c>
      <c r="M31" s="45">
        <f t="shared" si="1"/>
        <v>2550000</v>
      </c>
      <c r="N31" s="240">
        <v>2021</v>
      </c>
      <c r="O31" s="241">
        <v>2027</v>
      </c>
      <c r="P31" s="27"/>
      <c r="Q31" s="10"/>
      <c r="R31" s="10"/>
      <c r="S31" s="28" t="s">
        <v>107</v>
      </c>
      <c r="T31" s="167"/>
      <c r="U31" s="167"/>
      <c r="V31" s="167"/>
      <c r="W31" s="167"/>
      <c r="X31" s="167" t="s">
        <v>107</v>
      </c>
      <c r="Y31" s="168" t="s">
        <v>85</v>
      </c>
      <c r="Z31" s="169" t="s">
        <v>84</v>
      </c>
    </row>
    <row r="32" spans="1:26" ht="30" x14ac:dyDescent="0.25">
      <c r="A32" s="23">
        <f t="shared" si="0"/>
        <v>28</v>
      </c>
      <c r="B32" s="336"/>
      <c r="C32" s="339"/>
      <c r="D32" s="341"/>
      <c r="E32" s="341"/>
      <c r="F32" s="345"/>
      <c r="G32" s="80" t="s">
        <v>157</v>
      </c>
      <c r="H32" s="330"/>
      <c r="I32" s="330"/>
      <c r="J32" s="333"/>
      <c r="K32" s="80" t="s">
        <v>158</v>
      </c>
      <c r="L32" s="44">
        <v>2500000</v>
      </c>
      <c r="M32" s="45">
        <f t="shared" si="1"/>
        <v>2125000</v>
      </c>
      <c r="N32" s="240">
        <v>2021</v>
      </c>
      <c r="O32" s="241">
        <v>2027</v>
      </c>
      <c r="P32" s="27"/>
      <c r="Q32" s="10"/>
      <c r="R32" s="10"/>
      <c r="S32" s="28" t="s">
        <v>107</v>
      </c>
      <c r="T32" s="167"/>
      <c r="U32" s="167"/>
      <c r="V32" s="167"/>
      <c r="W32" s="167"/>
      <c r="X32" s="167" t="s">
        <v>107</v>
      </c>
      <c r="Y32" s="168" t="s">
        <v>85</v>
      </c>
      <c r="Z32" s="169" t="s">
        <v>84</v>
      </c>
    </row>
    <row r="33" spans="1:26" ht="15.75" thickBot="1" x14ac:dyDescent="0.3">
      <c r="A33" s="23">
        <f t="shared" si="0"/>
        <v>29</v>
      </c>
      <c r="B33" s="337"/>
      <c r="C33" s="340"/>
      <c r="D33" s="342"/>
      <c r="E33" s="342"/>
      <c r="F33" s="346"/>
      <c r="G33" s="81" t="s">
        <v>159</v>
      </c>
      <c r="H33" s="331"/>
      <c r="I33" s="331"/>
      <c r="J33" s="334"/>
      <c r="K33" s="81" t="s">
        <v>160</v>
      </c>
      <c r="L33" s="46">
        <v>600000</v>
      </c>
      <c r="M33" s="47">
        <f t="shared" si="1"/>
        <v>510000</v>
      </c>
      <c r="N33" s="238">
        <v>2021</v>
      </c>
      <c r="O33" s="239">
        <v>2025</v>
      </c>
      <c r="P33" s="29" t="s">
        <v>107</v>
      </c>
      <c r="Q33" s="30" t="s">
        <v>107</v>
      </c>
      <c r="R33" s="30"/>
      <c r="S33" s="31" t="s">
        <v>107</v>
      </c>
      <c r="T33" s="164"/>
      <c r="U33" s="164"/>
      <c r="V33" s="164"/>
      <c r="W33" s="164"/>
      <c r="X33" s="164" t="s">
        <v>107</v>
      </c>
      <c r="Y33" s="165" t="s">
        <v>85</v>
      </c>
      <c r="Z33" s="166" t="s">
        <v>84</v>
      </c>
    </row>
    <row r="34" spans="1:26" ht="30" x14ac:dyDescent="0.25">
      <c r="A34" s="23">
        <f t="shared" si="0"/>
        <v>30</v>
      </c>
      <c r="B34" s="335" t="s">
        <v>161</v>
      </c>
      <c r="C34" s="338" t="s">
        <v>162</v>
      </c>
      <c r="D34" s="327" t="s">
        <v>169</v>
      </c>
      <c r="E34" s="94" t="s">
        <v>170</v>
      </c>
      <c r="F34" s="344" t="s">
        <v>171</v>
      </c>
      <c r="G34" s="79" t="s">
        <v>164</v>
      </c>
      <c r="H34" s="329" t="s">
        <v>82</v>
      </c>
      <c r="I34" s="329" t="s">
        <v>83</v>
      </c>
      <c r="J34" s="332" t="s">
        <v>83</v>
      </c>
      <c r="K34" s="79" t="s">
        <v>163</v>
      </c>
      <c r="L34" s="42">
        <v>20000000</v>
      </c>
      <c r="M34" s="43">
        <f t="shared" si="1"/>
        <v>17000000</v>
      </c>
      <c r="N34" s="236">
        <v>2021</v>
      </c>
      <c r="O34" s="237">
        <v>2025</v>
      </c>
      <c r="P34" s="24"/>
      <c r="Q34" s="25" t="s">
        <v>107</v>
      </c>
      <c r="R34" s="25"/>
      <c r="S34" s="26" t="s">
        <v>107</v>
      </c>
      <c r="T34" s="161" t="s">
        <v>107</v>
      </c>
      <c r="U34" s="161"/>
      <c r="V34" s="161"/>
      <c r="W34" s="161"/>
      <c r="X34" s="161" t="s">
        <v>107</v>
      </c>
      <c r="Y34" s="162" t="s">
        <v>85</v>
      </c>
      <c r="Z34" s="163" t="s">
        <v>84</v>
      </c>
    </row>
    <row r="35" spans="1:26" x14ac:dyDescent="0.25">
      <c r="A35" s="23">
        <f t="shared" si="0"/>
        <v>31</v>
      </c>
      <c r="B35" s="336"/>
      <c r="C35" s="339"/>
      <c r="D35" s="341"/>
      <c r="E35" s="78">
        <v>102878030</v>
      </c>
      <c r="F35" s="345"/>
      <c r="G35" s="80" t="s">
        <v>166</v>
      </c>
      <c r="H35" s="330"/>
      <c r="I35" s="330"/>
      <c r="J35" s="333"/>
      <c r="K35" s="80" t="s">
        <v>166</v>
      </c>
      <c r="L35" s="44">
        <v>120000</v>
      </c>
      <c r="M35" s="45">
        <f t="shared" si="1"/>
        <v>102000</v>
      </c>
      <c r="N35" s="240">
        <v>2022</v>
      </c>
      <c r="O35" s="241">
        <v>2022</v>
      </c>
      <c r="P35" s="27"/>
      <c r="Q35" s="10"/>
      <c r="R35" s="10"/>
      <c r="S35" s="28"/>
      <c r="T35" s="167"/>
      <c r="U35" s="167"/>
      <c r="V35" s="167"/>
      <c r="W35" s="167"/>
      <c r="X35" s="167"/>
      <c r="Y35" s="168" t="s">
        <v>85</v>
      </c>
      <c r="Z35" s="169" t="s">
        <v>84</v>
      </c>
    </row>
    <row r="36" spans="1:26" ht="30" x14ac:dyDescent="0.25">
      <c r="A36" s="23">
        <f t="shared" si="0"/>
        <v>32</v>
      </c>
      <c r="B36" s="336"/>
      <c r="C36" s="339"/>
      <c r="D36" s="341"/>
      <c r="E36" s="343" t="s">
        <v>170</v>
      </c>
      <c r="F36" s="345"/>
      <c r="G36" s="80" t="s">
        <v>167</v>
      </c>
      <c r="H36" s="330"/>
      <c r="I36" s="330"/>
      <c r="J36" s="333"/>
      <c r="K36" s="80" t="s">
        <v>167</v>
      </c>
      <c r="L36" s="44">
        <v>1500000</v>
      </c>
      <c r="M36" s="45">
        <f t="shared" si="1"/>
        <v>1275000</v>
      </c>
      <c r="N36" s="240">
        <v>2022</v>
      </c>
      <c r="O36" s="241">
        <v>2022</v>
      </c>
      <c r="P36" s="27"/>
      <c r="Q36" s="10"/>
      <c r="R36" s="10"/>
      <c r="S36" s="28"/>
      <c r="T36" s="167"/>
      <c r="U36" s="167"/>
      <c r="V36" s="167"/>
      <c r="W36" s="167"/>
      <c r="X36" s="167"/>
      <c r="Y36" s="168" t="s">
        <v>85</v>
      </c>
      <c r="Z36" s="169" t="s">
        <v>84</v>
      </c>
    </row>
    <row r="37" spans="1:26" ht="15.75" thickBot="1" x14ac:dyDescent="0.3">
      <c r="A37" s="23">
        <f t="shared" si="0"/>
        <v>33</v>
      </c>
      <c r="B37" s="337"/>
      <c r="C37" s="340"/>
      <c r="D37" s="342"/>
      <c r="E37" s="342"/>
      <c r="F37" s="346"/>
      <c r="G37" s="81" t="s">
        <v>168</v>
      </c>
      <c r="H37" s="331"/>
      <c r="I37" s="331"/>
      <c r="J37" s="334"/>
      <c r="K37" s="81" t="s">
        <v>168</v>
      </c>
      <c r="L37" s="46">
        <v>500000</v>
      </c>
      <c r="M37" s="47">
        <f t="shared" si="1"/>
        <v>425000</v>
      </c>
      <c r="N37" s="238">
        <v>2022</v>
      </c>
      <c r="O37" s="239">
        <v>2022</v>
      </c>
      <c r="P37" s="29"/>
      <c r="Q37" s="30"/>
      <c r="R37" s="30"/>
      <c r="S37" s="31"/>
      <c r="T37" s="164"/>
      <c r="U37" s="164"/>
      <c r="V37" s="164"/>
      <c r="W37" s="164"/>
      <c r="X37" s="164"/>
      <c r="Y37" s="165" t="s">
        <v>85</v>
      </c>
      <c r="Z37" s="166" t="s">
        <v>84</v>
      </c>
    </row>
    <row r="38" spans="1:26" x14ac:dyDescent="0.25">
      <c r="A38" s="23">
        <f t="shared" si="0"/>
        <v>34</v>
      </c>
      <c r="B38" s="335" t="s">
        <v>397</v>
      </c>
      <c r="C38" s="338" t="s">
        <v>391</v>
      </c>
      <c r="D38" s="327" t="s">
        <v>398</v>
      </c>
      <c r="E38" s="327" t="s">
        <v>399</v>
      </c>
      <c r="F38" s="356" t="s">
        <v>400</v>
      </c>
      <c r="G38" s="79" t="s">
        <v>401</v>
      </c>
      <c r="H38" s="329" t="s">
        <v>82</v>
      </c>
      <c r="I38" s="329" t="s">
        <v>83</v>
      </c>
      <c r="J38" s="359" t="s">
        <v>396</v>
      </c>
      <c r="K38" s="106" t="s">
        <v>401</v>
      </c>
      <c r="L38" s="42">
        <v>500000</v>
      </c>
      <c r="M38" s="43">
        <f t="shared" si="1"/>
        <v>425000</v>
      </c>
      <c r="N38" s="236">
        <v>2022</v>
      </c>
      <c r="O38" s="245">
        <v>2024</v>
      </c>
      <c r="P38" s="24"/>
      <c r="Q38" s="25"/>
      <c r="R38" s="25"/>
      <c r="S38" s="111"/>
      <c r="T38" s="173"/>
      <c r="U38" s="173"/>
      <c r="V38" s="173"/>
      <c r="W38" s="173"/>
      <c r="X38" s="173"/>
      <c r="Y38" s="162" t="s">
        <v>85</v>
      </c>
      <c r="Z38" s="163" t="s">
        <v>84</v>
      </c>
    </row>
    <row r="39" spans="1:26" x14ac:dyDescent="0.25">
      <c r="A39" s="23">
        <f t="shared" si="0"/>
        <v>35</v>
      </c>
      <c r="B39" s="336"/>
      <c r="C39" s="339"/>
      <c r="D39" s="341"/>
      <c r="E39" s="341"/>
      <c r="F39" s="357"/>
      <c r="G39" s="80" t="s">
        <v>402</v>
      </c>
      <c r="H39" s="330"/>
      <c r="I39" s="330"/>
      <c r="J39" s="360"/>
      <c r="K39" s="107" t="s">
        <v>402</v>
      </c>
      <c r="L39" s="44">
        <v>900000</v>
      </c>
      <c r="M39" s="45">
        <f t="shared" si="1"/>
        <v>765000</v>
      </c>
      <c r="N39" s="240">
        <v>2022</v>
      </c>
      <c r="O39" s="246">
        <v>2024</v>
      </c>
      <c r="P39" s="27"/>
      <c r="Q39" s="10"/>
      <c r="R39" s="10"/>
      <c r="S39" s="112"/>
      <c r="T39" s="174"/>
      <c r="U39" s="174"/>
      <c r="V39" s="174" t="s">
        <v>107</v>
      </c>
      <c r="W39" s="174" t="s">
        <v>107</v>
      </c>
      <c r="X39" s="174"/>
      <c r="Y39" s="168" t="s">
        <v>85</v>
      </c>
      <c r="Z39" s="169" t="s">
        <v>84</v>
      </c>
    </row>
    <row r="40" spans="1:26" ht="30" x14ac:dyDescent="0.25">
      <c r="A40" s="23">
        <f t="shared" si="0"/>
        <v>36</v>
      </c>
      <c r="B40" s="336"/>
      <c r="C40" s="339"/>
      <c r="D40" s="341"/>
      <c r="E40" s="341"/>
      <c r="F40" s="357"/>
      <c r="G40" s="80" t="s">
        <v>403</v>
      </c>
      <c r="H40" s="330"/>
      <c r="I40" s="330"/>
      <c r="J40" s="360"/>
      <c r="K40" s="107" t="s">
        <v>403</v>
      </c>
      <c r="L40" s="44">
        <v>300000</v>
      </c>
      <c r="M40" s="45">
        <f t="shared" si="1"/>
        <v>255000</v>
      </c>
      <c r="N40" s="240">
        <v>2022</v>
      </c>
      <c r="O40" s="246">
        <v>2024</v>
      </c>
      <c r="P40" s="27"/>
      <c r="Q40" s="10" t="s">
        <v>107</v>
      </c>
      <c r="R40" s="10" t="s">
        <v>107</v>
      </c>
      <c r="S40" s="112"/>
      <c r="T40" s="174"/>
      <c r="U40" s="174"/>
      <c r="V40" s="174" t="s">
        <v>107</v>
      </c>
      <c r="W40" s="174" t="s">
        <v>107</v>
      </c>
      <c r="X40" s="174"/>
      <c r="Y40" s="168" t="s">
        <v>85</v>
      </c>
      <c r="Z40" s="169" t="s">
        <v>84</v>
      </c>
    </row>
    <row r="41" spans="1:26" x14ac:dyDescent="0.25">
      <c r="A41" s="23">
        <f t="shared" si="0"/>
        <v>37</v>
      </c>
      <c r="B41" s="336"/>
      <c r="C41" s="339"/>
      <c r="D41" s="341"/>
      <c r="E41" s="341"/>
      <c r="F41" s="357"/>
      <c r="G41" s="80" t="s">
        <v>404</v>
      </c>
      <c r="H41" s="330"/>
      <c r="I41" s="330"/>
      <c r="J41" s="360"/>
      <c r="K41" s="107" t="s">
        <v>404</v>
      </c>
      <c r="L41" s="44">
        <v>250000</v>
      </c>
      <c r="M41" s="45">
        <f t="shared" si="1"/>
        <v>212500</v>
      </c>
      <c r="N41" s="240">
        <v>2021</v>
      </c>
      <c r="O41" s="246">
        <v>2023</v>
      </c>
      <c r="P41" s="27"/>
      <c r="Q41" s="10"/>
      <c r="R41" s="10"/>
      <c r="S41" s="112"/>
      <c r="T41" s="174"/>
      <c r="U41" s="174"/>
      <c r="V41" s="174"/>
      <c r="W41" s="174"/>
      <c r="X41" s="174"/>
      <c r="Y41" s="168" t="s">
        <v>85</v>
      </c>
      <c r="Z41" s="169" t="s">
        <v>84</v>
      </c>
    </row>
    <row r="42" spans="1:26" x14ac:dyDescent="0.25">
      <c r="A42" s="23">
        <f t="shared" si="0"/>
        <v>38</v>
      </c>
      <c r="B42" s="336"/>
      <c r="C42" s="339"/>
      <c r="D42" s="341"/>
      <c r="E42" s="341"/>
      <c r="F42" s="357"/>
      <c r="G42" s="80" t="s">
        <v>405</v>
      </c>
      <c r="H42" s="330"/>
      <c r="I42" s="330"/>
      <c r="J42" s="360"/>
      <c r="K42" s="107" t="s">
        <v>405</v>
      </c>
      <c r="L42" s="44">
        <v>1500000</v>
      </c>
      <c r="M42" s="45">
        <f t="shared" si="1"/>
        <v>1275000</v>
      </c>
      <c r="N42" s="240">
        <v>2022</v>
      </c>
      <c r="O42" s="246">
        <v>2022</v>
      </c>
      <c r="P42" s="27"/>
      <c r="Q42" s="10"/>
      <c r="R42" s="10"/>
      <c r="S42" s="112"/>
      <c r="T42" s="174"/>
      <c r="U42" s="174"/>
      <c r="V42" s="174"/>
      <c r="W42" s="174"/>
      <c r="X42" s="174"/>
      <c r="Y42" s="168" t="s">
        <v>406</v>
      </c>
      <c r="Z42" s="169" t="s">
        <v>407</v>
      </c>
    </row>
    <row r="43" spans="1:26" ht="30.75" thickBot="1" x14ac:dyDescent="0.3">
      <c r="A43" s="23">
        <f t="shared" si="0"/>
        <v>39</v>
      </c>
      <c r="B43" s="337"/>
      <c r="C43" s="340"/>
      <c r="D43" s="342"/>
      <c r="E43" s="342"/>
      <c r="F43" s="358"/>
      <c r="G43" s="81" t="s">
        <v>408</v>
      </c>
      <c r="H43" s="331"/>
      <c r="I43" s="331"/>
      <c r="J43" s="361"/>
      <c r="K43" s="108" t="s">
        <v>408</v>
      </c>
      <c r="L43" s="46">
        <v>2000000</v>
      </c>
      <c r="M43" s="47">
        <f t="shared" si="1"/>
        <v>1700000</v>
      </c>
      <c r="N43" s="238">
        <v>2023</v>
      </c>
      <c r="O43" s="247">
        <v>2023</v>
      </c>
      <c r="P43" s="29"/>
      <c r="Q43" s="30"/>
      <c r="R43" s="30"/>
      <c r="S43" s="113"/>
      <c r="T43" s="175"/>
      <c r="U43" s="175"/>
      <c r="V43" s="175"/>
      <c r="W43" s="175"/>
      <c r="X43" s="175"/>
      <c r="Y43" s="165" t="s">
        <v>85</v>
      </c>
      <c r="Z43" s="166" t="s">
        <v>84</v>
      </c>
    </row>
    <row r="44" spans="1:26" x14ac:dyDescent="0.25">
      <c r="A44" s="23">
        <f t="shared" si="0"/>
        <v>40</v>
      </c>
      <c r="B44" s="335" t="s">
        <v>172</v>
      </c>
      <c r="C44" s="338" t="s">
        <v>174</v>
      </c>
      <c r="D44" s="327" t="s">
        <v>175</v>
      </c>
      <c r="E44" s="327" t="s">
        <v>176</v>
      </c>
      <c r="F44" s="344" t="s">
        <v>173</v>
      </c>
      <c r="G44" s="79" t="s">
        <v>177</v>
      </c>
      <c r="H44" s="329" t="s">
        <v>82</v>
      </c>
      <c r="I44" s="329" t="s">
        <v>83</v>
      </c>
      <c r="J44" s="332" t="s">
        <v>178</v>
      </c>
      <c r="K44" s="79" t="s">
        <v>177</v>
      </c>
      <c r="L44" s="42">
        <v>2500000</v>
      </c>
      <c r="M44" s="43">
        <f t="shared" si="1"/>
        <v>2125000</v>
      </c>
      <c r="N44" s="236">
        <v>2022</v>
      </c>
      <c r="O44" s="237">
        <v>2023</v>
      </c>
      <c r="P44" s="24"/>
      <c r="Q44" s="25"/>
      <c r="R44" s="25"/>
      <c r="S44" s="26"/>
      <c r="T44" s="161"/>
      <c r="U44" s="161"/>
      <c r="V44" s="161"/>
      <c r="W44" s="161"/>
      <c r="X44" s="161"/>
      <c r="Y44" s="162" t="s">
        <v>85</v>
      </c>
      <c r="Z44" s="163" t="s">
        <v>84</v>
      </c>
    </row>
    <row r="45" spans="1:26" x14ac:dyDescent="0.25">
      <c r="A45" s="23">
        <f t="shared" si="0"/>
        <v>41</v>
      </c>
      <c r="B45" s="336"/>
      <c r="C45" s="339"/>
      <c r="D45" s="341"/>
      <c r="E45" s="328"/>
      <c r="F45" s="345"/>
      <c r="G45" s="80" t="s">
        <v>179</v>
      </c>
      <c r="H45" s="330"/>
      <c r="I45" s="330"/>
      <c r="J45" s="333"/>
      <c r="K45" s="80" t="s">
        <v>179</v>
      </c>
      <c r="L45" s="44">
        <v>5000000</v>
      </c>
      <c r="M45" s="45">
        <f t="shared" si="1"/>
        <v>4250000</v>
      </c>
      <c r="N45" s="240">
        <v>2021</v>
      </c>
      <c r="O45" s="241">
        <v>2022</v>
      </c>
      <c r="P45" s="27"/>
      <c r="Q45" s="10"/>
      <c r="R45" s="10"/>
      <c r="S45" s="28"/>
      <c r="T45" s="167"/>
      <c r="U45" s="167"/>
      <c r="V45" s="167" t="s">
        <v>107</v>
      </c>
      <c r="W45" s="167"/>
      <c r="X45" s="167"/>
      <c r="Y45" s="168" t="s">
        <v>85</v>
      </c>
      <c r="Z45" s="169" t="s">
        <v>84</v>
      </c>
    </row>
    <row r="46" spans="1:26" ht="45" x14ac:dyDescent="0.25">
      <c r="A46" s="23">
        <f t="shared" si="0"/>
        <v>42</v>
      </c>
      <c r="B46" s="336"/>
      <c r="C46" s="339"/>
      <c r="D46" s="341"/>
      <c r="E46" s="77" t="s">
        <v>181</v>
      </c>
      <c r="F46" s="345"/>
      <c r="G46" s="80" t="s">
        <v>180</v>
      </c>
      <c r="H46" s="330"/>
      <c r="I46" s="330"/>
      <c r="J46" s="333"/>
      <c r="K46" s="80" t="s">
        <v>180</v>
      </c>
      <c r="L46" s="44">
        <v>250000</v>
      </c>
      <c r="M46" s="45">
        <f t="shared" si="1"/>
        <v>212500</v>
      </c>
      <c r="N46" s="240">
        <v>2022</v>
      </c>
      <c r="O46" s="241">
        <v>2023</v>
      </c>
      <c r="P46" s="27"/>
      <c r="Q46" s="10"/>
      <c r="R46" s="10"/>
      <c r="S46" s="28"/>
      <c r="T46" s="167"/>
      <c r="U46" s="167"/>
      <c r="V46" s="167"/>
      <c r="W46" s="167"/>
      <c r="X46" s="167"/>
      <c r="Y46" s="168" t="s">
        <v>85</v>
      </c>
      <c r="Z46" s="169" t="s">
        <v>84</v>
      </c>
    </row>
    <row r="47" spans="1:26" ht="30" x14ac:dyDescent="0.25">
      <c r="A47" s="23">
        <f t="shared" si="0"/>
        <v>43</v>
      </c>
      <c r="B47" s="336"/>
      <c r="C47" s="339"/>
      <c r="D47" s="341"/>
      <c r="E47" s="343" t="s">
        <v>176</v>
      </c>
      <c r="F47" s="345"/>
      <c r="G47" s="80" t="s">
        <v>182</v>
      </c>
      <c r="H47" s="330"/>
      <c r="I47" s="330"/>
      <c r="J47" s="333"/>
      <c r="K47" s="80" t="s">
        <v>183</v>
      </c>
      <c r="L47" s="44">
        <v>100000</v>
      </c>
      <c r="M47" s="45">
        <f t="shared" si="1"/>
        <v>85000</v>
      </c>
      <c r="N47" s="240">
        <v>2021</v>
      </c>
      <c r="O47" s="241">
        <v>2022</v>
      </c>
      <c r="P47" s="27"/>
      <c r="Q47" s="10"/>
      <c r="R47" s="10"/>
      <c r="S47" s="28" t="s">
        <v>107</v>
      </c>
      <c r="T47" s="167"/>
      <c r="U47" s="167"/>
      <c r="V47" s="167"/>
      <c r="W47" s="167"/>
      <c r="X47" s="167" t="s">
        <v>107</v>
      </c>
      <c r="Y47" s="168" t="s">
        <v>85</v>
      </c>
      <c r="Z47" s="169" t="s">
        <v>84</v>
      </c>
    </row>
    <row r="48" spans="1:26" ht="45" x14ac:dyDescent="0.25">
      <c r="A48" s="23">
        <f t="shared" si="0"/>
        <v>44</v>
      </c>
      <c r="B48" s="336"/>
      <c r="C48" s="339"/>
      <c r="D48" s="341"/>
      <c r="E48" s="341"/>
      <c r="F48" s="345"/>
      <c r="G48" s="80" t="s">
        <v>184</v>
      </c>
      <c r="H48" s="330"/>
      <c r="I48" s="330"/>
      <c r="J48" s="333"/>
      <c r="K48" s="80" t="s">
        <v>185</v>
      </c>
      <c r="L48" s="44">
        <v>100000</v>
      </c>
      <c r="M48" s="45">
        <f t="shared" si="1"/>
        <v>85000</v>
      </c>
      <c r="N48" s="240">
        <v>2022</v>
      </c>
      <c r="O48" s="241">
        <v>2023</v>
      </c>
      <c r="P48" s="27"/>
      <c r="Q48" s="10"/>
      <c r="R48" s="10"/>
      <c r="S48" s="28" t="s">
        <v>107</v>
      </c>
      <c r="T48" s="167"/>
      <c r="U48" s="167"/>
      <c r="V48" s="167"/>
      <c r="W48" s="167"/>
      <c r="X48" s="167" t="s">
        <v>107</v>
      </c>
      <c r="Y48" s="168" t="s">
        <v>85</v>
      </c>
      <c r="Z48" s="169" t="s">
        <v>84</v>
      </c>
    </row>
    <row r="49" spans="1:26" ht="30" x14ac:dyDescent="0.25">
      <c r="A49" s="23">
        <f t="shared" si="0"/>
        <v>45</v>
      </c>
      <c r="B49" s="336"/>
      <c r="C49" s="339"/>
      <c r="D49" s="341"/>
      <c r="E49" s="341"/>
      <c r="F49" s="345"/>
      <c r="G49" s="80" t="s">
        <v>186</v>
      </c>
      <c r="H49" s="330"/>
      <c r="I49" s="330"/>
      <c r="J49" s="333"/>
      <c r="K49" s="80" t="s">
        <v>187</v>
      </c>
      <c r="L49" s="44">
        <v>200000</v>
      </c>
      <c r="M49" s="45">
        <f t="shared" si="1"/>
        <v>170000</v>
      </c>
      <c r="N49" s="240">
        <v>2022</v>
      </c>
      <c r="O49" s="241">
        <v>2023</v>
      </c>
      <c r="P49" s="27"/>
      <c r="Q49" s="10"/>
      <c r="R49" s="10"/>
      <c r="S49" s="28"/>
      <c r="T49" s="167"/>
      <c r="U49" s="167"/>
      <c r="V49" s="167"/>
      <c r="W49" s="167"/>
      <c r="X49" s="167"/>
      <c r="Y49" s="168" t="s">
        <v>85</v>
      </c>
      <c r="Z49" s="169" t="s">
        <v>84</v>
      </c>
    </row>
    <row r="50" spans="1:26" ht="30.75" thickBot="1" x14ac:dyDescent="0.3">
      <c r="A50" s="23">
        <f t="shared" si="0"/>
        <v>46</v>
      </c>
      <c r="B50" s="337"/>
      <c r="C50" s="340"/>
      <c r="D50" s="342"/>
      <c r="E50" s="342"/>
      <c r="F50" s="346"/>
      <c r="G50" s="96" t="s">
        <v>188</v>
      </c>
      <c r="H50" s="331"/>
      <c r="I50" s="331"/>
      <c r="J50" s="334"/>
      <c r="K50" s="96" t="s">
        <v>188</v>
      </c>
      <c r="L50" s="46">
        <v>50000</v>
      </c>
      <c r="M50" s="47">
        <f t="shared" si="1"/>
        <v>42500</v>
      </c>
      <c r="N50" s="248">
        <v>2022</v>
      </c>
      <c r="O50" s="249">
        <v>2023</v>
      </c>
      <c r="P50" s="39"/>
      <c r="Q50" s="40"/>
      <c r="R50" s="40"/>
      <c r="S50" s="41"/>
      <c r="T50" s="164"/>
      <c r="U50" s="164"/>
      <c r="V50" s="164"/>
      <c r="W50" s="164"/>
      <c r="X50" s="164" t="s">
        <v>107</v>
      </c>
      <c r="Y50" s="165" t="s">
        <v>85</v>
      </c>
      <c r="Z50" s="166" t="s">
        <v>84</v>
      </c>
    </row>
    <row r="51" spans="1:26" x14ac:dyDescent="0.25">
      <c r="A51" s="23">
        <f t="shared" si="0"/>
        <v>47</v>
      </c>
      <c r="B51" s="335" t="s">
        <v>189</v>
      </c>
      <c r="C51" s="338" t="s">
        <v>190</v>
      </c>
      <c r="D51" s="327" t="s">
        <v>195</v>
      </c>
      <c r="E51" s="327" t="s">
        <v>196</v>
      </c>
      <c r="F51" s="356" t="s">
        <v>197</v>
      </c>
      <c r="G51" s="79" t="s">
        <v>198</v>
      </c>
      <c r="H51" s="417" t="s">
        <v>82</v>
      </c>
      <c r="I51" s="329" t="s">
        <v>83</v>
      </c>
      <c r="J51" s="359" t="s">
        <v>192</v>
      </c>
      <c r="K51" s="106" t="s">
        <v>198</v>
      </c>
      <c r="L51" s="42">
        <v>1500000</v>
      </c>
      <c r="M51" s="43">
        <f t="shared" si="1"/>
        <v>1275000</v>
      </c>
      <c r="N51" s="236">
        <v>2022</v>
      </c>
      <c r="O51" s="245">
        <v>2022</v>
      </c>
      <c r="P51" s="24"/>
      <c r="Q51" s="25"/>
      <c r="R51" s="25"/>
      <c r="S51" s="26"/>
      <c r="T51" s="161"/>
      <c r="U51" s="161"/>
      <c r="V51" s="161"/>
      <c r="W51" s="161"/>
      <c r="X51" s="161"/>
      <c r="Y51" s="162" t="s">
        <v>85</v>
      </c>
      <c r="Z51" s="163" t="s">
        <v>84</v>
      </c>
    </row>
    <row r="52" spans="1:26" ht="30" x14ac:dyDescent="0.25">
      <c r="A52" s="23">
        <f t="shared" si="0"/>
        <v>48</v>
      </c>
      <c r="B52" s="336"/>
      <c r="C52" s="339"/>
      <c r="D52" s="341"/>
      <c r="E52" s="341"/>
      <c r="F52" s="357"/>
      <c r="G52" s="80" t="s">
        <v>201</v>
      </c>
      <c r="H52" s="418"/>
      <c r="I52" s="330"/>
      <c r="J52" s="360"/>
      <c r="K52" s="107" t="s">
        <v>202</v>
      </c>
      <c r="L52" s="44">
        <v>3000000</v>
      </c>
      <c r="M52" s="45">
        <f t="shared" si="1"/>
        <v>2550000</v>
      </c>
      <c r="N52" s="240">
        <v>2021</v>
      </c>
      <c r="O52" s="246">
        <v>2025</v>
      </c>
      <c r="P52" s="27" t="s">
        <v>107</v>
      </c>
      <c r="Q52" s="10" t="s">
        <v>107</v>
      </c>
      <c r="R52" s="10" t="s">
        <v>107</v>
      </c>
      <c r="S52" s="28" t="s">
        <v>107</v>
      </c>
      <c r="T52" s="167"/>
      <c r="U52" s="167"/>
      <c r="V52" s="167"/>
      <c r="W52" s="167"/>
      <c r="X52" s="167" t="s">
        <v>107</v>
      </c>
      <c r="Y52" s="168" t="s">
        <v>85</v>
      </c>
      <c r="Z52" s="169" t="s">
        <v>84</v>
      </c>
    </row>
    <row r="53" spans="1:26" x14ac:dyDescent="0.25">
      <c r="A53" s="23">
        <f t="shared" si="0"/>
        <v>49</v>
      </c>
      <c r="B53" s="336"/>
      <c r="C53" s="339"/>
      <c r="D53" s="341"/>
      <c r="E53" s="341"/>
      <c r="F53" s="357"/>
      <c r="G53" s="80" t="s">
        <v>203</v>
      </c>
      <c r="H53" s="418"/>
      <c r="I53" s="330"/>
      <c r="J53" s="360"/>
      <c r="K53" s="107" t="s">
        <v>203</v>
      </c>
      <c r="L53" s="44">
        <v>500000</v>
      </c>
      <c r="M53" s="45">
        <f t="shared" si="1"/>
        <v>425000</v>
      </c>
      <c r="N53" s="240">
        <v>2021</v>
      </c>
      <c r="O53" s="246">
        <v>2022</v>
      </c>
      <c r="P53" s="27"/>
      <c r="Q53" s="10"/>
      <c r="R53" s="10"/>
      <c r="S53" s="28"/>
      <c r="T53" s="167"/>
      <c r="U53" s="167"/>
      <c r="V53" s="167"/>
      <c r="W53" s="167"/>
      <c r="X53" s="167"/>
      <c r="Y53" s="168" t="s">
        <v>85</v>
      </c>
      <c r="Z53" s="169" t="s">
        <v>84</v>
      </c>
    </row>
    <row r="54" spans="1:26" ht="45" x14ac:dyDescent="0.25">
      <c r="A54" s="23">
        <f t="shared" si="0"/>
        <v>50</v>
      </c>
      <c r="B54" s="336"/>
      <c r="C54" s="339"/>
      <c r="D54" s="341"/>
      <c r="E54" s="341"/>
      <c r="F54" s="357"/>
      <c r="G54" s="80" t="s">
        <v>204</v>
      </c>
      <c r="H54" s="418"/>
      <c r="I54" s="330"/>
      <c r="J54" s="360"/>
      <c r="K54" s="107" t="s">
        <v>204</v>
      </c>
      <c r="L54" s="44">
        <v>4000000</v>
      </c>
      <c r="M54" s="45">
        <f t="shared" si="1"/>
        <v>3400000</v>
      </c>
      <c r="N54" s="240">
        <v>2021</v>
      </c>
      <c r="O54" s="246">
        <v>2025</v>
      </c>
      <c r="P54" s="27"/>
      <c r="Q54" s="10"/>
      <c r="R54" s="10"/>
      <c r="S54" s="28" t="s">
        <v>107</v>
      </c>
      <c r="T54" s="167"/>
      <c r="U54" s="167"/>
      <c r="V54" s="167"/>
      <c r="W54" s="167"/>
      <c r="X54" s="167" t="s">
        <v>107</v>
      </c>
      <c r="Y54" s="168" t="s">
        <v>85</v>
      </c>
      <c r="Z54" s="169" t="s">
        <v>84</v>
      </c>
    </row>
    <row r="55" spans="1:26" x14ac:dyDescent="0.25">
      <c r="A55" s="23">
        <f t="shared" si="0"/>
        <v>51</v>
      </c>
      <c r="B55" s="336"/>
      <c r="C55" s="339"/>
      <c r="D55" s="341"/>
      <c r="E55" s="328"/>
      <c r="F55" s="357"/>
      <c r="G55" s="80" t="s">
        <v>205</v>
      </c>
      <c r="H55" s="418"/>
      <c r="I55" s="330"/>
      <c r="J55" s="360"/>
      <c r="K55" s="107" t="s">
        <v>205</v>
      </c>
      <c r="L55" s="44">
        <v>500000</v>
      </c>
      <c r="M55" s="45">
        <f t="shared" si="1"/>
        <v>425000</v>
      </c>
      <c r="N55" s="240">
        <v>2021</v>
      </c>
      <c r="O55" s="246">
        <v>2023</v>
      </c>
      <c r="P55" s="27"/>
      <c r="Q55" s="10"/>
      <c r="R55" s="10"/>
      <c r="S55" s="28"/>
      <c r="T55" s="167"/>
      <c r="U55" s="167"/>
      <c r="V55" s="167"/>
      <c r="W55" s="167"/>
      <c r="X55" s="167"/>
      <c r="Y55" s="168" t="s">
        <v>85</v>
      </c>
      <c r="Z55" s="169" t="s">
        <v>84</v>
      </c>
    </row>
    <row r="56" spans="1:26" ht="30" x14ac:dyDescent="0.25">
      <c r="A56" s="23">
        <f t="shared" si="0"/>
        <v>52</v>
      </c>
      <c r="B56" s="336"/>
      <c r="C56" s="339"/>
      <c r="D56" s="341"/>
      <c r="E56" s="199" t="s">
        <v>207</v>
      </c>
      <c r="F56" s="357"/>
      <c r="G56" s="80" t="s">
        <v>206</v>
      </c>
      <c r="H56" s="418"/>
      <c r="I56" s="330"/>
      <c r="J56" s="360"/>
      <c r="K56" s="107" t="s">
        <v>206</v>
      </c>
      <c r="L56" s="44">
        <v>1000000</v>
      </c>
      <c r="M56" s="45">
        <f t="shared" si="1"/>
        <v>850000</v>
      </c>
      <c r="N56" s="240">
        <v>2021</v>
      </c>
      <c r="O56" s="246">
        <v>2023</v>
      </c>
      <c r="P56" s="27"/>
      <c r="Q56" s="10"/>
      <c r="R56" s="10"/>
      <c r="S56" s="28"/>
      <c r="T56" s="167"/>
      <c r="U56" s="167"/>
      <c r="V56" s="167"/>
      <c r="W56" s="167"/>
      <c r="X56" s="167"/>
      <c r="Y56" s="168" t="s">
        <v>85</v>
      </c>
      <c r="Z56" s="169" t="s">
        <v>84</v>
      </c>
    </row>
    <row r="57" spans="1:26" ht="30.75" thickBot="1" x14ac:dyDescent="0.3">
      <c r="A57" s="23">
        <f t="shared" si="0"/>
        <v>53</v>
      </c>
      <c r="B57" s="337"/>
      <c r="C57" s="340"/>
      <c r="D57" s="342"/>
      <c r="E57" s="200" t="s">
        <v>196</v>
      </c>
      <c r="F57" s="358"/>
      <c r="G57" s="81" t="s">
        <v>208</v>
      </c>
      <c r="H57" s="419"/>
      <c r="I57" s="331"/>
      <c r="J57" s="361"/>
      <c r="K57" s="108" t="s">
        <v>208</v>
      </c>
      <c r="L57" s="46">
        <v>300000</v>
      </c>
      <c r="M57" s="47">
        <f t="shared" si="1"/>
        <v>255000</v>
      </c>
      <c r="N57" s="238">
        <v>2021</v>
      </c>
      <c r="O57" s="247">
        <v>2022</v>
      </c>
      <c r="P57" s="29"/>
      <c r="Q57" s="30"/>
      <c r="R57" s="30"/>
      <c r="S57" s="31"/>
      <c r="T57" s="164"/>
      <c r="U57" s="164"/>
      <c r="V57" s="164"/>
      <c r="W57" s="164"/>
      <c r="X57" s="164" t="s">
        <v>107</v>
      </c>
      <c r="Y57" s="165" t="s">
        <v>85</v>
      </c>
      <c r="Z57" s="166" t="s">
        <v>84</v>
      </c>
    </row>
    <row r="58" spans="1:26" ht="30" x14ac:dyDescent="0.25">
      <c r="A58" s="23">
        <f t="shared" si="0"/>
        <v>54</v>
      </c>
      <c r="B58" s="335" t="s">
        <v>220</v>
      </c>
      <c r="C58" s="338" t="s">
        <v>379</v>
      </c>
      <c r="D58" s="327" t="s">
        <v>221</v>
      </c>
      <c r="E58" s="327" t="s">
        <v>222</v>
      </c>
      <c r="F58" s="344" t="s">
        <v>223</v>
      </c>
      <c r="G58" s="105" t="s">
        <v>224</v>
      </c>
      <c r="H58" s="329" t="s">
        <v>82</v>
      </c>
      <c r="I58" s="329" t="s">
        <v>83</v>
      </c>
      <c r="J58" s="332" t="s">
        <v>382</v>
      </c>
      <c r="K58" s="105" t="s">
        <v>224</v>
      </c>
      <c r="L58" s="42">
        <v>500000</v>
      </c>
      <c r="M58" s="43">
        <f t="shared" si="1"/>
        <v>425000</v>
      </c>
      <c r="N58" s="250">
        <v>2022</v>
      </c>
      <c r="O58" s="251">
        <v>2022</v>
      </c>
      <c r="P58" s="109"/>
      <c r="Q58" s="114" t="s">
        <v>107</v>
      </c>
      <c r="R58" s="114"/>
      <c r="S58" s="110"/>
      <c r="T58" s="176"/>
      <c r="U58" s="176"/>
      <c r="V58" s="176" t="s">
        <v>107</v>
      </c>
      <c r="W58" s="176"/>
      <c r="X58" s="176"/>
      <c r="Y58" s="177" t="s">
        <v>85</v>
      </c>
      <c r="Z58" s="178" t="s">
        <v>84</v>
      </c>
    </row>
    <row r="59" spans="1:26" ht="45.75" thickBot="1" x14ac:dyDescent="0.3">
      <c r="A59" s="23">
        <f t="shared" si="0"/>
        <v>55</v>
      </c>
      <c r="B59" s="337"/>
      <c r="C59" s="340"/>
      <c r="D59" s="342"/>
      <c r="E59" s="342"/>
      <c r="F59" s="346"/>
      <c r="G59" s="81" t="s">
        <v>225</v>
      </c>
      <c r="H59" s="331"/>
      <c r="I59" s="331"/>
      <c r="J59" s="334"/>
      <c r="K59" s="81" t="s">
        <v>225</v>
      </c>
      <c r="L59" s="46">
        <v>5000000</v>
      </c>
      <c r="M59" s="47">
        <f t="shared" si="1"/>
        <v>4250000</v>
      </c>
      <c r="N59" s="238">
        <v>2021</v>
      </c>
      <c r="O59" s="239">
        <v>2022</v>
      </c>
      <c r="P59" s="29"/>
      <c r="Q59" s="30"/>
      <c r="R59" s="30"/>
      <c r="S59" s="31"/>
      <c r="T59" s="164"/>
      <c r="U59" s="164"/>
      <c r="V59" s="164" t="s">
        <v>107</v>
      </c>
      <c r="W59" s="164"/>
      <c r="X59" s="164"/>
      <c r="Y59" s="165" t="s">
        <v>85</v>
      </c>
      <c r="Z59" s="166" t="s">
        <v>84</v>
      </c>
    </row>
    <row r="60" spans="1:26" ht="75.75" thickBot="1" x14ac:dyDescent="0.3">
      <c r="A60" s="23">
        <f t="shared" si="0"/>
        <v>56</v>
      </c>
      <c r="B60" s="82" t="s">
        <v>231</v>
      </c>
      <c r="C60" s="83" t="s">
        <v>380</v>
      </c>
      <c r="D60" s="84" t="s">
        <v>232</v>
      </c>
      <c r="E60" s="84" t="s">
        <v>233</v>
      </c>
      <c r="F60" s="86" t="s">
        <v>234</v>
      </c>
      <c r="G60" s="87" t="s">
        <v>235</v>
      </c>
      <c r="H60" s="88" t="s">
        <v>82</v>
      </c>
      <c r="I60" s="88" t="s">
        <v>83</v>
      </c>
      <c r="J60" s="95" t="s">
        <v>381</v>
      </c>
      <c r="K60" s="87" t="s">
        <v>235</v>
      </c>
      <c r="L60" s="89">
        <v>3000000</v>
      </c>
      <c r="M60" s="90">
        <f t="shared" si="1"/>
        <v>2550000</v>
      </c>
      <c r="N60" s="242">
        <v>2021</v>
      </c>
      <c r="O60" s="243">
        <v>2022</v>
      </c>
      <c r="P60" s="91"/>
      <c r="Q60" s="93"/>
      <c r="R60" s="93"/>
      <c r="S60" s="92"/>
      <c r="T60" s="170"/>
      <c r="U60" s="170"/>
      <c r="V60" s="170"/>
      <c r="W60" s="170"/>
      <c r="X60" s="170"/>
      <c r="Y60" s="171" t="s">
        <v>85</v>
      </c>
      <c r="Z60" s="172" t="s">
        <v>84</v>
      </c>
    </row>
    <row r="61" spans="1:26" ht="45" x14ac:dyDescent="0.25">
      <c r="A61" s="23">
        <f t="shared" si="0"/>
        <v>57</v>
      </c>
      <c r="B61" s="335" t="s">
        <v>244</v>
      </c>
      <c r="C61" s="338" t="s">
        <v>245</v>
      </c>
      <c r="D61" s="350">
        <v>72743689</v>
      </c>
      <c r="E61" s="350">
        <v>102229155</v>
      </c>
      <c r="F61" s="347">
        <v>600080048</v>
      </c>
      <c r="G61" s="79" t="s">
        <v>246</v>
      </c>
      <c r="H61" s="329" t="s">
        <v>82</v>
      </c>
      <c r="I61" s="329" t="s">
        <v>83</v>
      </c>
      <c r="J61" s="332" t="s">
        <v>247</v>
      </c>
      <c r="K61" s="79" t="s">
        <v>246</v>
      </c>
      <c r="L61" s="42">
        <v>5000000</v>
      </c>
      <c r="M61" s="43">
        <f t="shared" si="1"/>
        <v>4250000</v>
      </c>
      <c r="N61" s="236">
        <v>2025</v>
      </c>
      <c r="O61" s="237">
        <v>2025</v>
      </c>
      <c r="P61" s="24"/>
      <c r="Q61" s="25"/>
      <c r="R61" s="25"/>
      <c r="S61" s="26"/>
      <c r="T61" s="161"/>
      <c r="U61" s="161"/>
      <c r="V61" s="161" t="s">
        <v>107</v>
      </c>
      <c r="W61" s="161"/>
      <c r="X61" s="161" t="s">
        <v>107</v>
      </c>
      <c r="Y61" s="162" t="s">
        <v>85</v>
      </c>
      <c r="Z61" s="163" t="s">
        <v>84</v>
      </c>
    </row>
    <row r="62" spans="1:26" x14ac:dyDescent="0.25">
      <c r="A62" s="23">
        <f t="shared" si="0"/>
        <v>58</v>
      </c>
      <c r="B62" s="336"/>
      <c r="C62" s="339"/>
      <c r="D62" s="351"/>
      <c r="E62" s="351"/>
      <c r="F62" s="348"/>
      <c r="G62" s="80" t="s">
        <v>248</v>
      </c>
      <c r="H62" s="330"/>
      <c r="I62" s="330"/>
      <c r="J62" s="333"/>
      <c r="K62" s="80" t="s">
        <v>248</v>
      </c>
      <c r="L62" s="44">
        <v>100000</v>
      </c>
      <c r="M62" s="45">
        <f t="shared" si="1"/>
        <v>85000</v>
      </c>
      <c r="N62" s="240">
        <v>2021</v>
      </c>
      <c r="O62" s="241">
        <v>2022</v>
      </c>
      <c r="P62" s="27"/>
      <c r="Q62" s="10"/>
      <c r="R62" s="10"/>
      <c r="S62" s="28" t="s">
        <v>107</v>
      </c>
      <c r="T62" s="167"/>
      <c r="U62" s="167"/>
      <c r="V62" s="167"/>
      <c r="W62" s="167"/>
      <c r="X62" s="167" t="s">
        <v>107</v>
      </c>
      <c r="Y62" s="168" t="s">
        <v>85</v>
      </c>
      <c r="Z62" s="169" t="s">
        <v>84</v>
      </c>
    </row>
    <row r="63" spans="1:26" ht="30" x14ac:dyDescent="0.25">
      <c r="A63" s="23">
        <f t="shared" si="0"/>
        <v>59</v>
      </c>
      <c r="B63" s="336"/>
      <c r="C63" s="339"/>
      <c r="D63" s="351"/>
      <c r="E63" s="351"/>
      <c r="F63" s="348"/>
      <c r="G63" s="80" t="s">
        <v>249</v>
      </c>
      <c r="H63" s="330"/>
      <c r="I63" s="330"/>
      <c r="J63" s="333"/>
      <c r="K63" s="80" t="s">
        <v>249</v>
      </c>
      <c r="L63" s="44">
        <v>100000</v>
      </c>
      <c r="M63" s="45">
        <f t="shared" si="1"/>
        <v>85000</v>
      </c>
      <c r="N63" s="240">
        <v>2022</v>
      </c>
      <c r="O63" s="241">
        <v>2022</v>
      </c>
      <c r="P63" s="27"/>
      <c r="Q63" s="10"/>
      <c r="R63" s="10"/>
      <c r="S63" s="28" t="s">
        <v>107</v>
      </c>
      <c r="T63" s="167"/>
      <c r="U63" s="167"/>
      <c r="V63" s="167"/>
      <c r="W63" s="167"/>
      <c r="X63" s="167" t="s">
        <v>107</v>
      </c>
      <c r="Y63" s="168" t="s">
        <v>85</v>
      </c>
      <c r="Z63" s="169" t="s">
        <v>84</v>
      </c>
    </row>
    <row r="64" spans="1:26" ht="30" x14ac:dyDescent="0.25">
      <c r="A64" s="23">
        <f t="shared" si="0"/>
        <v>60</v>
      </c>
      <c r="B64" s="336"/>
      <c r="C64" s="339"/>
      <c r="D64" s="351"/>
      <c r="E64" s="353"/>
      <c r="F64" s="348"/>
      <c r="G64" s="80" t="s">
        <v>250</v>
      </c>
      <c r="H64" s="330"/>
      <c r="I64" s="330"/>
      <c r="J64" s="333"/>
      <c r="K64" s="80" t="s">
        <v>250</v>
      </c>
      <c r="L64" s="44">
        <v>50000</v>
      </c>
      <c r="M64" s="45">
        <f t="shared" si="1"/>
        <v>42500</v>
      </c>
      <c r="N64" s="240">
        <v>2021</v>
      </c>
      <c r="O64" s="241">
        <v>2021</v>
      </c>
      <c r="P64" s="27"/>
      <c r="Q64" s="185" t="s">
        <v>107</v>
      </c>
      <c r="R64" s="185" t="s">
        <v>107</v>
      </c>
      <c r="S64" s="28"/>
      <c r="T64" s="167"/>
      <c r="U64" s="167"/>
      <c r="V64" s="167" t="s">
        <v>107</v>
      </c>
      <c r="W64" s="167"/>
      <c r="X64" s="167"/>
      <c r="Y64" s="168" t="s">
        <v>85</v>
      </c>
      <c r="Z64" s="169" t="s">
        <v>84</v>
      </c>
    </row>
    <row r="65" spans="1:26" x14ac:dyDescent="0.25">
      <c r="A65" s="23">
        <f t="shared" si="0"/>
        <v>61</v>
      </c>
      <c r="B65" s="336"/>
      <c r="C65" s="339"/>
      <c r="D65" s="351"/>
      <c r="E65" s="198" t="s">
        <v>254</v>
      </c>
      <c r="F65" s="348"/>
      <c r="G65" s="80" t="s">
        <v>253</v>
      </c>
      <c r="H65" s="330"/>
      <c r="I65" s="330"/>
      <c r="J65" s="333"/>
      <c r="K65" s="80" t="s">
        <v>253</v>
      </c>
      <c r="L65" s="44">
        <v>250000</v>
      </c>
      <c r="M65" s="45">
        <f t="shared" si="1"/>
        <v>212500</v>
      </c>
      <c r="N65" s="240">
        <v>2023</v>
      </c>
      <c r="O65" s="241">
        <v>2023</v>
      </c>
      <c r="P65" s="27"/>
      <c r="Q65" s="10"/>
      <c r="R65" s="10"/>
      <c r="S65" s="28"/>
      <c r="T65" s="167"/>
      <c r="U65" s="167"/>
      <c r="V65" s="167"/>
      <c r="W65" s="167"/>
      <c r="X65" s="167"/>
      <c r="Y65" s="168" t="s">
        <v>85</v>
      </c>
      <c r="Z65" s="169" t="s">
        <v>84</v>
      </c>
    </row>
    <row r="66" spans="1:26" ht="30" x14ac:dyDescent="0.25">
      <c r="A66" s="23">
        <f t="shared" si="0"/>
        <v>62</v>
      </c>
      <c r="B66" s="336"/>
      <c r="C66" s="339"/>
      <c r="D66" s="351"/>
      <c r="E66" s="354" t="s">
        <v>258</v>
      </c>
      <c r="F66" s="348"/>
      <c r="G66" s="80" t="s">
        <v>255</v>
      </c>
      <c r="H66" s="330"/>
      <c r="I66" s="330"/>
      <c r="J66" s="333"/>
      <c r="K66" s="80" t="s">
        <v>255</v>
      </c>
      <c r="L66" s="44">
        <v>50000</v>
      </c>
      <c r="M66" s="45">
        <f t="shared" si="1"/>
        <v>42500</v>
      </c>
      <c r="N66" s="240">
        <v>2024</v>
      </c>
      <c r="O66" s="241">
        <v>2024</v>
      </c>
      <c r="P66" s="27"/>
      <c r="Q66" s="10"/>
      <c r="R66" s="10"/>
      <c r="S66" s="28"/>
      <c r="T66" s="167"/>
      <c r="U66" s="167"/>
      <c r="V66" s="167"/>
      <c r="W66" s="167"/>
      <c r="X66" s="167"/>
      <c r="Y66" s="168" t="s">
        <v>85</v>
      </c>
      <c r="Z66" s="169" t="s">
        <v>84</v>
      </c>
    </row>
    <row r="67" spans="1:26" ht="30.75" thickBot="1" x14ac:dyDescent="0.3">
      <c r="A67" s="23">
        <f t="shared" si="0"/>
        <v>63</v>
      </c>
      <c r="B67" s="337"/>
      <c r="C67" s="340"/>
      <c r="D67" s="352"/>
      <c r="E67" s="355"/>
      <c r="F67" s="349"/>
      <c r="G67" s="81" t="s">
        <v>256</v>
      </c>
      <c r="H67" s="331"/>
      <c r="I67" s="331"/>
      <c r="J67" s="334"/>
      <c r="K67" s="81" t="s">
        <v>257</v>
      </c>
      <c r="L67" s="46">
        <v>50000</v>
      </c>
      <c r="M67" s="47">
        <f t="shared" si="1"/>
        <v>42500</v>
      </c>
      <c r="N67" s="238">
        <v>2022</v>
      </c>
      <c r="O67" s="239">
        <v>2022</v>
      </c>
      <c r="P67" s="29"/>
      <c r="Q67" s="30"/>
      <c r="R67" s="30"/>
      <c r="S67" s="31"/>
      <c r="T67" s="164"/>
      <c r="U67" s="164"/>
      <c r="V67" s="164"/>
      <c r="W67" s="164"/>
      <c r="X67" s="164"/>
      <c r="Y67" s="179" t="s">
        <v>85</v>
      </c>
      <c r="Z67" s="180" t="s">
        <v>84</v>
      </c>
    </row>
    <row r="68" spans="1:26" ht="73.150000000000006" customHeight="1" thickBot="1" x14ac:dyDescent="0.3">
      <c r="A68" s="23">
        <f t="shared" si="0"/>
        <v>64</v>
      </c>
      <c r="B68" s="82" t="s">
        <v>264</v>
      </c>
      <c r="C68" s="83" t="s">
        <v>260</v>
      </c>
      <c r="D68" s="85" t="s">
        <v>385</v>
      </c>
      <c r="E68" s="85" t="s">
        <v>386</v>
      </c>
      <c r="F68" s="86" t="s">
        <v>265</v>
      </c>
      <c r="G68" s="87" t="s">
        <v>266</v>
      </c>
      <c r="H68" s="88" t="s">
        <v>82</v>
      </c>
      <c r="I68" s="88" t="s">
        <v>83</v>
      </c>
      <c r="J68" s="95" t="s">
        <v>263</v>
      </c>
      <c r="K68" s="87" t="s">
        <v>266</v>
      </c>
      <c r="L68" s="89">
        <v>9000000</v>
      </c>
      <c r="M68" s="90">
        <f t="shared" si="1"/>
        <v>7650000</v>
      </c>
      <c r="N68" s="242">
        <v>2021</v>
      </c>
      <c r="O68" s="243">
        <v>2023</v>
      </c>
      <c r="P68" s="91"/>
      <c r="Q68" s="93"/>
      <c r="R68" s="93"/>
      <c r="S68" s="92" t="s">
        <v>107</v>
      </c>
      <c r="T68" s="170" t="s">
        <v>107</v>
      </c>
      <c r="U68" s="170"/>
      <c r="V68" s="170"/>
      <c r="W68" s="170" t="s">
        <v>107</v>
      </c>
      <c r="X68" s="181" t="s">
        <v>107</v>
      </c>
      <c r="Y68" s="171" t="s">
        <v>85</v>
      </c>
      <c r="Z68" s="172" t="s">
        <v>84</v>
      </c>
    </row>
    <row r="69" spans="1:26" x14ac:dyDescent="0.25">
      <c r="A69" s="23">
        <f t="shared" si="0"/>
        <v>65</v>
      </c>
      <c r="B69" s="335" t="s">
        <v>271</v>
      </c>
      <c r="C69" s="338" t="s">
        <v>268</v>
      </c>
      <c r="D69" s="327" t="s">
        <v>272</v>
      </c>
      <c r="E69" s="94" t="s">
        <v>273</v>
      </c>
      <c r="F69" s="344" t="s">
        <v>274</v>
      </c>
      <c r="G69" s="79" t="s">
        <v>275</v>
      </c>
      <c r="H69" s="329" t="s">
        <v>82</v>
      </c>
      <c r="I69" s="329" t="s">
        <v>83</v>
      </c>
      <c r="J69" s="332" t="s">
        <v>270</v>
      </c>
      <c r="K69" s="79" t="s">
        <v>275</v>
      </c>
      <c r="L69" s="42">
        <v>500000</v>
      </c>
      <c r="M69" s="43">
        <f t="shared" si="1"/>
        <v>425000</v>
      </c>
      <c r="N69" s="236">
        <v>2021</v>
      </c>
      <c r="O69" s="237">
        <v>2023</v>
      </c>
      <c r="P69" s="24"/>
      <c r="Q69" s="25" t="s">
        <v>107</v>
      </c>
      <c r="R69" s="25"/>
      <c r="S69" s="26"/>
      <c r="T69" s="161"/>
      <c r="U69" s="161"/>
      <c r="V69" s="161"/>
      <c r="W69" s="161"/>
      <c r="X69" s="161"/>
      <c r="Y69" s="162" t="s">
        <v>85</v>
      </c>
      <c r="Z69" s="163" t="s">
        <v>84</v>
      </c>
    </row>
    <row r="70" spans="1:26" ht="30" x14ac:dyDescent="0.25">
      <c r="A70" s="23">
        <f t="shared" si="0"/>
        <v>66</v>
      </c>
      <c r="B70" s="336"/>
      <c r="C70" s="339"/>
      <c r="D70" s="341"/>
      <c r="E70" s="199" t="s">
        <v>277</v>
      </c>
      <c r="F70" s="345"/>
      <c r="G70" s="80" t="s">
        <v>276</v>
      </c>
      <c r="H70" s="330"/>
      <c r="I70" s="330"/>
      <c r="J70" s="333"/>
      <c r="K70" s="80" t="s">
        <v>276</v>
      </c>
      <c r="L70" s="44">
        <v>2000000</v>
      </c>
      <c r="M70" s="45">
        <f t="shared" si="1"/>
        <v>1700000</v>
      </c>
      <c r="N70" s="240">
        <v>2022</v>
      </c>
      <c r="O70" s="241">
        <v>2022</v>
      </c>
      <c r="P70" s="27"/>
      <c r="Q70" s="10"/>
      <c r="R70" s="10"/>
      <c r="S70" s="28"/>
      <c r="T70" s="167"/>
      <c r="U70" s="167"/>
      <c r="V70" s="167"/>
      <c r="W70" s="167"/>
      <c r="X70" s="167"/>
      <c r="Y70" s="168" t="s">
        <v>85</v>
      </c>
      <c r="Z70" s="169" t="s">
        <v>84</v>
      </c>
    </row>
    <row r="71" spans="1:26" ht="42.6" customHeight="1" thickBot="1" x14ac:dyDescent="0.3">
      <c r="A71" s="23">
        <f t="shared" si="0"/>
        <v>67</v>
      </c>
      <c r="B71" s="337"/>
      <c r="C71" s="340"/>
      <c r="D71" s="342"/>
      <c r="E71" s="200" t="s">
        <v>273</v>
      </c>
      <c r="F71" s="346"/>
      <c r="G71" s="81" t="s">
        <v>278</v>
      </c>
      <c r="H71" s="331"/>
      <c r="I71" s="331"/>
      <c r="J71" s="334"/>
      <c r="K71" s="81" t="s">
        <v>278</v>
      </c>
      <c r="L71" s="46">
        <v>2000000</v>
      </c>
      <c r="M71" s="47">
        <f t="shared" si="1"/>
        <v>1700000</v>
      </c>
      <c r="N71" s="252">
        <v>2022</v>
      </c>
      <c r="O71" s="239">
        <v>2023</v>
      </c>
      <c r="P71" s="29"/>
      <c r="Q71" s="30"/>
      <c r="R71" s="30" t="s">
        <v>107</v>
      </c>
      <c r="S71" s="31"/>
      <c r="T71" s="164"/>
      <c r="U71" s="164"/>
      <c r="V71" s="164"/>
      <c r="W71" s="164"/>
      <c r="X71" s="164"/>
      <c r="Y71" s="165" t="s">
        <v>85</v>
      </c>
      <c r="Z71" s="166" t="s">
        <v>84</v>
      </c>
    </row>
    <row r="72" spans="1:26" x14ac:dyDescent="0.25">
      <c r="A72" s="23">
        <f t="shared" si="0"/>
        <v>68</v>
      </c>
      <c r="B72" s="335" t="s">
        <v>279</v>
      </c>
      <c r="C72" s="338" t="s">
        <v>280</v>
      </c>
      <c r="D72" s="327" t="s">
        <v>281</v>
      </c>
      <c r="E72" s="327" t="s">
        <v>282</v>
      </c>
      <c r="F72" s="344" t="s">
        <v>283</v>
      </c>
      <c r="G72" s="79" t="s">
        <v>261</v>
      </c>
      <c r="H72" s="329" t="s">
        <v>82</v>
      </c>
      <c r="I72" s="329" t="s">
        <v>83</v>
      </c>
      <c r="J72" s="332" t="s">
        <v>285</v>
      </c>
      <c r="K72" s="79" t="s">
        <v>284</v>
      </c>
      <c r="L72" s="42">
        <v>300000</v>
      </c>
      <c r="M72" s="43">
        <f t="shared" si="1"/>
        <v>255000</v>
      </c>
      <c r="N72" s="236">
        <v>2022</v>
      </c>
      <c r="O72" s="237">
        <v>2022</v>
      </c>
      <c r="P72" s="24"/>
      <c r="Q72" s="25"/>
      <c r="R72" s="25"/>
      <c r="S72" s="26"/>
      <c r="T72" s="161"/>
      <c r="U72" s="161"/>
      <c r="V72" s="161"/>
      <c r="W72" s="161"/>
      <c r="X72" s="161"/>
      <c r="Y72" s="162" t="s">
        <v>85</v>
      </c>
      <c r="Z72" s="163" t="s">
        <v>84</v>
      </c>
    </row>
    <row r="73" spans="1:26" ht="30" x14ac:dyDescent="0.25">
      <c r="A73" s="23">
        <f t="shared" si="0"/>
        <v>69</v>
      </c>
      <c r="B73" s="336"/>
      <c r="C73" s="339"/>
      <c r="D73" s="341"/>
      <c r="E73" s="341"/>
      <c r="F73" s="345"/>
      <c r="G73" s="80" t="s">
        <v>286</v>
      </c>
      <c r="H73" s="330"/>
      <c r="I73" s="330"/>
      <c r="J73" s="333"/>
      <c r="K73" s="80" t="s">
        <v>286</v>
      </c>
      <c r="L73" s="44">
        <v>2000000</v>
      </c>
      <c r="M73" s="45">
        <f t="shared" ref="M73:M95" si="2">L73*0.85</f>
        <v>1700000</v>
      </c>
      <c r="N73" s="240">
        <v>2022</v>
      </c>
      <c r="O73" s="241">
        <v>2024</v>
      </c>
      <c r="P73" s="27"/>
      <c r="Q73" s="10" t="s">
        <v>107</v>
      </c>
      <c r="R73" s="10"/>
      <c r="S73" s="28"/>
      <c r="T73" s="167"/>
      <c r="U73" s="167"/>
      <c r="V73" s="167"/>
      <c r="W73" s="167"/>
      <c r="X73" s="167"/>
      <c r="Y73" s="168" t="s">
        <v>85</v>
      </c>
      <c r="Z73" s="169" t="s">
        <v>84</v>
      </c>
    </row>
    <row r="74" spans="1:26" ht="30" x14ac:dyDescent="0.25">
      <c r="A74" s="23">
        <f t="shared" si="0"/>
        <v>70</v>
      </c>
      <c r="B74" s="336"/>
      <c r="C74" s="339"/>
      <c r="D74" s="341"/>
      <c r="E74" s="341"/>
      <c r="F74" s="345"/>
      <c r="G74" s="80" t="s">
        <v>287</v>
      </c>
      <c r="H74" s="330"/>
      <c r="I74" s="330"/>
      <c r="J74" s="333"/>
      <c r="K74" s="80" t="s">
        <v>287</v>
      </c>
      <c r="L74" s="44">
        <v>1000000</v>
      </c>
      <c r="M74" s="45">
        <f t="shared" si="2"/>
        <v>850000</v>
      </c>
      <c r="N74" s="240">
        <v>2023</v>
      </c>
      <c r="O74" s="241">
        <v>2023</v>
      </c>
      <c r="P74" s="27"/>
      <c r="Q74" s="10" t="s">
        <v>107</v>
      </c>
      <c r="R74" s="10"/>
      <c r="S74" s="28"/>
      <c r="T74" s="167"/>
      <c r="U74" s="167"/>
      <c r="V74" s="167" t="s">
        <v>107</v>
      </c>
      <c r="W74" s="167" t="s">
        <v>107</v>
      </c>
      <c r="X74" s="167"/>
      <c r="Y74" s="168" t="s">
        <v>85</v>
      </c>
      <c r="Z74" s="169" t="s">
        <v>84</v>
      </c>
    </row>
    <row r="75" spans="1:26" x14ac:dyDescent="0.25">
      <c r="A75" s="23">
        <f t="shared" si="0"/>
        <v>71</v>
      </c>
      <c r="B75" s="336"/>
      <c r="C75" s="339"/>
      <c r="D75" s="341"/>
      <c r="E75" s="341"/>
      <c r="F75" s="345"/>
      <c r="G75" s="80" t="s">
        <v>288</v>
      </c>
      <c r="H75" s="330"/>
      <c r="I75" s="330"/>
      <c r="J75" s="333"/>
      <c r="K75" s="80" t="s">
        <v>288</v>
      </c>
      <c r="L75" s="44">
        <v>300000</v>
      </c>
      <c r="M75" s="45">
        <f t="shared" si="2"/>
        <v>255000</v>
      </c>
      <c r="N75" s="240">
        <v>2022</v>
      </c>
      <c r="O75" s="241">
        <v>2022</v>
      </c>
      <c r="P75" s="27" t="s">
        <v>107</v>
      </c>
      <c r="Q75" s="10"/>
      <c r="R75" s="10"/>
      <c r="S75" s="28" t="s">
        <v>107</v>
      </c>
      <c r="T75" s="167"/>
      <c r="U75" s="167"/>
      <c r="V75" s="167"/>
      <c r="W75" s="167"/>
      <c r="X75" s="167" t="s">
        <v>107</v>
      </c>
      <c r="Y75" s="168" t="s">
        <v>85</v>
      </c>
      <c r="Z75" s="169" t="s">
        <v>84</v>
      </c>
    </row>
    <row r="76" spans="1:26" x14ac:dyDescent="0.25">
      <c r="A76" s="23">
        <f t="shared" si="0"/>
        <v>72</v>
      </c>
      <c r="B76" s="336"/>
      <c r="C76" s="339"/>
      <c r="D76" s="341"/>
      <c r="E76" s="341"/>
      <c r="F76" s="345"/>
      <c r="G76" s="80" t="s">
        <v>289</v>
      </c>
      <c r="H76" s="330"/>
      <c r="I76" s="330"/>
      <c r="J76" s="333"/>
      <c r="K76" s="80" t="s">
        <v>289</v>
      </c>
      <c r="L76" s="44">
        <v>100000</v>
      </c>
      <c r="M76" s="45">
        <f t="shared" si="2"/>
        <v>85000</v>
      </c>
      <c r="N76" s="240">
        <v>2022</v>
      </c>
      <c r="O76" s="241">
        <v>2022</v>
      </c>
      <c r="P76" s="27"/>
      <c r="Q76" s="10"/>
      <c r="R76" s="10"/>
      <c r="S76" s="28"/>
      <c r="T76" s="167"/>
      <c r="U76" s="167"/>
      <c r="V76" s="167"/>
      <c r="W76" s="167"/>
      <c r="X76" s="167"/>
      <c r="Y76" s="168" t="s">
        <v>85</v>
      </c>
      <c r="Z76" s="169" t="s">
        <v>84</v>
      </c>
    </row>
    <row r="77" spans="1:26" x14ac:dyDescent="0.25">
      <c r="A77" s="23">
        <f t="shared" ref="A77:A95" si="3">A76+1</f>
        <v>73</v>
      </c>
      <c r="B77" s="336"/>
      <c r="C77" s="339"/>
      <c r="D77" s="341"/>
      <c r="E77" s="341"/>
      <c r="F77" s="345"/>
      <c r="G77" s="80" t="s">
        <v>290</v>
      </c>
      <c r="H77" s="330"/>
      <c r="I77" s="330"/>
      <c r="J77" s="333"/>
      <c r="K77" s="80" t="s">
        <v>290</v>
      </c>
      <c r="L77" s="44">
        <v>1000000</v>
      </c>
      <c r="M77" s="45">
        <f t="shared" si="2"/>
        <v>850000</v>
      </c>
      <c r="N77" s="240">
        <v>2023</v>
      </c>
      <c r="O77" s="241">
        <v>2024</v>
      </c>
      <c r="P77" s="27"/>
      <c r="Q77" s="10"/>
      <c r="R77" s="10"/>
      <c r="S77" s="28"/>
      <c r="T77" s="167"/>
      <c r="U77" s="167"/>
      <c r="V77" s="167"/>
      <c r="W77" s="167"/>
      <c r="X77" s="167"/>
      <c r="Y77" s="168" t="s">
        <v>85</v>
      </c>
      <c r="Z77" s="169" t="s">
        <v>84</v>
      </c>
    </row>
    <row r="78" spans="1:26" ht="15.75" thickBot="1" x14ac:dyDescent="0.3">
      <c r="A78" s="23">
        <f t="shared" si="3"/>
        <v>74</v>
      </c>
      <c r="B78" s="337"/>
      <c r="C78" s="340"/>
      <c r="D78" s="342"/>
      <c r="E78" s="342"/>
      <c r="F78" s="346"/>
      <c r="G78" s="81" t="s">
        <v>291</v>
      </c>
      <c r="H78" s="331"/>
      <c r="I78" s="331"/>
      <c r="J78" s="334"/>
      <c r="K78" s="81" t="s">
        <v>291</v>
      </c>
      <c r="L78" s="46">
        <v>200000</v>
      </c>
      <c r="M78" s="47">
        <f t="shared" si="2"/>
        <v>170000</v>
      </c>
      <c r="N78" s="238">
        <v>2022</v>
      </c>
      <c r="O78" s="239">
        <v>2023</v>
      </c>
      <c r="P78" s="29"/>
      <c r="Q78" s="30"/>
      <c r="R78" s="30"/>
      <c r="S78" s="31"/>
      <c r="T78" s="164"/>
      <c r="U78" s="164"/>
      <c r="V78" s="164"/>
      <c r="W78" s="164"/>
      <c r="X78" s="164"/>
      <c r="Y78" s="165" t="s">
        <v>85</v>
      </c>
      <c r="Z78" s="166" t="s">
        <v>84</v>
      </c>
    </row>
    <row r="79" spans="1:26" ht="45" x14ac:dyDescent="0.25">
      <c r="A79" s="23">
        <f t="shared" si="3"/>
        <v>75</v>
      </c>
      <c r="B79" s="335" t="s">
        <v>297</v>
      </c>
      <c r="C79" s="338" t="s">
        <v>293</v>
      </c>
      <c r="D79" s="327" t="s">
        <v>298</v>
      </c>
      <c r="E79" s="327" t="s">
        <v>299</v>
      </c>
      <c r="F79" s="344" t="s">
        <v>300</v>
      </c>
      <c r="G79" s="79" t="s">
        <v>301</v>
      </c>
      <c r="H79" s="329" t="s">
        <v>82</v>
      </c>
      <c r="I79" s="329" t="s">
        <v>83</v>
      </c>
      <c r="J79" s="332" t="s">
        <v>383</v>
      </c>
      <c r="K79" s="79" t="s">
        <v>301</v>
      </c>
      <c r="L79" s="42">
        <v>4500000</v>
      </c>
      <c r="M79" s="43">
        <f t="shared" si="2"/>
        <v>3825000</v>
      </c>
      <c r="N79" s="236">
        <v>2022</v>
      </c>
      <c r="O79" s="237">
        <v>2022</v>
      </c>
      <c r="P79" s="24" t="s">
        <v>107</v>
      </c>
      <c r="Q79" s="25" t="s">
        <v>107</v>
      </c>
      <c r="R79" s="25"/>
      <c r="S79" s="26" t="s">
        <v>107</v>
      </c>
      <c r="T79" s="161"/>
      <c r="U79" s="161"/>
      <c r="V79" s="161"/>
      <c r="W79" s="161"/>
      <c r="X79" s="161" t="s">
        <v>107</v>
      </c>
      <c r="Y79" s="162" t="s">
        <v>85</v>
      </c>
      <c r="Z79" s="163" t="s">
        <v>84</v>
      </c>
    </row>
    <row r="80" spans="1:26" ht="45" x14ac:dyDescent="0.25">
      <c r="A80" s="23">
        <f t="shared" si="3"/>
        <v>76</v>
      </c>
      <c r="B80" s="336"/>
      <c r="C80" s="339"/>
      <c r="D80" s="341"/>
      <c r="E80" s="341"/>
      <c r="F80" s="345"/>
      <c r="G80" s="80" t="s">
        <v>302</v>
      </c>
      <c r="H80" s="330"/>
      <c r="I80" s="330"/>
      <c r="J80" s="333"/>
      <c r="K80" s="80" t="s">
        <v>302</v>
      </c>
      <c r="L80" s="44">
        <v>1000000</v>
      </c>
      <c r="M80" s="45">
        <f t="shared" si="2"/>
        <v>850000</v>
      </c>
      <c r="N80" s="240">
        <v>2022</v>
      </c>
      <c r="O80" s="241">
        <v>2022</v>
      </c>
      <c r="P80" s="27"/>
      <c r="Q80" s="10"/>
      <c r="R80" s="10"/>
      <c r="S80" s="28"/>
      <c r="T80" s="167"/>
      <c r="U80" s="167"/>
      <c r="V80" s="167" t="s">
        <v>107</v>
      </c>
      <c r="W80" s="167" t="s">
        <v>107</v>
      </c>
      <c r="X80" s="167"/>
      <c r="Y80" s="168" t="s">
        <v>85</v>
      </c>
      <c r="Z80" s="169" t="s">
        <v>84</v>
      </c>
    </row>
    <row r="81" spans="1:26" ht="30" x14ac:dyDescent="0.25">
      <c r="A81" s="23">
        <f t="shared" si="3"/>
        <v>77</v>
      </c>
      <c r="B81" s="336"/>
      <c r="C81" s="339"/>
      <c r="D81" s="341"/>
      <c r="E81" s="341"/>
      <c r="F81" s="345"/>
      <c r="G81" s="80" t="s">
        <v>303</v>
      </c>
      <c r="H81" s="330"/>
      <c r="I81" s="330"/>
      <c r="J81" s="333"/>
      <c r="K81" s="80" t="s">
        <v>303</v>
      </c>
      <c r="L81" s="44">
        <v>500000</v>
      </c>
      <c r="M81" s="45">
        <f t="shared" si="2"/>
        <v>425000</v>
      </c>
      <c r="N81" s="240">
        <v>2022</v>
      </c>
      <c r="O81" s="241">
        <v>2022</v>
      </c>
      <c r="P81" s="27"/>
      <c r="Q81" s="10"/>
      <c r="R81" s="10"/>
      <c r="S81" s="28"/>
      <c r="T81" s="167"/>
      <c r="U81" s="167"/>
      <c r="V81" s="167"/>
      <c r="W81" s="167"/>
      <c r="X81" s="167"/>
      <c r="Y81" s="168" t="s">
        <v>85</v>
      </c>
      <c r="Z81" s="169" t="s">
        <v>84</v>
      </c>
    </row>
    <row r="82" spans="1:26" ht="30" x14ac:dyDescent="0.25">
      <c r="A82" s="23">
        <f t="shared" si="3"/>
        <v>78</v>
      </c>
      <c r="B82" s="336"/>
      <c r="C82" s="339"/>
      <c r="D82" s="341"/>
      <c r="E82" s="341"/>
      <c r="F82" s="345"/>
      <c r="G82" s="80" t="s">
        <v>304</v>
      </c>
      <c r="H82" s="330"/>
      <c r="I82" s="330"/>
      <c r="J82" s="333"/>
      <c r="K82" s="80" t="s">
        <v>304</v>
      </c>
      <c r="L82" s="44">
        <v>800000</v>
      </c>
      <c r="M82" s="45">
        <f t="shared" si="2"/>
        <v>680000</v>
      </c>
      <c r="N82" s="240">
        <v>2022</v>
      </c>
      <c r="O82" s="241">
        <v>2022</v>
      </c>
      <c r="P82" s="27"/>
      <c r="Q82" s="10"/>
      <c r="R82" s="10"/>
      <c r="S82" s="28" t="s">
        <v>107</v>
      </c>
      <c r="T82" s="167"/>
      <c r="U82" s="167" t="s">
        <v>107</v>
      </c>
      <c r="V82" s="167" t="s">
        <v>107</v>
      </c>
      <c r="W82" s="167"/>
      <c r="X82" s="167" t="s">
        <v>107</v>
      </c>
      <c r="Y82" s="168" t="s">
        <v>85</v>
      </c>
      <c r="Z82" s="169" t="s">
        <v>84</v>
      </c>
    </row>
    <row r="83" spans="1:26" ht="30" x14ac:dyDescent="0.25">
      <c r="A83" s="23">
        <f t="shared" si="3"/>
        <v>79</v>
      </c>
      <c r="B83" s="336"/>
      <c r="C83" s="339"/>
      <c r="D83" s="341"/>
      <c r="E83" s="341"/>
      <c r="F83" s="345"/>
      <c r="G83" s="80" t="s">
        <v>305</v>
      </c>
      <c r="H83" s="330"/>
      <c r="I83" s="330"/>
      <c r="J83" s="333"/>
      <c r="K83" s="80" t="s">
        <v>305</v>
      </c>
      <c r="L83" s="44">
        <v>2000000</v>
      </c>
      <c r="M83" s="45">
        <f t="shared" si="2"/>
        <v>1700000</v>
      </c>
      <c r="N83" s="240">
        <v>2022</v>
      </c>
      <c r="O83" s="241">
        <v>2022</v>
      </c>
      <c r="P83" s="27"/>
      <c r="Q83" s="10" t="s">
        <v>107</v>
      </c>
      <c r="R83" s="10" t="s">
        <v>107</v>
      </c>
      <c r="S83" s="28" t="s">
        <v>107</v>
      </c>
      <c r="T83" s="167"/>
      <c r="U83" s="167"/>
      <c r="V83" s="167" t="s">
        <v>107</v>
      </c>
      <c r="W83" s="167"/>
      <c r="X83" s="167"/>
      <c r="Y83" s="168" t="s">
        <v>85</v>
      </c>
      <c r="Z83" s="169" t="s">
        <v>84</v>
      </c>
    </row>
    <row r="84" spans="1:26" x14ac:dyDescent="0.25">
      <c r="A84" s="23">
        <f t="shared" si="3"/>
        <v>80</v>
      </c>
      <c r="B84" s="336"/>
      <c r="C84" s="339"/>
      <c r="D84" s="341"/>
      <c r="E84" s="341"/>
      <c r="F84" s="345"/>
      <c r="G84" s="80" t="s">
        <v>306</v>
      </c>
      <c r="H84" s="330"/>
      <c r="I84" s="330"/>
      <c r="J84" s="333"/>
      <c r="K84" s="80" t="s">
        <v>306</v>
      </c>
      <c r="L84" s="44">
        <v>2000000</v>
      </c>
      <c r="M84" s="45">
        <f t="shared" si="2"/>
        <v>1700000</v>
      </c>
      <c r="N84" s="240">
        <v>2022</v>
      </c>
      <c r="O84" s="241">
        <v>2022</v>
      </c>
      <c r="P84" s="27" t="s">
        <v>107</v>
      </c>
      <c r="Q84" s="10" t="s">
        <v>107</v>
      </c>
      <c r="R84" s="10" t="s">
        <v>107</v>
      </c>
      <c r="S84" s="28" t="s">
        <v>107</v>
      </c>
      <c r="T84" s="167"/>
      <c r="U84" s="167"/>
      <c r="V84" s="167"/>
      <c r="W84" s="167"/>
      <c r="X84" s="167" t="s">
        <v>107</v>
      </c>
      <c r="Y84" s="168" t="s">
        <v>85</v>
      </c>
      <c r="Z84" s="169" t="s">
        <v>84</v>
      </c>
    </row>
    <row r="85" spans="1:26" x14ac:dyDescent="0.25">
      <c r="A85" s="23">
        <f t="shared" si="3"/>
        <v>81</v>
      </c>
      <c r="B85" s="336"/>
      <c r="C85" s="339"/>
      <c r="D85" s="341"/>
      <c r="E85" s="328"/>
      <c r="F85" s="345"/>
      <c r="G85" s="80" t="s">
        <v>307</v>
      </c>
      <c r="H85" s="330"/>
      <c r="I85" s="330"/>
      <c r="J85" s="333"/>
      <c r="K85" s="80" t="s">
        <v>307</v>
      </c>
      <c r="L85" s="44">
        <v>1500000</v>
      </c>
      <c r="M85" s="45">
        <f t="shared" si="2"/>
        <v>1275000</v>
      </c>
      <c r="N85" s="240">
        <v>2022</v>
      </c>
      <c r="O85" s="241">
        <v>2022</v>
      </c>
      <c r="P85" s="27"/>
      <c r="Q85" s="10"/>
      <c r="R85" s="10"/>
      <c r="S85" s="28" t="s">
        <v>107</v>
      </c>
      <c r="T85" s="167"/>
      <c r="U85" s="167"/>
      <c r="V85" s="167"/>
      <c r="W85" s="167"/>
      <c r="X85" s="167" t="s">
        <v>107</v>
      </c>
      <c r="Y85" s="168" t="s">
        <v>85</v>
      </c>
      <c r="Z85" s="169" t="s">
        <v>84</v>
      </c>
    </row>
    <row r="86" spans="1:26" ht="30" x14ac:dyDescent="0.25">
      <c r="A86" s="23">
        <f t="shared" si="3"/>
        <v>82</v>
      </c>
      <c r="B86" s="336"/>
      <c r="C86" s="339"/>
      <c r="D86" s="341"/>
      <c r="E86" s="199" t="s">
        <v>309</v>
      </c>
      <c r="F86" s="345"/>
      <c r="G86" s="80" t="s">
        <v>308</v>
      </c>
      <c r="H86" s="330"/>
      <c r="I86" s="330"/>
      <c r="J86" s="333"/>
      <c r="K86" s="80" t="s">
        <v>308</v>
      </c>
      <c r="L86" s="44">
        <v>300000</v>
      </c>
      <c r="M86" s="45">
        <f t="shared" si="2"/>
        <v>255000</v>
      </c>
      <c r="N86" s="240">
        <v>2021</v>
      </c>
      <c r="O86" s="241">
        <v>2021</v>
      </c>
      <c r="P86" s="27"/>
      <c r="Q86" s="10"/>
      <c r="R86" s="10"/>
      <c r="S86" s="28"/>
      <c r="T86" s="167"/>
      <c r="U86" s="167"/>
      <c r="V86" s="167"/>
      <c r="W86" s="167"/>
      <c r="X86" s="167"/>
      <c r="Y86" s="168" t="s">
        <v>85</v>
      </c>
      <c r="Z86" s="169" t="s">
        <v>84</v>
      </c>
    </row>
    <row r="87" spans="1:26" ht="30" x14ac:dyDescent="0.25">
      <c r="A87" s="23">
        <f t="shared" si="3"/>
        <v>83</v>
      </c>
      <c r="B87" s="336"/>
      <c r="C87" s="339"/>
      <c r="D87" s="341"/>
      <c r="E87" s="343" t="s">
        <v>299</v>
      </c>
      <c r="F87" s="345"/>
      <c r="G87" s="80" t="s">
        <v>310</v>
      </c>
      <c r="H87" s="330"/>
      <c r="I87" s="330"/>
      <c r="J87" s="333"/>
      <c r="K87" s="80" t="s">
        <v>310</v>
      </c>
      <c r="L87" s="44">
        <v>3000000</v>
      </c>
      <c r="M87" s="45">
        <f t="shared" si="2"/>
        <v>2550000</v>
      </c>
      <c r="N87" s="240">
        <v>2021</v>
      </c>
      <c r="O87" s="241">
        <v>2022</v>
      </c>
      <c r="P87" s="27"/>
      <c r="Q87" s="10"/>
      <c r="R87" s="10"/>
      <c r="S87" s="28"/>
      <c r="T87" s="167"/>
      <c r="U87" s="167"/>
      <c r="V87" s="167"/>
      <c r="W87" s="167"/>
      <c r="X87" s="167"/>
      <c r="Y87" s="168" t="s">
        <v>85</v>
      </c>
      <c r="Z87" s="169" t="s">
        <v>84</v>
      </c>
    </row>
    <row r="88" spans="1:26" ht="45" x14ac:dyDescent="0.25">
      <c r="A88" s="23">
        <f t="shared" si="3"/>
        <v>84</v>
      </c>
      <c r="B88" s="336"/>
      <c r="C88" s="339"/>
      <c r="D88" s="341"/>
      <c r="E88" s="341"/>
      <c r="F88" s="345"/>
      <c r="G88" s="80" t="s">
        <v>311</v>
      </c>
      <c r="H88" s="330"/>
      <c r="I88" s="330"/>
      <c r="J88" s="333"/>
      <c r="K88" s="80" t="s">
        <v>311</v>
      </c>
      <c r="L88" s="44">
        <v>2000000</v>
      </c>
      <c r="M88" s="45">
        <f t="shared" si="2"/>
        <v>1700000</v>
      </c>
      <c r="N88" s="240">
        <v>2021</v>
      </c>
      <c r="O88" s="241">
        <v>2022</v>
      </c>
      <c r="P88" s="27"/>
      <c r="Q88" s="10"/>
      <c r="R88" s="10"/>
      <c r="S88" s="28"/>
      <c r="T88" s="167"/>
      <c r="U88" s="167"/>
      <c r="V88" s="167"/>
      <c r="W88" s="167"/>
      <c r="X88" s="167"/>
      <c r="Y88" s="168" t="s">
        <v>85</v>
      </c>
      <c r="Z88" s="169" t="s">
        <v>84</v>
      </c>
    </row>
    <row r="89" spans="1:26" ht="15.75" thickBot="1" x14ac:dyDescent="0.3">
      <c r="A89" s="23">
        <f t="shared" si="3"/>
        <v>85</v>
      </c>
      <c r="B89" s="337"/>
      <c r="C89" s="340"/>
      <c r="D89" s="342"/>
      <c r="E89" s="342"/>
      <c r="F89" s="346"/>
      <c r="G89" s="81" t="s">
        <v>312</v>
      </c>
      <c r="H89" s="331"/>
      <c r="I89" s="331"/>
      <c r="J89" s="334"/>
      <c r="K89" s="81" t="s">
        <v>312</v>
      </c>
      <c r="L89" s="46">
        <v>1500000</v>
      </c>
      <c r="M89" s="47">
        <f t="shared" si="2"/>
        <v>1275000</v>
      </c>
      <c r="N89" s="238">
        <v>2022</v>
      </c>
      <c r="O89" s="239">
        <v>2023</v>
      </c>
      <c r="P89" s="29" t="s">
        <v>107</v>
      </c>
      <c r="Q89" s="30" t="s">
        <v>107</v>
      </c>
      <c r="R89" s="30" t="s">
        <v>107</v>
      </c>
      <c r="S89" s="31" t="s">
        <v>107</v>
      </c>
      <c r="T89" s="164"/>
      <c r="U89" s="164"/>
      <c r="V89" s="164"/>
      <c r="W89" s="164"/>
      <c r="X89" s="164" t="s">
        <v>107</v>
      </c>
      <c r="Y89" s="165" t="s">
        <v>85</v>
      </c>
      <c r="Z89" s="166" t="s">
        <v>84</v>
      </c>
    </row>
    <row r="90" spans="1:26" x14ac:dyDescent="0.25">
      <c r="A90" s="23">
        <f t="shared" si="3"/>
        <v>86</v>
      </c>
      <c r="B90" s="335" t="s">
        <v>327</v>
      </c>
      <c r="C90" s="338" t="s">
        <v>328</v>
      </c>
      <c r="D90" s="327" t="s">
        <v>329</v>
      </c>
      <c r="E90" s="197" t="s">
        <v>332</v>
      </c>
      <c r="F90" s="344" t="s">
        <v>331</v>
      </c>
      <c r="G90" s="79" t="s">
        <v>335</v>
      </c>
      <c r="H90" s="329" t="s">
        <v>82</v>
      </c>
      <c r="I90" s="329" t="s">
        <v>83</v>
      </c>
      <c r="J90" s="332" t="s">
        <v>334</v>
      </c>
      <c r="K90" s="79" t="s">
        <v>335</v>
      </c>
      <c r="L90" s="42">
        <v>1000000</v>
      </c>
      <c r="M90" s="43">
        <f t="shared" si="2"/>
        <v>850000</v>
      </c>
      <c r="N90" s="236">
        <v>2022</v>
      </c>
      <c r="O90" s="237">
        <v>2025</v>
      </c>
      <c r="P90" s="24"/>
      <c r="Q90" s="25"/>
      <c r="R90" s="25"/>
      <c r="S90" s="26"/>
      <c r="T90" s="161"/>
      <c r="U90" s="161"/>
      <c r="V90" s="161"/>
      <c r="W90" s="161"/>
      <c r="X90" s="161"/>
      <c r="Y90" s="162" t="s">
        <v>85</v>
      </c>
      <c r="Z90" s="163" t="s">
        <v>84</v>
      </c>
    </row>
    <row r="91" spans="1:26" x14ac:dyDescent="0.25">
      <c r="A91" s="23">
        <f t="shared" si="3"/>
        <v>87</v>
      </c>
      <c r="B91" s="336"/>
      <c r="C91" s="339"/>
      <c r="D91" s="341"/>
      <c r="E91" s="199" t="s">
        <v>337</v>
      </c>
      <c r="F91" s="345"/>
      <c r="G91" s="80" t="s">
        <v>336</v>
      </c>
      <c r="H91" s="330"/>
      <c r="I91" s="330"/>
      <c r="J91" s="333"/>
      <c r="K91" s="80" t="s">
        <v>336</v>
      </c>
      <c r="L91" s="44">
        <v>2000000</v>
      </c>
      <c r="M91" s="45">
        <f t="shared" si="2"/>
        <v>1700000</v>
      </c>
      <c r="N91" s="240">
        <v>2022</v>
      </c>
      <c r="O91" s="241">
        <v>2025</v>
      </c>
      <c r="P91" s="27"/>
      <c r="Q91" s="10"/>
      <c r="R91" s="10"/>
      <c r="S91" s="28"/>
      <c r="T91" s="167"/>
      <c r="U91" s="167"/>
      <c r="V91" s="167" t="s">
        <v>107</v>
      </c>
      <c r="W91" s="167" t="s">
        <v>107</v>
      </c>
      <c r="X91" s="167"/>
      <c r="Y91" s="168" t="s">
        <v>85</v>
      </c>
      <c r="Z91" s="169" t="s">
        <v>84</v>
      </c>
    </row>
    <row r="92" spans="1:26" x14ac:dyDescent="0.25">
      <c r="A92" s="23">
        <f t="shared" si="3"/>
        <v>88</v>
      </c>
      <c r="B92" s="336"/>
      <c r="C92" s="339"/>
      <c r="D92" s="341"/>
      <c r="E92" s="199" t="s">
        <v>332</v>
      </c>
      <c r="F92" s="345"/>
      <c r="G92" s="80" t="s">
        <v>338</v>
      </c>
      <c r="H92" s="330"/>
      <c r="I92" s="330"/>
      <c r="J92" s="333"/>
      <c r="K92" s="80" t="s">
        <v>338</v>
      </c>
      <c r="L92" s="44">
        <v>3000000</v>
      </c>
      <c r="M92" s="45">
        <f t="shared" si="2"/>
        <v>2550000</v>
      </c>
      <c r="N92" s="240">
        <v>2025</v>
      </c>
      <c r="O92" s="241">
        <v>2026</v>
      </c>
      <c r="P92" s="27"/>
      <c r="Q92" s="10"/>
      <c r="R92" s="10"/>
      <c r="S92" s="28"/>
      <c r="T92" s="167"/>
      <c r="U92" s="167"/>
      <c r="V92" s="167"/>
      <c r="W92" s="167"/>
      <c r="X92" s="167"/>
      <c r="Y92" s="168" t="s">
        <v>85</v>
      </c>
      <c r="Z92" s="169" t="s">
        <v>84</v>
      </c>
    </row>
    <row r="93" spans="1:26" x14ac:dyDescent="0.25">
      <c r="A93" s="23">
        <f t="shared" si="3"/>
        <v>89</v>
      </c>
      <c r="B93" s="336"/>
      <c r="C93" s="339"/>
      <c r="D93" s="341"/>
      <c r="E93" s="199" t="s">
        <v>340</v>
      </c>
      <c r="F93" s="345"/>
      <c r="G93" s="80" t="s">
        <v>339</v>
      </c>
      <c r="H93" s="330"/>
      <c r="I93" s="330"/>
      <c r="J93" s="333"/>
      <c r="K93" s="80" t="s">
        <v>339</v>
      </c>
      <c r="L93" s="44">
        <v>2000000</v>
      </c>
      <c r="M93" s="45">
        <f t="shared" si="2"/>
        <v>1700000</v>
      </c>
      <c r="N93" s="240">
        <v>2022</v>
      </c>
      <c r="O93" s="241">
        <v>2025</v>
      </c>
      <c r="P93" s="27"/>
      <c r="Q93" s="10"/>
      <c r="R93" s="10"/>
      <c r="S93" s="28"/>
      <c r="T93" s="167"/>
      <c r="U93" s="167"/>
      <c r="V93" s="167"/>
      <c r="W93" s="167"/>
      <c r="X93" s="167"/>
      <c r="Y93" s="168" t="s">
        <v>85</v>
      </c>
      <c r="Z93" s="169" t="s">
        <v>84</v>
      </c>
    </row>
    <row r="94" spans="1:26" ht="30" x14ac:dyDescent="0.25">
      <c r="A94" s="23">
        <f t="shared" si="3"/>
        <v>90</v>
      </c>
      <c r="B94" s="336"/>
      <c r="C94" s="339"/>
      <c r="D94" s="341"/>
      <c r="E94" s="343" t="s">
        <v>332</v>
      </c>
      <c r="F94" s="345"/>
      <c r="G94" s="80" t="s">
        <v>341</v>
      </c>
      <c r="H94" s="330"/>
      <c r="I94" s="330"/>
      <c r="J94" s="333"/>
      <c r="K94" s="80" t="s">
        <v>341</v>
      </c>
      <c r="L94" s="44">
        <v>500000</v>
      </c>
      <c r="M94" s="45">
        <f t="shared" si="2"/>
        <v>425000</v>
      </c>
      <c r="N94" s="240">
        <v>2022</v>
      </c>
      <c r="O94" s="241">
        <v>2025</v>
      </c>
      <c r="P94" s="27"/>
      <c r="Q94" s="10"/>
      <c r="R94" s="10"/>
      <c r="S94" s="28"/>
      <c r="T94" s="167"/>
      <c r="U94" s="167"/>
      <c r="V94" s="167"/>
      <c r="W94" s="167"/>
      <c r="X94" s="167"/>
      <c r="Y94" s="168" t="s">
        <v>85</v>
      </c>
      <c r="Z94" s="169" t="s">
        <v>84</v>
      </c>
    </row>
    <row r="95" spans="1:26" ht="15.75" thickBot="1" x14ac:dyDescent="0.3">
      <c r="A95" s="23">
        <f t="shared" si="3"/>
        <v>91</v>
      </c>
      <c r="B95" s="337"/>
      <c r="C95" s="340"/>
      <c r="D95" s="342"/>
      <c r="E95" s="342"/>
      <c r="F95" s="346"/>
      <c r="G95" s="81" t="s">
        <v>342</v>
      </c>
      <c r="H95" s="331"/>
      <c r="I95" s="331"/>
      <c r="J95" s="334"/>
      <c r="K95" s="81" t="s">
        <v>342</v>
      </c>
      <c r="L95" s="46">
        <v>6000000</v>
      </c>
      <c r="M95" s="47">
        <f t="shared" si="2"/>
        <v>5100000</v>
      </c>
      <c r="N95" s="238">
        <v>2022</v>
      </c>
      <c r="O95" s="239">
        <v>2025</v>
      </c>
      <c r="P95" s="29"/>
      <c r="Q95" s="30"/>
      <c r="R95" s="30"/>
      <c r="S95" s="31"/>
      <c r="T95" s="164" t="s">
        <v>107</v>
      </c>
      <c r="U95" s="164"/>
      <c r="V95" s="164"/>
      <c r="W95" s="164"/>
      <c r="X95" s="164" t="s">
        <v>107</v>
      </c>
      <c r="Y95" s="165" t="s">
        <v>85</v>
      </c>
      <c r="Z95" s="166" t="s">
        <v>84</v>
      </c>
    </row>
    <row r="97" spans="1:8" x14ac:dyDescent="0.25">
      <c r="C97" s="9"/>
      <c r="D97" s="9"/>
      <c r="E97" s="9"/>
      <c r="F97" s="9"/>
    </row>
    <row r="98" spans="1:8" x14ac:dyDescent="0.25">
      <c r="A98" s="9" t="s">
        <v>423</v>
      </c>
      <c r="C98" s="9"/>
      <c r="D98" s="9"/>
      <c r="E98" s="9"/>
      <c r="F98" s="9"/>
    </row>
    <row r="99" spans="1:8" x14ac:dyDescent="0.25">
      <c r="A99" s="9"/>
      <c r="C99" s="9"/>
      <c r="D99" s="9"/>
      <c r="E99" s="9"/>
      <c r="F99" s="9"/>
    </row>
    <row r="100" spans="1:8" x14ac:dyDescent="0.25">
      <c r="A100" s="9"/>
      <c r="C100" s="9"/>
      <c r="D100" s="9"/>
      <c r="E100" s="9"/>
      <c r="F100" s="9"/>
    </row>
    <row r="101" spans="1:8" x14ac:dyDescent="0.25">
      <c r="C101" s="9"/>
      <c r="D101" s="9"/>
      <c r="E101" s="9"/>
      <c r="F101" s="9"/>
      <c r="G101" s="1" t="s">
        <v>424</v>
      </c>
    </row>
    <row r="102" spans="1:8" x14ac:dyDescent="0.25">
      <c r="C102" s="9"/>
      <c r="D102" s="9"/>
      <c r="E102" s="9"/>
      <c r="F102" s="9"/>
      <c r="G102" s="1" t="s">
        <v>425</v>
      </c>
    </row>
    <row r="103" spans="1:8" x14ac:dyDescent="0.25">
      <c r="C103" s="9"/>
      <c r="D103" s="9"/>
      <c r="E103" s="9"/>
      <c r="F103" s="9"/>
    </row>
    <row r="104" spans="1:8" x14ac:dyDescent="0.25">
      <c r="C104" s="9"/>
      <c r="D104" s="9"/>
      <c r="E104" s="9"/>
      <c r="F104" s="9"/>
    </row>
    <row r="105" spans="1:8" x14ac:dyDescent="0.25">
      <c r="A105" s="9" t="s">
        <v>30</v>
      </c>
      <c r="B105" s="9"/>
    </row>
    <row r="106" spans="1:8" x14ac:dyDescent="0.25">
      <c r="A106" s="13" t="s">
        <v>42</v>
      </c>
      <c r="B106" s="9"/>
    </row>
    <row r="107" spans="1:8" x14ac:dyDescent="0.25">
      <c r="A107" s="9" t="s">
        <v>31</v>
      </c>
      <c r="B107" s="9"/>
    </row>
    <row r="108" spans="1:8" x14ac:dyDescent="0.25">
      <c r="A108" s="9" t="s">
        <v>32</v>
      </c>
      <c r="B108" s="9"/>
    </row>
    <row r="110" spans="1:8" x14ac:dyDescent="0.25">
      <c r="A110" s="1" t="s">
        <v>43</v>
      </c>
      <c r="B110" s="9"/>
    </row>
    <row r="111" spans="1:8" x14ac:dyDescent="0.25">
      <c r="B111" s="9"/>
    </row>
    <row r="112" spans="1:8" x14ac:dyDescent="0.25">
      <c r="A112" s="36" t="s">
        <v>75</v>
      </c>
      <c r="B112" s="36"/>
      <c r="C112" s="36"/>
      <c r="D112" s="36"/>
      <c r="E112" s="36"/>
      <c r="F112" s="36"/>
      <c r="G112" s="36"/>
      <c r="H112" s="36"/>
    </row>
    <row r="113" spans="1:17" x14ac:dyDescent="0.25">
      <c r="A113" s="36" t="s">
        <v>71</v>
      </c>
      <c r="B113" s="36"/>
      <c r="C113" s="36"/>
      <c r="D113" s="36"/>
      <c r="E113" s="36"/>
      <c r="F113" s="36"/>
      <c r="G113" s="36"/>
      <c r="H113" s="36"/>
    </row>
    <row r="114" spans="1:17" x14ac:dyDescent="0.25">
      <c r="A114" s="36" t="s">
        <v>67</v>
      </c>
      <c r="B114" s="36"/>
      <c r="C114" s="36"/>
      <c r="D114" s="36"/>
      <c r="E114" s="36"/>
      <c r="F114" s="36"/>
      <c r="G114" s="36"/>
      <c r="H114" s="36"/>
    </row>
    <row r="115" spans="1:17" x14ac:dyDescent="0.25">
      <c r="A115" s="36" t="s">
        <v>68</v>
      </c>
      <c r="B115" s="36"/>
      <c r="C115" s="36"/>
      <c r="D115" s="36"/>
      <c r="E115" s="36"/>
      <c r="F115" s="36"/>
      <c r="G115" s="36"/>
      <c r="H115" s="36"/>
    </row>
    <row r="116" spans="1:17" x14ac:dyDescent="0.25">
      <c r="A116" s="36" t="s">
        <v>69</v>
      </c>
      <c r="B116" s="36"/>
      <c r="C116" s="36"/>
      <c r="D116" s="36"/>
      <c r="E116" s="36"/>
      <c r="F116" s="36"/>
      <c r="G116" s="36"/>
      <c r="H116" s="36"/>
    </row>
    <row r="117" spans="1:17" x14ac:dyDescent="0.25">
      <c r="A117" s="36" t="s">
        <v>70</v>
      </c>
      <c r="B117" s="36"/>
      <c r="C117" s="36"/>
      <c r="D117" s="36"/>
      <c r="E117" s="36"/>
      <c r="F117" s="36"/>
      <c r="G117" s="36"/>
      <c r="H117" s="36"/>
    </row>
    <row r="118" spans="1:17" x14ac:dyDescent="0.25">
      <c r="A118" s="36" t="s">
        <v>73</v>
      </c>
      <c r="B118" s="36"/>
      <c r="C118" s="36"/>
      <c r="D118" s="36"/>
      <c r="E118" s="36"/>
      <c r="F118" s="36"/>
      <c r="G118" s="36"/>
      <c r="H118" s="36"/>
    </row>
    <row r="119" spans="1:17" x14ac:dyDescent="0.25">
      <c r="A119" s="6" t="s">
        <v>72</v>
      </c>
      <c r="B119" s="6"/>
      <c r="C119" s="6"/>
      <c r="D119" s="6"/>
      <c r="E119" s="6"/>
    </row>
    <row r="120" spans="1:17" x14ac:dyDescent="0.25">
      <c r="A120" s="36" t="s">
        <v>74</v>
      </c>
      <c r="B120" s="36"/>
      <c r="C120" s="36"/>
      <c r="D120" s="36"/>
      <c r="E120" s="36"/>
      <c r="F120" s="36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</row>
    <row r="121" spans="1:17" x14ac:dyDescent="0.25">
      <c r="A121" s="36" t="s">
        <v>45</v>
      </c>
      <c r="B121" s="36"/>
      <c r="C121" s="36"/>
      <c r="D121" s="36"/>
      <c r="E121" s="36"/>
      <c r="F121" s="36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</row>
    <row r="122" spans="1:17" x14ac:dyDescent="0.25">
      <c r="A122" s="36"/>
      <c r="B122" s="36"/>
      <c r="C122" s="36"/>
      <c r="D122" s="36"/>
      <c r="E122" s="36"/>
      <c r="F122" s="36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</row>
    <row r="123" spans="1:17" x14ac:dyDescent="0.25">
      <c r="A123" s="36" t="s">
        <v>76</v>
      </c>
      <c r="B123" s="36"/>
      <c r="C123" s="36"/>
      <c r="D123" s="36"/>
      <c r="E123" s="36"/>
      <c r="F123" s="36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</row>
    <row r="124" spans="1:17" x14ac:dyDescent="0.25">
      <c r="A124" s="36" t="s">
        <v>64</v>
      </c>
      <c r="B124" s="36"/>
      <c r="C124" s="36"/>
      <c r="D124" s="36"/>
      <c r="E124" s="36"/>
      <c r="F124" s="36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</row>
    <row r="126" spans="1:17" x14ac:dyDescent="0.25">
      <c r="A126" s="1" t="s">
        <v>46</v>
      </c>
    </row>
    <row r="127" spans="1:17" x14ac:dyDescent="0.25">
      <c r="A127" s="19" t="s">
        <v>47</v>
      </c>
    </row>
    <row r="128" spans="1:17" x14ac:dyDescent="0.25">
      <c r="A128" s="1" t="s">
        <v>48</v>
      </c>
    </row>
    <row r="130" spans="1:9" s="36" customFormat="1" x14ac:dyDescent="0.25"/>
    <row r="131" spans="1:9" s="36" customFormat="1" x14ac:dyDescent="0.25"/>
    <row r="132" spans="1:9" x14ac:dyDescent="0.25">
      <c r="A132" s="37"/>
      <c r="B132" s="38"/>
      <c r="C132" s="3"/>
      <c r="D132" s="3"/>
      <c r="E132" s="3"/>
      <c r="F132" s="3"/>
      <c r="G132" s="3"/>
      <c r="H132" s="3"/>
      <c r="I132" s="3"/>
    </row>
    <row r="133" spans="1:9" s="3" customFormat="1" x14ac:dyDescent="0.25"/>
    <row r="134" spans="1:9" s="35" customFormat="1" x14ac:dyDescent="0.25">
      <c r="A134" s="36"/>
      <c r="B134" s="36"/>
      <c r="C134" s="36"/>
      <c r="D134" s="36"/>
      <c r="E134" s="36"/>
      <c r="F134" s="36"/>
      <c r="G134" s="36"/>
      <c r="H134" s="36"/>
      <c r="I134" s="3"/>
    </row>
  </sheetData>
  <mergeCells count="146">
    <mergeCell ref="B58:B59"/>
    <mergeCell ref="C58:C59"/>
    <mergeCell ref="D58:D59"/>
    <mergeCell ref="E58:E59"/>
    <mergeCell ref="F58:F59"/>
    <mergeCell ref="H58:H59"/>
    <mergeCell ref="I58:I59"/>
    <mergeCell ref="J58:J59"/>
    <mergeCell ref="H51:H57"/>
    <mergeCell ref="I51:I57"/>
    <mergeCell ref="J51:J57"/>
    <mergeCell ref="B51:B57"/>
    <mergeCell ref="C51:C57"/>
    <mergeCell ref="D51:D57"/>
    <mergeCell ref="E51:E55"/>
    <mergeCell ref="F51:F57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B7:B12"/>
    <mergeCell ref="C7:C12"/>
    <mergeCell ref="D7:D12"/>
    <mergeCell ref="F7:F12"/>
    <mergeCell ref="B5:B6"/>
    <mergeCell ref="C5:C6"/>
    <mergeCell ref="D5:D6"/>
    <mergeCell ref="E5:E6"/>
    <mergeCell ref="F5:F6"/>
    <mergeCell ref="H5:H6"/>
    <mergeCell ref="I5:I6"/>
    <mergeCell ref="J5:J6"/>
    <mergeCell ref="H7:H12"/>
    <mergeCell ref="I7:I12"/>
    <mergeCell ref="J7:J12"/>
    <mergeCell ref="E7:E8"/>
    <mergeCell ref="E9:E12"/>
    <mergeCell ref="F14:F23"/>
    <mergeCell ref="H14:H23"/>
    <mergeCell ref="I14:I23"/>
    <mergeCell ref="J14:J23"/>
    <mergeCell ref="H24:H33"/>
    <mergeCell ref="I24:I33"/>
    <mergeCell ref="J24:J33"/>
    <mergeCell ref="B14:B23"/>
    <mergeCell ref="C14:C23"/>
    <mergeCell ref="D14:D23"/>
    <mergeCell ref="E14:E16"/>
    <mergeCell ref="B24:B33"/>
    <mergeCell ref="C24:C33"/>
    <mergeCell ref="D24:D33"/>
    <mergeCell ref="E26:E33"/>
    <mergeCell ref="F24:F33"/>
    <mergeCell ref="E18:E19"/>
    <mergeCell ref="E21:E23"/>
    <mergeCell ref="H34:H37"/>
    <mergeCell ref="I34:I37"/>
    <mergeCell ref="J34:J37"/>
    <mergeCell ref="B44:B50"/>
    <mergeCell ref="C44:C50"/>
    <mergeCell ref="D44:D50"/>
    <mergeCell ref="E47:E50"/>
    <mergeCell ref="F44:F50"/>
    <mergeCell ref="H44:H50"/>
    <mergeCell ref="I44:I50"/>
    <mergeCell ref="J44:J50"/>
    <mergeCell ref="B34:B37"/>
    <mergeCell ref="C34:C37"/>
    <mergeCell ref="D34:D37"/>
    <mergeCell ref="E36:E37"/>
    <mergeCell ref="F34:F37"/>
    <mergeCell ref="B38:B43"/>
    <mergeCell ref="C38:C43"/>
    <mergeCell ref="D38:D43"/>
    <mergeCell ref="E38:E43"/>
    <mergeCell ref="F38:F43"/>
    <mergeCell ref="H38:H43"/>
    <mergeCell ref="I38:I43"/>
    <mergeCell ref="J38:J43"/>
    <mergeCell ref="E72:E78"/>
    <mergeCell ref="F72:F78"/>
    <mergeCell ref="F61:F67"/>
    <mergeCell ref="H61:H67"/>
    <mergeCell ref="I61:I67"/>
    <mergeCell ref="J61:J67"/>
    <mergeCell ref="B69:B71"/>
    <mergeCell ref="C69:C71"/>
    <mergeCell ref="D69:D71"/>
    <mergeCell ref="F69:F71"/>
    <mergeCell ref="H69:H71"/>
    <mergeCell ref="I69:I71"/>
    <mergeCell ref="J69:J71"/>
    <mergeCell ref="B61:B67"/>
    <mergeCell ref="C61:C67"/>
    <mergeCell ref="D61:D67"/>
    <mergeCell ref="E61:E64"/>
    <mergeCell ref="E66:E67"/>
    <mergeCell ref="E44:E45"/>
    <mergeCell ref="H90:H95"/>
    <mergeCell ref="I90:I95"/>
    <mergeCell ref="J90:J95"/>
    <mergeCell ref="B90:B95"/>
    <mergeCell ref="C90:C95"/>
    <mergeCell ref="D90:D95"/>
    <mergeCell ref="E94:E95"/>
    <mergeCell ref="F90:F95"/>
    <mergeCell ref="H72:H78"/>
    <mergeCell ref="I72:I78"/>
    <mergeCell ref="J72:J78"/>
    <mergeCell ref="B79:B89"/>
    <mergeCell ref="C79:C89"/>
    <mergeCell ref="D79:D89"/>
    <mergeCell ref="E79:E85"/>
    <mergeCell ref="E87:E89"/>
    <mergeCell ref="F79:F89"/>
    <mergeCell ref="H79:H89"/>
    <mergeCell ref="I79:I89"/>
    <mergeCell ref="J79:J89"/>
    <mergeCell ref="B72:B78"/>
    <mergeCell ref="C72:C78"/>
    <mergeCell ref="D72:D78"/>
  </mergeCells>
  <pageMargins left="0.31496062992125984" right="0.31496062992125984" top="0.59055118110236227" bottom="0.59055118110236227" header="0.31496062992125984" footer="0.31496062992125984"/>
  <pageSetup paperSize="9" scale="53" firstPageNumber="8" fitToHeight="0" orientation="landscape" r:id="rId1"/>
  <headerFooter>
    <oddHeader>&amp;C&amp;P</oddHeader>
  </headerFooter>
  <rowBreaks count="3" manualBreakCount="3">
    <brk id="23" max="16383" man="1"/>
    <brk id="57" max="16383" man="1"/>
    <brk id="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9"/>
  <sheetViews>
    <sheetView topLeftCell="B1" zoomScaleNormal="100" workbookViewId="0">
      <selection activeCell="G2" sqref="G2:G4"/>
    </sheetView>
  </sheetViews>
  <sheetFormatPr defaultColWidth="8.7109375" defaultRowHeight="15" x14ac:dyDescent="0.25"/>
  <cols>
    <col min="1" max="1" width="14.28515625" style="1" hidden="1" customWidth="1"/>
    <col min="2" max="2" width="5.28515625" style="1" customWidth="1"/>
    <col min="3" max="3" width="18.28515625" style="1" customWidth="1"/>
    <col min="4" max="4" width="12.28515625" style="1" customWidth="1"/>
    <col min="5" max="5" width="9.28515625" style="1" customWidth="1"/>
    <col min="6" max="6" width="30.7109375" style="1" customWidth="1"/>
    <col min="7" max="7" width="8.5703125" style="1" customWidth="1"/>
    <col min="8" max="8" width="9.7109375" style="1" customWidth="1"/>
    <col min="9" max="9" width="8.28515625" style="1" customWidth="1"/>
    <col min="10" max="10" width="39.42578125" style="1" customWidth="1"/>
    <col min="11" max="11" width="10" style="1" customWidth="1"/>
    <col min="12" max="12" width="9.7109375" style="1" customWidth="1"/>
    <col min="13" max="13" width="5.140625" style="1" customWidth="1"/>
    <col min="14" max="14" width="4.85546875" style="1" customWidth="1"/>
    <col min="15" max="15" width="5.85546875" style="1" customWidth="1"/>
    <col min="16" max="16" width="5.7109375" style="1" customWidth="1"/>
    <col min="17" max="17" width="6.28515625" style="1" customWidth="1"/>
    <col min="18" max="18" width="5.5703125" style="1" customWidth="1"/>
    <col min="19" max="19" width="10.5703125" style="1" customWidth="1"/>
    <col min="20" max="20" width="8.140625" style="1" customWidth="1"/>
    <col min="21" max="16384" width="8.7109375" style="1"/>
  </cols>
  <sheetData>
    <row r="1" spans="1:20" ht="21.75" customHeight="1" thickBot="1" x14ac:dyDescent="0.35">
      <c r="A1" s="420" t="s">
        <v>422</v>
      </c>
      <c r="B1" s="421"/>
      <c r="C1" s="421"/>
      <c r="D1" s="421"/>
      <c r="E1" s="421"/>
      <c r="F1" s="421"/>
      <c r="G1" s="421"/>
      <c r="H1" s="421"/>
      <c r="I1" s="421"/>
      <c r="J1" s="421"/>
      <c r="K1" s="421"/>
      <c r="L1" s="421"/>
      <c r="M1" s="421"/>
      <c r="N1" s="421"/>
      <c r="O1" s="421"/>
      <c r="P1" s="421"/>
      <c r="Q1" s="421"/>
      <c r="R1" s="421"/>
      <c r="S1" s="421"/>
      <c r="T1" s="422"/>
    </row>
    <row r="2" spans="1:20" ht="57.6" customHeight="1" thickBot="1" x14ac:dyDescent="0.3">
      <c r="A2" s="305" t="s">
        <v>49</v>
      </c>
      <c r="B2" s="303" t="s">
        <v>11</v>
      </c>
      <c r="C2" s="386" t="s">
        <v>50</v>
      </c>
      <c r="D2" s="382"/>
      <c r="E2" s="382"/>
      <c r="F2" s="425" t="s">
        <v>13</v>
      </c>
      <c r="G2" s="437" t="s">
        <v>36</v>
      </c>
      <c r="H2" s="313" t="s">
        <v>65</v>
      </c>
      <c r="I2" s="311" t="s">
        <v>15</v>
      </c>
      <c r="J2" s="425" t="s">
        <v>51</v>
      </c>
      <c r="K2" s="309" t="s">
        <v>52</v>
      </c>
      <c r="L2" s="310"/>
      <c r="M2" s="297" t="s">
        <v>18</v>
      </c>
      <c r="N2" s="298"/>
      <c r="O2" s="433" t="s">
        <v>53</v>
      </c>
      <c r="P2" s="434"/>
      <c r="Q2" s="434"/>
      <c r="R2" s="434"/>
      <c r="S2" s="297" t="s">
        <v>20</v>
      </c>
      <c r="T2" s="298"/>
    </row>
    <row r="3" spans="1:20" ht="22.35" customHeight="1" thickBot="1" x14ac:dyDescent="0.3">
      <c r="A3" s="423"/>
      <c r="B3" s="308"/>
      <c r="C3" s="429" t="s">
        <v>54</v>
      </c>
      <c r="D3" s="431" t="s">
        <v>55</v>
      </c>
      <c r="E3" s="431" t="s">
        <v>56</v>
      </c>
      <c r="F3" s="426"/>
      <c r="G3" s="438"/>
      <c r="H3" s="440"/>
      <c r="I3" s="428"/>
      <c r="J3" s="426"/>
      <c r="K3" s="411" t="s">
        <v>57</v>
      </c>
      <c r="L3" s="411" t="s">
        <v>58</v>
      </c>
      <c r="M3" s="411" t="s">
        <v>367</v>
      </c>
      <c r="N3" s="413" t="s">
        <v>368</v>
      </c>
      <c r="O3" s="435" t="s">
        <v>40</v>
      </c>
      <c r="P3" s="436"/>
      <c r="Q3" s="436"/>
      <c r="R3" s="436"/>
      <c r="S3" s="415" t="s">
        <v>59</v>
      </c>
      <c r="T3" s="416" t="s">
        <v>29</v>
      </c>
    </row>
    <row r="4" spans="1:20" ht="75.599999999999994" customHeight="1" thickBot="1" x14ac:dyDescent="0.3">
      <c r="A4" s="424"/>
      <c r="B4" s="304"/>
      <c r="C4" s="430"/>
      <c r="D4" s="432"/>
      <c r="E4" s="432"/>
      <c r="F4" s="427"/>
      <c r="G4" s="439"/>
      <c r="H4" s="314"/>
      <c r="I4" s="312"/>
      <c r="J4" s="427"/>
      <c r="K4" s="412"/>
      <c r="L4" s="412"/>
      <c r="M4" s="412"/>
      <c r="N4" s="414"/>
      <c r="O4" s="4" t="s">
        <v>60</v>
      </c>
      <c r="P4" s="5" t="s">
        <v>372</v>
      </c>
      <c r="Q4" s="8" t="s">
        <v>373</v>
      </c>
      <c r="R4" s="17" t="s">
        <v>41</v>
      </c>
      <c r="S4" s="363"/>
      <c r="T4" s="365"/>
    </row>
    <row r="5" spans="1:20" ht="45.75" thickBot="1" x14ac:dyDescent="0.3">
      <c r="A5" s="2">
        <v>1</v>
      </c>
      <c r="B5" s="22">
        <v>1</v>
      </c>
      <c r="C5" s="127" t="s">
        <v>343</v>
      </c>
      <c r="D5" s="128" t="s">
        <v>344</v>
      </c>
      <c r="E5" s="253">
        <v>15045480</v>
      </c>
      <c r="F5" s="129" t="s">
        <v>345</v>
      </c>
      <c r="G5" s="130" t="s">
        <v>82</v>
      </c>
      <c r="H5" s="130" t="s">
        <v>83</v>
      </c>
      <c r="I5" s="130" t="s">
        <v>83</v>
      </c>
      <c r="J5" s="129" t="s">
        <v>346</v>
      </c>
      <c r="K5" s="131">
        <v>7000000</v>
      </c>
      <c r="L5" s="131">
        <f>K5*0.85</f>
        <v>5950000</v>
      </c>
      <c r="M5" s="254">
        <v>2021</v>
      </c>
      <c r="N5" s="233">
        <v>2022</v>
      </c>
      <c r="O5" s="91"/>
      <c r="P5" s="93" t="s">
        <v>107</v>
      </c>
      <c r="Q5" s="93" t="s">
        <v>107</v>
      </c>
      <c r="R5" s="92" t="s">
        <v>107</v>
      </c>
      <c r="S5" s="171" t="s">
        <v>85</v>
      </c>
      <c r="T5" s="172" t="s">
        <v>84</v>
      </c>
    </row>
    <row r="6" spans="1:20" ht="57.6" customHeight="1" x14ac:dyDescent="0.25">
      <c r="A6" s="2">
        <v>2</v>
      </c>
      <c r="B6" s="23">
        <f>B5+1</f>
        <v>2</v>
      </c>
      <c r="C6" s="335" t="s">
        <v>347</v>
      </c>
      <c r="D6" s="338" t="s">
        <v>80</v>
      </c>
      <c r="E6" s="344" t="s">
        <v>348</v>
      </c>
      <c r="F6" s="79" t="s">
        <v>349</v>
      </c>
      <c r="G6" s="329" t="s">
        <v>82</v>
      </c>
      <c r="H6" s="329" t="s">
        <v>83</v>
      </c>
      <c r="I6" s="329" t="s">
        <v>83</v>
      </c>
      <c r="J6" s="79" t="s">
        <v>349</v>
      </c>
      <c r="K6" s="52">
        <v>50000000</v>
      </c>
      <c r="L6" s="52">
        <f>K6*0.85</f>
        <v>42500000</v>
      </c>
      <c r="M6" s="227">
        <v>2022</v>
      </c>
      <c r="N6" s="228">
        <v>2024</v>
      </c>
      <c r="O6" s="24"/>
      <c r="P6" s="25"/>
      <c r="Q6" s="25"/>
      <c r="R6" s="26"/>
      <c r="S6" s="162" t="s">
        <v>85</v>
      </c>
      <c r="T6" s="163" t="s">
        <v>84</v>
      </c>
    </row>
    <row r="7" spans="1:20" ht="30.75" thickBot="1" x14ac:dyDescent="0.3">
      <c r="A7" s="2"/>
      <c r="B7" s="23">
        <f t="shared" ref="B7:B17" si="0">B6+1</f>
        <v>3</v>
      </c>
      <c r="C7" s="337"/>
      <c r="D7" s="340"/>
      <c r="E7" s="346"/>
      <c r="F7" s="81" t="s">
        <v>387</v>
      </c>
      <c r="G7" s="331"/>
      <c r="H7" s="331"/>
      <c r="I7" s="331"/>
      <c r="J7" s="81" t="s">
        <v>388</v>
      </c>
      <c r="K7" s="54">
        <v>5000000</v>
      </c>
      <c r="L7" s="54">
        <f t="shared" ref="L7:L17" si="1">K7*0.85</f>
        <v>4250000</v>
      </c>
      <c r="M7" s="229">
        <v>2022</v>
      </c>
      <c r="N7" s="230">
        <v>2024</v>
      </c>
      <c r="O7" s="29"/>
      <c r="P7" s="30"/>
      <c r="Q7" s="30"/>
      <c r="R7" s="31"/>
      <c r="S7" s="165" t="s">
        <v>85</v>
      </c>
      <c r="T7" s="166" t="s">
        <v>84</v>
      </c>
    </row>
    <row r="8" spans="1:20" ht="30" x14ac:dyDescent="0.25">
      <c r="A8" s="2"/>
      <c r="B8" s="23">
        <f t="shared" si="0"/>
        <v>4</v>
      </c>
      <c r="C8" s="335" t="s">
        <v>350</v>
      </c>
      <c r="D8" s="338" t="s">
        <v>80</v>
      </c>
      <c r="E8" s="441" t="s">
        <v>351</v>
      </c>
      <c r="F8" s="79" t="s">
        <v>352</v>
      </c>
      <c r="G8" s="329" t="s">
        <v>82</v>
      </c>
      <c r="H8" s="329" t="s">
        <v>83</v>
      </c>
      <c r="I8" s="329" t="s">
        <v>83</v>
      </c>
      <c r="J8" s="79" t="s">
        <v>352</v>
      </c>
      <c r="K8" s="52">
        <v>12000000</v>
      </c>
      <c r="L8" s="52">
        <f t="shared" si="1"/>
        <v>10200000</v>
      </c>
      <c r="M8" s="227">
        <v>2024</v>
      </c>
      <c r="N8" s="228">
        <v>2026</v>
      </c>
      <c r="O8" s="24"/>
      <c r="P8" s="25" t="s">
        <v>107</v>
      </c>
      <c r="Q8" s="25" t="s">
        <v>107</v>
      </c>
      <c r="R8" s="26" t="s">
        <v>107</v>
      </c>
      <c r="S8" s="162" t="s">
        <v>85</v>
      </c>
      <c r="T8" s="163" t="s">
        <v>84</v>
      </c>
    </row>
    <row r="9" spans="1:20" ht="30" x14ac:dyDescent="0.25">
      <c r="A9" s="2"/>
      <c r="B9" s="23">
        <f t="shared" si="0"/>
        <v>5</v>
      </c>
      <c r="C9" s="336"/>
      <c r="D9" s="339"/>
      <c r="E9" s="442"/>
      <c r="F9" s="80" t="s">
        <v>353</v>
      </c>
      <c r="G9" s="330"/>
      <c r="H9" s="330"/>
      <c r="I9" s="330"/>
      <c r="J9" s="80" t="s">
        <v>353</v>
      </c>
      <c r="K9" s="53">
        <v>10000000</v>
      </c>
      <c r="L9" s="53">
        <f t="shared" si="1"/>
        <v>8500000</v>
      </c>
      <c r="M9" s="231">
        <v>2022</v>
      </c>
      <c r="N9" s="232">
        <v>2023</v>
      </c>
      <c r="O9" s="27"/>
      <c r="P9" s="10" t="s">
        <v>107</v>
      </c>
      <c r="Q9" s="10" t="s">
        <v>107</v>
      </c>
      <c r="R9" s="28" t="s">
        <v>107</v>
      </c>
      <c r="S9" s="168" t="s">
        <v>85</v>
      </c>
      <c r="T9" s="182" t="s">
        <v>389</v>
      </c>
    </row>
    <row r="10" spans="1:20" ht="45" x14ac:dyDescent="0.25">
      <c r="A10" s="2"/>
      <c r="B10" s="23">
        <f t="shared" si="0"/>
        <v>6</v>
      </c>
      <c r="C10" s="336"/>
      <c r="D10" s="339"/>
      <c r="E10" s="442"/>
      <c r="F10" s="80" t="s">
        <v>354</v>
      </c>
      <c r="G10" s="330"/>
      <c r="H10" s="330"/>
      <c r="I10" s="330"/>
      <c r="J10" s="80" t="s">
        <v>354</v>
      </c>
      <c r="K10" s="53">
        <v>2000000</v>
      </c>
      <c r="L10" s="53">
        <f t="shared" si="1"/>
        <v>1700000</v>
      </c>
      <c r="M10" s="231">
        <v>2023</v>
      </c>
      <c r="N10" s="232">
        <v>2024</v>
      </c>
      <c r="O10" s="27"/>
      <c r="P10" s="10" t="s">
        <v>107</v>
      </c>
      <c r="Q10" s="10"/>
      <c r="R10" s="28"/>
      <c r="S10" s="168" t="s">
        <v>85</v>
      </c>
      <c r="T10" s="169" t="s">
        <v>84</v>
      </c>
    </row>
    <row r="11" spans="1:20" ht="30" x14ac:dyDescent="0.25">
      <c r="A11" s="2"/>
      <c r="B11" s="23">
        <f t="shared" si="0"/>
        <v>7</v>
      </c>
      <c r="C11" s="336"/>
      <c r="D11" s="339"/>
      <c r="E11" s="442"/>
      <c r="F11" s="80" t="s">
        <v>355</v>
      </c>
      <c r="G11" s="330"/>
      <c r="H11" s="330"/>
      <c r="I11" s="330"/>
      <c r="J11" s="80" t="s">
        <v>355</v>
      </c>
      <c r="K11" s="53">
        <v>400000</v>
      </c>
      <c r="L11" s="53">
        <f t="shared" si="1"/>
        <v>340000</v>
      </c>
      <c r="M11" s="231">
        <v>2021</v>
      </c>
      <c r="N11" s="232">
        <v>2022</v>
      </c>
      <c r="O11" s="27"/>
      <c r="P11" s="10" t="s">
        <v>107</v>
      </c>
      <c r="Q11" s="10" t="s">
        <v>107</v>
      </c>
      <c r="R11" s="28" t="s">
        <v>107</v>
      </c>
      <c r="S11" s="168" t="s">
        <v>85</v>
      </c>
      <c r="T11" s="169" t="s">
        <v>84</v>
      </c>
    </row>
    <row r="12" spans="1:20" ht="30" x14ac:dyDescent="0.25">
      <c r="A12" s="2"/>
      <c r="B12" s="23">
        <f t="shared" si="0"/>
        <v>8</v>
      </c>
      <c r="C12" s="336"/>
      <c r="D12" s="339"/>
      <c r="E12" s="442"/>
      <c r="F12" s="80" t="s">
        <v>356</v>
      </c>
      <c r="G12" s="330"/>
      <c r="H12" s="330"/>
      <c r="I12" s="330"/>
      <c r="J12" s="80" t="s">
        <v>356</v>
      </c>
      <c r="K12" s="53">
        <v>2200000</v>
      </c>
      <c r="L12" s="53">
        <f t="shared" si="1"/>
        <v>1870000</v>
      </c>
      <c r="M12" s="231">
        <v>2022</v>
      </c>
      <c r="N12" s="232">
        <v>2024</v>
      </c>
      <c r="O12" s="186"/>
      <c r="P12" s="187"/>
      <c r="Q12" s="187"/>
      <c r="R12" s="188"/>
      <c r="S12" s="168" t="s">
        <v>85</v>
      </c>
      <c r="T12" s="169" t="s">
        <v>84</v>
      </c>
    </row>
    <row r="13" spans="1:20" ht="30.75" thickBot="1" x14ac:dyDescent="0.3">
      <c r="A13" s="2"/>
      <c r="B13" s="23">
        <f t="shared" si="0"/>
        <v>9</v>
      </c>
      <c r="C13" s="337"/>
      <c r="D13" s="340"/>
      <c r="E13" s="443"/>
      <c r="F13" s="81" t="s">
        <v>357</v>
      </c>
      <c r="G13" s="331"/>
      <c r="H13" s="331"/>
      <c r="I13" s="331"/>
      <c r="J13" s="81" t="s">
        <v>357</v>
      </c>
      <c r="K13" s="54">
        <v>2500000</v>
      </c>
      <c r="L13" s="54">
        <f t="shared" si="1"/>
        <v>2125000</v>
      </c>
      <c r="M13" s="229">
        <v>2022</v>
      </c>
      <c r="N13" s="230">
        <v>2024</v>
      </c>
      <c r="O13" s="189"/>
      <c r="P13" s="190"/>
      <c r="Q13" s="190"/>
      <c r="R13" s="191"/>
      <c r="S13" s="165" t="s">
        <v>85</v>
      </c>
      <c r="T13" s="166" t="s">
        <v>84</v>
      </c>
    </row>
    <row r="14" spans="1:20" ht="30" x14ac:dyDescent="0.25">
      <c r="A14" s="2">
        <v>3</v>
      </c>
      <c r="B14" s="23">
        <f t="shared" si="0"/>
        <v>10</v>
      </c>
      <c r="C14" s="335" t="s">
        <v>358</v>
      </c>
      <c r="D14" s="338" t="s">
        <v>80</v>
      </c>
      <c r="E14" s="441" t="s">
        <v>359</v>
      </c>
      <c r="F14" s="79" t="s">
        <v>360</v>
      </c>
      <c r="G14" s="329" t="s">
        <v>82</v>
      </c>
      <c r="H14" s="329" t="s">
        <v>83</v>
      </c>
      <c r="I14" s="329" t="s">
        <v>83</v>
      </c>
      <c r="J14" s="79" t="s">
        <v>360</v>
      </c>
      <c r="K14" s="52">
        <v>6000000</v>
      </c>
      <c r="L14" s="52">
        <f t="shared" si="1"/>
        <v>5100000</v>
      </c>
      <c r="M14" s="227">
        <v>2021</v>
      </c>
      <c r="N14" s="228">
        <v>2022</v>
      </c>
      <c r="O14" s="24"/>
      <c r="P14" s="25"/>
      <c r="Q14" s="25"/>
      <c r="R14" s="26"/>
      <c r="S14" s="162" t="s">
        <v>85</v>
      </c>
      <c r="T14" s="163" t="s">
        <v>84</v>
      </c>
    </row>
    <row r="15" spans="1:20" ht="75" x14ac:dyDescent="0.25">
      <c r="A15" s="2"/>
      <c r="B15" s="23">
        <f t="shared" si="0"/>
        <v>11</v>
      </c>
      <c r="C15" s="336"/>
      <c r="D15" s="339"/>
      <c r="E15" s="442"/>
      <c r="F15" s="80" t="s">
        <v>361</v>
      </c>
      <c r="G15" s="330"/>
      <c r="H15" s="330"/>
      <c r="I15" s="330"/>
      <c r="J15" s="80" t="s">
        <v>361</v>
      </c>
      <c r="K15" s="55">
        <v>3000000</v>
      </c>
      <c r="L15" s="53">
        <f t="shared" si="1"/>
        <v>2550000</v>
      </c>
      <c r="M15" s="234">
        <v>2020</v>
      </c>
      <c r="N15" s="235">
        <v>2022</v>
      </c>
      <c r="O15" s="39"/>
      <c r="P15" s="40"/>
      <c r="Q15" s="40"/>
      <c r="R15" s="41" t="s">
        <v>107</v>
      </c>
      <c r="S15" s="183" t="s">
        <v>194</v>
      </c>
      <c r="T15" s="180" t="s">
        <v>84</v>
      </c>
    </row>
    <row r="16" spans="1:20" x14ac:dyDescent="0.25">
      <c r="A16" s="2"/>
      <c r="B16" s="23">
        <f t="shared" si="0"/>
        <v>12</v>
      </c>
      <c r="C16" s="336"/>
      <c r="D16" s="339"/>
      <c r="E16" s="442"/>
      <c r="F16" s="96" t="s">
        <v>242</v>
      </c>
      <c r="G16" s="330"/>
      <c r="H16" s="330"/>
      <c r="I16" s="330"/>
      <c r="J16" s="96" t="s">
        <v>242</v>
      </c>
      <c r="K16" s="55">
        <v>2000000</v>
      </c>
      <c r="L16" s="53">
        <f t="shared" si="1"/>
        <v>1700000</v>
      </c>
      <c r="M16" s="234">
        <v>2022</v>
      </c>
      <c r="N16" s="235">
        <v>2026</v>
      </c>
      <c r="O16" s="39"/>
      <c r="P16" s="40"/>
      <c r="Q16" s="40"/>
      <c r="R16" s="41"/>
      <c r="S16" s="179" t="s">
        <v>85</v>
      </c>
      <c r="T16" s="180" t="s">
        <v>84</v>
      </c>
    </row>
    <row r="17" spans="1:20" ht="15.75" thickBot="1" x14ac:dyDescent="0.3">
      <c r="A17" s="2"/>
      <c r="B17" s="23">
        <f t="shared" si="0"/>
        <v>13</v>
      </c>
      <c r="C17" s="337"/>
      <c r="D17" s="340"/>
      <c r="E17" s="443"/>
      <c r="F17" s="81" t="s">
        <v>365</v>
      </c>
      <c r="G17" s="331"/>
      <c r="H17" s="331"/>
      <c r="I17" s="331"/>
      <c r="J17" s="81" t="s">
        <v>365</v>
      </c>
      <c r="K17" s="54">
        <v>10000000</v>
      </c>
      <c r="L17" s="54">
        <f t="shared" si="1"/>
        <v>8500000</v>
      </c>
      <c r="M17" s="229">
        <v>2022</v>
      </c>
      <c r="N17" s="230">
        <v>2026</v>
      </c>
      <c r="O17" s="29"/>
      <c r="P17" s="30"/>
      <c r="Q17" s="30"/>
      <c r="R17" s="31"/>
      <c r="S17" s="165" t="s">
        <v>85</v>
      </c>
      <c r="T17" s="166" t="s">
        <v>84</v>
      </c>
    </row>
    <row r="18" spans="1:20" x14ac:dyDescent="0.25">
      <c r="A18" s="2"/>
      <c r="B18" s="18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20" spans="1:20" x14ac:dyDescent="0.25">
      <c r="B20" s="9" t="s">
        <v>423</v>
      </c>
    </row>
    <row r="21" spans="1:20" x14ac:dyDescent="0.25">
      <c r="B21" s="9"/>
    </row>
    <row r="22" spans="1:20" x14ac:dyDescent="0.25">
      <c r="B22" s="9"/>
    </row>
    <row r="23" spans="1:20" x14ac:dyDescent="0.25">
      <c r="G23" s="1" t="s">
        <v>424</v>
      </c>
    </row>
    <row r="24" spans="1:20" x14ac:dyDescent="0.25">
      <c r="G24" s="1" t="s">
        <v>425</v>
      </c>
    </row>
    <row r="25" spans="1:20" x14ac:dyDescent="0.25">
      <c r="A25" s="2" t="s">
        <v>61</v>
      </c>
      <c r="B25" s="2"/>
    </row>
    <row r="26" spans="1:20" x14ac:dyDescent="0.25">
      <c r="A26" s="2"/>
      <c r="B26" s="14" t="s">
        <v>62</v>
      </c>
    </row>
    <row r="27" spans="1:20" ht="16.149999999999999" customHeight="1" x14ac:dyDescent="0.25">
      <c r="B27" s="1" t="s">
        <v>63</v>
      </c>
    </row>
    <row r="28" spans="1:20" x14ac:dyDescent="0.25">
      <c r="B28" s="9" t="s">
        <v>31</v>
      </c>
    </row>
    <row r="29" spans="1:20" x14ac:dyDescent="0.25">
      <c r="B29" s="9" t="s">
        <v>32</v>
      </c>
    </row>
    <row r="31" spans="1:20" x14ac:dyDescent="0.25">
      <c r="B31" s="1" t="s">
        <v>43</v>
      </c>
    </row>
    <row r="33" spans="1:12" x14ac:dyDescent="0.25">
      <c r="A33" s="6" t="s">
        <v>44</v>
      </c>
      <c r="B33" s="36" t="s">
        <v>78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</row>
    <row r="34" spans="1:12" x14ac:dyDescent="0.25">
      <c r="A34" s="6" t="s">
        <v>45</v>
      </c>
      <c r="B34" s="36" t="s">
        <v>71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</row>
    <row r="35" spans="1:12" x14ac:dyDescent="0.25">
      <c r="A35" s="6"/>
      <c r="B35" s="36" t="s">
        <v>67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</row>
    <row r="36" spans="1:12" x14ac:dyDescent="0.25">
      <c r="A36" s="6"/>
      <c r="B36" s="36" t="s">
        <v>68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x14ac:dyDescent="0.25">
      <c r="A37" s="6"/>
      <c r="B37" s="36" t="s">
        <v>69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</row>
    <row r="38" spans="1:12" x14ac:dyDescent="0.25">
      <c r="A38" s="6"/>
      <c r="B38" s="36" t="s">
        <v>70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1:12" x14ac:dyDescent="0.25">
      <c r="A39" s="6"/>
      <c r="B39" s="36" t="s">
        <v>73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1:12" x14ac:dyDescent="0.25">
      <c r="A40" s="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</row>
    <row r="41" spans="1:12" x14ac:dyDescent="0.25">
      <c r="A41" s="6"/>
      <c r="B41" s="36" t="s">
        <v>77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</row>
    <row r="42" spans="1:12" x14ac:dyDescent="0.25">
      <c r="A42" s="6"/>
      <c r="B42" s="36" t="s">
        <v>45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</row>
    <row r="43" spans="1:12" x14ac:dyDescent="0.2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</row>
    <row r="44" spans="1:12" x14ac:dyDescent="0.25">
      <c r="B44" s="36" t="s">
        <v>76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</row>
    <row r="45" spans="1:12" x14ac:dyDescent="0.25">
      <c r="B45" s="36" t="s">
        <v>64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</row>
    <row r="46" spans="1:12" ht="16.149999999999999" customHeight="1" x14ac:dyDescent="0.25"/>
    <row r="47" spans="1:12" x14ac:dyDescent="0.25">
      <c r="B47" s="1" t="s">
        <v>46</v>
      </c>
    </row>
    <row r="48" spans="1:12" x14ac:dyDescent="0.25">
      <c r="B48" s="1" t="s">
        <v>47</v>
      </c>
    </row>
    <row r="49" spans="2:2" x14ac:dyDescent="0.25">
      <c r="B49" s="1" t="s">
        <v>48</v>
      </c>
    </row>
  </sheetData>
  <mergeCells count="41">
    <mergeCell ref="C14:C17"/>
    <mergeCell ref="D14:D17"/>
    <mergeCell ref="E14:E17"/>
    <mergeCell ref="G8:G13"/>
    <mergeCell ref="H8:H13"/>
    <mergeCell ref="G14:G17"/>
    <mergeCell ref="H14:H17"/>
    <mergeCell ref="G2:G4"/>
    <mergeCell ref="H2:H4"/>
    <mergeCell ref="I8:I13"/>
    <mergeCell ref="C8:C13"/>
    <mergeCell ref="D8:D13"/>
    <mergeCell ref="E8:E13"/>
    <mergeCell ref="E3:E4"/>
    <mergeCell ref="C6:C7"/>
    <mergeCell ref="D6:D7"/>
    <mergeCell ref="E6:E7"/>
    <mergeCell ref="G6:G7"/>
    <mergeCell ref="H6:H7"/>
    <mergeCell ref="I6:I7"/>
    <mergeCell ref="O3:R3"/>
    <mergeCell ref="K3:K4"/>
    <mergeCell ref="L3:L4"/>
    <mergeCell ref="M3:M4"/>
    <mergeCell ref="N3:N4"/>
    <mergeCell ref="I14:I17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</mergeCells>
  <pageMargins left="0.31496062992125984" right="0.31496062992125984" top="0.59055118110236227" bottom="0.59055118110236227" header="0.31496062992125984" footer="0.31496062992125984"/>
  <pageSetup paperSize="9" scale="66" firstPageNumber="8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PF</cp:lastModifiedBy>
  <cp:revision/>
  <cp:lastPrinted>2021-08-31T07:37:00Z</cp:lastPrinted>
  <dcterms:created xsi:type="dcterms:W3CDTF">2020-07-22T07:46:04Z</dcterms:created>
  <dcterms:modified xsi:type="dcterms:W3CDTF">2021-09-27T08:51:25Z</dcterms:modified>
  <cp:category/>
  <cp:contentStatus/>
</cp:coreProperties>
</file>