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30" activeTab="3"/>
  </bookViews>
  <sheets>
    <sheet name="Pokyny, info" sheetId="4" r:id="rId1"/>
    <sheet name="MŠ" sheetId="1" r:id="rId2"/>
    <sheet name="ZŠ" sheetId="2" r:id="rId3"/>
    <sheet name="ZUŠ, zájmové a neformální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2" l="1"/>
  <c r="M109" i="1" l="1"/>
  <c r="K11" i="3" l="1"/>
  <c r="K10" i="3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 a="1"/>
  <c r="M176" i="2" s="1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3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3" i="2"/>
  <c r="M112" i="2"/>
  <c r="M111" i="2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7" i="1"/>
  <c r="M116" i="1"/>
  <c r="M115" i="1"/>
  <c r="M114" i="1"/>
  <c r="M113" i="1"/>
  <c r="M112" i="1"/>
  <c r="M111" i="1"/>
  <c r="M110" i="1"/>
  <c r="M108" i="1"/>
  <c r="M107" i="1"/>
  <c r="M53" i="1" l="1"/>
  <c r="M52" i="1"/>
  <c r="M105" i="1"/>
  <c r="M49" i="1" l="1"/>
  <c r="M48" i="1"/>
  <c r="M45" i="2"/>
  <c r="M107" i="2" l="1"/>
  <c r="M108" i="2"/>
  <c r="M99" i="2"/>
  <c r="M98" i="2"/>
  <c r="M71" i="2" l="1"/>
  <c r="M25" i="2" l="1"/>
  <c r="M18" i="2"/>
  <c r="M17" i="2"/>
  <c r="M16" i="2"/>
  <c r="M51" i="1" l="1"/>
  <c r="M50" i="1"/>
  <c r="M36" i="2" l="1"/>
  <c r="M35" i="2"/>
  <c r="M34" i="2"/>
  <c r="K9" i="3" l="1"/>
  <c r="K8" i="3" l="1"/>
  <c r="K7" i="3"/>
  <c r="K6" i="3"/>
  <c r="K5" i="3"/>
  <c r="M110" i="2"/>
  <c r="M109" i="2"/>
  <c r="M106" i="2"/>
  <c r="M105" i="2"/>
  <c r="M104" i="2"/>
  <c r="M103" i="2"/>
  <c r="M102" i="2"/>
  <c r="M101" i="2"/>
  <c r="M100" i="2"/>
  <c r="M96" i="2"/>
  <c r="M95" i="2"/>
  <c r="M94" i="2"/>
  <c r="M93" i="2"/>
  <c r="M92" i="2"/>
  <c r="M88" i="2"/>
  <c r="M87" i="2"/>
  <c r="M86" i="2"/>
  <c r="M85" i="2"/>
  <c r="M84" i="2"/>
  <c r="M83" i="2"/>
  <c r="M82" i="2"/>
  <c r="M81" i="2"/>
  <c r="M80" i="2"/>
  <c r="M79" i="2"/>
  <c r="M78" i="2"/>
  <c r="M76" i="2"/>
  <c r="M75" i="2"/>
  <c r="M74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4" i="2"/>
  <c r="M53" i="2"/>
  <c r="M52" i="2"/>
  <c r="M51" i="2"/>
  <c r="M50" i="2"/>
  <c r="M49" i="2"/>
  <c r="M48" i="2"/>
  <c r="M47" i="2"/>
  <c r="M46" i="2"/>
  <c r="M44" i="2"/>
  <c r="M43" i="2"/>
  <c r="M42" i="2"/>
  <c r="M41" i="2"/>
  <c r="M40" i="2"/>
  <c r="M39" i="2"/>
  <c r="M38" i="2"/>
  <c r="M37" i="2"/>
  <c r="M33" i="2"/>
  <c r="M32" i="2"/>
  <c r="M31" i="2"/>
  <c r="M30" i="2"/>
  <c r="M29" i="2"/>
  <c r="M28" i="2"/>
  <c r="M27" i="2"/>
  <c r="M26" i="2"/>
  <c r="M24" i="2"/>
  <c r="M23" i="2"/>
  <c r="M22" i="2"/>
  <c r="M21" i="2"/>
  <c r="M20" i="2"/>
  <c r="M19" i="2"/>
  <c r="M15" i="2"/>
  <c r="M14" i="2"/>
  <c r="M13" i="2"/>
  <c r="M12" i="2"/>
  <c r="M11" i="2"/>
  <c r="M10" i="2"/>
  <c r="M9" i="2"/>
  <c r="M7" i="2"/>
  <c r="M6" i="2"/>
  <c r="M5" i="2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<sst xmlns="http://schemas.openxmlformats.org/spreadsheetml/2006/main" count="4284" uniqueCount="1061">
  <si>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</si>
  <si>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</si>
  <si>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</si>
  <si>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</si>
  <si>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</si>
  <si>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</si>
  <si>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</si>
  <si>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</si>
  <si>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</si>
  <si>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</si>
  <si>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</si>
  <si>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</si>
  <si>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</si>
  <si>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</si>
  <si>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</si>
  <si>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</si>
  <si>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</si>
  <si>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</si>
  <si>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</si>
  <si>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Ústí nad Labem</t>
  </si>
  <si>
    <t>x</t>
  </si>
  <si>
    <t>ne</t>
  </si>
  <si>
    <t>Modernizace školní zahrady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</si>
  <si>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</si>
  <si>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</si>
  <si>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</si>
  <si>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</si>
  <si>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</si>
  <si>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</si>
  <si>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</si>
  <si>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 xml:space="preserve">Ústecký 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</si>
  <si>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</si>
  <si>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</si>
  <si>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</si>
  <si>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</si>
  <si>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</si>
  <si>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Ústecký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</si>
  <si>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</si>
  <si>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</si>
  <si>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</si>
  <si>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</si>
  <si>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</si>
  <si>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</si>
  <si>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</si>
  <si>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</si>
  <si>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</si>
  <si>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</si>
  <si>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</si>
  <si>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</si>
  <si>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</si>
  <si>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</si>
  <si>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</si>
  <si>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</si>
  <si>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</si>
  <si>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</si>
  <si>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</si>
  <si>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</si>
  <si>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</si>
  <si>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</si>
  <si>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</si>
  <si>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</si>
  <si>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</si>
  <si>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</si>
  <si>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</si>
  <si>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</si>
  <si>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</si>
  <si>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</si>
  <si>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</si>
  <si>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</si>
  <si>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</si>
  <si>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</si>
  <si>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</si>
  <si>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</si>
  <si>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</si>
  <si>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</si>
  <si>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</si>
  <si>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</si>
  <si>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</si>
  <si>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</si>
  <si>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</si>
  <si>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</si>
  <si>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</si>
  <si>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</si>
  <si>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</si>
  <si>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</si>
  <si>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</si>
  <si>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</si>
  <si>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</si>
  <si>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</si>
  <si>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</si>
  <si>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</si>
  <si>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</si>
  <si>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</si>
  <si>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</si>
  <si>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</si>
  <si>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</si>
  <si>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</si>
  <si>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</si>
  <si>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</si>
  <si>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</si>
  <si>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</si>
  <si>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</si>
  <si>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</si>
  <si>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</si>
  <si>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Ústí nad Labem, SNP 2304/6, příspěvková organizace</t>
  </si>
  <si>
    <t>Statutátní město Ústí nad Labem</t>
  </si>
  <si>
    <t>Výměna oken</t>
  </si>
  <si>
    <t>Výměna oken za plastová (úspora energií)</t>
  </si>
  <si>
    <t>Mateřská škola Dobětice, Ústí nad Labem, Rabasova 3207/45, příspěvková organizace</t>
  </si>
  <si>
    <t>70225907</t>
  </si>
  <si>
    <t xml:space="preserve">102000417 </t>
  </si>
  <si>
    <t>600085279</t>
  </si>
  <si>
    <t>Zahradní altán</t>
  </si>
  <si>
    <t>Vybudování altánu pro aktivity na školní zahradě</t>
  </si>
  <si>
    <t>ano</t>
  </si>
  <si>
    <t>Stavební povolení ano, v současnosti již propadlé</t>
  </si>
  <si>
    <t>Konvektomat</t>
  </si>
  <si>
    <t>Oprava chodníků</t>
  </si>
  <si>
    <t xml:space="preserve"> Oprava chodníků na všech školních zahradách včetně obrubníků</t>
  </si>
  <si>
    <t>Plot</t>
  </si>
  <si>
    <t>Rekonstrukce plotu okolo obou budov školky, výměna vjezdových vrat - zničené rzí</t>
  </si>
  <si>
    <t>Zateplení</t>
  </si>
  <si>
    <t>Zateplení budov a případně využití plochých střech k solárnímu ohřevu teplé vody, fotovaltaika</t>
  </si>
  <si>
    <t>Mateřská škola Kameňáček, Ústí nad Labem, Kamenná 1430/1, příspěvková organizace</t>
  </si>
  <si>
    <t>70225982</t>
  </si>
  <si>
    <t>107569086</t>
  </si>
  <si>
    <t>600085104</t>
  </si>
  <si>
    <t>Oplocení objektu MŠ</t>
  </si>
  <si>
    <t>vybudování nového plotu okolo pozemku MŠ</t>
  </si>
  <si>
    <t>předběžná cenová nabídka</t>
  </si>
  <si>
    <t>Obnova herních prvků na zahradě</t>
  </si>
  <si>
    <t>zabudování venkovní trampolíny, zahradní sestavy, pítka, mlhoviště, hry s vodou</t>
  </si>
  <si>
    <t>Bezbariérový přístup</t>
  </si>
  <si>
    <t>stavební úpravy pro bezbariérový přístup do MŠ</t>
  </si>
  <si>
    <t>Klimatizace do tříd</t>
  </si>
  <si>
    <t>Pořízení klimatizačních jednotek do tříd</t>
  </si>
  <si>
    <t>Mateřská škola Kytička, Ústí nad Labem, Pod Vodojemem 313/3B, příspěvková organizace</t>
  </si>
  <si>
    <t>44555253</t>
  </si>
  <si>
    <t>102765600</t>
  </si>
  <si>
    <t>600085023</t>
  </si>
  <si>
    <t>Moderní prostředí pro malé děti</t>
  </si>
  <si>
    <t>Rekonstrukce 4  tříd  - obnova nábytku, tělocvičného náčiní, rekonstrukce prostor - drobné stavební úpravy</t>
  </si>
  <si>
    <t>Internet pro předškoláky</t>
  </si>
  <si>
    <t>Zahrada pro sport</t>
  </si>
  <si>
    <t>Rekonstrukce, inovace na školní zahradě - obnova komponetů a jejich rozšiřování.</t>
  </si>
  <si>
    <t>Kytička v novém</t>
  </si>
  <si>
    <t>Mateřská škola Pastelka, Ústí nad Labem, Horní 195, příspěvková organizace</t>
  </si>
  <si>
    <t>102789291</t>
  </si>
  <si>
    <t>Chodníky na školní zahradě</t>
  </si>
  <si>
    <t xml:space="preserve"> Oprava chodníků na školních zahradách</t>
  </si>
  <si>
    <t>Oplocení MŠ</t>
  </si>
  <si>
    <t>Vybudování nového plotu okolo pozemku MŠ</t>
  </si>
  <si>
    <t>Mateřská škola Pohádka, Ústí nad Labem, Bezručova 323/7, příspěvková organizace</t>
  </si>
  <si>
    <t>72744651</t>
  </si>
  <si>
    <t>107569655</t>
  </si>
  <si>
    <t>600085163</t>
  </si>
  <si>
    <t>Oprava školní zahrady: "bazének"</t>
  </si>
  <si>
    <t>Mateřská škola Skřivánek, Ústí nad Labem, Stříbrnické nivy 2429/6, příspěvková organizace</t>
  </si>
  <si>
    <t>70225940</t>
  </si>
  <si>
    <t>107569213</t>
  </si>
  <si>
    <t>600085228</t>
  </si>
  <si>
    <t>Mateřská škola Motýlek, Ústí nad Labem, Keplerova 782/26, příspěvková organizace</t>
  </si>
  <si>
    <t>70200998</t>
  </si>
  <si>
    <t>102565325</t>
  </si>
  <si>
    <t>600085287</t>
  </si>
  <si>
    <t>Učíme se venku</t>
  </si>
  <si>
    <t>Přírodní zahrada Motýlek</t>
  </si>
  <si>
    <t>Úprava zahrady s vytvořením přírodních prvků pro děti se zaměřením na enviromentální vzdělávání , ale i pohyb</t>
  </si>
  <si>
    <t>Sportovní a dopravní hřiště MŠ Motýlek</t>
  </si>
  <si>
    <t xml:space="preserve">Vytvoření na zahradě MŠ- prostor pro sportovní činnost s dopravní výukou - dvě hřiště - 1. s umělým povrchem a 2.  hřiště pro dopravní výuku </t>
  </si>
  <si>
    <t>Tělocvična a ateliér MŠ Motýlek</t>
  </si>
  <si>
    <t>Vytvoření vnitřní tělocvičny s ateliérem pro děti  - nástavba  prostoru nad hospodářským pavilonem - využití volné plochy nad hospodářským pavilonem pro sportovní  činnost dětí uvnitř, ale i pro další zájmové činnosti dětí (taneční, divadelní, výtvarné a pracovní činnosti), pro vzdělávání digitálním činnostem</t>
  </si>
  <si>
    <t>Zateplení budovy MŠ Motýlek</t>
  </si>
  <si>
    <t>Budova je již zvenku velmi zchátralá, zanedbaná, zatéká do tříd (hrozí zatékání vody i do elektřiny), opakovaně projednáváno s KHS s nařízením odstranění závad - hrozí uzavření tříd v případě další závady na třídě</t>
  </si>
  <si>
    <t>jednáno s KHS, požadavek KHS bude v nejbližší době dodán</t>
  </si>
  <si>
    <t>Výměna oken MŠ Motýlek</t>
  </si>
  <si>
    <t>Snížení energetické náročnosti budovy</t>
  </si>
  <si>
    <t xml:space="preserve">Rekonstrukce topení v budově - rozdělení topného systému na 3 okruhy a instalace regulační hlavice radiátorů v celé MŠ </t>
  </si>
  <si>
    <t>Mateřská škola Stříbrníky, Ústí nad Labem, Stříbrnická 3032/6, příspěvková organizace</t>
  </si>
  <si>
    <t>70225958</t>
  </si>
  <si>
    <t xml:space="preserve">107569493 </t>
  </si>
  <si>
    <t>600085261</t>
  </si>
  <si>
    <t>kompletní rekonstrukce původní prádelny v MŠ</t>
  </si>
  <si>
    <t>Mateřská škola Zvoneček, Ústí nad Labem, Školní 623/17, příspěvková organizace</t>
  </si>
  <si>
    <t>44555261</t>
  </si>
  <si>
    <t>107569515</t>
  </si>
  <si>
    <t>600085449</t>
  </si>
  <si>
    <t>Oplocení</t>
  </si>
  <si>
    <t xml:space="preserve">Nové oplocení včetně podezdívky, vjezdových vrat a vstupních vrátek </t>
  </si>
  <si>
    <t>Herní prvky</t>
  </si>
  <si>
    <t>Pořízení nových herních prvků na školní zahradu</t>
  </si>
  <si>
    <t>Mateřská škola, Ústí nad Labem, Vinařská 737/10, příspěvková organizace</t>
  </si>
  <si>
    <t>72744979</t>
  </si>
  <si>
    <t>107569027</t>
  </si>
  <si>
    <t>600085244</t>
  </si>
  <si>
    <t>Mateřská škola, Ústí nad Labem, Vojanova 594/34, příspěvková organizace</t>
  </si>
  <si>
    <t>70225966</t>
  </si>
  <si>
    <t>107569264</t>
  </si>
  <si>
    <t>600085252</t>
  </si>
  <si>
    <t>Vybavení školní zahrady</t>
  </si>
  <si>
    <t>Pořízení klimatizace do tříd</t>
  </si>
  <si>
    <t>Vybavení tříd nábytkem</t>
  </si>
  <si>
    <t>Pořízení skříněk</t>
  </si>
  <si>
    <t>Mateřská škola, Ústí nad Labem, 5. května 53, příspěvková organizace</t>
  </si>
  <si>
    <t>Oprava školní zahrady</t>
  </si>
  <si>
    <t>Mateřská škola U plavecké Haly, Ústí nad Labem, Na Spálence 102/27, příspěvková organizace</t>
  </si>
  <si>
    <t>70225893</t>
  </si>
  <si>
    <t>107569167</t>
  </si>
  <si>
    <t>6000085309</t>
  </si>
  <si>
    <t>JURTA</t>
  </si>
  <si>
    <t xml:space="preserve">JURTA - pořízení ojedinělého venkovního vzdělávacího, setkávacího prostoru </t>
  </si>
  <si>
    <t>OPLOCENÍ</t>
  </si>
  <si>
    <t>oprava podezdívky a polí plotu</t>
  </si>
  <si>
    <t>NOVÁ STŘECHA</t>
  </si>
  <si>
    <t>nová střecha, zajištění úspor energií</t>
  </si>
  <si>
    <t>VYBAVENÍ ZAHRADY</t>
  </si>
  <si>
    <t>SOLÁRNÍ PANELY</t>
  </si>
  <si>
    <t>Pořízení solárních panelů na střechu venkovního přístřešku s využitím osvětlení cest na zahradě MŠ</t>
  </si>
  <si>
    <t>Mateřská škola Pomněnka, Ústí nad Labem, Přemyslovců 652/14, příspěvková organizace</t>
  </si>
  <si>
    <t>Mateřská škola Skalnička, Ústí nad Labem, Peškova 526, příspěvková organizace</t>
  </si>
  <si>
    <t>70225915</t>
  </si>
  <si>
    <t>102789274</t>
  </si>
  <si>
    <t>600085031</t>
  </si>
  <si>
    <t>Rekonstrukce střechy, zateplení budovy</t>
  </si>
  <si>
    <t>Oplocení, chodníky</t>
  </si>
  <si>
    <t xml:space="preserve">Nátěr a oprava plotu, oprava chodníků </t>
  </si>
  <si>
    <t>Oprava, obnova, pořízení nového vybavení do přípravných kuchyněk ve třech třídách, výměna lina</t>
  </si>
  <si>
    <t>Oprava zahradního domku + nátěr</t>
  </si>
  <si>
    <t>Mateřská škola Střekov, Ústí nad Labem, Sukova 1174/1, příspěvková organizace</t>
  </si>
  <si>
    <t>70225974</t>
  </si>
  <si>
    <t>107569451</t>
  </si>
  <si>
    <t>600085112</t>
  </si>
  <si>
    <t>Nákup herních prvků, oprava a natření herních prvků, oprava vstupní brány. Celková rekonstrukce pískoviště, včetně výměny písku a zhotovení sedacích ploch. Vybudování zatřešení nad pískovištěm a zhotovení venkovní učebny. Zhotovení tartanové herní plochy. Vytvoření oddělující zábrany před svahem - plot.</t>
  </si>
  <si>
    <t>Mateřská škola Vyhlídka, Ústí nad Labem, Rozcetsí 786/2,  příspěvková organizace</t>
  </si>
  <si>
    <t>70225931</t>
  </si>
  <si>
    <t>102765561</t>
  </si>
  <si>
    <t>600085171</t>
  </si>
  <si>
    <t>Pořízení klimatizace do horních tříd</t>
  </si>
  <si>
    <t xml:space="preserve">102765561 </t>
  </si>
  <si>
    <t>Základní škola Ústí nad Labem, Mírová 2734/4, příspěvková organizace</t>
  </si>
  <si>
    <t>Statutární město Ústí nad Labem</t>
  </si>
  <si>
    <t>Multifunkční prostor pro zájmové aktivity</t>
  </si>
  <si>
    <t>Rekonstrukce prostor, rozvody sítí a stavební úpravy za účelem vybudování prostoru pro robotiku</t>
  </si>
  <si>
    <t>Rekonstrukce cvičné kuchyňky</t>
  </si>
  <si>
    <t>částečné</t>
  </si>
  <si>
    <t>Školní družina 21. století</t>
  </si>
  <si>
    <t>Modernizace kluboven školní družiny (6x), vybavení ergonomickým nábytkem, úložné prostory</t>
  </si>
  <si>
    <t>Základní škola Ústí nad Labem, Neštěmická 787/38, příspěvková organizace</t>
  </si>
  <si>
    <t xml:space="preserve">modernizace učebny přírodních věd (stavební úpravy, nábytek, vybavení) a kabinetu, konektivita školy, bezbariérové WC a schodolez </t>
  </si>
  <si>
    <t>není nutné</t>
  </si>
  <si>
    <t>044226268</t>
  </si>
  <si>
    <t>studie proveditelnosti včetně rozpočtu</t>
  </si>
  <si>
    <t>Vybudování sportovního areálu - víceúčelové hřiště, atletická, in-line dráha, venkovní posilovna, dětské hřiště, hřiště pro malou kopanou, zázemí sportoviště</t>
  </si>
  <si>
    <t>Základní škola Ústí nad Labem, Palachova 400/37, příspěvková organizace</t>
  </si>
  <si>
    <t>44553153</t>
  </si>
  <si>
    <t>102517231</t>
  </si>
  <si>
    <t>600085651</t>
  </si>
  <si>
    <t>modernizace společné učebny cizích jazyků a IT (stavební úpravy, nábytek, vybavení), konektivita školy, bezbariérové WC a bezbariérový přístup a schodolez</t>
  </si>
  <si>
    <t>Základní škola Ústí nad Labem, Pod Vodojemem 323/3a, příspěvková organizace</t>
  </si>
  <si>
    <t>44553234</t>
  </si>
  <si>
    <t>102789282</t>
  </si>
  <si>
    <t>600085601</t>
  </si>
  <si>
    <t>Zateplení budovy, kompletní výměna oken, výměna osvětlení, regulace vytápění, fotovoltaika</t>
  </si>
  <si>
    <t>Základní škola Ústí nad Labem, Rabasova 3282/3, příspěvková organizace</t>
  </si>
  <si>
    <t>44553145</t>
  </si>
  <si>
    <t>102517169</t>
  </si>
  <si>
    <t>600085643</t>
  </si>
  <si>
    <t>dle výzvy</t>
  </si>
  <si>
    <t>Vybudování venkovní učebny v areálu ZŠ Rabasova, Ústí nad Labem</t>
  </si>
  <si>
    <t xml:space="preserve">Obsahem projektu je rekonstrukce současných nevyhovujících prostor pro výuku přírodních věd. V rámci projektu budou pořízeno nové vybavení učebny nábytkem, ICT a AV technickou, moderními učebními pomůckami a provedeny související stavební práce. </t>
  </si>
  <si>
    <t>Základní škola Ústí nad Labem, Stříbrnická 3031/4, příspěvková organizace</t>
  </si>
  <si>
    <t>44553196</t>
  </si>
  <si>
    <t>102565317</t>
  </si>
  <si>
    <t>600085724</t>
  </si>
  <si>
    <t xml:space="preserve">Rekonstrukce školní dílny pro polytechnickou výuku a zajištění konektivity školy </t>
  </si>
  <si>
    <t>záměr, cenový odhad</t>
  </si>
  <si>
    <t>Obnova školní družiny</t>
  </si>
  <si>
    <t>Rekonstrukce oddělení školní družiny a její vybavení nábytkem i pomůckami</t>
  </si>
  <si>
    <t>Vybudování venkovní  účebny v areálu školy</t>
  </si>
  <si>
    <t xml:space="preserve">Vybudování venkovní učebny v areálu školy </t>
  </si>
  <si>
    <t>44553412</t>
  </si>
  <si>
    <t>102517274</t>
  </si>
  <si>
    <t>600085767</t>
  </si>
  <si>
    <t>Modernizace školních dílen</t>
  </si>
  <si>
    <t>Stavební úpravy odborné učebny dílen vč. pořízení vybavení pro výuku vč. zajištění bezbariérového přístupu</t>
  </si>
  <si>
    <t>Modernizace školní sítě</t>
  </si>
  <si>
    <t>Základní škola Ústí nad Labem, Vinařská 1016/6, příspěvková organizace</t>
  </si>
  <si>
    <t>44555229</t>
  </si>
  <si>
    <t xml:space="preserve">102656341 </t>
  </si>
  <si>
    <t>600085732</t>
  </si>
  <si>
    <t>Modernizace učeben jazyků a digitechnologií</t>
  </si>
  <si>
    <t>modernizace učeben jazyků a digitechnologií, včetně konektivity</t>
  </si>
  <si>
    <t>není</t>
  </si>
  <si>
    <t>Átrium školy</t>
  </si>
  <si>
    <t>modernizace átria školy</t>
  </si>
  <si>
    <t>Základní škola Ústí nad Labem, Hluboká 150, příspěvková organizace</t>
  </si>
  <si>
    <t>Rekonstrukce sportovní haly</t>
  </si>
  <si>
    <t>Zateplení sportovní haly včetně střechy a prosklené stěny</t>
  </si>
  <si>
    <t>Rekonstrukce hlavní budovy školy</t>
  </si>
  <si>
    <t>Ústi nad Labem</t>
  </si>
  <si>
    <t>Oprava střechy a fasády</t>
  </si>
  <si>
    <t>Rekonstrukce půdního prostoru hlavní budovy školy</t>
  </si>
  <si>
    <t>Přestavba florbalového hřiště</t>
  </si>
  <si>
    <t>Ústí nad labem</t>
  </si>
  <si>
    <t>Přestavba florbalového hřiště na prostředí pro školní družinu</t>
  </si>
  <si>
    <t>Modernizace učebny IT</t>
  </si>
  <si>
    <t>Základní škola Ústí nad Labem, Vojnovičova 620/5, příspěvková organizace</t>
  </si>
  <si>
    <t>Vybudování jazykové učebny a rekonstrukce učebny IT</t>
  </si>
  <si>
    <t>vybudování jazykové učebny a rekonstrukce učebny IT, vybavení učeben, konektivita</t>
  </si>
  <si>
    <t>Vybudování školního sportovního areálu</t>
  </si>
  <si>
    <t>Vybudování víceúčelového hřiště, atletické dráhy a sektorů pro skok daleký.</t>
  </si>
  <si>
    <t>Vybudování zázemí pro školní klub</t>
  </si>
  <si>
    <t>Přebudování prostor učebny pro účely školního klubu, zastřešení venkovního prostoru před školním klubem s propojením s vnitřními prostory klubu</t>
  </si>
  <si>
    <t xml:space="preserve">Základní škola Ústí nad Labem, Anežky České 702/17, p. o. </t>
  </si>
  <si>
    <t>102565333</t>
  </si>
  <si>
    <t>600085686</t>
  </si>
  <si>
    <t>Modernizace učebny polytechnického vzdělávání</t>
  </si>
  <si>
    <t>Modernizace učebny pracovních činností - dílen</t>
  </si>
  <si>
    <t> 044226241</t>
  </si>
  <si>
    <t>44226268</t>
  </si>
  <si>
    <t>600085635</t>
  </si>
  <si>
    <t xml:space="preserve">zázemí pro školní poradenské pracoviště </t>
  </si>
  <si>
    <t>stručný popis, např. zpracovaná PD, zajištěné výkupy, výber dodavatele</t>
  </si>
  <si>
    <t>Fakultní základní škola Ústí nad Labem, České mládeže 230/2, příspěvková organizace</t>
  </si>
  <si>
    <t>Půdní vestavba FZŠ České mládeže</t>
  </si>
  <si>
    <t>Půdní vestavba s novými výukovými prostory a zázemím: učebna cizích jazyků, učebna ICT, atelier umění a polytechniky, laboratoř přírodních věd, komunitní místnost, dva kabinety, technické zázemí, hygienické zázemí.</t>
  </si>
  <si>
    <t>Zpracována studie dispozičního řešení půdní vestavby,  investiční záměr , rozpočet</t>
  </si>
  <si>
    <t>Modernizace učebny pro přírodní vědy</t>
  </si>
  <si>
    <t>Modernizace učebny informatiky</t>
  </si>
  <si>
    <t>Modernizace učebny informatiky a multimediálních technologií (stavební úpravy, nábytek, vybavení) včetně  konektivity školy</t>
  </si>
  <si>
    <t>Základní a Mateřská škola Ústí nad Labem, Nová 1432/5, příspěvková organizace</t>
  </si>
  <si>
    <t>modernizace dvou učeben, cizích jazyků a digitechnologií (stavební úpravy, nábytek, vybavení), konektivita školy, bezbariérové WC a bezbariérový přístup a schodolez</t>
  </si>
  <si>
    <t>Modernizace učebny fyziky</t>
  </si>
  <si>
    <t>modernizace učebny fyziky (stavební úpravy, nábytek, vybavení)</t>
  </si>
  <si>
    <t>Modernizace učebny chemie</t>
  </si>
  <si>
    <t>modernizace učebny chemie (stavební úpravy, nábytek, vybavení)</t>
  </si>
  <si>
    <t>Základní škola a Mateřská škola Ústí nad Labem, Jitřní 277, příspěvková organizace</t>
  </si>
  <si>
    <t>Vybudování společného zázemí a šaten</t>
  </si>
  <si>
    <t>vybudování prostoru pro šatny</t>
  </si>
  <si>
    <t xml:space="preserve">ne </t>
  </si>
  <si>
    <t>Vybudování přírodní účebny - altán</t>
  </si>
  <si>
    <t>Výstavba venkovního altánu pro výuku v přírodě</t>
  </si>
  <si>
    <t>PD ano</t>
  </si>
  <si>
    <t>Rekonstrukce ZŠ a MŠ Jitřní - Ústí nad Labem - Brná</t>
  </si>
  <si>
    <t>výměna oken, výměna tepelného zdroje, zateplení obvodového pláště, vybudování tělocvičny, vybudování školní družiny</t>
  </si>
  <si>
    <t>Půdní vestavba - odborné učebny</t>
  </si>
  <si>
    <t>Vybudování učebny přírodovědných předmětů</t>
  </si>
  <si>
    <t>Stavební úpravy dvou vedle sebe sousedících učeben - sloučení v jednu místnost, vybudování zázemí pro výuku přírodovědných předmětů pro 1. stupeň, zasíťování místnosti + vybavení učebny technikou a moderními učebními pomůckami. Jedná se o budovu B</t>
  </si>
  <si>
    <t>Revitalizace učebny chemie a fyziky</t>
  </si>
  <si>
    <t>Modernizace vybavení současné učebny chemie a fyziky včetně přilehlého skladu - nábytek, učební pomůcky, oprava rozvodů vody a elektřiny k žákovským stolům. Jedná se o budovu A</t>
  </si>
  <si>
    <t xml:space="preserve">Vybudování učebny v přírodě </t>
  </si>
  <si>
    <t>Výstavba jurty s místy pro sezení žáků, zázemí pro vyučujícího a naučné stezky v jejím okolí  - učebna bude sloužit k výuce přírodovědných předmětů, badatelství, enviromentální výchově; připojení k bezdrátové wi-fi síti.</t>
  </si>
  <si>
    <t>Základní škola a Základní umělecká škola Ústí nad Labem, Husova 349/19, příspěvková organizace</t>
  </si>
  <si>
    <t>Rekonstrukce školního hřiště</t>
  </si>
  <si>
    <t>Výměna stávajících oken a dveří v budovách školy</t>
  </si>
  <si>
    <t xml:space="preserve">Snížení energetické náročnosti budovy </t>
  </si>
  <si>
    <t>Vnitřní konektivita školy</t>
  </si>
  <si>
    <t>Základní škola Ústí nad Labem, E. Krásnohorské 3084/8, příspěvková organizace</t>
  </si>
  <si>
    <t>Vybudování moderní školní družiny</t>
  </si>
  <si>
    <t>Revitalizace školního sportovního areálu</t>
  </si>
  <si>
    <t>Vybudování nového umělého povrchu víceúčelového hřiště, povrchu atletické dráhy a sektorů pro skok vysoký, daleký, hod oštěpem a vrh koulí. Revitalizace travnatého povrchu fotbalového hřiště uvnitř atletické dráhy. Vybudování 2 kurtů na beach volejbal v prostoru bývalého basketbalového hřiště.</t>
  </si>
  <si>
    <t>Základní škola Ústí nad Labem, Karla IV. 1024/19, příspěvková organizace</t>
  </si>
  <si>
    <t>Interaktivní učebna fyziky</t>
  </si>
  <si>
    <t>Víceúčelové sportoviště</t>
  </si>
  <si>
    <t>Dětské hřiště</t>
  </si>
  <si>
    <t>Vybudovat novou moderní učebnu fyziky (dvě místnosti interaktivní učebna + laboratoř)</t>
  </si>
  <si>
    <t>……………………………………………………………………………..</t>
  </si>
  <si>
    <t>předseda Řídicího výboru MAP</t>
  </si>
  <si>
    <t>PaedDr. Jan Eichler</t>
  </si>
  <si>
    <t>75150131</t>
  </si>
  <si>
    <t>Řemeslné dílny Kameňák výzva č. 20</t>
  </si>
  <si>
    <t>Cílem projektu je vytvořit řemeslný inkubátor, který vytvoří podmínky pro podporu řemesel pro ústeckou veřejnost i pro okolní obce.</t>
  </si>
  <si>
    <t>Cílem projektu je vytvořit podmínky pro zájmové vzdělávání dětí, mládeže i dospělých</t>
  </si>
  <si>
    <t>zprac. PD</t>
  </si>
  <si>
    <t>Dům dětí a mládeže a Zařízení pro další vzdělávání pedagogických pracovníků, Ústí nad Labem, příspěvková organizace</t>
  </si>
  <si>
    <t>dle financování</t>
  </si>
  <si>
    <t>realizováno</t>
  </si>
  <si>
    <t>Napojení na novou optickou síť. Rozvod nových kabelů po mateřské škole a zajištění kvalitního internetového připojení.</t>
  </si>
  <si>
    <t>Zastřešení 2 zahradních teras</t>
  </si>
  <si>
    <t>Zastřešit venkovní terasy pro výchovně vzdělávací činnost dětí, k použití jako venkovní učebny a pohybových aktivit dětí</t>
  </si>
  <si>
    <t>Nástavba prostoru nad hospodářským pavilonem</t>
  </si>
  <si>
    <t>Rozšíření prostor, vybudování tělocvičny a prostory pro společné aktivity tříd (akce s rodiči, divadla, apod.)</t>
  </si>
  <si>
    <t>Fasáda s barevným provedením a logem školy</t>
  </si>
  <si>
    <t>Obnovení pláště budovy - barevné provedení s logem MŠ (vyklované díry, řasy ve fasádě)</t>
  </si>
  <si>
    <t>Celková rekonstrukce školní zahrady</t>
  </si>
  <si>
    <t>Nové zahradní prvky, dopadové a herní plochy s využitím povrchu SmartSoft</t>
  </si>
  <si>
    <t>Otlučení a vyspravení omítek,
vybourání a dobetonování věnců,
očištění a penetrace ploch,
natažení ploch kamenným kobercem,
montáž laviček</t>
  </si>
  <si>
    <t>Vytvoření venkovní učebny i se zastřešením na zahradě MŠ pro 40 dětí  - na straně pavilonu B</t>
  </si>
  <si>
    <t xml:space="preserve">Zvýšení bezpečnosti </t>
  </si>
  <si>
    <t xml:space="preserve">Rekonstrukce a oprava chodníků okolo celé MŠ </t>
  </si>
  <si>
    <t xml:space="preserve">Kamerový systém </t>
  </si>
  <si>
    <t>Rekonstrukce chodníků</t>
  </si>
  <si>
    <t>Rekonstrukce chodníků v celé mateřské škole</t>
  </si>
  <si>
    <t>Rekonstrukce zadní terasy se stavbou venkovní učebny</t>
  </si>
  <si>
    <t>Rekonstrukce terasy, zlepšení stavu a zázemí pro vzdělávání</t>
  </si>
  <si>
    <t>Rekonstukce šaten a sociálního zařízení pro PP + zázemí PP/kancelář</t>
  </si>
  <si>
    <t>Naše zahrada</t>
  </si>
  <si>
    <t>oprava a nátěr plotu + rekonstrukce pískoviště</t>
  </si>
  <si>
    <t>Nové oplocení pozemku MŠ</t>
  </si>
  <si>
    <t>Nové oplocení včetně podezdívky - rekonstrukce vstupních bran</t>
  </si>
  <si>
    <t>Obnova přípravné kuchyňky</t>
  </si>
  <si>
    <t>Oprava zahradního domku</t>
  </si>
  <si>
    <t>ústecký</t>
  </si>
  <si>
    <t>Opláštění budovy pro ochranu před teplem i mrazem, zlepšení klimatických podmínek uvnitř budovy, úspora energií</t>
  </si>
  <si>
    <t>Snížení energetické náročnosti budovy (fasáda, izolace celé budovy)</t>
  </si>
  <si>
    <t>Mateřská škola Písnička, Ústí nad Labem, Studentská 6, příspěvková organizace</t>
  </si>
  <si>
    <t>70201021</t>
  </si>
  <si>
    <t>107569485</t>
  </si>
  <si>
    <t>600085121</t>
  </si>
  <si>
    <t>Rekonstrukce oplocení objektu MŠ</t>
  </si>
  <si>
    <t>Rekonstrukce podezdívky a polí plotu</t>
  </si>
  <si>
    <t>Mateřská škola, Ústí nad Labem, V Zeleni 530/4,p.o.</t>
  </si>
  <si>
    <t>71294945</t>
  </si>
  <si>
    <t xml:space="preserve">Obnova herních prvků na zahradě MŠ s přírodními prvky </t>
  </si>
  <si>
    <t>Zastínění zimní zahrady</t>
  </si>
  <si>
    <t>zastínění celoskleněné zimní zahrady, aby mohla být místnost využívána ke vzdělávání a činnostem s dětmi</t>
  </si>
  <si>
    <t>nové zahradní a herní prvky, které děti motivují k pohybu a k testování motorických schopností, podpora enviromentálního myšlení - přírodní prvky, vodní kaskáda, tunely, záhony,přírodní prolézačky, Kneippův chodník, broukoviště…</t>
  </si>
  <si>
    <t>Pořízení klimatizace</t>
  </si>
  <si>
    <t>Pořízení nového vybavení - průlezky, balanční prvky, lezecká stěna, sportovní náčiní</t>
  </si>
  <si>
    <t>Pořízení nových herních prvků na zahradu MŠ</t>
  </si>
  <si>
    <t>Mateřská škola Neštěmice, Ústí nad Labem, Mlýnská 385, příspěvková organizace</t>
  </si>
  <si>
    <t>70226016</t>
  </si>
  <si>
    <t>107568837</t>
  </si>
  <si>
    <t>600085295</t>
  </si>
  <si>
    <t>Vybudování nové cvičné kuchyňky, stavební úpravy, vybavení včetně elektrospotřebičů</t>
  </si>
  <si>
    <t>Cvičná kuchyňka</t>
  </si>
  <si>
    <t>Rekonstrukce a modernizace  školní kuchyňky</t>
  </si>
  <si>
    <t>Rekonstrukce a modernizace školní kuchyně</t>
  </si>
  <si>
    <t>44555491</t>
  </si>
  <si>
    <t>Zrekonstruovaná a moderně vybavená kuchyňka bude sloužit k aktivitám školní družiny, zájmovým kroužkům a bude využívána i v rámci výuky.</t>
  </si>
  <si>
    <t>Mateřská škola Centrum, Ústí nad Labem, příspěvková organizace</t>
  </si>
  <si>
    <t>Oplocení objektu školy</t>
  </si>
  <si>
    <t xml:space="preserve">
600085317</t>
  </si>
  <si>
    <t>Klimatizace do 3 tříd</t>
  </si>
  <si>
    <t>Altán na zahradu pro výuku a aktivity dětí</t>
  </si>
  <si>
    <t>70225923</t>
  </si>
  <si>
    <t>600085318</t>
  </si>
  <si>
    <t>72744731</t>
  </si>
  <si>
    <t>107569175</t>
  </si>
  <si>
    <t>Zateplení budovy, oprava fasády</t>
  </si>
  <si>
    <t xml:space="preserve"> Oprava odpadávající fasády, zateplení budovy</t>
  </si>
  <si>
    <t>Rekonstrukce vestibulu</t>
  </si>
  <si>
    <t>Demontáž šatnových klecí, výměna dlažby, instalace šatnových skříněk</t>
  </si>
  <si>
    <t>Stavební úpravy na půdě - vybudování odborných učeben sloužících k výuce cizích jazyků, polytechnickému vzdělávání, výuce přírodních věd a práci s digitálními technologiemi. Zasíťování nových učeben + vybavení nábytkem a moderními učebními pomůckami.</t>
  </si>
  <si>
    <t>Renovace sportoviště při ZŠ</t>
  </si>
  <si>
    <t>Obnovení povrchu hřiště,  ochranné sítě, nové sportovní prvky, horolezecká stěna, venkovní šatna, vybudování minitribuny ve svahu</t>
  </si>
  <si>
    <t>Volnočasové centrum při ŠD</t>
  </si>
  <si>
    <t>Vybudování lanového centra, vybudování jeviště za účelem pořádání kulturních akcí</t>
  </si>
  <si>
    <t xml:space="preserve">Modernizace učebny chemie </t>
  </si>
  <si>
    <t>Vybudování učebny v přírodě</t>
  </si>
  <si>
    <t>Učebna chemie - rekonstrukce, stavební úpravy, modernizace vybavení současné učebny chemie včetně přilehlého kabinetu a skladu chemikálií - nábytek, učební pomůcky, oprava rozvodů vody, elektřiny, plynu, odvětrání (digestoř).</t>
  </si>
  <si>
    <t>Zastřešením pavilonu U1 získat vhodnější  a účelnější  prostor pro umístění 8 oddělení školní družiny a navýšit tak kapacitu školní družiny o 40 míst.</t>
  </si>
  <si>
    <t>Vybudování zázemí pro školní družiny, školní klub a ŠPP, knihovna</t>
  </si>
  <si>
    <t>Modernizace vybavení stávajících družin, modernizace nábytku, vytvoření nových oddělených částí prostoru pro kreativní tvořivou činnost žáků</t>
  </si>
  <si>
    <t>1 700 000</t>
  </si>
  <si>
    <t>Zázemí pro pedagogické i nepedagogické pracovníky škol vedoucí k vyšší kvalitě vzdělání sborovny</t>
  </si>
  <si>
    <t xml:space="preserve">Modernizace sborovny pro metodickou práci pedagogických pracovníků s ohledem na wellbeing. Zvýšit funkčnost prostor, zvýšit kvalitu školního prostředí v souladu se vzdělávací strategií 2030+. Pořízení kancelářského nábytku, osvětlení, relaxační nábytek, policové systémy, úložné prostory pro metodický materiál. Vytvořit důstojné zázemí pro nepedagogické pracovníky, pořízení nového nábytku, relaxační nábytek. </t>
  </si>
  <si>
    <t>Modernizace školního stravování. Školní kuchyně.</t>
  </si>
  <si>
    <t>Modernizace vstupní haly budovy školy, šatny pro žáky, nákup nábytku a vybavení šatní skříně, vybavení bezpečnostními kamerami.</t>
  </si>
  <si>
    <t>Modernizace vstupních prostor ve školní budově, rozšíření šatních skříněk pro žáky 1. stupně, vytvoření důstojného zázemí pro rodiče, bezpečnostní zajištění kamerovým systémem, vytvoření zázemí pro školní klub. Vybavení novým nábytkem.</t>
  </si>
  <si>
    <t>4 700 000</t>
  </si>
  <si>
    <t>Instalace herních prvků, relaxačních a učebních zón včetně vybudování venkovní učebny se zastřešením.</t>
  </si>
  <si>
    <t>příprava PD</t>
  </si>
  <si>
    <t xml:space="preserve">Rekonstrukce školního sportoviště </t>
  </si>
  <si>
    <t>Víceúčelové sportoviště, revitalizace prostoru pro trávení volného času</t>
  </si>
  <si>
    <t>Napojení do kanalizace, rekonstrukce septiku</t>
  </si>
  <si>
    <t>Napojení budov školy do veřejné kanalizace, popřípadě celková rekonstrukce septiku</t>
  </si>
  <si>
    <t>Celková rekonstrukce školní kuchyně, obnova vybavení</t>
  </si>
  <si>
    <t>Rekonstrukce školní kuchyně</t>
  </si>
  <si>
    <t>PD v přípravě</t>
  </si>
  <si>
    <t>Výměna tartanového povrchu hřiště a běžecké dráhy, rekonstrukce pískového doskočiště s rozběhovou dráhou, rekonstrukce zázemí školního hřiště</t>
  </si>
  <si>
    <t>Provést rekonstrukci víceúčelového hřiště a běžecké dráhy</t>
  </si>
  <si>
    <t>Vybudování dětského hřiště pro potřeby školní družiny</t>
  </si>
  <si>
    <t>Rekonstrukce pavilonu dílen</t>
  </si>
  <si>
    <t>Kompletní rekonstrukce pavilonu</t>
  </si>
  <si>
    <t>PD ano, podána žádost o dotaci</t>
  </si>
  <si>
    <t>2025/2026</t>
  </si>
  <si>
    <t>Revitalizace venkovního prostoru - vybudování učebny EVVO pro badatelskou výuku, venkovní vybavení stoly a lavice, zastřešení</t>
  </si>
  <si>
    <t>Rekonstrukce školních dílen</t>
  </si>
  <si>
    <t>Modernizace přírodověné učebny</t>
  </si>
  <si>
    <t>Rekonstrukce tělocvičen školy</t>
  </si>
  <si>
    <t>Vyzdění a výměna oken, rekonstrukce osvětlení, protihlukové stropy a nucené větrání</t>
  </si>
  <si>
    <t>Výměna dlažby, rekonstukce rozvodů vody a elektřiny, kanalizace, výměna spotřebičů</t>
  </si>
  <si>
    <t>Výstavba nového objektu školy (učebny, klubovna, přípravná třída, školní družina, kabinety, sociální zázemí)</t>
  </si>
  <si>
    <t>Rekonstukce podlah, rozvodů a spotřebičů</t>
  </si>
  <si>
    <t>zrpacována studie</t>
  </si>
  <si>
    <t>Modernizace učebny přírodních věd</t>
  </si>
  <si>
    <t>Učebna přírodních věd - rekonstrukce, stavební úpravy, modernizace vybavení současné učebny chemie a fyziky včetně přilehlého skladu chemikálií - nábytek, učební pomůcky, oprava rozvodů vody a elektřiny.</t>
  </si>
  <si>
    <t>Učebna přírodních věd - rekonstrukce, stavební úpravy, modernizace vybavení (nábytek, učební pomůcky, oprava rozvodů vody a elektřiny a další).</t>
  </si>
  <si>
    <t>Rekonstrukce tělocvičny školy</t>
  </si>
  <si>
    <t>PD je před dokončením, byl požádán souhlas SÚ</t>
  </si>
  <si>
    <t>Kameňáček výzva č.66 (Řemeslné dílny Kameňák při DDM v Ústí nad Labem)</t>
  </si>
  <si>
    <t>Hřiště s tartanovým povrchem - volejbal a atletická dráha, doskočiště</t>
  </si>
  <si>
    <t>Zateplení budovy školy, fasáda</t>
  </si>
  <si>
    <t>Modernizace prostor cvičné kuchyňky - nákup vybavení, rekonstrukce prostor, rozvody sítí</t>
  </si>
  <si>
    <t>Modernizace společné učebny cizích jazyků a IT (stavební úpravy, nábytek, vybavení), konektivita školy, bezbariérové WC a bezbariérový přístup a schodolez</t>
  </si>
  <si>
    <t>Vybudování venkovní učebny, která bude žákům sloužit pro praktickou výuku předmětů s vazbou na rozvoj environmentálních a digitálních kompetencí. Předmětem investice bude novostavba moderní vzdušné učebny s přírodními prvky a její vybavení nábytkem a učebními pomůckami.</t>
  </si>
  <si>
    <t>Výstavba objektu učeben ZŠ Školní náměstí</t>
  </si>
  <si>
    <t>600085627</t>
  </si>
  <si>
    <t>44226233</t>
  </si>
  <si>
    <t xml:space="preserve"> 044226233</t>
  </si>
  <si>
    <t>Základní škola Ústí nad Labem, Hlavní 193, příspěvková organizace</t>
  </si>
  <si>
    <t>Rekonstrukce tělocvičny včetně částečného vyzdění a výměny oken, výměna osvětlení, nucené větrání, protihlukový strop.</t>
  </si>
  <si>
    <t>Rekonstrukce prádelny</t>
  </si>
  <si>
    <t>Rekonstrukce učebny fyziky a chemie</t>
  </si>
  <si>
    <t>70226008</t>
  </si>
  <si>
    <t>107569582</t>
  </si>
  <si>
    <t>Internátní mateřská škola, Ústí nad Labem, Čajkovského 1475/12, příspěvková organizace</t>
  </si>
  <si>
    <t>Rekonstrukce chodníku a schodů</t>
  </si>
  <si>
    <t>Kamerový systém</t>
  </si>
  <si>
    <t>Pergola na zahradě MŠ</t>
  </si>
  <si>
    <t>Výstavba pergoly na zahradě MŠ</t>
  </si>
  <si>
    <t>Pořízení konvektomatu do školní kuchyně vč. gastronádob</t>
  </si>
  <si>
    <t>Snížení energetické náročnosti II.</t>
  </si>
  <si>
    <t>Jedná se o zateplení stěn,  zateplení střechy, instalaci FVE, výměnu osvětlení, instalace zásobníku vody napojeného na FVE, venkovní zastínění oken pro jižní stranu, instalace VZT pro učebny/herny, zavedení  energ. managementu, regulace topení, instalace IRC</t>
  </si>
  <si>
    <t>Jedná se o zateplení stěn, výměnu oken a dveří, zateplení střechy, instalaci FVE, výměnu osvětlení, instalace zásobníku vody napojeného na FVE, venkovní zastínění oken pro jižní stranu, instalace VZT pro učebny/herny, dvoustupňové splachování, zavedení energ. managementu, regulace topení, instalace IRC</t>
  </si>
  <si>
    <t>Jedná se o zateplení stěn, výměnu oken a dveří, zateplení střechy, instalaci FVE, instalace zásobníku vody napojeného na FVE, venkovní zastínění oken pro jižní stranu, instalace VZT pro učebny/herny, dvoustupňové splachování, zavedení energ. managementu, regulace topení, instalace IRC</t>
  </si>
  <si>
    <t>Jedná se o zateplení stěn, výměnu oken a dveří, zateplení střechy, instalaci FVE, výměnu osvětlení, instalace zásobníku vody napojeného na FVE, venkovní zastínění oken pro jižní stranu, instalace VZT pro učebny/herny,  zavedení energ. managementu, regulace topení, instalace IRC</t>
  </si>
  <si>
    <t>Jedná se o zateplení stěn,  zateplení střechy, instalaci FVE, výměnu osvětlení, instalace zásobníku vody napojeného na FVE, venkovní zastínění oken pro jižní stranu, instalace VZT pro učebny/herny,  zavedení energ. managementu, regulace topení, instalace IRC</t>
  </si>
  <si>
    <t>Jedná se o zateplení stěn,  zateplení střechy, instalaci FVE, výměnu osvětlení, instalace zásobníku vody napojeného na FVE, venkovní zastínění oken pro jižní stranu, instalace VZT pro učebny/herny, instalace dvoustupňového splachování, zavedení  energ. managementu, regulace topení, instalace IRC</t>
  </si>
  <si>
    <t>Jedná se o zateplení stěn,  zateplení střechy, instalaci FVE, výměnu osvětlení, instalace zásobníku vody napojeného na FVE, venkovní zastínění oken pro jižní stranu, instalace VZT pro učebny/herny, dvoustupňové splachování, zavedení energ. managementu, regulace topení, instalace IRC</t>
  </si>
  <si>
    <t>Mateřská škola, Ústí nad Labem, Karla IV. 1241/41, příspěvková organizace</t>
  </si>
  <si>
    <t xml:space="preserve">Mateřská škola Sluníčko, Ústí nad Labem, J. Jabůrkové 601/1, příspěvková organizace </t>
  </si>
  <si>
    <t>Jedná se o zateplení stěn, výměnu oken a dveří, zateplení střechy, instalaci FVE, instalace zásobníku vody napojeného na FVE, venkovní zastínění oken pro jižní stranu, instalace VZT pro učebny/herny,  zavedení energ. managementu, regulace topení, instalace IRC</t>
  </si>
  <si>
    <t>Jedná se o zateplení stěn, výměnu oken a dveří, zateplení střechy, instalaci FVE, výměna osvětlení, instalace zásobníku vody napojeného na FVE, dvoustupňové splachování, venkovní zastínění oken pro jižní stranu, instalace VZT pro učebny/herny, , zavedení energ. managementu, regulace topení, instalace IRC</t>
  </si>
  <si>
    <t xml:space="preserve">Pořízení klimatizačních jednotek do čtyřech tříd </t>
  </si>
  <si>
    <t>Zabudování  klimatizací do čtyřech tříd</t>
  </si>
  <si>
    <t>Ústecký kraj</t>
  </si>
  <si>
    <t>Rekonstrukce kuchyně</t>
  </si>
  <si>
    <t>Pořízení klimatizačních jednotek do čtyřech tříd</t>
  </si>
  <si>
    <t>Celková rekonstrukce budovy a pozemků- nová elektroinstalace, zateplení a nová fasáda, nová střecha, rekonstrukce odpadů, rekonstrukce chodníků, nové oplocení; klimatizace (4x)</t>
  </si>
  <si>
    <t>Vybudování klimatizace do čtyřech tříd</t>
  </si>
  <si>
    <t>Průlezky, balanční prvky, lezecká stěna, sportovní náčiní; vodní prvek na školní zahradu, zahradní domek na nářadí a hračky</t>
  </si>
  <si>
    <t>Oprava cesty na zahradu, vyrovnání profilu zahrady hlínou (+zasetí trávy); oprava střechy altánu, instalace zahradního pítka pro děti</t>
  </si>
  <si>
    <t>Rekonstrukce školních zahrad</t>
  </si>
  <si>
    <t>Kompletní rekonstrukce školních zahrad s využitím teréních nerovností, obnovou hracích prvků a zapojením prvků Smartsoft</t>
  </si>
  <si>
    <t>Odstavná plocha v MŠ Skřivánek</t>
  </si>
  <si>
    <t>Vybudování odstavné plochy</t>
  </si>
  <si>
    <t>Rekonstrukce plotu okolo MŠ, výměna vjezdových vrat</t>
  </si>
  <si>
    <t>Pořízení klimatizace do 4 tříd</t>
  </si>
  <si>
    <t>Pořízení klimatizace do 4 tříd + do kanceláře ředitelky školy</t>
  </si>
  <si>
    <t>Vybudování klimatizace do čtyřech tříd + do kanceláře ředitelky školy /jižní strana - přímé sluníčko/</t>
  </si>
  <si>
    <t>Elektronický otvírací přístupový systém</t>
  </si>
  <si>
    <t>v realizaci</t>
  </si>
  <si>
    <t>Mateřská škola, Ústí nad Labem, Větrná 2799/1, příspěvková organizace</t>
  </si>
  <si>
    <t>70225991</t>
  </si>
  <si>
    <t>107568942</t>
  </si>
  <si>
    <t>Pořízení a montáž klimatizace do 4 tříd</t>
  </si>
  <si>
    <t>Pořízení venkovní učebny</t>
  </si>
  <si>
    <t>Vybudování venkovní učebny za účelem možnosti maximalizovat pobyt dětí venku i v rámci řízené činnosti</t>
  </si>
  <si>
    <t>Pořízení interkativních tabulí</t>
  </si>
  <si>
    <t>Nákup a instalace interaktivních tabulí pro 3 třídy (vyplývá i ze zprávy ČŠI)</t>
  </si>
  <si>
    <t>Renovace zahrady</t>
  </si>
  <si>
    <t>Doplnění herních prvků a instalace prvků k enviromentální výchově dětí, včetně terénních úprav</t>
  </si>
  <si>
    <t>Oprava odpadávajících panelů z fasády, zateplení</t>
  </si>
  <si>
    <t>Oprava plotu a chodníků</t>
  </si>
  <si>
    <t>Oprava podezdívky a polí plotu, oprava vyboulených chodníků</t>
  </si>
  <si>
    <t>Výměna podlahových krytin</t>
  </si>
  <si>
    <t xml:space="preserve">Výměna podlahových krytin na 6 třídách </t>
  </si>
  <si>
    <t>Obnova přípravných kuchyněk</t>
  </si>
  <si>
    <t xml:space="preserve">Obnova zařízení přípravných šesti kuchyněk včetnbě výměny podlahových krytin </t>
  </si>
  <si>
    <t>Základní škola a Mateřská škola Ústí nad Labem, Školní náměstí 100/5, příspěvková organizace</t>
  </si>
  <si>
    <t>Sanace a úprava školní zahrady</t>
  </si>
  <si>
    <r>
      <t xml:space="preserve">Modernizace učeben jazyků a digitechnologií - </t>
    </r>
    <r>
      <rPr>
        <b/>
        <sz val="10"/>
        <rFont val="Calibri Light"/>
        <family val="2"/>
        <charset val="238"/>
        <scheme val="major"/>
      </rPr>
      <t>realizováno</t>
    </r>
  </si>
  <si>
    <r>
      <t>Modernizace jazykové a IT učebny -</t>
    </r>
    <r>
      <rPr>
        <b/>
        <sz val="10"/>
        <rFont val="Calibri Light"/>
        <family val="2"/>
        <charset val="238"/>
        <scheme val="major"/>
      </rPr>
      <t xml:space="preserve"> realizováno</t>
    </r>
  </si>
  <si>
    <t>Výměna oken a dveří - částečně realizováno</t>
  </si>
  <si>
    <r>
      <t xml:space="preserve">Modernizace přírodovědné a IT učebny na ZŠ Neštěmická, ÚL - </t>
    </r>
    <r>
      <rPr>
        <b/>
        <sz val="10"/>
        <rFont val="Calibri Light"/>
        <family val="2"/>
        <charset val="238"/>
        <scheme val="major"/>
      </rPr>
      <t>realizováno</t>
    </r>
  </si>
  <si>
    <t>Přírodní zahrady, venkovní komunitní aktivity</t>
  </si>
  <si>
    <t>Úprava školní zahrady před pavilonem 1. stupně: vytvoření klidové a vzdělávací části zahrady s naučnou stezkou, broukovištěm, skalkou, záhony, jezírkem; stavba přírodní učebny-teepee, zázemí pro venkovní komunitní aktivity, vedoucí k sociální inkluzi</t>
  </si>
  <si>
    <r>
      <t>Rekonstrukce veřejně přístupného sportoviště na ZŠ Neštěmická ÚL -</t>
    </r>
    <r>
      <rPr>
        <b/>
        <sz val="10"/>
        <rFont val="Calibri Light"/>
        <family val="2"/>
        <charset val="238"/>
        <scheme val="major"/>
      </rPr>
      <t xml:space="preserve"> realizováno</t>
    </r>
  </si>
  <si>
    <r>
      <t>Modernizace jazykové a IT učebny na Základní škole Ústí
nad Labem, Palachova 400/37, příspěvková organizace -</t>
    </r>
    <r>
      <rPr>
        <b/>
        <sz val="10"/>
        <rFont val="Calibri Light"/>
        <family val="2"/>
        <charset val="238"/>
        <scheme val="major"/>
      </rPr>
      <t xml:space="preserve"> realizováno</t>
    </r>
  </si>
  <si>
    <t>44553315</t>
  </si>
  <si>
    <t>102517347</t>
  </si>
  <si>
    <t>600085660</t>
  </si>
  <si>
    <t>Výměna osvětlení v učebnách, vybudování protihlukových stropů</t>
  </si>
  <si>
    <t xml:space="preserve">Rekonstrukce osvětlení ve kmenových i odborných učebnách, protihlukové stropy </t>
  </si>
  <si>
    <t>Vznik učebny moderních digitálních technologií a Revitalizace učebny hudební výchovy</t>
  </si>
  <si>
    <t>Stavební úpravy části pozemku mezi hlavní budovou školy a tělocvičnou - návaznost na prostor pro výuku pěstitelských prací; rekultivace nášlapné plochy, vybudování zastínění, zástěn, lavic a stolů, tabule, závěsných květináčů pro pěstování a pozorování)</t>
  </si>
  <si>
    <t>učebny pro polytechnické a pěstitelské vyučování</t>
  </si>
  <si>
    <t>IT učebna a učebna pro mediální výuku</t>
  </si>
  <si>
    <t>Modernizace učebny  IT a učebny pro mediální výuku (stavební úpravy, nábytek, vybavení), konektivita školy.</t>
  </si>
  <si>
    <t>Vybudování bezpečné bezdrátové sítě v obou budovách školy</t>
  </si>
  <si>
    <t>Rekonstrukce a modernizace odborných učeben, kmenových učeben a školní družiny na ZŠ Karla IV.</t>
  </si>
  <si>
    <t>1)Renovace kmenových tříd včetně přidružených kabinetů a šaten;      2)Modernizace odborných učeben; 3)Vybudování učebny robotiky;   4)Modernizace oddělení školních družin a chodbových šaten</t>
  </si>
  <si>
    <t>Revitalizace venkovního sportovního areálu, umělý povrch, odvodnění, oplocení</t>
  </si>
  <si>
    <t>ZŠ Pod Vodojemem - úspora energií</t>
  </si>
  <si>
    <t>Výměna podlahových krytin pavilonu tělocvičen</t>
  </si>
  <si>
    <t>Výměna podlahových krytin v celém pavilonu tělocvičen</t>
  </si>
  <si>
    <t>Zkvalitnění polytechnické výuky – dílna na ZŠ Rabasova, Ústí nad Labem</t>
  </si>
  <si>
    <t>Modernizace výukových prostor, 1 učebna a kabinet pro polytechnicky zaměřenou výuku. Vybavení prostor vč. interaktivní tabule. Bude proveden nový rozvod elektřiny, provedena povrchová úprava stěn, nové podlahové krytiny a osvětlení. Součástí bude zřízení bezbariérového přístupu a bezbariérového WC. Vnitřní konektivita školy</t>
  </si>
  <si>
    <t>15 000 000</t>
  </si>
  <si>
    <t>12 750 000</t>
  </si>
  <si>
    <t>Zkvalitnění polytechnické výuky – učebna robotiky a virtuální reality na ZŠ Rabasova, Ústí nad Labem</t>
  </si>
  <si>
    <t>Modernizace výukových prostor, 1 učebna a kabinet pro polytechnicky zaměřenou výuku doplněnou o prvky robotiky a virtuální reality. Prostory budou vybaveny stoly, židlemi, skříňkami, regály, interaktivní tabulí a 6 stanicemi PC pro 2 až 4 žáky a potřebným hardwarem a softwarem vč. vnitřní konektivity. Zřízen bezbariérový přístup a bezbariérové WC. Budou provedeny povrchové úpravy stěn, výměna podlahových krytin a osvětlení</t>
  </si>
  <si>
    <t>15 000 000</t>
  </si>
  <si>
    <t> dle výzvy</t>
  </si>
  <si>
    <t> x</t>
  </si>
  <si>
    <t>WORKOUT NA RABASOVCE</t>
  </si>
  <si>
    <t>Účelem projektu je zapojení naší školy a tím i našich žáků do projektu "Workout do škol" a napomoci tak cílům
projektu, jimiž jsou podpora pohybu na čerstvém vzduchu, účelná hra dětí v bezpečném prostředí a pozitivní způsob
využívání volného času našich žáků.</t>
  </si>
  <si>
    <t>Rekonstrukce učebny pro polytechnickou výuku a zajištění konektivity školy</t>
  </si>
  <si>
    <t>Rozsáhlá modernizace školní sítě a zajištění konektivity školy</t>
  </si>
  <si>
    <t>44226241</t>
  </si>
  <si>
    <t>Rekonstukce podlahy, rozvodů a spotřebičů, vybavení</t>
  </si>
  <si>
    <t>Rekonstrukce tělocvičny a přilehlých prostor</t>
  </si>
  <si>
    <t>Rekonstrukce podlahové kritiny, obložení, vestavavěného nářadí, sociálního zázení včrtně šaten pro žáky a kabinetů a nářaďovny</t>
  </si>
  <si>
    <t>Multifunkční školní zahrada</t>
  </si>
  <si>
    <t>Úprava ploch na školní zahradě a instalace herních prvků a workoutouvého hřiště</t>
  </si>
  <si>
    <t>Modernizace učebny cizích jazyků</t>
  </si>
  <si>
    <t>Úprava učebny cízích jazyků včetně ICT vybavení</t>
  </si>
  <si>
    <t>Modernizace vybavení, nábytek, učebny, kabinety</t>
  </si>
  <si>
    <t xml:space="preserve">Vybudování moderního zázemí pro zaměstnace i žáky </t>
  </si>
  <si>
    <t>Nafukovací hala na Stadionu mládeže Bukov</t>
  </si>
  <si>
    <t>Cílem projektu je vybudování nafukovací haly, vč. mobilní tribuny, šaten a sociálního zázemí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</si>
  <si>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jeho prostřednictvím </t>
  </si>
  <si>
    <r>
      <t xml:space="preserve">Výdaje projektu </t>
    </r>
    <r>
      <rPr>
        <sz val="10"/>
        <rFont val="Calibri Light"/>
        <family val="2"/>
        <charset val="238"/>
        <scheme val="major"/>
      </rPr>
      <t xml:space="preserve">v Kč </t>
    </r>
    <r>
      <rPr>
        <vertAlign val="superscript"/>
        <sz val="10"/>
        <rFont val="Calibri Light"/>
        <family val="2"/>
        <charset val="238"/>
        <scheme val="major"/>
      </rPr>
      <t>1)</t>
    </r>
  </si>
  <si>
    <r>
      <t xml:space="preserve">Předpokládaný termín realizace </t>
    </r>
    <r>
      <rPr>
        <i/>
        <sz val="10"/>
        <rFont val="Calibri Light"/>
        <family val="2"/>
        <charset val="238"/>
        <scheme val="major"/>
      </rPr>
      <t>měsíc, rok</t>
    </r>
  </si>
  <si>
    <r>
      <t>Typ projektu</t>
    </r>
    <r>
      <rPr>
        <sz val="10"/>
        <rFont val="Calibri Light"/>
        <family val="2"/>
        <charset val="238"/>
        <scheme val="major"/>
      </rPr>
      <t xml:space="preserve"> </t>
    </r>
    <r>
      <rPr>
        <vertAlign val="superscript"/>
        <sz val="10"/>
        <rFont val="Calibri Light"/>
        <family val="2"/>
        <charset val="238"/>
        <scheme val="major"/>
      </rPr>
      <t>2)</t>
    </r>
  </si>
  <si>
    <r>
      <t>navýšení kapacity MŠ / novostavba MŠ</t>
    </r>
    <r>
      <rPr>
        <vertAlign val="superscript"/>
        <sz val="10"/>
        <rFont val="Calibri Light"/>
        <family val="2"/>
        <charset val="238"/>
        <scheme val="major"/>
      </rPr>
      <t>3)</t>
    </r>
    <r>
      <rPr>
        <sz val="10"/>
        <rFont val="Calibri Light"/>
        <family val="2"/>
        <charset val="238"/>
        <scheme val="maj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</si>
  <si>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 Light"/>
        <family val="2"/>
        <charset val="238"/>
        <scheme val="major"/>
      </rPr>
      <t>4)</t>
    </r>
  </si>
  <si>
    <r>
      <t xml:space="preserve">Výdaje projektu  </t>
    </r>
    <r>
      <rPr>
        <sz val="10"/>
        <rFont val="Calibri Light"/>
        <family val="2"/>
        <charset val="238"/>
        <scheme val="major"/>
      </rPr>
      <t xml:space="preserve">v Kč </t>
    </r>
    <r>
      <rPr>
        <i/>
        <vertAlign val="superscript"/>
        <sz val="10"/>
        <rFont val="Calibri Light"/>
        <family val="2"/>
        <charset val="238"/>
        <scheme val="major"/>
      </rPr>
      <t>1)</t>
    </r>
  </si>
  <si>
    <r>
      <t>přírodní vědy</t>
    </r>
    <r>
      <rPr>
        <vertAlign val="superscript"/>
        <sz val="10"/>
        <rFont val="Calibri Light"/>
        <family val="2"/>
        <charset val="238"/>
        <scheme val="major"/>
      </rPr>
      <t>3)</t>
    </r>
    <r>
      <rPr>
        <sz val="10"/>
        <rFont val="Calibri Light"/>
        <family val="2"/>
        <charset val="238"/>
        <scheme val="major"/>
      </rPr>
      <t xml:space="preserve"> 
</t>
    </r>
  </si>
  <si>
    <r>
      <t>polytech. vzdělávání</t>
    </r>
    <r>
      <rPr>
        <vertAlign val="superscript"/>
        <sz val="10"/>
        <rFont val="Calibri Light"/>
        <family val="2"/>
        <charset val="238"/>
        <scheme val="major"/>
      </rPr>
      <t>4)</t>
    </r>
  </si>
  <si>
    <r>
      <t>práce s digi. tech.</t>
    </r>
    <r>
      <rPr>
        <vertAlign val="superscript"/>
        <sz val="10"/>
        <rFont val="Calibri Light"/>
        <family val="2"/>
        <charset val="238"/>
        <scheme val="major"/>
      </rPr>
      <t>5)</t>
    </r>
    <r>
      <rPr>
        <sz val="10"/>
        <rFont val="Calibri Light"/>
        <family val="2"/>
        <charset val="238"/>
        <scheme val="major"/>
      </rPr>
      <t xml:space="preserve">
</t>
    </r>
  </si>
  <si>
    <r>
      <t>Výdaje projektu</t>
    </r>
    <r>
      <rPr>
        <b/>
        <i/>
        <sz val="10"/>
        <rFont val="Calibri Light"/>
        <family val="2"/>
        <charset val="238"/>
        <scheme val="major"/>
      </rPr>
      <t xml:space="preserve"> </t>
    </r>
    <r>
      <rPr>
        <sz val="10"/>
        <rFont val="Calibri Light"/>
        <family val="2"/>
        <charset val="238"/>
        <scheme val="major"/>
      </rPr>
      <t xml:space="preserve">v Kč </t>
    </r>
    <r>
      <rPr>
        <vertAlign val="superscript"/>
        <sz val="10"/>
        <rFont val="Calibri Light"/>
        <family val="2"/>
        <charset val="238"/>
        <scheme val="major"/>
      </rPr>
      <t>1)</t>
    </r>
  </si>
  <si>
    <r>
      <t xml:space="preserve">Typ projektu </t>
    </r>
    <r>
      <rPr>
        <vertAlign val="superscript"/>
        <sz val="10"/>
        <rFont val="Calibri Light"/>
        <family val="2"/>
        <charset val="238"/>
        <scheme val="major"/>
      </rPr>
      <t>2)</t>
    </r>
  </si>
  <si>
    <r>
      <t>práce s digitálními tech.</t>
    </r>
    <r>
      <rPr>
        <vertAlign val="superscript"/>
        <sz val="10"/>
        <rFont val="Calibri Light"/>
        <family val="2"/>
        <charset val="238"/>
        <scheme val="major"/>
      </rPr>
      <t>5)</t>
    </r>
    <r>
      <rPr>
        <sz val="10"/>
        <rFont val="Calibri Light"/>
        <family val="2"/>
        <charset val="238"/>
        <scheme val="major"/>
      </rPr>
      <t xml:space="preserve">
</t>
    </r>
  </si>
  <si>
    <t>Zateplení a rekonstrukce fasády celé mateřské školy - zlepšení celkového stavu a snížení energetické náročnosti budovy, rekonstrukce střechy, rekonstrukce topení v budově</t>
  </si>
  <si>
    <t>Rekonstrukce zázemí pro pedagogy</t>
  </si>
  <si>
    <t>Stavební úprava původního přízemí bytu školníka a jeho přeměna na učebny - byt má přímý vstup na školní zahradu, nutná celková rekonstrukce + zprůchodnění bytu pro žáky z přízemí hlavní budovy školy (stavební rekonstrukce - oprava WC, podlah zdiva, dodání nábytku, zajištění konektivity)</t>
  </si>
  <si>
    <t>Zázemí pro školní poradenské pracoviště</t>
  </si>
  <si>
    <t>Stavební úprava původního bytu bytu školníka v 1. patře a jeho přeměna na zázemí pro školní poradenské pracoviště (speciální pedagog, sociální pedagog, školní metodik prevence); vstup do bytu je možný z ulice, potřeba zprůchodnit byt pro žáky z přízemí hlavní budovy školy, nutná celková rekonstrukce (stavební rekonstrukce - oprava WC, podlah zdiva, dodání nábytku, zajištění konektivity)</t>
  </si>
  <si>
    <t>Výstavba nové tělocvičny (sportovní haly)</t>
  </si>
  <si>
    <t>Výstavba tělocvičny (víceúčelové sportovní haly) na ploše, na které v minulosti stála nafukovací sportovní hala (šatny a její zázemí jsou stále funkční )</t>
  </si>
  <si>
    <t>Modernizace učebny pro žáky 1. stupně</t>
  </si>
  <si>
    <t>Modernizace učebny pro žáky 1.-2. tříd (areál pro žáky 1.-2. tříd), nutné stavební úpravy (úprava podlah, zdí, výmalba, řešení zastínění, klimatizace, dodání nábytku, audiovizuální techniky)+oprava terasy, která je součástí učebny (střešní krytina, zastínění, sedací nábytek)</t>
  </si>
  <si>
    <t>Výměna obrubníku</t>
  </si>
  <si>
    <t xml:space="preserve">Výměna vyčnívajícího obrubníku na školní zahradě za obrubník zapuštěný do země </t>
  </si>
  <si>
    <t>2x nová pískoviště</t>
  </si>
  <si>
    <t>Revitalizace venkovních herních prvků v mateřské škole ve Svádově.</t>
  </si>
  <si>
    <t>Zřízení venkovního herního zázemí pro školní družinu včetně odpočinkové pergoly.</t>
  </si>
  <si>
    <t>Rekonstrukce podlahy v tělocvičnách na Kamenném Vrchu.</t>
  </si>
  <si>
    <t>není potřeba</t>
  </si>
  <si>
    <t>Rekonstrukce tělocvičny ve Svádově včetně sociálního zázemí.</t>
  </si>
  <si>
    <t>Zlepšení podmínek vzdělávání na ZŠ</t>
  </si>
  <si>
    <t>Pořízení vybavení pro výukové prostory a další související prostory nezbytné pro zajištění provozu školy</t>
  </si>
  <si>
    <t>Vybudování nového umělého povrchu víceúčelového hřiště, povrchu atletické dráhy a sektorů pro skok vysoký, daleký, hod oštěpem a vrh koulí. Revitalizace travnatého povrchu fotbalového hřiště uvnitř atletické dráhy. Revitalizace bývalého basketbalového hřiště s asfaltovým povrchem a vytvoření víceúčelového hřiště.</t>
  </si>
  <si>
    <t>Sportoviště ZŠ E. Krásnohorské</t>
  </si>
  <si>
    <t>Výměna dlažby, rekonstukce rozvodů elektřiny, vody a kanalizace, výměna spotřebičů, pořízení konvektomatu</t>
  </si>
  <si>
    <r>
      <t>Rekonstrukce prostorů šaten a nákup skříněk a lavic,</t>
    </r>
    <r>
      <rPr>
        <sz val="10"/>
        <color rgb="FFFF0000"/>
        <rFont val="Calibri Light"/>
        <family val="2"/>
        <charset val="238"/>
        <scheme val="major"/>
      </rPr>
      <t xml:space="preserve"> bezbariérovost</t>
    </r>
  </si>
  <si>
    <r>
      <t xml:space="preserve">Rekonstrukce půdního prostoru na odborné učebny, </t>
    </r>
    <r>
      <rPr>
        <sz val="10"/>
        <color rgb="FFFF0000"/>
        <rFont val="Calibri Light"/>
        <family val="2"/>
        <charset val="238"/>
        <scheme val="major"/>
      </rPr>
      <t>zázemí pro žákovský parlament</t>
    </r>
  </si>
  <si>
    <t>Zbudování bezbariérového přístupu do školní družiny a školní jídelny</t>
  </si>
  <si>
    <t xml:space="preserve">Rekonstrukce venkovního sportoviště na ZŠ Hluboká, ÚL </t>
  </si>
  <si>
    <t>Rekonstrukce venkovního sportoviště, které slouží pro žáky a školní družinu.</t>
  </si>
  <si>
    <t>Rekonstrukce osvětlení v celé škole</t>
  </si>
  <si>
    <t>Revitalizace školního hřiště</t>
  </si>
  <si>
    <t>Rekonstrukce osvětlení</t>
  </si>
  <si>
    <t>Revitalizace školního hřiště - plochy, sítě, doskočiště</t>
  </si>
  <si>
    <r>
      <t xml:space="preserve">Nákup gastro zařízení, konvektomat, pečící pánev. Kompletní rekonstrukce školní kuchyně, včetně nového vybavení pro gastronomii. </t>
    </r>
    <r>
      <rPr>
        <sz val="10"/>
        <color rgb="FFFF0000"/>
        <rFont val="Calibri"/>
        <family val="2"/>
        <charset val="238"/>
      </rPr>
      <t>Výměna nevyhovující vzduchotechniky, výměna nevyhovující elektroinstalace.</t>
    </r>
    <r>
      <rPr>
        <sz val="10"/>
        <color theme="1"/>
        <rFont val="Calibri"/>
        <family val="2"/>
        <charset val="238"/>
      </rPr>
      <t xml:space="preserve"> Snížení energetické náročnosti kuchyňských spotřebičů. Nákup saladety do školní jídelny.</t>
    </r>
  </si>
  <si>
    <t>ZŠ Mírová - úspora energií</t>
  </si>
  <si>
    <t>Oprava stěn, rekonstrukce rozvodů vody a elektřiny, výměna podlahy</t>
  </si>
  <si>
    <r>
      <t>dle financování-</t>
    </r>
    <r>
      <rPr>
        <sz val="10"/>
        <color rgb="FFFF0000"/>
        <rFont val="Calibri Light"/>
        <family val="2"/>
        <charset val="238"/>
        <scheme val="major"/>
      </rPr>
      <t>smazat</t>
    </r>
  </si>
  <si>
    <r>
      <t>Rekonstrukce prostor a nákup plechových skříněk pro žáky 2. stupně a modernizace šaten pro žáky 1. stupně,</t>
    </r>
    <r>
      <rPr>
        <sz val="10"/>
        <color rgb="FFFF0000"/>
        <rFont val="Calibri Light"/>
        <family val="2"/>
        <charset val="238"/>
        <scheme val="major"/>
      </rPr>
      <t xml:space="preserve"> zajištění bezbariérovosti</t>
    </r>
  </si>
  <si>
    <r>
      <t xml:space="preserve">Rekonstrukce učebny IT včetně výměny techniky (PC) a výměny nábytku. </t>
    </r>
    <r>
      <rPr>
        <sz val="10"/>
        <color rgb="FFFF0000"/>
        <rFont val="Calibri Light"/>
        <family val="2"/>
        <charset val="238"/>
        <scheme val="major"/>
      </rPr>
      <t>Zajištění bezbariérovosti.</t>
    </r>
  </si>
  <si>
    <t>Rekonstrukce a inovace školní zahrady dle enviromentálních zásad, obnova současných zahradních prvků a jejich rozšiřování</t>
  </si>
  <si>
    <t>Vybudování kamer.systému</t>
  </si>
  <si>
    <t>Školní zahrada, využití výzvy 20/2025</t>
  </si>
  <si>
    <t>Demolice dvou starých kutišť a pořízení 2 nových pískovišť</t>
  </si>
  <si>
    <t>Vybudování bezbariérového přístupu do prostor školní družiny a školní jídelny, rekonstrukce šaten a chodeb, zajištění bezbariérovosti.</t>
  </si>
  <si>
    <r>
      <rPr>
        <sz val="14"/>
        <rFont val="Calibri Light"/>
        <family val="2"/>
        <charset val="238"/>
        <scheme val="major"/>
      </rPr>
      <t>Strategický rámec MAP</t>
    </r>
    <r>
      <rPr>
        <b/>
        <sz val="14"/>
        <rFont val="Calibri Light"/>
        <family val="2"/>
        <charset val="238"/>
        <scheme val="major"/>
      </rPr>
      <t xml:space="preserve"> </t>
    </r>
    <r>
      <rPr>
        <b/>
        <sz val="14"/>
        <color rgb="FFFF0000"/>
        <rFont val="Calibri Light"/>
        <family val="2"/>
        <charset val="238"/>
        <scheme val="major"/>
      </rPr>
      <t>verze 13.0</t>
    </r>
    <r>
      <rPr>
        <sz val="14"/>
        <color rgb="FFFF0000"/>
        <rFont val="Calibri Light"/>
        <family val="2"/>
        <charset val="238"/>
        <scheme val="major"/>
      </rPr>
      <t xml:space="preserve"> </t>
    </r>
    <r>
      <rPr>
        <sz val="14"/>
        <rFont val="Calibri Light"/>
        <family val="2"/>
        <charset val="238"/>
        <scheme val="major"/>
      </rPr>
      <t>- seznam investičních priorit MŠ (2021 - 2027)</t>
    </r>
  </si>
  <si>
    <r>
      <t xml:space="preserve">Strategický rámec MAP </t>
    </r>
    <r>
      <rPr>
        <b/>
        <sz val="14"/>
        <color rgb="FFFF0000"/>
        <rFont val="Calibri Light"/>
        <family val="2"/>
        <charset val="238"/>
        <scheme val="major"/>
      </rPr>
      <t>verze 13.0</t>
    </r>
    <r>
      <rPr>
        <b/>
        <sz val="14"/>
        <rFont val="Calibri Light"/>
        <family val="2"/>
        <charset val="238"/>
        <scheme val="major"/>
      </rPr>
      <t xml:space="preserve"> </t>
    </r>
    <r>
      <rPr>
        <sz val="14"/>
        <rFont val="Calibri Light"/>
        <family val="2"/>
        <charset val="238"/>
        <scheme val="major"/>
      </rPr>
      <t xml:space="preserve">- seznam investičních priorit ZŠ (2021-2027) </t>
    </r>
  </si>
  <si>
    <r>
      <rPr>
        <sz val="14"/>
        <rFont val="Calibri Light"/>
        <family val="2"/>
        <charset val="238"/>
        <scheme val="major"/>
      </rPr>
      <t xml:space="preserve"> Strategický rámec MAP</t>
    </r>
    <r>
      <rPr>
        <b/>
        <sz val="14"/>
        <rFont val="Calibri Light"/>
        <family val="2"/>
        <charset val="238"/>
        <scheme val="major"/>
      </rPr>
      <t xml:space="preserve"> </t>
    </r>
    <r>
      <rPr>
        <b/>
        <sz val="14"/>
        <color rgb="FFFF0000"/>
        <rFont val="Calibri Light"/>
        <family val="2"/>
        <charset val="238"/>
        <scheme val="major"/>
      </rPr>
      <t>verze 13.0</t>
    </r>
    <r>
      <rPr>
        <b/>
        <sz val="14"/>
        <rFont val="Calibri Light"/>
        <family val="2"/>
        <charset val="238"/>
        <scheme val="major"/>
      </rPr>
      <t xml:space="preserve"> </t>
    </r>
    <r>
      <rPr>
        <sz val="14"/>
        <rFont val="Calibri Light"/>
        <family val="2"/>
        <charset val="238"/>
        <scheme val="major"/>
      </rPr>
      <t>- seznam investičních priorit v neformálním a zájmovém vzdělávání a ZUŠ</t>
    </r>
  </si>
  <si>
    <t>Mateřská škola Chabařovice, okres Ústí nad Labem, příspěvková organizace</t>
  </si>
  <si>
    <t>Město Chabařovice</t>
  </si>
  <si>
    <t>72743247</t>
  </si>
  <si>
    <t>107568799</t>
  </si>
  <si>
    <t>600085058</t>
  </si>
  <si>
    <t>Vybavení kuchyně novými přístroji v MŠ Chabařovice</t>
  </si>
  <si>
    <t>Chabařovice</t>
  </si>
  <si>
    <t>Mateřská škola Pohádka, Zalužanská 297, Chlumec - příspěvková organizace</t>
  </si>
  <si>
    <t>Město Chlumec</t>
  </si>
  <si>
    <t>72743875</t>
  </si>
  <si>
    <t>107569647</t>
  </si>
  <si>
    <t>600085155</t>
  </si>
  <si>
    <t>Úprava okolí a zahrady MŠ</t>
  </si>
  <si>
    <t>Chlumec</t>
  </si>
  <si>
    <t>Mateřská škola, Chuderov, okres Ústí nad Labem</t>
  </si>
  <si>
    <t>Obec Chuderov</t>
  </si>
  <si>
    <t>70983348</t>
  </si>
  <si>
    <t>107568934</t>
  </si>
  <si>
    <t>600085350</t>
  </si>
  <si>
    <t>Chuderov</t>
  </si>
  <si>
    <t>Mateřská škola Velké Březno, Alej sportovců 286, okres Ústí nad Labem</t>
  </si>
  <si>
    <t>Obec Velké Březno</t>
  </si>
  <si>
    <t>72742208</t>
  </si>
  <si>
    <t>107569299</t>
  </si>
  <si>
    <t>600085406</t>
  </si>
  <si>
    <t>Venkovní učebna</t>
  </si>
  <si>
    <t>Velké Březno</t>
  </si>
  <si>
    <t>Venkovní zastřešená učebna s učebními kostkami, stoly s židlemi a kuchyňkou, vyrobená z akátového a dubového dřeva. Včetně dopravy a motáže. Jelikož často zařazujeme činnosti do venkovního prostředí, učebna by byla pernamentně využita.</t>
  </si>
  <si>
    <t>2022-27</t>
  </si>
  <si>
    <t>Mateřská škola Hvězdička, Malé Březno, okres Ústí nad Labem</t>
  </si>
  <si>
    <t>Obec Malé Březno</t>
  </si>
  <si>
    <t>72742917</t>
  </si>
  <si>
    <t>107569311</t>
  </si>
  <si>
    <t>600085414</t>
  </si>
  <si>
    <t>Malé Březno</t>
  </si>
  <si>
    <t>Mateřská škola Dráček, Povrly-Neštědice, příspěvková organizace</t>
  </si>
  <si>
    <t>Obec Povrly</t>
  </si>
  <si>
    <t>72743841</t>
  </si>
  <si>
    <t>107569345</t>
  </si>
  <si>
    <t>600085422</t>
  </si>
  <si>
    <t>Nová učebna</t>
  </si>
  <si>
    <t>Povrly</t>
  </si>
  <si>
    <t>Rekonstrukce objektu mateřské školy za účelem vybudování nové učebny pro environmentální vzdělávání (vyzdění balkonu, pořízení nových oken, elektroinstalace atd.)</t>
  </si>
  <si>
    <t>Obnova nábytku vnitřních prostor MŠ Dráček</t>
  </si>
  <si>
    <t>Obnova nábytku vnitřních prostor (šatní skříňky pro děti, stolečky a židličky pro děti, skříňky a postýlky pro děti)</t>
  </si>
  <si>
    <t>Obnova vybavení kuchyně novými přístroji v MŠ Dráček</t>
  </si>
  <si>
    <t>Obnova vybavení kuchyně novými přístroji (nerezové, myčka, sporák, konvektomat, chladící skříň, mrazící skříň, vodní lázeň, digestoř, skříňky)</t>
  </si>
  <si>
    <t>předběžný rozpočet</t>
  </si>
  <si>
    <t>Pořízení nových herních prvků na zahradu MŠ Dráček (přírodní zahrada)</t>
  </si>
  <si>
    <t>Pořízení nových herních prvků, jídelní terasy, stolečky a židličky, venkovní pracovní stůl, vyvýšené záhony</t>
  </si>
  <si>
    <t>Mateřská škola Pod Horkou, Muchova 223, Chlumec - příspěvková organizace</t>
  </si>
  <si>
    <t>72743956</t>
  </si>
  <si>
    <t>107569477</t>
  </si>
  <si>
    <t>600085431</t>
  </si>
  <si>
    <t>Zahrada</t>
  </si>
  <si>
    <t>Herní prvky na zahradu, pryžová dopadová plocha, dětské posilovací stroje</t>
  </si>
  <si>
    <t>Mateřská škola Domeček Velké Chvojno</t>
  </si>
  <si>
    <t>Obec Velké Chvojno</t>
  </si>
  <si>
    <t>72743531</t>
  </si>
  <si>
    <t>107569540</t>
  </si>
  <si>
    <t>600085457</t>
  </si>
  <si>
    <t>Velké Chvojno</t>
  </si>
  <si>
    <t>Pořízení herních prvků na školní zahradu.</t>
  </si>
  <si>
    <t>Rekonstrukce hygienických zařízení (toalet) v Mateřské škole Domeček</t>
  </si>
  <si>
    <t>Základní škola a Mateřská škola Libouchec, příspěvková organizace</t>
  </si>
  <si>
    <t>Obec Libouchec</t>
  </si>
  <si>
    <t>70942927</t>
  </si>
  <si>
    <t>107568802</t>
  </si>
  <si>
    <t>600085571</t>
  </si>
  <si>
    <t>Zateplení hlavní budovy MŠ</t>
  </si>
  <si>
    <t>Libouchec</t>
  </si>
  <si>
    <t>Úprava zahradního domečku u budovy MŠ - izolace, zateplení, výměna oken, vybudování sociálního zázemí (WC)</t>
  </si>
  <si>
    <t>Nákup konvektomatů</t>
  </si>
  <si>
    <t>Vybavení školní jídelny - nákup konvektomatu ŠJ MŠ</t>
  </si>
  <si>
    <t>Práce na studii</t>
  </si>
  <si>
    <t>Úprava zázemí zahrady mateřské školy</t>
  </si>
  <si>
    <t>Pořízení názorných prvků k experimentování, bádání, zkoumání, objevování, pozorování a pro pohybové aktivity</t>
  </si>
  <si>
    <t>Soukromá mateřská škola, obecně prospěšná společnost</t>
  </si>
  <si>
    <t>BOHEMIA HOLDING CZ, a.s.</t>
  </si>
  <si>
    <t>25028278</t>
  </si>
  <si>
    <t>110018109</t>
  </si>
  <si>
    <t>600000648</t>
  </si>
  <si>
    <t>Rekonstrukce a modernizace tříd a herny</t>
  </si>
  <si>
    <t>Renovace a výměna podlahových ploch v Bělehradské ulici. Vybavení třídy a herny novým nábytkem a herními prvky na míru.</t>
  </si>
  <si>
    <t>do 2027</t>
  </si>
  <si>
    <t>částečně realizováno</t>
  </si>
  <si>
    <t>Vybudování zahradní učebny v MŠ Bělehradská</t>
  </si>
  <si>
    <t>Vybudování venkovního zázemí na hřišti MŠ Bělehradská za účelem možnosti maximalizovat pobyt dětí venku i v rámci řízené činnosti. Vybudování vhodného prostoru pro aktivity s rodiči.</t>
  </si>
  <si>
    <t>Naučná stezka v MŠ Bělehradská</t>
  </si>
  <si>
    <t>Propojení obou zahrad MŠ Bělehradská pomocí naučné přírodní stezky. Rozšíření plochy využitelné k aktivitám dětí venku v areálu MŠ.</t>
  </si>
  <si>
    <t>MŠ Přestanov</t>
  </si>
  <si>
    <t>Obec Přestanov</t>
  </si>
  <si>
    <t>Výstavba nové MŠ</t>
  </si>
  <si>
    <t>Výstavba chybějící MŠ Přestanov</t>
  </si>
  <si>
    <t>PD zpracována</t>
  </si>
  <si>
    <t>Mateřská škola Telnice</t>
  </si>
  <si>
    <t>Obec Telnice</t>
  </si>
  <si>
    <t>75130980</t>
  </si>
  <si>
    <t>181004194</t>
  </si>
  <si>
    <t>691000301</t>
  </si>
  <si>
    <t>Výstavba nové budovy MŠ</t>
  </si>
  <si>
    <t>Telnice</t>
  </si>
  <si>
    <t>Výstavba nové budovy MŠ - zvýšení kapacity</t>
  </si>
  <si>
    <t>Mateřská škola speciální, Štefánikova 761/14, příspěvková organizace</t>
  </si>
  <si>
    <t>70229457</t>
  </si>
  <si>
    <t>110150538</t>
  </si>
  <si>
    <t>Pořízení klimatizace do Mš</t>
  </si>
  <si>
    <t>Vybudování klimatizace do tříd</t>
  </si>
  <si>
    <t>610150529</t>
  </si>
  <si>
    <t>Revitalizace školní zahrady</t>
  </si>
  <si>
    <t>Celková rekonstrukce dvou pískovišť, včetně výměny písku a vybudování zastřešení nad pískovišti. Odstranění nevyhovujících herních prvků a nákup nových herních prvků ze dřeva (akát nebo dub), včetně vybudování dopadových ploch z EPDM materiálu a pryžových dlaždic. Vybudování přístřešku pro venkovní  učebnu, včetně vybavení.</t>
  </si>
  <si>
    <t>Mateřská škola Zdravíčko, Ústí nad Labem, Malátova 12, příspěvková organizace</t>
  </si>
  <si>
    <t>70229422</t>
  </si>
  <si>
    <t xml:space="preserve">110150562 </t>
  </si>
  <si>
    <t>610150553</t>
  </si>
  <si>
    <t xml:space="preserve"> Dětské hřiště</t>
  </si>
  <si>
    <t>Vybudování bezúdržbového povrchu dětského hřiště na školní zahradě</t>
  </si>
  <si>
    <t>Klimatizace</t>
  </si>
  <si>
    <t>Vybudování klimatizace v místnosti školní kuchyně</t>
  </si>
  <si>
    <t>Základní škola a Mateřská škola Malečov, příspěvková organizace</t>
  </si>
  <si>
    <t>Obec Malečov</t>
  </si>
  <si>
    <t>72743760</t>
  </si>
  <si>
    <t>116900466, 102777021</t>
  </si>
  <si>
    <t>600085741</t>
  </si>
  <si>
    <t>Renovace rozvodů a zázemí zaměstnanců v budově ŠJ a MŠ</t>
  </si>
  <si>
    <r>
      <t>Kompletní rekonstrukce rozvodů el. energie, odpadů</t>
    </r>
    <r>
      <rPr>
        <sz val="10"/>
        <color rgb="FFFF0000"/>
        <rFont val="Calibri Light"/>
        <family val="2"/>
        <charset val="238"/>
        <scheme val="major"/>
      </rPr>
      <t>, topení</t>
    </r>
    <r>
      <rPr>
        <sz val="10"/>
        <rFont val="Calibri Light"/>
        <family val="2"/>
        <charset val="238"/>
        <scheme val="major"/>
      </rPr>
      <t xml:space="preserve"> a vody; rekonstrukce zázemí pro zaměstnance MŠ a ŠJ; </t>
    </r>
    <r>
      <rPr>
        <sz val="10"/>
        <color rgb="FFFF0000"/>
        <rFont val="Calibri Light"/>
        <family val="2"/>
        <charset val="238"/>
        <scheme val="major"/>
      </rPr>
      <t>nové sociální zařízení v suterénu</t>
    </r>
  </si>
  <si>
    <t>Základní škola a Mateřská škola Petrovice okres Ústí nad Labem, příspěvková organizace</t>
  </si>
  <si>
    <t>Obec Petrovice</t>
  </si>
  <si>
    <t>70695881</t>
  </si>
  <si>
    <t>102517096</t>
  </si>
  <si>
    <t>600085511</t>
  </si>
  <si>
    <t>Oprava fasády</t>
  </si>
  <si>
    <t>Oprava fasády na celém objektu ZŠ a MŠ Petrovice</t>
  </si>
  <si>
    <t>zpracovaná PD a rozpočet</t>
  </si>
  <si>
    <t>nepodléhá SP</t>
  </si>
  <si>
    <t>Modernizace konektivity</t>
  </si>
  <si>
    <t>Modernizace nedostačující konektivity ZŠ a MŠ Petrovice</t>
  </si>
  <si>
    <t xml:space="preserve">Vybudování venkovní učebny  </t>
  </si>
  <si>
    <t>Venkovní učebna ve formě zahradního altánu, zčásti krytého proti větru, vybaveného informativními naučnými dřevěnými tabulemi, dendrofonem, zahradním nábytkem, tabulí. Terénní úpravy.</t>
  </si>
  <si>
    <t>Modernizace kmenových učebnen.</t>
  </si>
  <si>
    <r>
      <t>Modernizace kmenových učeben.</t>
    </r>
    <r>
      <rPr>
        <b/>
        <sz val="10"/>
        <color rgb="FFFF0000"/>
        <rFont val="Calibri Light"/>
        <family val="2"/>
        <charset val="238"/>
        <scheme val="major"/>
      </rPr>
      <t xml:space="preserve"> </t>
    </r>
    <r>
      <rPr>
        <sz val="10"/>
        <color rgb="FFFF0000"/>
        <rFont val="Calibri Light"/>
        <family val="2"/>
        <charset val="238"/>
        <scheme val="major"/>
      </rPr>
      <t>Stavební úpravy, pořízení nového nábytku, ICT vybavení učebny, pomůcky atd.</t>
    </r>
  </si>
  <si>
    <t>PD se zpracovává</t>
  </si>
  <si>
    <t>Bezbariérovost školy.</t>
  </si>
  <si>
    <t>Zajištění bezbariérovosti školy.</t>
  </si>
  <si>
    <t>Modernizace tělocvičny včetně zázemí.</t>
  </si>
  <si>
    <t>Zajištění potřebné akustiky v tělocvičně, vzduchotechniky. Vybudování šaten tělocvičny (vzduchotechnika, ZTI, světla, vybavení).</t>
  </si>
  <si>
    <t xml:space="preserve">Modernizace zázemí pro pedagogy.  </t>
  </si>
  <si>
    <t>Modernizace zázemí pro pedagogy, stavební úpravy, nábytek, vybavení atd.</t>
  </si>
  <si>
    <t>102517436</t>
  </si>
  <si>
    <t>Odborné učebny - polytechnika, přírodní vědy a digitální technologie v ZŠ Libouchec</t>
  </si>
  <si>
    <t>Rekonstrukce části přízemí hlavní budovy, vznik učebny přírodních věd, polytechnického vzdělávání a učebny informatiky včetně zajištění konektivity v hlavní budově.</t>
  </si>
  <si>
    <t>Ne</t>
  </si>
  <si>
    <t>Přestavba půdního prostoru hlavní budovy na zázemí školní knihovny/čtenářského klubu a školního klubu pro žáky 2. stupně a vyšších tříd 1. stupně</t>
  </si>
  <si>
    <t>Malá budova ZŠ/ŠD - rekonstrukce, zateplení budovy včetně výměny oken</t>
  </si>
  <si>
    <t>Rekonstrukce prostor a nákup zařízení učebny robotiky</t>
  </si>
  <si>
    <t>Zařízení učebny robotiky, nové rozvody elektřiny, vybavení nábytkem a nakoupení pomůcek</t>
  </si>
  <si>
    <t>Zpracovaná studie</t>
  </si>
  <si>
    <t>Školní zahrada ZŠ - klimatická zahrada, zázemí pro aktivity v rámci výuky i v rámci školní družiny</t>
  </si>
  <si>
    <t>Zahrada, zázemí pro učení venku, ekoživot, retenční nádrž, klimatická zahrada. Posezení pro žáky, amfiteatr, doplnění výsadby a vytvoření zázemí pro místně zakotvené učení a zájmové vzdělávání</t>
  </si>
  <si>
    <t>Vybavení školní jídelny - nákup konvektomatů do ŠJ ZŠ</t>
  </si>
  <si>
    <t>Zázemí školního poradenského pracoviště</t>
  </si>
  <si>
    <t>Odizolování prostor, vybavení pracoviště nábytkem a pomůckami</t>
  </si>
  <si>
    <t>Venkovní celoroční učebna</t>
  </si>
  <si>
    <t>Vznik celoroční venkovní učebny pro výuku přírodních věd, využitelnou i pro zájmové vzdělávání</t>
  </si>
  <si>
    <t>102517100</t>
  </si>
  <si>
    <t>Revitalizace areálu školní zahrady</t>
  </si>
  <si>
    <r>
      <t>Úprava areálu školy (školní zahrady) - rekonstrukce chodníků, rekonstrukce oplocení, úprava zeleně, svod a sběr dešťové vody, úprava herních prvků</t>
    </r>
    <r>
      <rPr>
        <strike/>
        <sz val="10"/>
        <rFont val="Calibri Light"/>
        <family val="2"/>
        <charset val="238"/>
        <scheme val="major"/>
      </rPr>
      <t xml:space="preserve">. </t>
    </r>
    <r>
      <rPr>
        <sz val="10"/>
        <rFont val="Calibri Light"/>
        <family val="2"/>
        <charset val="238"/>
        <scheme val="major"/>
      </rPr>
      <t>Renovace stávajících herních prvků a rozšíření o nové herní prvky. Vybudování prvků pro vzdělávání venku.</t>
    </r>
  </si>
  <si>
    <t>Školní pavilon pro plnění ŠVP v oblasti polytechnického vzdělávání a přírodních věd</t>
  </si>
  <si>
    <r>
      <t xml:space="preserve">Výstavba nové budovy s kompletním zázemím, </t>
    </r>
    <r>
      <rPr>
        <sz val="10"/>
        <color rgb="FFFF0000"/>
        <rFont val="Calibri Light"/>
        <family val="2"/>
        <charset val="238"/>
        <scheme val="major"/>
      </rPr>
      <t>tělocvičnou a učebnami.</t>
    </r>
    <r>
      <rPr>
        <sz val="10"/>
        <rFont val="Calibri Light"/>
        <family val="2"/>
        <charset val="238"/>
        <scheme val="major"/>
      </rPr>
      <t xml:space="preserve"> Součástí projektu je kompletní technologické vybavení.</t>
    </r>
  </si>
  <si>
    <t>Zpracovaná projektová dokumentace; stavební povolení, vysoutěžený dodavatel. Záměr je součástí projektu rozšíření a renovace základní školy.</t>
  </si>
  <si>
    <t>ANO</t>
  </si>
  <si>
    <t>Snížení energetické náročnosti budovy školy</t>
  </si>
  <si>
    <t>Snížení energetické náročnosti budovy školy - Výměna zdrojů vytápění a ohřevu vody v budovách ZŠ i MŠ. Záchyt a využití dešťové vody. Vybudování fotovoltaické a větrné elektrárny.</t>
  </si>
  <si>
    <t>Vybavení tříd ZŠ, ŠD a MŠ interaktivitou</t>
  </si>
  <si>
    <t>Vybavení tříd ZŠ, ŠD a MŠ interaktivitou (HW i SW), včetně potřebné infrastruktury</t>
  </si>
  <si>
    <t>Kompletní rekonstrukce rozvodů el. energie, odpadů a vody, rekonstrukce zázemí pro zaměstnance MŠ a ŠJ</t>
  </si>
  <si>
    <t>přesunuto do záložky MŠ</t>
  </si>
  <si>
    <t>Základní škola a Mateřská škola Povrly, okres Ústí nad Labem, příspěvková organizace</t>
  </si>
  <si>
    <t>72743921</t>
  </si>
  <si>
    <t>102517487</t>
  </si>
  <si>
    <t>600085775</t>
  </si>
  <si>
    <r>
      <t xml:space="preserve">Konektivita školy a vybudování 2 odborných učeben (učebna IT a jazyková učebna) </t>
    </r>
    <r>
      <rPr>
        <b/>
        <sz val="10"/>
        <rFont val="Calibri Light"/>
        <family val="2"/>
        <charset val="238"/>
        <scheme val="major"/>
      </rPr>
      <t>realizováno</t>
    </r>
  </si>
  <si>
    <t xml:space="preserve">Vybudování vnějších a vnitřních IT sítí a vybudování dvou multimediálních učeben (IT a jazyková učebna) včetně vybavení veškerým potřebným příslušenstvím. </t>
  </si>
  <si>
    <t>realizováno ITI IROP</t>
  </si>
  <si>
    <t xml:space="preserve">Spojovací koridor mezi pavilony </t>
  </si>
  <si>
    <t>Rekonstrukce průchodu mezi pavilony školy. Především střechy, podlahy a svodů.</t>
  </si>
  <si>
    <t>Rekonstrukce kuchyně včetně odpadů a rozvodů elektra a vzduchotechniky. Uzpůsobení vybavení pro výdej dvou druhů obědů.</t>
  </si>
  <si>
    <r>
      <t xml:space="preserve">Modernizace školní kuchyně    </t>
    </r>
    <r>
      <rPr>
        <b/>
        <sz val="10"/>
        <rFont val="Calibri Light"/>
        <family val="2"/>
        <charset val="238"/>
      </rPr>
      <t xml:space="preserve"> realizováno</t>
    </r>
  </si>
  <si>
    <t>Pořízení moderní technologie do školní kuchyně, např. Konvektomaty, změkčovače vody, myčka, výdejní stoly a další vybavení</t>
  </si>
  <si>
    <t>2024/2025</t>
  </si>
  <si>
    <t>realizováno SZIF</t>
  </si>
  <si>
    <t>Rekonstrukce odpadů a rozvodů vody</t>
  </si>
  <si>
    <t>Renovace rozvodů vodovodu a výměna odpadů v celém objektu školy.</t>
  </si>
  <si>
    <t>Rekonstrukce částí toalet</t>
  </si>
  <si>
    <t>Rekonstrukce toalet 2. stupně. Vybudování toalety v 1. patře MŠ.</t>
  </si>
  <si>
    <t>technický návrh v přípravě</t>
  </si>
  <si>
    <t>Rekonstrukce zázemí bazénu</t>
  </si>
  <si>
    <t>Rekonstrukce zázemí šaten, sprch a toalet bazénu.</t>
  </si>
  <si>
    <t>po</t>
  </si>
  <si>
    <t>Odborná učebna přírodních věd</t>
  </si>
  <si>
    <t>Vybudování odborné učebny přírodních věd vč. pořízení nezbytného vybavení.</t>
  </si>
  <si>
    <t>N/R</t>
  </si>
  <si>
    <t>Multifunkční venkovní učebna</t>
  </si>
  <si>
    <t>Vybudování multifunkční venkovní učebny vč. pořízení nezbytného vybavení.</t>
  </si>
  <si>
    <t>Vytvoření zázemí pro ŠD -vybudování herních prvků na zahradě školy</t>
  </si>
  <si>
    <t>Vybudování herních prvků na školní zahradě včetně dopadových ploch pro ŠD</t>
  </si>
  <si>
    <t>poptávka</t>
  </si>
  <si>
    <t>N</t>
  </si>
  <si>
    <t>Vybudování nové plynové kotelny pro ZŠ a MŠ Povrly</t>
  </si>
  <si>
    <t>Změna způsobu vytápění budovy – vybudování plynové kotelny pro ZŠ a MŠ</t>
  </si>
  <si>
    <t>Dešťovka pro naši školu</t>
  </si>
  <si>
    <t>Vybudování systému zadržování dešťové vody pomocí nádrží na vodu a její další využití pro zahradu</t>
  </si>
  <si>
    <t>Základní škola a Mateřská škola Tisá, příspěvková organizace</t>
  </si>
  <si>
    <t>Obec Tisá</t>
  </si>
  <si>
    <t>70698287</t>
  </si>
  <si>
    <t>102517509</t>
  </si>
  <si>
    <t>600085783</t>
  </si>
  <si>
    <t>Snížení energetické náročnosti budovy ZŠ</t>
  </si>
  <si>
    <t>Tisá</t>
  </si>
  <si>
    <t>Zateplení budovy, výměna tepelného zdroje, rekuperace</t>
  </si>
  <si>
    <t>částečně v realizaci</t>
  </si>
  <si>
    <t>Vytvoření odborné učebny přírodovědných předmětů ve 2. patře školní budovy Základní školy Tisá včetně zajištění bezbariérového přístupu</t>
  </si>
  <si>
    <t>Vybavení učebny zařízením pro výuku fyziky, chemie, přírodopisu (laboratorní stoly pro pedagogy a žáky, rozvody elektřiny, vody ke stolům, nábytek pro skladování pomůcek, chemikálií atd., interaktivní tabule včetně PC).</t>
  </si>
  <si>
    <t>Vybudování odborné učebny /učeben/ praktických a výtvarných činností ve 3. patře školní budovy Základní školy Tisá včetně zajištění bezbariérového přístupu</t>
  </si>
  <si>
    <t xml:space="preserve">Vybudování 1 - 2 menších ateliérových učeben v prostoru současné půdy, dle technických možností včetně vikýřových oken. Učebny využít pro výtvarné a praktické činnosti, mimoškolní aktivity (kroužky, besedy). Vybavení příslušným nábytkem pro uvedené činnosti. </t>
  </si>
  <si>
    <t>Venkovní učebna na školní zahradě ZŠ</t>
  </si>
  <si>
    <t>Venkovní učebna ve velkém zastřešeném altánu (amfiteátru, venkovní tabule, nábytek pro venkovní výuku. Možnost bočního zakrytí altánu pro nepříznivé počasí. Elektrická přípojka, audiovizuální technika.  Učebnu využít pro běžnou výuku i mimoškolní aktivity (kroužky, besedy).</t>
  </si>
  <si>
    <t>Celková revitalizace školní zahrady ZŠ a zeleně před ZŠ</t>
  </si>
  <si>
    <t>Celková úprava školní zahrady a zeleně před budovou školy dle návrhu zahradního architekta. Trávníky, výsadba květin, keřů a stromů. Skleník a záhony pro praktickou výchovu žáků. Místa pro posezení (lavičky, ohniště). Drobné herní prvky pro žáky 1. stupně, pro školní družinu.</t>
  </si>
  <si>
    <r>
      <t xml:space="preserve">Celková rekonstrukce sociálních zařízení v budově ZŠ   </t>
    </r>
    <r>
      <rPr>
        <b/>
        <sz val="10"/>
        <rFont val="Calibri Light"/>
        <family val="2"/>
        <charset val="238"/>
        <scheme val="major"/>
      </rPr>
      <t>realizováno</t>
    </r>
  </si>
  <si>
    <t>Úprava 6 místností sociálního zařízení (WC). Nová dlažba, nové kóje (přepážky, zárubně, dveře). Výměna sanitárního vybavení. Instalování doplňkových předmětů (poličky, zrcadla, zásobníky na papírové ručníky a toaletní papír).</t>
  </si>
  <si>
    <t>Celková rekonstrukce vstupního vestibulu a chodby v přízemí</t>
  </si>
  <si>
    <t>Architektonické řešení a vlastní realizace vstupního vestibulu a především chodby v přízemí (celková oprava teracové podlahy, žákovské šatny, podhledy stropu, úprava stěn). Nový systém výzdoby přízemí.</t>
  </si>
  <si>
    <t>Nástavba učebny nad objektem školní kuchyně</t>
  </si>
  <si>
    <t>Architektonické řešení nástavby nad školní jídelnou a kuchyní. Vybudování nové učebny a kabinetu  v 1. poschodí včetně veškerého vybavení.</t>
  </si>
  <si>
    <t>Vybavení učeben v 2. a 3. poschodí interaktivními tabulemi</t>
  </si>
  <si>
    <t>Instalování interaktivních tabulí včetně příslušného PC v 5 učebnách ve 2. poschodí.</t>
  </si>
  <si>
    <t>Kamerový dohled prostoru přízemí (hlavní vstup a vestibul, chodba v přízemí a šatny, zadní vstup, školní zahrada).</t>
  </si>
  <si>
    <t>Komplexní rekonstrukce ZŠ Tisá</t>
  </si>
  <si>
    <t>Etapizace:                                  0 - Výměna zdoje vytápění
1 - Rekonstrukce a zateplení střechy + kabinety podkroví /střešní svody připravit pro zateplení/
2 - Přestavba wc 1np, 2np, 3np
3 - Doplnění niky severní fasáda, 2np, 3np + střecha nad nikou + drobné dispoziční úpravy 2np, 3np
4 - Výměna oken, tepelná izolace fasády / 2np západní fasáda - příprava pro přístavbu/
5 - Rekonstrukce otopné soustavy, výměna radiátorů, potrubí a zdroje tepla /rezerva v dimenzi pro přístavbu/ 6 - Přístavba jídelna + třídy + rampa
7 - Přestavba zázemí tělocvičny - šatny + sklady /příprava napojení pro družinu/
8 - Přístavba družiny + vnější terénní úpravy
9 - Přestavba šatny žáci vstup</t>
  </si>
  <si>
    <t>Vybavení ZŠ Tisá</t>
  </si>
  <si>
    <t>Zpracování podkladů k podání žádosti</t>
  </si>
  <si>
    <t>Přírodní zahrady</t>
  </si>
  <si>
    <t>Úprava zahrad ZŠ a MŠ v přírodním stylu, s prvky podporujícími předcházení i adaptace na změnu klimatu, usnadňující výuku venku a kontakt dětí s přírodou (volnou hru v přírodním prostředí), s prvky neintenzivního pěstitelství.</t>
  </si>
  <si>
    <t>Modernizace konektivity ZŠ a MŠ Tisá</t>
  </si>
  <si>
    <t>Přípravná fáze</t>
  </si>
  <si>
    <t>Základní škola, Muchova 228, Chlumec - příspěvková organizace</t>
  </si>
  <si>
    <t>44225997</t>
  </si>
  <si>
    <t>044225997</t>
  </si>
  <si>
    <t>600085473</t>
  </si>
  <si>
    <r>
      <t xml:space="preserve">Realizace nástavby pro odborné učebny  </t>
    </r>
    <r>
      <rPr>
        <b/>
        <sz val="10"/>
        <rFont val="Calibri Light"/>
        <family val="2"/>
        <charset val="238"/>
        <scheme val="major"/>
      </rPr>
      <t>realizováno</t>
    </r>
  </si>
  <si>
    <t>Cílem projektu je vytvořit nové odborné učebny pro výuku jazyků a přírodních věd</t>
  </si>
  <si>
    <t>Zateplení obvodového pláště ZŠ Chlumec</t>
  </si>
  <si>
    <t xml:space="preserve">Cílem projektu je provést zateplení obvodového pláště školy </t>
  </si>
  <si>
    <t>V realizaci</t>
  </si>
  <si>
    <t>Venkovní učebny a školní zahrada</t>
  </si>
  <si>
    <t>Cílem je vytvořit venkovní učebny a školní zahradu</t>
  </si>
  <si>
    <t>Zpracována PD, postupně v realizaci</t>
  </si>
  <si>
    <t>Konektivita ZŠ Chlumec</t>
  </si>
  <si>
    <t>Cílem je realizace kvalitní konektivity pro ZŠ Chlumec</t>
  </si>
  <si>
    <t>Moderní interaktivní výuka</t>
  </si>
  <si>
    <t>Interaktivní výuka na II. stupni. Pořízení 10 ks. interaktivních tabulí na pylonových pojezdech s připojením k internetu.</t>
  </si>
  <si>
    <t>Průzkum trhu</t>
  </si>
  <si>
    <t>Základní škola Trmice, Tyršova 482/53</t>
  </si>
  <si>
    <t>Město Trmice</t>
  </si>
  <si>
    <t>044226250</t>
  </si>
  <si>
    <t>Využití půdních prostor ZŠ Trmice</t>
  </si>
  <si>
    <t>Trmice</t>
  </si>
  <si>
    <t xml:space="preserve">V půdních prostorách školy budou vybudovány kmenové učebny, ateliéry pro kreativní tvorbu žáků, počítačová učebna, menší učebny pro individuální práci s žáky, velká sborovna pro pedagogický sbor, sociální zařízení,  spojovací chodba mezi oběma pavilony školní budovy a případně další multifunkční výukové a volnočasové prostory – např. pro školní klub atd.
</t>
  </si>
  <si>
    <t>Architektonická studie</t>
  </si>
  <si>
    <t>Základní škola, Velké Chvojno, okres Ústí nad Labem, příspěvková organizace</t>
  </si>
  <si>
    <t>72743450</t>
  </si>
  <si>
    <t>102517088</t>
  </si>
  <si>
    <t>600085503</t>
  </si>
  <si>
    <t>Vybudování odborné učebny na podporu cizích jazyků a digitálních kompetencí</t>
  </si>
  <si>
    <t>Vybudování odborné učebny, pořízení IT vybavení pro rozvoj jazykových, digitálních a informatických kompetencí ve výuce. Zajištění konektivity školy.</t>
  </si>
  <si>
    <r>
      <t xml:space="preserve">Školní zahrada ZŠ Velké Chvojno  </t>
    </r>
    <r>
      <rPr>
        <b/>
        <sz val="10"/>
        <rFont val="Calibri Light"/>
        <family val="2"/>
        <charset val="238"/>
        <scheme val="major"/>
      </rPr>
      <t xml:space="preserve"> realizováno</t>
    </r>
  </si>
  <si>
    <t>Multifunkční herní prvek vč. dopadové plochy</t>
  </si>
  <si>
    <t>Tělocvična ZŠ Velké Chvojno</t>
  </si>
  <si>
    <t>Výstavba těocvičny ZŠ Velké Chvojno</t>
  </si>
  <si>
    <t>Nové prostory školní družiny</t>
  </si>
  <si>
    <t>Elektroinstalace</t>
  </si>
  <si>
    <t>rekonstrukce elektrické instalace včetně rozvaděčů + projektová příprava</t>
  </si>
  <si>
    <t>Základní škola Chabařovice, příspěvková organizace</t>
  </si>
  <si>
    <t>70944105</t>
  </si>
  <si>
    <t>102517398</t>
  </si>
  <si>
    <t>600085562</t>
  </si>
  <si>
    <t>Učebna v přírodě</t>
  </si>
  <si>
    <t>Učebna v přírodě na školním dvoře ZŠ Chabařovice</t>
  </si>
  <si>
    <t>Altán na sportovišti</t>
  </si>
  <si>
    <t>Altán na sportovním hřišti školy k zajištění stíněného prostoru.</t>
  </si>
  <si>
    <t>Sanace budovy ZŠ Chabařovice na Husově náměstí</t>
  </si>
  <si>
    <t>Sanace budovy z důvodu odstranění vlhkosti v 1. nadzemním podlaží (budova je z 19. století)</t>
  </si>
  <si>
    <t>Workoutové hřiště na sportovišti ZŠ Chabařovice</t>
  </si>
  <si>
    <t>Workoutové hřiště na sportovišti ZŠ Chabařovice.</t>
  </si>
  <si>
    <t>Střecha na ZŠ Chabařovice Husově náměstí</t>
  </si>
  <si>
    <t>Obnova střechy na ZŠ Chabařovice na Husově náměstí</t>
  </si>
  <si>
    <t>výkaz výměr s cenovou nabídkou</t>
  </si>
  <si>
    <t>Učebna cvičné kuchyně v ZŠ Chabařovice Masarykova</t>
  </si>
  <si>
    <t>Obnova učebny cvičné kuchyně v ZŠ Chabařovice Masarykova</t>
  </si>
  <si>
    <t>Rekonstrukce tělocvičny Chabařovice Masarykova 559</t>
  </si>
  <si>
    <t>Základní škola Velké Březno, okres Ústí nad Labem</t>
  </si>
  <si>
    <t>72742127</t>
  </si>
  <si>
    <t>102517525</t>
  </si>
  <si>
    <t>600085589</t>
  </si>
  <si>
    <t>Škola 21. století</t>
  </si>
  <si>
    <t>Předpokládáme vybudování odborných učeben ve stávající budově ZŠ (tzv. „dolní škola“) a zároveň v areálu druhé budovy ZŠ (tzv. „horní škola“) výstavbu nového objektu (na místě stávající nevyhovující družiny), v němž budou další odborné učebny a také nová školní družina (školní klub) se zázemím i pro venkovní výuku, komunitní aktivity a školní poradenské pracoviště. Součástí bude řešení bezbariérovosti přístupu učeben a WC.</t>
  </si>
  <si>
    <t>Studie, zahájena příprava PD</t>
  </si>
  <si>
    <t>Počítačová učebna</t>
  </si>
  <si>
    <t>Modernizace PC učebny + pořízní vybavení</t>
  </si>
  <si>
    <t>Odborná učebna přírodovědných oborů</t>
  </si>
  <si>
    <t>Modernizace odborné učebny přírodních věd + pořízení vybavení</t>
  </si>
  <si>
    <t>Zasíťování školy</t>
  </si>
  <si>
    <t>Realizace školní sítě dle standardu konektivity</t>
  </si>
  <si>
    <t>Venkovní učebna celoroční</t>
  </si>
  <si>
    <t>Realizace venkovní učebny</t>
  </si>
  <si>
    <t>Odborná učebna – cvičná kuchyňka</t>
  </si>
  <si>
    <t>Modernizace odborné učebny - cvičné kuchyňky + pořízení vybavení</t>
  </si>
  <si>
    <t>Keramická dílna – modernizace</t>
  </si>
  <si>
    <t>Modernizace odborné učebny - keramická dílna s vybavením</t>
  </si>
  <si>
    <t>Základní škola Molekula</t>
  </si>
  <si>
    <t>Svobodná Kopřiva, z. s.</t>
  </si>
  <si>
    <t>06922643</t>
  </si>
  <si>
    <t>181096081</t>
  </si>
  <si>
    <t>691012148</t>
  </si>
  <si>
    <t>Vybudování zázemí pro školní družiny, školní klub a ŠPP, školní výdejnu a jídelnu.</t>
  </si>
  <si>
    <t>Pořízení objektu a vybudování zázemí pro školní družiny, 
školní klub a školní poradenské pracoviště, školní výdejnu a jídelnu.</t>
  </si>
  <si>
    <t>přípravná
fáze</t>
  </si>
  <si>
    <t>Základní škola a mateřská škola Řehlovice, p.o.</t>
  </si>
  <si>
    <t>Obec Řehlovice</t>
  </si>
  <si>
    <t>72743395</t>
  </si>
  <si>
    <t>102517215</t>
  </si>
  <si>
    <t>600085708</t>
  </si>
  <si>
    <r>
      <rPr>
        <sz val="10"/>
        <rFont val="Calibri Light"/>
        <family val="2"/>
        <charset val="238"/>
        <scheme val="major"/>
      </rPr>
      <t>Vybudování venkovní učebny</t>
    </r>
    <r>
      <rPr>
        <strike/>
        <sz val="10"/>
        <rFont val="Calibri Light"/>
        <family val="2"/>
        <charset val="238"/>
        <scheme val="major"/>
      </rPr>
      <t xml:space="preserve">  </t>
    </r>
  </si>
  <si>
    <t>Vytvoření venkovní učebny na zahradě školy</t>
  </si>
  <si>
    <t>investiční záměr, připravuje se PD</t>
  </si>
  <si>
    <r>
      <rPr>
        <sz val="10"/>
        <rFont val="Calibri Light"/>
        <family val="2"/>
        <charset val="238"/>
        <scheme val="major"/>
      </rPr>
      <t>Vybudování multimediální učebny</t>
    </r>
    <r>
      <rPr>
        <strike/>
        <sz val="10"/>
        <rFont val="Calibri Light"/>
        <family val="2"/>
        <charset val="238"/>
        <scheme val="major"/>
      </rPr>
      <t xml:space="preserve">  </t>
    </r>
  </si>
  <si>
    <t>Vytvoření MMU se zaměřením na klíčové kompetence, včetně řešení bezabriérovosti školy.</t>
  </si>
  <si>
    <t xml:space="preserve">Modernizace kmenových učeben </t>
  </si>
  <si>
    <t>Modernizace kmenových učeben, vybavení nábytkem a interaktivitou</t>
  </si>
  <si>
    <t>vydáno rozhodnutí o poskytnutí dotace</t>
  </si>
  <si>
    <t>Křesťanská základní škola Karmel</t>
  </si>
  <si>
    <t>Církev bratrská Ústí nad Labem</t>
  </si>
  <si>
    <t>06846271</t>
  </si>
  <si>
    <t>181095564</t>
  </si>
  <si>
    <t>691012008</t>
  </si>
  <si>
    <t xml:space="preserve">Vybudování odborných učeben </t>
  </si>
  <si>
    <t>Vybudování odborných učeben (učebna informatiky, jazyková učebna, přírodovědná učebna)</t>
  </si>
  <si>
    <t>Úprava školního pozemku</t>
  </si>
  <si>
    <t>Úprava terénu, vybudování terasy a záhonků, oplocení, osázení zelení a pořízení herních prvků pro děti</t>
  </si>
  <si>
    <t>Úpravy interiéru školy, rekonstrukce jídelny, učeben, šaten, keramické dílny, pořízení akustických panelů, zajištění projektové dokumentace pro rekonstrukci</t>
  </si>
  <si>
    <t>Přístavba schodiště, zajištění bezbariérových prvků</t>
  </si>
  <si>
    <t>Přístavba schodiště pro propojení dvou pater, zajištění bezbariérového přístupu a bezbariérových toalet</t>
  </si>
  <si>
    <t>Základní škola Xavier</t>
  </si>
  <si>
    <t>Škola Xavier s.r.o.</t>
  </si>
  <si>
    <t>181142465</t>
  </si>
  <si>
    <t>přípravná fáze</t>
  </si>
  <si>
    <t>Základní škola Erazim 2</t>
  </si>
  <si>
    <t>Školy Erazim, z. s.</t>
  </si>
  <si>
    <t>Pořízení a úprava budovy pro účely školního provozu</t>
  </si>
  <si>
    <t>Pořízení a úprava pozemku a budovy pro účely školního provozu: vybudování zázemí pro školní družinu a školní klub, vybudování a vybavení odborných učeben a zázemí ŠPP</t>
  </si>
  <si>
    <t>práce na studii</t>
  </si>
  <si>
    <t>Základní umělecká škola Chabařovice, okres Ústí nad Labem</t>
  </si>
  <si>
    <t>44557485</t>
  </si>
  <si>
    <t>Vybudování nahrávacího studia ZUŠ Chabařovice</t>
  </si>
  <si>
    <t>Vybudování nahrávacího studia</t>
  </si>
  <si>
    <t>Modernizace půdních prostor ZUŠ Chabařovice</t>
  </si>
  <si>
    <t>Vybudování výtvarného ateliéru a nahrávacího studia v půdním prostoru školy</t>
  </si>
  <si>
    <t xml:space="preserve">Základní umělecká škola Evy Randové, Ústí nad Labem, W. Churchilla 4, příspěvková organizace </t>
  </si>
  <si>
    <t>00831085</t>
  </si>
  <si>
    <t>Zkvalitnění výuky žáků na Základní umělecká škola Evy Randové, v rámci programu Spravedlivá transformace</t>
  </si>
  <si>
    <t>nákup potřeb pro kvalitní výuku. Zejména - hudebních nástrojů, audiovizuální techniky, audio techniky, ICT techniky a dalších pomůcek pro taneční, výtvarný, literárně-dramatický a hudební obor</t>
  </si>
  <si>
    <t>Veřejný sál Hraničář, Prokopad Diviše 1812/7, 400 01 Ústí nad Labem</t>
  </si>
  <si>
    <t>nezřizovaná instituce</t>
  </si>
  <si>
    <t>02816091</t>
  </si>
  <si>
    <t>Technické vybavení pro projekty kreativního vzdělávání ve Veřejném sále Hraničář</t>
  </si>
  <si>
    <t>Pořízení technického vybavení, audiovizuální techniky, ICT techniky a dalších pomůcek pro zajištění realizace projektů kreativního vzdělávání.</t>
  </si>
  <si>
    <t>projekt není stavebního charakteru</t>
  </si>
  <si>
    <t>Rekonstrukce mateřské školy</t>
  </si>
  <si>
    <t>Výměna tepelného zdroje, topných těles a rekonstukce sociálních zařízení.</t>
  </si>
  <si>
    <t>v přípravě</t>
  </si>
  <si>
    <t>Rekonstrukce MŠ Chuderov</t>
  </si>
  <si>
    <t>Zateplení obvodového pláště budovy</t>
  </si>
  <si>
    <t>Rekonstrukce MŠ - zateplení</t>
  </si>
  <si>
    <t>Instalace fotovoltaické elektrárny s bateriovou akumulací. V rámci projektu bude provedena rekonstrukce střechy</t>
  </si>
  <si>
    <t>Úprava školních prostor a pořízení vybavení</t>
  </si>
  <si>
    <t>Rekonstrukce a úprava školních prostor; pořízení vybavení školy a odborných učeben</t>
  </si>
  <si>
    <t>Schváleno v Ústí nad Labem, dne 16. 12. 2025 Řídicím výborem MAP.</t>
  </si>
  <si>
    <t xml:space="preserve">Modernizace odborných učeben.  </t>
  </si>
  <si>
    <t>Modernizace odborných učeben. Stavební úpravy, pořízení nového nábytku, ICT vybavení učebny, pomůcky atd.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</si>
</sst>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4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4"/>
      <name val="Calibri Light"/>
      <family val="2"/>
      <charset val="238"/>
      <scheme val="major"/>
    </font>
    <font>
      <sz val="10"/>
      <name val="Calibri Light"/>
      <family val="2"/>
      <charset val="238"/>
    </font>
    <font>
      <strike/>
      <sz val="10"/>
      <name val="Calibri Light"/>
      <family val="2"/>
      <charset val="238"/>
      <scheme val="major"/>
    </font>
    <font>
      <sz val="11"/>
      <name val="Calibri"/>
      <family val="2"/>
      <scheme val="minor"/>
    </font>
    <font>
      <vertAlign val="superscript"/>
      <sz val="10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i/>
      <vertAlign val="superscript"/>
      <sz val="10"/>
      <name val="Calibri Light"/>
      <family val="2"/>
      <charset val="238"/>
      <scheme val="major"/>
    </font>
    <font>
      <sz val="8"/>
      <name val="Segoe UI"/>
      <family val="2"/>
      <charset val="238"/>
    </font>
    <font>
      <b/>
      <i/>
      <sz val="10"/>
      <name val="Calibri Light"/>
      <family val="2"/>
      <charset val="238"/>
      <scheme val="major"/>
    </font>
    <font>
      <b/>
      <sz val="11"/>
      <name val="Calibri"/>
      <family val="2"/>
      <scheme val="minor"/>
    </font>
    <font>
      <sz val="10"/>
      <color rgb="FFFF0000"/>
      <name val="Calibri Light"/>
      <family val="2"/>
      <charset val="238"/>
      <scheme val="major"/>
    </font>
    <font>
      <strike/>
      <sz val="10"/>
      <color rgb="FFFF0000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4"/>
      <color rgb="FFFF0000"/>
      <name val="Calibri Light"/>
      <family val="2"/>
      <charset val="238"/>
      <scheme val="major"/>
    </font>
    <font>
      <sz val="14"/>
      <color rgb="FFFF0000"/>
      <name val="Calibri Light"/>
      <family val="2"/>
      <charset val="238"/>
      <scheme val="major"/>
    </font>
    <font>
      <strike/>
      <sz val="11"/>
      <name val="Calibri"/>
      <family val="2"/>
      <scheme val="minor"/>
    </font>
    <font>
      <b/>
      <sz val="10"/>
      <name val="Calibri Light"/>
      <family val="2"/>
      <charset val="238"/>
    </font>
    <font>
      <sz val="11"/>
      <name val="Calibri"/>
      <family val="2"/>
      <charset val="1"/>
    </font>
    <font>
      <sz val="10"/>
      <color rgb="FFFF0000"/>
      <name val="Calibri Light"/>
      <family val="2"/>
      <charset val="238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FFFFCC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71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6" fillId="0" borderId="29" xfId="0" applyFont="1" applyBorder="1"/>
    <xf numFmtId="0" fontId="6" fillId="0" borderId="28" xfId="0" applyFont="1" applyBorder="1"/>
    <xf numFmtId="0" fontId="6" fillId="0" borderId="43" xfId="0" applyFont="1" applyBorder="1" applyAlignment="1">
      <alignment horizontal="center"/>
    </xf>
    <xf numFmtId="0" fontId="4" fillId="0" borderId="49" xfId="0" applyFont="1" applyBorder="1"/>
    <xf numFmtId="9" fontId="4" fillId="0" borderId="52" xfId="2" applyFont="1" applyFill="1" applyBorder="1" applyAlignment="1" applyProtection="1">
      <alignment horizontal="center"/>
    </xf>
    <xf numFmtId="0" fontId="4" fillId="3" borderId="49" xfId="0" applyFont="1" applyFill="1" applyBorder="1"/>
    <xf numFmtId="0" fontId="0" fillId="3" borderId="0" xfId="0" applyFill="1"/>
    <xf numFmtId="9" fontId="4" fillId="3" borderId="52" xfId="2" applyFont="1" applyFill="1" applyBorder="1" applyAlignment="1" applyProtection="1">
      <alignment horizontal="center"/>
    </xf>
    <xf numFmtId="0" fontId="4" fillId="4" borderId="49" xfId="0" applyFont="1" applyFill="1" applyBorder="1"/>
    <xf numFmtId="0" fontId="0" fillId="4" borderId="0" xfId="0" applyFill="1"/>
    <xf numFmtId="9" fontId="4" fillId="4" borderId="52" xfId="2" applyFont="1" applyFill="1" applyBorder="1" applyAlignment="1" applyProtection="1">
      <alignment horizontal="center"/>
    </xf>
    <xf numFmtId="0" fontId="4" fillId="4" borderId="48" xfId="0" applyFont="1" applyFill="1" applyBorder="1"/>
    <xf numFmtId="0" fontId="0" fillId="4" borderId="51" xfId="0" applyFill="1" applyBorder="1"/>
    <xf numFmtId="9" fontId="4" fillId="4" borderId="50" xfId="2" applyFont="1" applyFill="1" applyBorder="1" applyAlignment="1" applyProtection="1">
      <alignment horizontal="center"/>
    </xf>
    <xf numFmtId="49" fontId="4" fillId="0" borderId="0" xfId="0" applyNumberFormat="1" applyFont="1"/>
    <xf numFmtId="0" fontId="3" fillId="0" borderId="0" xfId="0" applyFont="1"/>
    <xf numFmtId="0" fontId="9" fillId="0" borderId="0" xfId="3" applyFont="1" applyProtection="1"/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49" fontId="13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0" xfId="0" applyFont="1"/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14" fillId="0" borderId="0" xfId="0" applyFont="1"/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4" fillId="0" borderId="0" xfId="0" applyFont="1" applyFill="1" applyProtection="1"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49" fontId="13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3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3" fontId="13" fillId="0" borderId="36" xfId="0" applyNumberFormat="1" applyFont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3" fillId="0" borderId="20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49" fontId="13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 applyAlignment="1" applyProtection="1">
      <alignment horizontal="center" vertical="center" wrapText="1"/>
      <protection locked="0"/>
    </xf>
    <xf numFmtId="3" fontId="13" fillId="0" borderId="20" xfId="0" applyNumberFormat="1" applyFont="1" applyFill="1" applyBorder="1" applyAlignment="1" applyProtection="1">
      <alignment horizontal="center" vertical="center"/>
      <protection locked="0"/>
    </xf>
    <xf numFmtId="3" fontId="13" fillId="0" borderId="29" xfId="0" applyNumberFormat="1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43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0" fontId="13" fillId="0" borderId="29" xfId="0" applyFont="1" applyFill="1" applyBorder="1" applyAlignment="1" applyProtection="1">
      <alignment horizontal="center" vertical="center"/>
      <protection locked="0"/>
    </xf>
    <xf numFmtId="0" fontId="13" fillId="0" borderId="36" xfId="0" applyFont="1" applyFill="1" applyBorder="1" applyAlignment="1" applyProtection="1">
      <alignment horizontal="center" vertical="center"/>
      <protection locked="0"/>
    </xf>
    <xf numFmtId="0" fontId="13" fillId="0" borderId="43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13" fillId="2" borderId="9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3" fontId="13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3" fontId="14" fillId="0" borderId="0" xfId="0" applyNumberFormat="1" applyFont="1" applyProtection="1"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3" fontId="14" fillId="0" borderId="0" xfId="0" applyNumberFormat="1" applyFont="1" applyFill="1" applyProtection="1">
      <protection locked="0"/>
    </xf>
    <xf numFmtId="0" fontId="14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5" fillId="0" borderId="0" xfId="0" applyFont="1"/>
    <xf numFmtId="0" fontId="26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3" fontId="27" fillId="0" borderId="20" xfId="0" applyNumberFormat="1" applyFont="1" applyFill="1" applyBorder="1" applyAlignment="1">
      <alignment horizontal="center" vertical="center" wrapText="1"/>
    </xf>
    <xf numFmtId="3" fontId="27" fillId="0" borderId="29" xfId="0" applyNumberFormat="1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vertical="center" wrapText="1"/>
    </xf>
    <xf numFmtId="3" fontId="13" fillId="0" borderId="11" xfId="0" applyNumberFormat="1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/>
      <protection locked="0"/>
    </xf>
    <xf numFmtId="0" fontId="13" fillId="0" borderId="53" xfId="0" applyFont="1" applyFill="1" applyBorder="1" applyAlignment="1" applyProtection="1">
      <alignment horizontal="center" vertical="center"/>
      <protection locked="0"/>
    </xf>
    <xf numFmtId="0" fontId="13" fillId="0" borderId="53" xfId="0" applyFont="1" applyFill="1" applyBorder="1" applyAlignment="1" applyProtection="1">
      <alignment horizontal="center" vertical="center" wrapText="1"/>
      <protection locked="0"/>
    </xf>
    <xf numFmtId="3" fontId="13" fillId="0" borderId="21" xfId="0" applyNumberFormat="1" applyFont="1" applyFill="1" applyBorder="1" applyAlignment="1" applyProtection="1">
      <alignment horizontal="center" vertical="center"/>
      <protection locked="0"/>
    </xf>
    <xf numFmtId="0" fontId="13" fillId="0" borderId="29" xfId="0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Fill="1" applyBorder="1" applyAlignment="1" applyProtection="1">
      <alignment horizontal="center" vertical="center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17" fontId="13" fillId="0" borderId="43" xfId="0" applyNumberFormat="1" applyFont="1" applyFill="1" applyBorder="1" applyAlignment="1" applyProtection="1">
      <alignment horizontal="center" vertical="center" wrapText="1"/>
      <protection locked="0"/>
    </xf>
    <xf numFmtId="17" fontId="13" fillId="0" borderId="29" xfId="0" applyNumberFormat="1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wrapText="1"/>
      <protection locked="0"/>
    </xf>
    <xf numFmtId="49" fontId="13" fillId="0" borderId="15" xfId="0" applyNumberFormat="1" applyFont="1" applyFill="1" applyBorder="1" applyAlignment="1">
      <alignment horizontal="center" vertical="center" wrapText="1" shrinkToFit="1"/>
    </xf>
    <xf numFmtId="0" fontId="13" fillId="0" borderId="14" xfId="0" applyFont="1" applyFill="1" applyBorder="1" applyAlignment="1" applyProtection="1">
      <alignment horizontal="center" vertical="center" wrapText="1" shrinkToFit="1"/>
      <protection locked="0"/>
    </xf>
    <xf numFmtId="0" fontId="12" fillId="0" borderId="20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20" xfId="0" applyFont="1" applyFill="1" applyBorder="1" applyAlignment="1" applyProtection="1">
      <alignment horizontal="center" vertical="center" wrapText="1"/>
      <protection locked="0"/>
    </xf>
    <xf numFmtId="0" fontId="27" fillId="0" borderId="20" xfId="0" applyFont="1" applyFill="1" applyBorder="1" applyAlignment="1" applyProtection="1">
      <alignment horizontal="center" vertical="center" wrapText="1"/>
      <protection locked="0"/>
    </xf>
    <xf numFmtId="0" fontId="27" fillId="0" borderId="15" xfId="0" applyFont="1" applyFill="1" applyBorder="1" applyAlignment="1" applyProtection="1">
      <alignment horizontal="center" vertical="center" wrapText="1"/>
      <protection locked="0"/>
    </xf>
    <xf numFmtId="49" fontId="27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27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27" fillId="0" borderId="28" xfId="0" applyFont="1" applyFill="1" applyBorder="1" applyAlignment="1" applyProtection="1">
      <alignment horizontal="center" vertical="center" wrapText="1"/>
      <protection locked="0"/>
    </xf>
    <xf numFmtId="0" fontId="27" fillId="0" borderId="53" xfId="0" applyFont="1" applyFill="1" applyBorder="1" applyAlignment="1" applyProtection="1">
      <alignment horizontal="center" vertical="center"/>
      <protection locked="0"/>
    </xf>
    <xf numFmtId="0" fontId="27" fillId="0" borderId="53" xfId="0" applyFont="1" applyFill="1" applyBorder="1" applyAlignment="1" applyProtection="1">
      <alignment horizontal="center" vertical="center" wrapText="1"/>
      <protection locked="0"/>
    </xf>
    <xf numFmtId="3" fontId="27" fillId="0" borderId="20" xfId="0" applyNumberFormat="1" applyFont="1" applyFill="1" applyBorder="1" applyAlignment="1" applyProtection="1">
      <alignment horizontal="center" vertical="center"/>
      <protection locked="0"/>
    </xf>
    <xf numFmtId="0" fontId="27" fillId="0" borderId="29" xfId="0" applyFont="1" applyFill="1" applyBorder="1" applyAlignment="1" applyProtection="1">
      <alignment horizontal="center" vertical="center"/>
      <protection locked="0"/>
    </xf>
    <xf numFmtId="0" fontId="13" fillId="0" borderId="53" xfId="0" applyFont="1" applyFill="1" applyBorder="1" applyAlignment="1" applyProtection="1">
      <alignment horizontal="center" vertical="center" wrapText="1" shrinkToFit="1"/>
      <protection locked="0"/>
    </xf>
    <xf numFmtId="0" fontId="27" fillId="0" borderId="43" xfId="0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 applyProtection="1">
      <alignment horizontal="center" vertical="center"/>
      <protection locked="0"/>
    </xf>
    <xf numFmtId="0" fontId="27" fillId="0" borderId="53" xfId="0" applyFont="1" applyFill="1" applyBorder="1" applyAlignment="1" applyProtection="1">
      <alignment horizontal="center" vertical="center" wrapText="1" shrinkToFit="1"/>
      <protection locked="0"/>
    </xf>
    <xf numFmtId="0" fontId="27" fillId="0" borderId="20" xfId="0" applyFont="1" applyFill="1" applyBorder="1" applyAlignment="1" applyProtection="1">
      <alignment horizontal="center" vertical="center"/>
      <protection locked="0"/>
    </xf>
    <xf numFmtId="0" fontId="17" fillId="0" borderId="28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 wrapText="1"/>
    </xf>
    <xf numFmtId="3" fontId="17" fillId="0" borderId="2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/>
    </xf>
    <xf numFmtId="0" fontId="13" fillId="0" borderId="28" xfId="0" applyFont="1" applyFill="1" applyBorder="1" applyAlignment="1" applyProtection="1">
      <alignment horizontal="center" vertical="center" wrapText="1" shrinkToFit="1"/>
      <protection locked="0"/>
    </xf>
    <xf numFmtId="0" fontId="13" fillId="0" borderId="15" xfId="0" applyFont="1" applyFill="1" applyBorder="1" applyAlignment="1">
      <alignment horizontal="center" vertical="center"/>
    </xf>
    <xf numFmtId="0" fontId="13" fillId="0" borderId="20" xfId="0" applyFont="1" applyFill="1" applyBorder="1" applyProtection="1">
      <protection locked="0"/>
    </xf>
    <xf numFmtId="0" fontId="13" fillId="0" borderId="21" xfId="0" applyFont="1" applyFill="1" applyBorder="1" applyProtection="1">
      <protection locked="0"/>
    </xf>
    <xf numFmtId="0" fontId="13" fillId="0" borderId="20" xfId="0" applyFont="1" applyFill="1" applyBorder="1"/>
    <xf numFmtId="0" fontId="13" fillId="0" borderId="21" xfId="0" applyFont="1" applyFill="1" applyBorder="1"/>
    <xf numFmtId="0" fontId="13" fillId="0" borderId="29" xfId="0" applyFont="1" applyFill="1" applyBorder="1" applyAlignment="1">
      <alignment horizontal="center" vertical="center"/>
    </xf>
    <xf numFmtId="0" fontId="13" fillId="0" borderId="20" xfId="0" applyFont="1" applyFill="1" applyBorder="1" applyAlignment="1" applyProtection="1">
      <alignment horizontal="center"/>
      <protection locked="0"/>
    </xf>
    <xf numFmtId="0" fontId="13" fillId="0" borderId="21" xfId="0" applyFont="1" applyFill="1" applyBorder="1" applyAlignment="1" applyProtection="1">
      <alignment horizontal="center"/>
      <protection locked="0"/>
    </xf>
    <xf numFmtId="0" fontId="27" fillId="0" borderId="15" xfId="0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Fill="1" applyBorder="1" applyAlignment="1" applyProtection="1">
      <alignment horizontal="center" vertical="center" wrapText="1"/>
      <protection locked="0"/>
    </xf>
    <xf numFmtId="3" fontId="27" fillId="0" borderId="21" xfId="0" applyNumberFormat="1" applyFont="1" applyFill="1" applyBorder="1" applyAlignment="1" applyProtection="1">
      <alignment horizontal="center" vertical="center"/>
      <protection locked="0"/>
    </xf>
    <xf numFmtId="0" fontId="27" fillId="0" borderId="43" xfId="0" applyFont="1" applyFill="1" applyBorder="1" applyAlignment="1" applyProtection="1">
      <alignment horizontal="center" vertical="center" wrapText="1"/>
      <protection locked="0"/>
    </xf>
    <xf numFmtId="0" fontId="27" fillId="0" borderId="20" xfId="0" applyFont="1" applyFill="1" applyBorder="1" applyAlignment="1" applyProtection="1">
      <alignment horizontal="center"/>
      <protection locked="0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 applyProtection="1">
      <alignment horizontal="center" vertic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Fill="1" applyBorder="1" applyAlignment="1" applyProtection="1">
      <alignment horizontal="center" vertical="center" wrapText="1"/>
      <protection locked="0"/>
    </xf>
    <xf numFmtId="3" fontId="13" fillId="0" borderId="18" xfId="0" applyNumberFormat="1" applyFont="1" applyFill="1" applyBorder="1" applyAlignment="1" applyProtection="1">
      <alignment horizontal="center" vertical="center"/>
      <protection locked="0"/>
    </xf>
    <xf numFmtId="3" fontId="13" fillId="0" borderId="42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54" xfId="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Fill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27" fillId="0" borderId="36" xfId="0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 applyAlignment="1" applyProtection="1">
      <alignment horizontal="center" vertical="center"/>
      <protection locked="0"/>
    </xf>
    <xf numFmtId="0" fontId="28" fillId="0" borderId="15" xfId="0" applyFont="1" applyFill="1" applyBorder="1" applyAlignment="1" applyProtection="1">
      <alignment horizontal="center" vertical="center"/>
      <protection locked="0"/>
    </xf>
    <xf numFmtId="0" fontId="28" fillId="0" borderId="29" xfId="0" applyFont="1" applyFill="1" applyBorder="1" applyAlignment="1" applyProtection="1">
      <alignment horizontal="center" vertical="center"/>
      <protection locked="0"/>
    </xf>
    <xf numFmtId="0" fontId="13" fillId="0" borderId="36" xfId="0" applyFont="1" applyFill="1" applyBorder="1" applyAlignment="1" applyProtection="1">
      <alignment horizontal="center" vertical="center" wrapText="1"/>
      <protection locked="0"/>
    </xf>
    <xf numFmtId="3" fontId="27" fillId="0" borderId="36" xfId="0" applyNumberFormat="1" applyFont="1" applyFill="1" applyBorder="1" applyAlignment="1" applyProtection="1">
      <alignment horizontal="center" vertical="center"/>
      <protection locked="0"/>
    </xf>
    <xf numFmtId="0" fontId="27" fillId="0" borderId="28" xfId="0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 shrinkToFit="1"/>
      <protection locked="0"/>
    </xf>
    <xf numFmtId="3" fontId="13" fillId="0" borderId="43" xfId="0" applyNumberFormat="1" applyFont="1" applyFill="1" applyBorder="1" applyAlignment="1" applyProtection="1">
      <alignment horizontal="center" vertical="center"/>
      <protection locked="0"/>
    </xf>
    <xf numFmtId="3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6" xfId="0" applyFont="1" applyFill="1" applyBorder="1" applyAlignment="1">
      <alignment horizontal="center" vertical="center" wrapText="1"/>
    </xf>
    <xf numFmtId="49" fontId="13" fillId="0" borderId="56" xfId="0" applyNumberFormat="1" applyFont="1" applyFill="1" applyBorder="1" applyAlignment="1">
      <alignment horizontal="center" vertical="center" shrinkToFit="1"/>
    </xf>
    <xf numFmtId="49" fontId="13" fillId="0" borderId="57" xfId="0" applyNumberFormat="1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3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62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 applyProtection="1">
      <alignment horizontal="center" vertical="center"/>
      <protection locked="0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0" fontId="28" fillId="0" borderId="15" xfId="0" applyFont="1" applyFill="1" applyBorder="1" applyAlignment="1" applyProtection="1">
      <alignment horizontal="center" vertical="center" wrapText="1"/>
      <protection locked="0"/>
    </xf>
    <xf numFmtId="49" fontId="28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28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28" fillId="0" borderId="28" xfId="0" applyFont="1" applyFill="1" applyBorder="1" applyAlignment="1" applyProtection="1">
      <alignment horizontal="center" vertical="center" wrapText="1"/>
      <protection locked="0"/>
    </xf>
    <xf numFmtId="0" fontId="28" fillId="0" borderId="14" xfId="0" applyFont="1" applyFill="1" applyBorder="1" applyAlignment="1" applyProtection="1">
      <alignment horizontal="center" vertical="center" wrapText="1"/>
      <protection locked="0"/>
    </xf>
    <xf numFmtId="3" fontId="28" fillId="0" borderId="20" xfId="0" applyNumberFormat="1" applyFont="1" applyFill="1" applyBorder="1" applyAlignment="1" applyProtection="1">
      <alignment horizontal="center" vertical="center"/>
      <protection locked="0"/>
    </xf>
    <xf numFmtId="3" fontId="28" fillId="0" borderId="29" xfId="0" applyNumberFormat="1" applyFont="1" applyFill="1" applyBorder="1" applyAlignment="1" applyProtection="1">
      <alignment horizontal="center" vertical="center"/>
      <protection locked="0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 shrinkToFit="1"/>
    </xf>
    <xf numFmtId="3" fontId="13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0" fontId="13" fillId="0" borderId="14" xfId="0" applyFont="1" applyFill="1" applyBorder="1" applyProtection="1">
      <protection locked="0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3" fontId="13" fillId="0" borderId="20" xfId="0" applyNumberFormat="1" applyFont="1" applyFill="1" applyBorder="1" applyAlignment="1">
      <alignment horizontal="center" vertical="center" wrapText="1"/>
    </xf>
    <xf numFmtId="0" fontId="13" fillId="0" borderId="43" xfId="0" applyFont="1" applyFill="1" applyBorder="1"/>
    <xf numFmtId="0" fontId="13" fillId="0" borderId="15" xfId="0" applyFont="1" applyFill="1" applyBorder="1"/>
    <xf numFmtId="0" fontId="13" fillId="0" borderId="14" xfId="0" applyFont="1" applyFill="1" applyBorder="1"/>
    <xf numFmtId="0" fontId="13" fillId="0" borderId="43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49" fontId="13" fillId="0" borderId="43" xfId="0" applyNumberFormat="1" applyFont="1" applyFill="1" applyBorder="1" applyAlignment="1" applyProtection="1">
      <alignment horizontal="center" vertical="center" wrapText="1" shrinkToFit="1"/>
      <protection locked="0"/>
    </xf>
    <xf numFmtId="49" fontId="27" fillId="0" borderId="43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60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 applyProtection="1">
      <alignment horizontal="center" vertical="center" wrapText="1"/>
      <protection locked="0"/>
    </xf>
    <xf numFmtId="0" fontId="27" fillId="0" borderId="43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vertical="center" wrapText="1"/>
    </xf>
    <xf numFmtId="3" fontId="13" fillId="0" borderId="14" xfId="0" applyNumberFormat="1" applyFont="1" applyBorder="1" applyAlignment="1" applyProtection="1">
      <alignment horizontal="center" vertical="center"/>
      <protection locked="0"/>
    </xf>
    <xf numFmtId="3" fontId="13" fillId="2" borderId="14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13" fillId="2" borderId="14" xfId="0" applyNumberFormat="1" applyFont="1" applyFill="1" applyBorder="1" applyAlignment="1" applyProtection="1">
      <alignment horizontal="center" vertical="center" wrapText="1" shrinkToFit="1"/>
      <protection locked="0"/>
    </xf>
    <xf numFmtId="0" fontId="27" fillId="2" borderId="20" xfId="0" applyFont="1" applyFill="1" applyBorder="1" applyAlignment="1" applyProtection="1">
      <alignment horizontal="center" vertical="center" wrapText="1"/>
      <protection locked="0"/>
    </xf>
    <xf numFmtId="0" fontId="27" fillId="2" borderId="15" xfId="0" applyFont="1" applyFill="1" applyBorder="1" applyAlignment="1" applyProtection="1">
      <alignment horizontal="center" vertical="center" wrapText="1"/>
      <protection locked="0"/>
    </xf>
    <xf numFmtId="49" fontId="27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27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27" fillId="2" borderId="28" xfId="0" applyFont="1" applyFill="1" applyBorder="1" applyAlignment="1" applyProtection="1">
      <alignment horizontal="center" vertical="center" wrapText="1"/>
      <protection locked="0"/>
    </xf>
    <xf numFmtId="0" fontId="27" fillId="2" borderId="53" xfId="0" applyFont="1" applyFill="1" applyBorder="1" applyAlignment="1" applyProtection="1">
      <alignment horizontal="center" vertical="center"/>
      <protection locked="0"/>
    </xf>
    <xf numFmtId="0" fontId="27" fillId="2" borderId="53" xfId="0" applyFont="1" applyFill="1" applyBorder="1" applyAlignment="1" applyProtection="1">
      <alignment horizontal="center" vertical="center" wrapText="1"/>
      <protection locked="0"/>
    </xf>
    <xf numFmtId="3" fontId="27" fillId="2" borderId="20" xfId="0" applyNumberFormat="1" applyFont="1" applyFill="1" applyBorder="1" applyAlignment="1" applyProtection="1">
      <alignment horizontal="center" vertical="center"/>
      <protection locked="0"/>
    </xf>
    <xf numFmtId="3" fontId="27" fillId="2" borderId="21" xfId="0" applyNumberFormat="1" applyFont="1" applyFill="1" applyBorder="1" applyAlignment="1" applyProtection="1">
      <alignment horizontal="center" vertical="center"/>
      <protection locked="0"/>
    </xf>
    <xf numFmtId="0" fontId="27" fillId="2" borderId="43" xfId="0" applyFont="1" applyFill="1" applyBorder="1" applyAlignment="1" applyProtection="1">
      <alignment horizontal="center" vertical="center" wrapText="1"/>
      <protection locked="0"/>
    </xf>
    <xf numFmtId="0" fontId="27" fillId="2" borderId="29" xfId="0" applyFont="1" applyFill="1" applyBorder="1" applyAlignment="1" applyProtection="1">
      <alignment horizontal="center" vertical="center"/>
      <protection locked="0"/>
    </xf>
    <xf numFmtId="0" fontId="27" fillId="2" borderId="20" xfId="0" applyFont="1" applyFill="1" applyBorder="1" applyProtection="1">
      <protection locked="0"/>
    </xf>
    <xf numFmtId="0" fontId="27" fillId="2" borderId="21" xfId="0" applyFont="1" applyFill="1" applyBorder="1" applyProtection="1">
      <protection locked="0"/>
    </xf>
    <xf numFmtId="0" fontId="27" fillId="2" borderId="43" xfId="0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49" fontId="18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2" borderId="53" xfId="0" applyFont="1" applyFill="1" applyBorder="1" applyAlignment="1" applyProtection="1">
      <alignment horizontal="center" vertical="center" wrapText="1"/>
      <protection locked="0"/>
    </xf>
    <xf numFmtId="3" fontId="12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21" xfId="0" applyNumberFormat="1" applyFont="1" applyBorder="1" applyAlignment="1" applyProtection="1">
      <alignment horizontal="center" vertical="center"/>
      <protection locked="0"/>
    </xf>
    <xf numFmtId="17" fontId="13" fillId="0" borderId="43" xfId="0" applyNumberFormat="1" applyFont="1" applyBorder="1" applyAlignment="1" applyProtection="1">
      <alignment horizontal="center" vertical="center"/>
      <protection locked="0"/>
    </xf>
    <xf numFmtId="17" fontId="13" fillId="0" borderId="21" xfId="0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49" fontId="13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13" fillId="2" borderId="53" xfId="0" applyFont="1" applyFill="1" applyBorder="1" applyAlignment="1" applyProtection="1">
      <alignment horizontal="center" vertical="center" wrapText="1"/>
      <protection locked="0"/>
    </xf>
    <xf numFmtId="3" fontId="13" fillId="0" borderId="20" xfId="0" applyNumberFormat="1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49" fontId="13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3" fontId="13" fillId="2" borderId="20" xfId="0" applyNumberFormat="1" applyFont="1" applyFill="1" applyBorder="1" applyAlignment="1" applyProtection="1">
      <alignment horizontal="center" vertical="center"/>
      <protection locked="0"/>
    </xf>
    <xf numFmtId="3" fontId="13" fillId="2" borderId="21" xfId="0" applyNumberFormat="1" applyFont="1" applyFill="1" applyBorder="1" applyAlignment="1" applyProtection="1">
      <alignment horizontal="center" vertical="center"/>
      <protection locked="0"/>
    </xf>
    <xf numFmtId="0" fontId="13" fillId="2" borderId="43" xfId="0" applyFont="1" applyFill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27" fillId="2" borderId="14" xfId="0" applyFont="1" applyFill="1" applyBorder="1" applyAlignment="1" applyProtection="1">
      <alignment horizontal="center" vertical="center" wrapText="1"/>
      <protection locked="0"/>
    </xf>
    <xf numFmtId="0" fontId="27" fillId="2" borderId="20" xfId="0" applyFont="1" applyFill="1" applyBorder="1" applyAlignment="1" applyProtection="1">
      <alignment horizontal="center" vertical="center"/>
      <protection locked="0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17" fontId="12" fillId="0" borderId="43" xfId="0" applyNumberFormat="1" applyFont="1" applyBorder="1" applyAlignment="1" applyProtection="1">
      <alignment horizontal="center" vertical="center" wrapText="1"/>
      <protection locked="0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49" fontId="27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3" fontId="27" fillId="0" borderId="20" xfId="0" applyNumberFormat="1" applyFont="1" applyBorder="1" applyAlignment="1" applyProtection="1">
      <alignment horizontal="center" vertical="center"/>
      <protection locked="0"/>
    </xf>
    <xf numFmtId="3" fontId="27" fillId="0" borderId="21" xfId="0" applyNumberFormat="1" applyFont="1" applyBorder="1" applyAlignment="1" applyProtection="1">
      <alignment horizontal="center" vertical="center"/>
      <protection locked="0"/>
    </xf>
    <xf numFmtId="17" fontId="27" fillId="0" borderId="43" xfId="0" applyNumberFormat="1" applyFont="1" applyBorder="1" applyAlignment="1" applyProtection="1">
      <alignment horizontal="center" vertical="center" wrapText="1"/>
      <protection locked="0"/>
    </xf>
    <xf numFmtId="17" fontId="27" fillId="0" borderId="21" xfId="0" applyNumberFormat="1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13" fillId="2" borderId="63" xfId="0" applyFont="1" applyFill="1" applyBorder="1" applyAlignment="1" applyProtection="1">
      <alignment horizontal="center" vertical="center" wrapText="1"/>
      <protection locked="0"/>
    </xf>
    <xf numFmtId="49" fontId="13" fillId="2" borderId="63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64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65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66" xfId="0" applyFont="1" applyFill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/>
      <protection locked="0"/>
    </xf>
    <xf numFmtId="0" fontId="13" fillId="2" borderId="65" xfId="0" applyFont="1" applyFill="1" applyBorder="1" applyAlignment="1" applyProtection="1">
      <alignment horizontal="center" vertical="center"/>
      <protection locked="0"/>
    </xf>
    <xf numFmtId="0" fontId="13" fillId="2" borderId="64" xfId="0" applyFont="1" applyFill="1" applyBorder="1" applyAlignment="1" applyProtection="1">
      <alignment horizontal="center" vertical="center"/>
      <protection locked="0"/>
    </xf>
    <xf numFmtId="0" fontId="13" fillId="2" borderId="63" xfId="0" applyFont="1" applyFill="1" applyBorder="1" applyAlignment="1" applyProtection="1">
      <alignment horizontal="center" vertical="center"/>
      <protection locked="0"/>
    </xf>
    <xf numFmtId="0" fontId="13" fillId="2" borderId="68" xfId="0" applyFont="1" applyFill="1" applyBorder="1" applyAlignment="1" applyProtection="1">
      <alignment horizontal="center" vertical="center"/>
      <protection locked="0"/>
    </xf>
    <xf numFmtId="49" fontId="17" fillId="5" borderId="69" xfId="0" applyNumberFormat="1" applyFont="1" applyFill="1" applyBorder="1" applyAlignment="1">
      <alignment horizontal="center" vertical="center" wrapText="1"/>
    </xf>
    <xf numFmtId="49" fontId="17" fillId="5" borderId="70" xfId="0" applyNumberFormat="1" applyFont="1" applyFill="1" applyBorder="1" applyAlignment="1">
      <alignment horizontal="center" vertical="center" wrapText="1"/>
    </xf>
    <xf numFmtId="49" fontId="17" fillId="5" borderId="65" xfId="0" applyNumberFormat="1" applyFont="1" applyFill="1" applyBorder="1" applyAlignment="1">
      <alignment horizontal="center" vertical="center" wrapText="1"/>
    </xf>
    <xf numFmtId="49" fontId="17" fillId="5" borderId="63" xfId="0" applyNumberFormat="1" applyFont="1" applyFill="1" applyBorder="1" applyAlignment="1">
      <alignment horizontal="center" vertical="center" wrapText="1"/>
    </xf>
    <xf numFmtId="49" fontId="17" fillId="5" borderId="66" xfId="0" applyNumberFormat="1" applyFont="1" applyFill="1" applyBorder="1" applyAlignment="1">
      <alignment horizontal="center" vertical="center" wrapText="1"/>
    </xf>
    <xf numFmtId="3" fontId="17" fillId="5" borderId="20" xfId="0" applyNumberFormat="1" applyFont="1" applyFill="1" applyBorder="1" applyAlignment="1">
      <alignment horizontal="center" vertical="center" wrapText="1"/>
    </xf>
    <xf numFmtId="3" fontId="17" fillId="5" borderId="21" xfId="0" applyNumberFormat="1" applyFont="1" applyFill="1" applyBorder="1" applyAlignment="1">
      <alignment horizontal="center" vertical="center" wrapText="1"/>
    </xf>
    <xf numFmtId="49" fontId="17" fillId="5" borderId="67" xfId="0" applyNumberFormat="1" applyFont="1" applyFill="1" applyBorder="1" applyAlignment="1">
      <alignment horizontal="center" vertical="center" wrapText="1"/>
    </xf>
    <xf numFmtId="0" fontId="17" fillId="5" borderId="65" xfId="0" applyFont="1" applyFill="1" applyBorder="1" applyAlignment="1">
      <alignment horizontal="center" vertical="center" wrapText="1"/>
    </xf>
    <xf numFmtId="49" fontId="17" fillId="5" borderId="64" xfId="0" applyNumberFormat="1" applyFont="1" applyFill="1" applyBorder="1" applyAlignment="1">
      <alignment horizontal="center" vertical="center" wrapText="1"/>
    </xf>
    <xf numFmtId="49" fontId="17" fillId="5" borderId="71" xfId="0" applyNumberFormat="1" applyFont="1" applyFill="1" applyBorder="1" applyAlignment="1">
      <alignment horizontal="center" vertical="center" wrapText="1"/>
    </xf>
    <xf numFmtId="49" fontId="17" fillId="5" borderId="72" xfId="0" applyNumberFormat="1" applyFont="1" applyFill="1" applyBorder="1" applyAlignment="1">
      <alignment horizontal="center" vertical="center" wrapText="1"/>
    </xf>
    <xf numFmtId="49" fontId="17" fillId="5" borderId="73" xfId="0" applyNumberFormat="1" applyFont="1" applyFill="1" applyBorder="1" applyAlignment="1">
      <alignment horizontal="center" vertical="center" wrapText="1"/>
    </xf>
    <xf numFmtId="49" fontId="17" fillId="5" borderId="74" xfId="0" applyNumberFormat="1" applyFont="1" applyFill="1" applyBorder="1" applyAlignment="1">
      <alignment horizontal="center" vertical="center" wrapText="1"/>
    </xf>
    <xf numFmtId="49" fontId="17" fillId="5" borderId="75" xfId="0" applyNumberFormat="1" applyFont="1" applyFill="1" applyBorder="1" applyAlignment="1">
      <alignment horizontal="center" vertical="center" wrapText="1"/>
    </xf>
    <xf numFmtId="3" fontId="17" fillId="5" borderId="76" xfId="0" applyNumberFormat="1" applyFont="1" applyFill="1" applyBorder="1" applyAlignment="1">
      <alignment horizontal="center" vertical="center" wrapText="1"/>
    </xf>
    <xf numFmtId="3" fontId="17" fillId="5" borderId="77" xfId="0" applyNumberFormat="1" applyFont="1" applyFill="1" applyBorder="1" applyAlignment="1">
      <alignment horizontal="center" vertical="center" wrapText="1"/>
    </xf>
    <xf numFmtId="49" fontId="17" fillId="5" borderId="78" xfId="0" applyNumberFormat="1" applyFont="1" applyFill="1" applyBorder="1" applyAlignment="1">
      <alignment horizontal="center" vertical="center" wrapText="1"/>
    </xf>
    <xf numFmtId="0" fontId="17" fillId="5" borderId="73" xfId="0" applyFont="1" applyFill="1" applyBorder="1" applyAlignment="1">
      <alignment horizontal="center" vertical="center" wrapText="1"/>
    </xf>
    <xf numFmtId="49" fontId="17" fillId="5" borderId="79" xfId="0" applyNumberFormat="1" applyFont="1" applyFill="1" applyBorder="1" applyAlignment="1">
      <alignment horizontal="center" vertical="center" wrapText="1"/>
    </xf>
    <xf numFmtId="0" fontId="13" fillId="2" borderId="43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49" fontId="13" fillId="0" borderId="22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24" xfId="0" applyNumberFormat="1" applyFont="1" applyBorder="1" applyAlignment="1" applyProtection="1">
      <alignment horizontal="center" vertical="center" wrapText="1" shrinkToFit="1"/>
      <protection locked="0"/>
    </xf>
    <xf numFmtId="0" fontId="13" fillId="0" borderId="80" xfId="0" applyFont="1" applyBorder="1" applyAlignment="1" applyProtection="1">
      <alignment horizontal="center" vertical="center"/>
      <protection locked="0"/>
    </xf>
    <xf numFmtId="0" fontId="13" fillId="0" borderId="81" xfId="0" applyFont="1" applyBorder="1" applyAlignment="1" applyProtection="1">
      <alignment horizontal="center" vertical="center"/>
      <protection locked="0"/>
    </xf>
    <xf numFmtId="0" fontId="13" fillId="0" borderId="81" xfId="0" applyFont="1" applyBorder="1" applyAlignment="1" applyProtection="1">
      <alignment horizontal="center" vertical="center" wrapText="1"/>
      <protection locked="0"/>
    </xf>
    <xf numFmtId="3" fontId="13" fillId="0" borderId="30" xfId="0" applyNumberFormat="1" applyFont="1" applyBorder="1" applyAlignment="1" applyProtection="1">
      <alignment horizontal="center" vertical="center"/>
      <protection locked="0"/>
    </xf>
    <xf numFmtId="3" fontId="13" fillId="2" borderId="24" xfId="0" applyNumberFormat="1" applyFont="1" applyFill="1" applyBorder="1" applyAlignment="1" applyProtection="1">
      <alignment horizontal="center" vertical="center"/>
      <protection locked="0"/>
    </xf>
    <xf numFmtId="0" fontId="13" fillId="0" borderId="82" xfId="0" applyFont="1" applyBorder="1" applyAlignment="1" applyProtection="1">
      <alignment horizontal="center" vertical="center" wrapText="1"/>
      <protection locked="0"/>
    </xf>
    <xf numFmtId="0" fontId="13" fillId="0" borderId="83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2" borderId="80" xfId="0" applyFont="1" applyFill="1" applyBorder="1" applyAlignment="1" applyProtection="1">
      <alignment horizontal="center" vertical="center" wrapText="1"/>
      <protection locked="0"/>
    </xf>
    <xf numFmtId="0" fontId="13" fillId="2" borderId="81" xfId="0" applyFont="1" applyFill="1" applyBorder="1" applyAlignment="1" applyProtection="1">
      <alignment horizontal="center" vertical="center" wrapText="1"/>
      <protection locked="0"/>
    </xf>
    <xf numFmtId="3" fontId="13" fillId="2" borderId="30" xfId="0" applyNumberFormat="1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27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3" fontId="13" fillId="0" borderId="9" xfId="0" applyNumberFormat="1" applyFont="1" applyBorder="1" applyAlignment="1" applyProtection="1">
      <alignment horizontal="center" vertical="center"/>
      <protection locked="0"/>
    </xf>
    <xf numFmtId="3" fontId="13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3" fontId="13" fillId="0" borderId="29" xfId="0" applyNumberFormat="1" applyFont="1" applyBorder="1" applyAlignment="1" applyProtection="1">
      <alignment horizontal="center" vertical="center"/>
      <protection locked="0"/>
    </xf>
    <xf numFmtId="49" fontId="13" fillId="2" borderId="70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64" xfId="0" applyNumberFormat="1" applyFont="1" applyFill="1" applyBorder="1" applyAlignment="1" applyProtection="1">
      <alignment horizontal="center" vertical="center"/>
      <protection locked="0"/>
    </xf>
    <xf numFmtId="3" fontId="13" fillId="2" borderId="85" xfId="0" applyNumberFormat="1" applyFont="1" applyFill="1" applyBorder="1" applyAlignment="1" applyProtection="1">
      <alignment horizontal="center" vertical="center"/>
      <protection locked="0"/>
    </xf>
    <xf numFmtId="0" fontId="13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21" xfId="0" applyNumberFormat="1" applyFont="1" applyFill="1" applyBorder="1" applyAlignment="1" applyProtection="1">
      <alignment horizontal="center" vertical="center"/>
      <protection locked="0"/>
    </xf>
    <xf numFmtId="49" fontId="13" fillId="2" borderId="67" xfId="0" applyNumberFormat="1" applyFont="1" applyFill="1" applyBorder="1" applyAlignment="1" applyProtection="1">
      <alignment horizontal="center" vertical="center"/>
      <protection locked="0"/>
    </xf>
    <xf numFmtId="49" fontId="13" fillId="2" borderId="70" xfId="0" applyNumberFormat="1" applyFont="1" applyFill="1" applyBorder="1" applyAlignment="1" applyProtection="1">
      <alignment horizontal="center" vertical="center"/>
      <protection locked="0"/>
    </xf>
    <xf numFmtId="49" fontId="13" fillId="2" borderId="65" xfId="0" applyNumberFormat="1" applyFont="1" applyFill="1" applyBorder="1" applyAlignment="1" applyProtection="1">
      <alignment horizontal="center" vertical="center"/>
      <protection locked="0"/>
    </xf>
    <xf numFmtId="49" fontId="13" fillId="2" borderId="63" xfId="0" applyNumberFormat="1" applyFont="1" applyFill="1" applyBorder="1" applyAlignment="1" applyProtection="1">
      <alignment horizontal="center" vertical="center"/>
      <protection locked="0"/>
    </xf>
    <xf numFmtId="3" fontId="17" fillId="5" borderId="64" xfId="0" applyNumberFormat="1" applyFont="1" applyFill="1" applyBorder="1" applyAlignment="1">
      <alignment horizontal="center" vertical="center" wrapText="1"/>
    </xf>
    <xf numFmtId="3" fontId="17" fillId="5" borderId="65" xfId="0" applyNumberFormat="1" applyFont="1" applyFill="1" applyBorder="1" applyAlignment="1">
      <alignment horizontal="center" vertical="center" wrapText="1"/>
    </xf>
    <xf numFmtId="0" fontId="17" fillId="5" borderId="64" xfId="0" applyNumberFormat="1" applyFont="1" applyFill="1" applyBorder="1" applyAlignment="1">
      <alignment horizontal="center" vertical="center" wrapText="1"/>
    </xf>
    <xf numFmtId="0" fontId="17" fillId="5" borderId="65" xfId="0" applyNumberFormat="1" applyFont="1" applyFill="1" applyBorder="1" applyAlignment="1">
      <alignment horizontal="center" vertical="center" wrapText="1"/>
    </xf>
    <xf numFmtId="0" fontId="17" fillId="5" borderId="64" xfId="0" applyFont="1" applyFill="1" applyBorder="1" applyAlignment="1">
      <alignment horizontal="center" vertical="center" wrapText="1"/>
    </xf>
    <xf numFmtId="0" fontId="17" fillId="5" borderId="70" xfId="0" applyFont="1" applyFill="1" applyBorder="1" applyAlignment="1">
      <alignment horizontal="center" vertical="center" wrapText="1"/>
    </xf>
    <xf numFmtId="49" fontId="13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34" fillId="0" borderId="0" xfId="0" applyFont="1"/>
    <xf numFmtId="3" fontId="13" fillId="0" borderId="20" xfId="0" applyNumberFormat="1" applyFont="1" applyBorder="1" applyProtection="1">
      <protection locked="0"/>
    </xf>
    <xf numFmtId="3" fontId="13" fillId="0" borderId="29" xfId="0" applyNumberFormat="1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43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21" xfId="0" applyFont="1" applyBorder="1" applyAlignment="1" applyProtection="1">
      <alignment wrapText="1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49" fontId="18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3" fontId="27" fillId="0" borderId="20" xfId="0" applyNumberFormat="1" applyFont="1" applyBorder="1" applyAlignment="1" applyProtection="1">
      <alignment horizontal="center" vertical="center" wrapText="1"/>
      <protection locked="0"/>
    </xf>
    <xf numFmtId="3" fontId="18" fillId="0" borderId="29" xfId="0" applyNumberFormat="1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29" xfId="0" applyNumberFormat="1" applyFont="1" applyBorder="1" applyAlignment="1" applyProtection="1">
      <alignment horizontal="center" vertical="center" wrapText="1" shrinkToFit="1"/>
      <protection locked="0"/>
    </xf>
    <xf numFmtId="0" fontId="17" fillId="7" borderId="53" xfId="0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7" borderId="14" xfId="0" applyFont="1" applyFill="1" applyBorder="1" applyAlignment="1" applyProtection="1">
      <alignment horizontal="center" vertical="center" wrapText="1"/>
      <protection locked="0"/>
    </xf>
    <xf numFmtId="3" fontId="17" fillId="0" borderId="20" xfId="0" applyNumberFormat="1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3" fontId="13" fillId="2" borderId="29" xfId="0" applyNumberFormat="1" applyFont="1" applyFill="1" applyBorder="1" applyAlignment="1" applyProtection="1">
      <alignment horizontal="center" vertical="center"/>
      <protection locked="0"/>
    </xf>
    <xf numFmtId="0" fontId="17" fillId="7" borderId="15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/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0" fontId="37" fillId="7" borderId="15" xfId="0" applyFont="1" applyFill="1" applyBorder="1" applyAlignment="1" applyProtection="1">
      <alignment horizontal="center" vertical="center" wrapText="1"/>
      <protection locked="0"/>
    </xf>
    <xf numFmtId="49" fontId="37" fillId="7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37" fillId="7" borderId="14" xfId="0" applyFont="1" applyFill="1" applyBorder="1" applyAlignment="1" applyProtection="1">
      <alignment horizontal="center" vertical="center" wrapText="1"/>
      <protection locked="0"/>
    </xf>
    <xf numFmtId="3" fontId="37" fillId="7" borderId="20" xfId="0" applyNumberFormat="1" applyFont="1" applyFill="1" applyBorder="1" applyAlignment="1" applyProtection="1">
      <alignment horizontal="center" vertical="center"/>
      <protection locked="0"/>
    </xf>
    <xf numFmtId="3" fontId="27" fillId="2" borderId="29" xfId="0" applyNumberFormat="1" applyFont="1" applyFill="1" applyBorder="1" applyAlignment="1" applyProtection="1">
      <alignment horizontal="center" vertical="center"/>
      <protection locked="0"/>
    </xf>
    <xf numFmtId="0" fontId="17" fillId="7" borderId="20" xfId="0" applyFont="1" applyFill="1" applyBorder="1" applyAlignment="1" applyProtection="1">
      <alignment horizontal="center" vertical="center"/>
      <protection locked="0"/>
    </xf>
    <xf numFmtId="0" fontId="17" fillId="7" borderId="21" xfId="0" applyFont="1" applyFill="1" applyBorder="1" applyAlignment="1" applyProtection="1">
      <alignment horizontal="center" vertical="center"/>
      <protection locked="0"/>
    </xf>
    <xf numFmtId="0" fontId="17" fillId="7" borderId="43" xfId="0" applyFont="1" applyFill="1" applyBorder="1" applyAlignment="1" applyProtection="1">
      <alignment horizontal="center" vertical="center"/>
      <protection locked="0"/>
    </xf>
    <xf numFmtId="0" fontId="17" fillId="7" borderId="15" xfId="0" applyFont="1" applyFill="1" applyBorder="1" applyAlignment="1" applyProtection="1">
      <alignment horizontal="center" vertical="center"/>
      <protection locked="0"/>
    </xf>
    <xf numFmtId="0" fontId="17" fillId="7" borderId="14" xfId="0" applyFont="1" applyFill="1" applyBorder="1" applyAlignment="1" applyProtection="1">
      <alignment horizontal="center" vertical="center"/>
      <protection locked="0"/>
    </xf>
    <xf numFmtId="0" fontId="37" fillId="7" borderId="14" xfId="0" applyFont="1" applyFill="1" applyBorder="1" applyAlignment="1" applyProtection="1">
      <alignment horizontal="center" vertical="center"/>
      <protection locked="0"/>
    </xf>
    <xf numFmtId="0" fontId="37" fillId="7" borderId="20" xfId="0" applyFont="1" applyFill="1" applyBorder="1" applyAlignment="1" applyProtection="1">
      <alignment horizontal="center" vertical="center"/>
      <protection locked="0"/>
    </xf>
    <xf numFmtId="0" fontId="37" fillId="7" borderId="21" xfId="0" applyFont="1" applyFill="1" applyBorder="1" applyAlignment="1" applyProtection="1">
      <alignment horizontal="center" vertical="center"/>
      <protection locked="0"/>
    </xf>
    <xf numFmtId="0" fontId="37" fillId="7" borderId="43" xfId="0" applyFont="1" applyFill="1" applyBorder="1" applyAlignment="1" applyProtection="1">
      <alignment horizontal="center" vertical="center"/>
      <protection locked="0"/>
    </xf>
    <xf numFmtId="0" fontId="37" fillId="7" borderId="15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left" vertical="center" wrapText="1"/>
      <protection locked="0"/>
    </xf>
    <xf numFmtId="0" fontId="27" fillId="2" borderId="15" xfId="0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/>
    <xf numFmtId="0" fontId="27" fillId="2" borderId="14" xfId="0" applyFont="1" applyFill="1" applyBorder="1" applyAlignment="1" applyProtection="1">
      <alignment horizontal="center" wrapText="1"/>
      <protection locked="0"/>
    </xf>
    <xf numFmtId="49" fontId="13" fillId="2" borderId="20" xfId="0" applyNumberFormat="1" applyFont="1" applyFill="1" applyBorder="1" applyAlignment="1" applyProtection="1">
      <alignment horizontal="center" vertical="center"/>
      <protection locked="0"/>
    </xf>
    <xf numFmtId="49" fontId="13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/>
    <xf numFmtId="0" fontId="13" fillId="2" borderId="14" xfId="0" applyFont="1" applyFill="1" applyBorder="1" applyAlignment="1" applyProtection="1">
      <alignment horizontal="center" vertical="top" wrapText="1"/>
      <protection locked="0"/>
    </xf>
    <xf numFmtId="0" fontId="36" fillId="0" borderId="0" xfId="0" applyFont="1"/>
    <xf numFmtId="3" fontId="27" fillId="0" borderId="29" xfId="0" applyNumberFormat="1" applyFont="1" applyBorder="1" applyAlignment="1" applyProtection="1">
      <alignment horizontal="center" vertical="center"/>
      <protection locked="0"/>
    </xf>
    <xf numFmtId="0" fontId="17" fillId="7" borderId="20" xfId="0" applyFont="1" applyFill="1" applyBorder="1" applyAlignment="1" applyProtection="1">
      <alignment horizontal="center" vertical="center" wrapText="1"/>
      <protection locked="0"/>
    </xf>
    <xf numFmtId="0" fontId="17" fillId="7" borderId="21" xfId="0" applyFont="1" applyFill="1" applyBorder="1" applyAlignment="1" applyProtection="1">
      <alignment horizontal="center" vertical="center" wrapText="1"/>
      <protection locked="0"/>
    </xf>
    <xf numFmtId="0" fontId="38" fillId="2" borderId="0" xfId="0" applyNumberFormat="1" applyFont="1" applyFill="1" applyAlignment="1"/>
    <xf numFmtId="0" fontId="37" fillId="2" borderId="86" xfId="0" applyFont="1" applyFill="1" applyBorder="1" applyAlignment="1">
      <alignment horizontal="center" vertical="center"/>
    </xf>
    <xf numFmtId="49" fontId="37" fillId="2" borderId="87" xfId="0" applyNumberFormat="1" applyFont="1" applyFill="1" applyBorder="1" applyAlignment="1">
      <alignment horizontal="center" vertical="center" wrapText="1"/>
    </xf>
    <xf numFmtId="49" fontId="37" fillId="2" borderId="88" xfId="0" applyNumberFormat="1" applyFont="1" applyFill="1" applyBorder="1" applyAlignment="1">
      <alignment horizontal="center" vertical="center" wrapText="1"/>
    </xf>
    <xf numFmtId="49" fontId="37" fillId="2" borderId="89" xfId="0" applyNumberFormat="1" applyFont="1" applyFill="1" applyBorder="1" applyAlignment="1">
      <alignment horizontal="center" vertical="center" wrapText="1"/>
    </xf>
    <xf numFmtId="49" fontId="37" fillId="2" borderId="86" xfId="0" applyNumberFormat="1" applyFont="1" applyFill="1" applyBorder="1" applyAlignment="1">
      <alignment horizontal="center" vertical="center" wrapText="1"/>
    </xf>
    <xf numFmtId="3" fontId="37" fillId="2" borderId="87" xfId="0" applyNumberFormat="1" applyFont="1" applyFill="1" applyBorder="1" applyAlignment="1">
      <alignment horizontal="center" vertical="center"/>
    </xf>
    <xf numFmtId="3" fontId="37" fillId="2" borderId="89" xfId="0" applyNumberFormat="1" applyFont="1" applyFill="1" applyBorder="1" applyAlignment="1">
      <alignment horizontal="center" vertical="center"/>
    </xf>
    <xf numFmtId="0" fontId="37" fillId="2" borderId="87" xfId="0" applyFont="1" applyFill="1" applyBorder="1" applyAlignment="1">
      <alignment horizontal="center" vertical="center"/>
    </xf>
    <xf numFmtId="0" fontId="37" fillId="2" borderId="89" xfId="0" applyFont="1" applyFill="1" applyBorder="1" applyAlignment="1">
      <alignment horizontal="center" vertical="center"/>
    </xf>
    <xf numFmtId="0" fontId="37" fillId="2" borderId="88" xfId="0" applyFont="1" applyFill="1" applyBorder="1" applyAlignment="1">
      <alignment horizontal="center" vertical="center" wrapText="1"/>
    </xf>
    <xf numFmtId="0" fontId="37" fillId="2" borderId="89" xfId="0" applyFont="1" applyFill="1" applyBorder="1" applyAlignment="1">
      <alignment horizontal="center" vertical="center" wrapText="1"/>
    </xf>
    <xf numFmtId="0" fontId="37" fillId="2" borderId="86" xfId="0" applyFont="1" applyFill="1" applyBorder="1" applyAlignment="1">
      <alignment horizontal="center" vertical="center" wrapText="1"/>
    </xf>
    <xf numFmtId="0" fontId="37" fillId="2" borderId="87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 wrapText="1" shrinkToFit="1"/>
      <protection locked="0"/>
    </xf>
    <xf numFmtId="0" fontId="13" fillId="2" borderId="15" xfId="0" applyFont="1" applyFill="1" applyBorder="1" applyAlignment="1" applyProtection="1">
      <alignment horizontal="center" vertical="center" wrapText="1" shrinkToFit="1"/>
      <protection locked="0"/>
    </xf>
    <xf numFmtId="3" fontId="13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3" fontId="13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14" fontId="13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14" fontId="13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43" xfId="0" applyFont="1" applyFill="1" applyBorder="1" applyAlignment="1" applyProtection="1">
      <alignment horizontal="center" vertical="center" wrapText="1" shrinkToFit="1"/>
      <protection locked="0"/>
    </xf>
    <xf numFmtId="0" fontId="13" fillId="2" borderId="21" xfId="0" applyFont="1" applyFill="1" applyBorder="1" applyAlignment="1" applyProtection="1">
      <alignment horizontal="center" vertical="center" wrapText="1" shrinkToFit="1"/>
      <protection locked="0"/>
    </xf>
    <xf numFmtId="0" fontId="13" fillId="2" borderId="20" xfId="0" applyFont="1" applyFill="1" applyBorder="1" applyAlignment="1" applyProtection="1">
      <alignment horizontal="center" vertical="center" wrapText="1" shrinkToFit="1"/>
      <protection locked="0"/>
    </xf>
    <xf numFmtId="0" fontId="13" fillId="2" borderId="59" xfId="0" applyFont="1" applyFill="1" applyBorder="1" applyAlignment="1" applyProtection="1">
      <alignment horizontal="center" vertical="center" wrapText="1"/>
      <protection locked="0"/>
    </xf>
    <xf numFmtId="0" fontId="13" fillId="2" borderId="90" xfId="0" applyFont="1" applyFill="1" applyBorder="1" applyAlignment="1" applyProtection="1">
      <alignment horizontal="center" vertical="center" wrapText="1"/>
      <protection locked="0"/>
    </xf>
    <xf numFmtId="0" fontId="13" fillId="2" borderId="60" xfId="0" applyFont="1" applyFill="1" applyBorder="1" applyAlignment="1" applyProtection="1">
      <alignment horizontal="center" vertical="center" wrapText="1"/>
      <protection locked="0"/>
    </xf>
    <xf numFmtId="0" fontId="13" fillId="2" borderId="56" xfId="0" applyFont="1" applyFill="1" applyBorder="1" applyAlignment="1" applyProtection="1">
      <alignment horizontal="center" vertical="center" wrapText="1"/>
      <protection locked="0"/>
    </xf>
    <xf numFmtId="0" fontId="13" fillId="2" borderId="57" xfId="0" applyFont="1" applyFill="1" applyBorder="1" applyAlignment="1" applyProtection="1">
      <alignment horizontal="center" vertical="center" wrapText="1"/>
      <protection locked="0"/>
    </xf>
    <xf numFmtId="0" fontId="13" fillId="2" borderId="91" xfId="0" applyFont="1" applyFill="1" applyBorder="1" applyAlignment="1" applyProtection="1">
      <alignment horizontal="center" vertical="center" wrapText="1"/>
      <protection locked="0"/>
    </xf>
    <xf numFmtId="0" fontId="18" fillId="0" borderId="28" xfId="0" applyFont="1" applyFill="1" applyBorder="1" applyAlignment="1" applyProtection="1">
      <alignment horizontal="center" vertical="center" wrapText="1"/>
      <protection locked="0"/>
    </xf>
    <xf numFmtId="164" fontId="13" fillId="0" borderId="30" xfId="1" applyNumberFormat="1" applyFont="1" applyBorder="1" applyAlignment="1" applyProtection="1">
      <alignment horizontal="center" vertical="center" wrapText="1"/>
      <protection locked="0"/>
    </xf>
    <xf numFmtId="164" fontId="13" fillId="0" borderId="22" xfId="1" applyNumberFormat="1" applyFont="1" applyBorder="1" applyAlignment="1" applyProtection="1">
      <alignment horizontal="center" vertical="center" wrapText="1"/>
      <protection locked="0"/>
    </xf>
    <xf numFmtId="49" fontId="13" fillId="0" borderId="22" xfId="1" applyNumberFormat="1" applyFont="1" applyBorder="1" applyAlignment="1" applyProtection="1">
      <alignment horizontal="center" vertical="center" wrapText="1" shrinkToFit="1"/>
      <protection locked="0"/>
    </xf>
    <xf numFmtId="164" fontId="13" fillId="0" borderId="22" xfId="1" applyNumberFormat="1" applyFont="1" applyBorder="1" applyAlignment="1" applyProtection="1">
      <alignment horizontal="center" vertical="center" wrapText="1" shrinkToFit="1"/>
      <protection locked="0"/>
    </xf>
    <xf numFmtId="164" fontId="13" fillId="0" borderId="44" xfId="1" applyNumberFormat="1" applyFont="1" applyBorder="1" applyAlignment="1" applyProtection="1">
      <alignment horizontal="center" vertical="center" wrapText="1"/>
      <protection locked="0"/>
    </xf>
    <xf numFmtId="3" fontId="13" fillId="2" borderId="83" xfId="0" applyNumberFormat="1" applyFont="1" applyFill="1" applyBorder="1" applyAlignment="1" applyProtection="1">
      <alignment horizontal="center" vertical="center"/>
      <protection locked="0"/>
    </xf>
    <xf numFmtId="164" fontId="13" fillId="0" borderId="82" xfId="1" applyNumberFormat="1" applyFont="1" applyBorder="1" applyAlignment="1" applyProtection="1">
      <alignment horizontal="center" vertical="center"/>
      <protection locked="0"/>
    </xf>
    <xf numFmtId="164" fontId="13" fillId="0" borderId="22" xfId="1" applyNumberFormat="1" applyFont="1" applyBorder="1" applyAlignment="1" applyProtection="1">
      <alignment horizontal="center" vertical="center"/>
      <protection locked="0"/>
    </xf>
    <xf numFmtId="164" fontId="13" fillId="0" borderId="24" xfId="1" applyNumberFormat="1" applyFont="1" applyBorder="1" applyAlignment="1" applyProtection="1">
      <alignment horizontal="center" vertical="center"/>
      <protection locked="0"/>
    </xf>
    <xf numFmtId="164" fontId="13" fillId="0" borderId="44" xfId="1" applyNumberFormat="1" applyFont="1" applyBorder="1" applyAlignment="1" applyProtection="1">
      <alignment horizontal="center" vertical="center"/>
      <protection locked="0"/>
    </xf>
    <xf numFmtId="164" fontId="13" fillId="0" borderId="24" xfId="1" applyNumberFormat="1" applyFont="1" applyBorder="1" applyAlignment="1" applyProtection="1">
      <alignment horizontal="center" vertical="center" wrapText="1"/>
      <protection locked="0"/>
    </xf>
    <xf numFmtId="164" fontId="13" fillId="2" borderId="45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10" xfId="1" applyNumberFormat="1" applyFont="1" applyBorder="1" applyAlignment="1" applyProtection="1">
      <alignment horizontal="center" vertical="center" wrapText="1" shrinkToFit="1"/>
      <protection locked="0"/>
    </xf>
    <xf numFmtId="164" fontId="13" fillId="0" borderId="10" xfId="1" applyNumberFormat="1" applyFont="1" applyBorder="1" applyAlignment="1" applyProtection="1">
      <alignment horizontal="center" vertical="center" wrapText="1" shrinkToFit="1"/>
      <protection locked="0"/>
    </xf>
    <xf numFmtId="164" fontId="13" fillId="2" borderId="12" xfId="1" applyNumberFormat="1" applyFont="1" applyFill="1" applyBorder="1" applyAlignment="1" applyProtection="1">
      <alignment horizontal="center" vertical="center" wrapText="1" shrinkToFit="1"/>
      <protection locked="0"/>
    </xf>
    <xf numFmtId="164" fontId="13" fillId="2" borderId="13" xfId="1" applyNumberFormat="1" applyFont="1" applyFill="1" applyBorder="1" applyAlignment="1" applyProtection="1">
      <alignment horizontal="center" vertical="center" wrapText="1" shrinkToFit="1"/>
      <protection locked="0"/>
    </xf>
    <xf numFmtId="164" fontId="13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13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13" fillId="2" borderId="9" xfId="1" applyNumberFormat="1" applyFont="1" applyFill="1" applyBorder="1" applyAlignment="1" applyProtection="1">
      <alignment horizontal="center" vertical="center" wrapText="1"/>
      <protection locked="0"/>
    </xf>
    <xf numFmtId="3" fontId="13" fillId="2" borderId="11" xfId="0" applyNumberFormat="1" applyFont="1" applyFill="1" applyBorder="1" applyAlignment="1" applyProtection="1">
      <alignment horizontal="center" vertical="center"/>
      <protection locked="0"/>
    </xf>
    <xf numFmtId="3" fontId="1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164" fontId="13" fillId="2" borderId="45" xfId="1" applyNumberFormat="1" applyFont="1" applyFill="1" applyBorder="1" applyAlignment="1" applyProtection="1">
      <alignment horizontal="center" vertical="center"/>
      <protection locked="0"/>
    </xf>
    <xf numFmtId="164" fontId="13" fillId="2" borderId="10" xfId="1" applyNumberFormat="1" applyFont="1" applyFill="1" applyBorder="1" applyAlignment="1" applyProtection="1">
      <alignment horizontal="center" vertical="center"/>
      <protection locked="0"/>
    </xf>
    <xf numFmtId="164" fontId="13" fillId="2" borderId="11" xfId="1" applyNumberFormat="1" applyFont="1" applyFill="1" applyBorder="1" applyAlignment="1" applyProtection="1">
      <alignment horizontal="center" vertical="center"/>
      <protection locked="0"/>
    </xf>
    <xf numFmtId="164" fontId="13" fillId="2" borderId="13" xfId="1" applyNumberFormat="1" applyFont="1" applyFill="1" applyBorder="1" applyAlignment="1" applyProtection="1">
      <alignment horizontal="center" vertical="center"/>
      <protection locked="0"/>
    </xf>
    <xf numFmtId="164" fontId="13" fillId="2" borderId="1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67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37" fillId="7" borderId="43" xfId="0" applyFont="1" applyFill="1" applyBorder="1" applyAlignment="1" applyProtection="1">
      <alignment horizontal="center" vertical="center" wrapText="1"/>
      <protection locked="0"/>
    </xf>
    <xf numFmtId="49" fontId="37" fillId="2" borderId="92" xfId="0" applyNumberFormat="1" applyFont="1" applyFill="1" applyBorder="1" applyAlignment="1">
      <alignment horizontal="center" vertical="center" wrapText="1"/>
    </xf>
    <xf numFmtId="164" fontId="13" fillId="0" borderId="82" xfId="1" applyNumberFormat="1" applyFont="1" applyBorder="1" applyAlignment="1" applyProtection="1">
      <alignment horizontal="center" vertical="center" wrapText="1"/>
      <protection locked="0"/>
    </xf>
    <xf numFmtId="164" fontId="13" fillId="0" borderId="45" xfId="1" applyNumberFormat="1" applyFont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3" fillId="0" borderId="94" xfId="0" applyFont="1" applyFill="1" applyBorder="1" applyAlignment="1" applyProtection="1">
      <alignment horizontal="center" vertical="center"/>
      <protection locked="0"/>
    </xf>
    <xf numFmtId="0" fontId="13" fillId="2" borderId="84" xfId="0" applyFont="1" applyFill="1" applyBorder="1" applyAlignment="1" applyProtection="1">
      <alignment horizontal="center" vertical="center" wrapText="1"/>
      <protection locked="0"/>
    </xf>
    <xf numFmtId="0" fontId="13" fillId="2" borderId="96" xfId="0" applyFont="1" applyFill="1" applyBorder="1" applyAlignment="1" applyProtection="1">
      <alignment horizontal="center" vertical="center" wrapText="1"/>
      <protection locked="0"/>
    </xf>
    <xf numFmtId="0" fontId="13" fillId="2" borderId="94" xfId="0" applyFont="1" applyFill="1" applyBorder="1" applyAlignment="1" applyProtection="1">
      <alignment horizontal="center" vertical="center"/>
      <protection locked="0"/>
    </xf>
    <xf numFmtId="0" fontId="13" fillId="0" borderId="93" xfId="0" applyFont="1" applyFill="1" applyBorder="1" applyAlignment="1" applyProtection="1">
      <alignment horizontal="center" vertical="center"/>
      <protection locked="0"/>
    </xf>
    <xf numFmtId="0" fontId="13" fillId="0" borderId="97" xfId="0" applyFont="1" applyFill="1" applyBorder="1" applyAlignment="1" applyProtection="1">
      <alignment horizontal="center" vertical="center" wrapText="1"/>
      <protection locked="0"/>
    </xf>
    <xf numFmtId="0" fontId="13" fillId="0" borderId="98" xfId="0" applyFont="1" applyFill="1" applyBorder="1" applyAlignment="1" applyProtection="1">
      <alignment horizontal="center" vertical="center" wrapText="1"/>
      <protection locked="0"/>
    </xf>
    <xf numFmtId="49" fontId="13" fillId="0" borderId="98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93" xfId="0" applyFont="1" applyFill="1" applyBorder="1" applyAlignment="1" applyProtection="1">
      <alignment horizontal="center" vertical="center" wrapText="1"/>
      <protection locked="0"/>
    </xf>
    <xf numFmtId="0" fontId="13" fillId="0" borderId="99" xfId="0" applyFont="1" applyFill="1" applyBorder="1" applyAlignment="1" applyProtection="1">
      <alignment horizontal="center" vertical="center" wrapText="1"/>
      <protection locked="0"/>
    </xf>
    <xf numFmtId="0" fontId="13" fillId="0" borderId="100" xfId="0" applyFont="1" applyFill="1" applyBorder="1" applyAlignment="1" applyProtection="1">
      <alignment horizontal="center" vertical="center" wrapText="1"/>
      <protection locked="0"/>
    </xf>
    <xf numFmtId="3" fontId="13" fillId="0" borderId="99" xfId="0" applyNumberFormat="1" applyFont="1" applyFill="1" applyBorder="1" applyAlignment="1" applyProtection="1">
      <alignment horizontal="center" vertical="center"/>
      <protection locked="0"/>
    </xf>
    <xf numFmtId="3" fontId="13" fillId="0" borderId="101" xfId="0" applyNumberFormat="1" applyFont="1" applyFill="1" applyBorder="1" applyAlignment="1" applyProtection="1">
      <alignment horizontal="center" vertical="center"/>
      <protection locked="0"/>
    </xf>
    <xf numFmtId="0" fontId="13" fillId="0" borderId="97" xfId="0" applyFont="1" applyFill="1" applyBorder="1" applyProtection="1">
      <protection locked="0"/>
    </xf>
    <xf numFmtId="0" fontId="13" fillId="0" borderId="98" xfId="0" applyFont="1" applyFill="1" applyBorder="1" applyProtection="1">
      <protection locked="0"/>
    </xf>
    <xf numFmtId="0" fontId="13" fillId="0" borderId="93" xfId="0" applyFont="1" applyFill="1" applyBorder="1" applyProtection="1">
      <protection locked="0"/>
    </xf>
    <xf numFmtId="0" fontId="13" fillId="0" borderId="102" xfId="0" applyFont="1" applyFill="1" applyBorder="1" applyProtection="1">
      <protection locked="0"/>
    </xf>
    <xf numFmtId="0" fontId="13" fillId="0" borderId="102" xfId="0" applyFont="1" applyFill="1" applyBorder="1" applyAlignment="1" applyProtection="1">
      <alignment horizontal="center" vertical="center"/>
      <protection locked="0"/>
    </xf>
    <xf numFmtId="0" fontId="13" fillId="0" borderId="102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3" fontId="13" fillId="0" borderId="44" xfId="0" applyNumberFormat="1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3" fontId="13" fillId="2" borderId="13" xfId="0" applyNumberFormat="1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 wrapText="1"/>
      <protection locked="0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49" fontId="13" fillId="2" borderId="83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44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44" xfId="0" applyFont="1" applyFill="1" applyBorder="1" applyAlignment="1" applyProtection="1">
      <alignment horizontal="center" vertical="center" wrapText="1"/>
      <protection locked="0"/>
    </xf>
    <xf numFmtId="0" fontId="13" fillId="0" borderId="44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49" fontId="13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49" fontId="27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49" fontId="27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44" xfId="1" applyNumberFormat="1" applyFont="1" applyBorder="1" applyAlignment="1" applyProtection="1">
      <alignment horizontal="center" vertical="center" wrapText="1"/>
      <protection locked="0"/>
    </xf>
    <xf numFmtId="164" fontId="27" fillId="2" borderId="44" xfId="1" applyNumberFormat="1" applyFont="1" applyFill="1" applyBorder="1" applyAlignment="1" applyProtection="1">
      <alignment horizontal="center" vertical="center" wrapText="1"/>
      <protection locked="0"/>
    </xf>
    <xf numFmtId="164" fontId="13" fillId="2" borderId="43" xfId="1" applyNumberFormat="1" applyFont="1" applyFill="1" applyBorder="1" applyAlignment="1" applyProtection="1">
      <alignment horizontal="center" vertical="center" wrapText="1"/>
      <protection locked="0"/>
    </xf>
    <xf numFmtId="164" fontId="13" fillId="2" borderId="15" xfId="1" applyNumberFormat="1" applyFont="1" applyFill="1" applyBorder="1" applyAlignment="1" applyProtection="1">
      <alignment horizontal="center" vertical="center" wrapText="1"/>
      <protection locked="0"/>
    </xf>
    <xf numFmtId="164" fontId="13" fillId="2" borderId="15" xfId="1" applyNumberFormat="1" applyFont="1" applyFill="1" applyBorder="1" applyAlignment="1" applyProtection="1">
      <alignment horizontal="center" vertical="center" wrapText="1" shrinkToFit="1"/>
      <protection locked="0"/>
    </xf>
    <xf numFmtId="164" fontId="13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13" fillId="2" borderId="43" xfId="1" applyNumberFormat="1" applyFont="1" applyFill="1" applyBorder="1" applyAlignment="1" applyProtection="1">
      <alignment horizontal="center" vertical="center"/>
      <protection locked="0"/>
    </xf>
    <xf numFmtId="164" fontId="13" fillId="2" borderId="15" xfId="1" applyNumberFormat="1" applyFont="1" applyFill="1" applyBorder="1" applyAlignment="1" applyProtection="1">
      <alignment horizontal="center" vertical="center"/>
      <protection locked="0"/>
    </xf>
    <xf numFmtId="164" fontId="13" fillId="2" borderId="21" xfId="1" applyNumberFormat="1" applyFont="1" applyFill="1" applyBorder="1" applyAlignment="1" applyProtection="1">
      <alignment horizontal="center" vertical="center"/>
      <protection locked="0"/>
    </xf>
    <xf numFmtId="164" fontId="13" fillId="2" borderId="14" xfId="1" applyNumberFormat="1" applyFont="1" applyFill="1" applyBorder="1" applyAlignment="1" applyProtection="1">
      <alignment horizontal="center" vertical="center"/>
      <protection locked="0"/>
    </xf>
    <xf numFmtId="164" fontId="13" fillId="2" borderId="20" xfId="1" applyNumberFormat="1" applyFont="1" applyFill="1" applyBorder="1" applyAlignment="1" applyProtection="1">
      <alignment horizontal="center" vertical="center" wrapText="1"/>
      <protection locked="0"/>
    </xf>
    <xf numFmtId="164" fontId="13" fillId="2" borderId="21" xfId="1" applyNumberFormat="1" applyFont="1" applyFill="1" applyBorder="1" applyAlignment="1" applyProtection="1">
      <alignment horizontal="center" vertical="center" wrapText="1"/>
      <protection locked="0"/>
    </xf>
    <xf numFmtId="164" fontId="13" fillId="2" borderId="44" xfId="1" applyNumberFormat="1" applyFont="1" applyFill="1" applyBorder="1" applyAlignment="1" applyProtection="1">
      <alignment horizontal="center" vertical="center" wrapText="1"/>
      <protection locked="0"/>
    </xf>
    <xf numFmtId="3" fontId="27" fillId="2" borderId="30" xfId="0" applyNumberFormat="1" applyFont="1" applyFill="1" applyBorder="1" applyAlignment="1" applyProtection="1">
      <alignment horizontal="center" vertical="center"/>
      <protection locked="0"/>
    </xf>
    <xf numFmtId="164" fontId="13" fillId="2" borderId="82" xfId="1" applyNumberFormat="1" applyFont="1" applyFill="1" applyBorder="1" applyAlignment="1" applyProtection="1">
      <alignment horizontal="center" vertical="center"/>
      <protection locked="0"/>
    </xf>
    <xf numFmtId="164" fontId="13" fillId="2" borderId="22" xfId="1" applyNumberFormat="1" applyFont="1" applyFill="1" applyBorder="1" applyAlignment="1" applyProtection="1">
      <alignment horizontal="center" vertical="center"/>
      <protection locked="0"/>
    </xf>
    <xf numFmtId="164" fontId="13" fillId="2" borderId="24" xfId="1" applyNumberFormat="1" applyFont="1" applyFill="1" applyBorder="1" applyAlignment="1" applyProtection="1">
      <alignment horizontal="center" vertical="center"/>
      <protection locked="0"/>
    </xf>
    <xf numFmtId="164" fontId="13" fillId="2" borderId="44" xfId="1" applyNumberFormat="1" applyFont="1" applyFill="1" applyBorder="1" applyAlignment="1" applyProtection="1">
      <alignment horizontal="center" vertical="center"/>
      <protection locked="0"/>
    </xf>
    <xf numFmtId="164" fontId="13" fillId="2" borderId="30" xfId="1" applyNumberFormat="1" applyFont="1" applyFill="1" applyBorder="1" applyAlignment="1" applyProtection="1">
      <alignment horizontal="center" vertical="center" wrapText="1"/>
      <protection locked="0"/>
    </xf>
    <xf numFmtId="164" fontId="13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29" fillId="2" borderId="30" xfId="0" applyFont="1" applyFill="1" applyBorder="1" applyAlignment="1" applyProtection="1">
      <alignment horizontal="center" vertical="center" wrapText="1"/>
      <protection locked="0"/>
    </xf>
    <xf numFmtId="164" fontId="27" fillId="2" borderId="43" xfId="1" applyNumberFormat="1" applyFont="1" applyFill="1" applyBorder="1" applyAlignment="1" applyProtection="1">
      <alignment horizontal="center" vertical="center" wrapText="1"/>
      <protection locked="0"/>
    </xf>
    <xf numFmtId="164" fontId="27" fillId="2" borderId="15" xfId="1" applyNumberFormat="1" applyFont="1" applyFill="1" applyBorder="1" applyAlignment="1" applyProtection="1">
      <alignment horizontal="center" vertical="center" wrapText="1"/>
      <protection locked="0"/>
    </xf>
    <xf numFmtId="164" fontId="27" fillId="2" borderId="15" xfId="1" applyNumberFormat="1" applyFont="1" applyFill="1" applyBorder="1" applyAlignment="1" applyProtection="1">
      <alignment horizontal="center" vertical="center" wrapText="1" shrinkToFit="1"/>
      <protection locked="0"/>
    </xf>
    <xf numFmtId="164" fontId="27" fillId="2" borderId="14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/>
    <xf numFmtId="0" fontId="12" fillId="2" borderId="5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/>
    </xf>
    <xf numFmtId="3" fontId="16" fillId="0" borderId="26" xfId="0" applyNumberFormat="1" applyFont="1" applyBorder="1" applyAlignment="1" applyProtection="1">
      <alignment horizontal="center"/>
      <protection locked="0"/>
    </xf>
    <xf numFmtId="3" fontId="11" fillId="0" borderId="25" xfId="0" applyNumberFormat="1" applyFont="1" applyBorder="1" applyAlignment="1" applyProtection="1">
      <alignment horizontal="center"/>
      <protection locked="0"/>
    </xf>
    <xf numFmtId="3" fontId="11" fillId="0" borderId="27" xfId="0" applyNumberFormat="1" applyFont="1" applyBorder="1" applyAlignment="1" applyProtection="1">
      <alignment horizontal="center"/>
      <protection locked="0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3" fillId="0" borderId="20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29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3" fontId="13" fillId="0" borderId="30" xfId="0" applyNumberFormat="1" applyFont="1" applyBorder="1" applyAlignment="1">
      <alignment horizontal="center" vertical="center" wrapText="1"/>
    </xf>
    <xf numFmtId="3" fontId="13" fillId="0" borderId="38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3" fontId="11" fillId="0" borderId="26" xfId="0" applyNumberFormat="1" applyFont="1" applyBorder="1" applyAlignment="1" applyProtection="1">
      <alignment horizontal="center"/>
      <protection locked="0"/>
    </xf>
    <xf numFmtId="3" fontId="12" fillId="0" borderId="5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 applyProtection="1">
      <alignment horizontal="center" vertical="center" wrapText="1"/>
      <protection locked="0"/>
    </xf>
    <xf numFmtId="0" fontId="13" fillId="2" borderId="95" xfId="0" applyFont="1" applyFill="1" applyBorder="1" applyAlignment="1" applyProtection="1">
      <alignment horizontal="center" vertical="center" wrapText="1"/>
      <protection locked="0"/>
    </xf>
    <xf numFmtId="49" fontId="13" fillId="2" borderId="95" xfId="0" applyNumberFormat="1" applyFont="1" applyFill="1" applyBorder="1" applyAlignment="1" applyProtection="1">
      <alignment horizontal="center" vertical="center" wrapText="1" shrinkToFit="1"/>
      <protection locked="0"/>
    </xf>
    <xf numFmtId="3" fontId="27" fillId="2" borderId="96" xfId="0" applyNumberFormat="1" applyFont="1" applyFill="1" applyBorder="1" applyAlignment="1" applyProtection="1">
      <alignment horizontal="center" vertical="center"/>
      <protection locked="0"/>
    </xf>
    <xf numFmtId="3" fontId="13" fillId="2" borderId="48" xfId="0" applyNumberFormat="1" applyFont="1" applyFill="1" applyBorder="1" applyAlignment="1" applyProtection="1">
      <alignment horizontal="center" vertical="center"/>
      <protection locked="0"/>
    </xf>
    <xf numFmtId="0" fontId="13" fillId="2" borderId="50" xfId="0" applyFont="1" applyFill="1" applyBorder="1" applyAlignment="1" applyProtection="1">
      <alignment horizontal="center" vertical="center"/>
      <protection locked="0"/>
    </xf>
    <xf numFmtId="0" fontId="13" fillId="2" borderId="95" xfId="0" applyFont="1" applyFill="1" applyBorder="1" applyAlignment="1" applyProtection="1">
      <alignment horizontal="center" vertical="center"/>
      <protection locked="0"/>
    </xf>
    <xf numFmtId="0" fontId="13" fillId="2" borderId="84" xfId="0" applyFont="1" applyFill="1" applyBorder="1" applyAlignment="1" applyProtection="1">
      <alignment horizontal="center" vertical="center"/>
      <protection locked="0"/>
    </xf>
    <xf numFmtId="0" fontId="13" fillId="2" borderId="94" xfId="0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3" builtinId="8"/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v.gov.cz/rssz/detail/eb87d962-8d75-4e7b-bda4-ce14619fcd59?stavKeDni=2025-03-2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sv.gov.cz/rssz/detail/eb87d962-8d75-4e7b-bda4-ce14619fcd59?stavKeDni=2025-03-28" TargetMode="External"/><Relationship Id="rId2" Type="http://schemas.openxmlformats.org/officeDocument/2006/relationships/hyperlink" Target="https://isv.gov.cz/rssz/detail/eb87d962-8d75-4e7b-bda4-ce14619fcd59?stavKeDni=2025-03-28" TargetMode="External"/><Relationship Id="rId1" Type="http://schemas.openxmlformats.org/officeDocument/2006/relationships/hyperlink" Target="https://isv.gov.cz/rssz/detail/eb87d962-8d75-4e7b-bda4-ce14619fcd59?stavKeDni=2025-03-28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D26" sqref="D26"/>
    </sheetView>
  </sheetViews>
  <sheetFormatPr defaultRowHeight="14.5" x14ac:dyDescent="0.35"/>
  <sheetData>
    <row r="1" spans="1:14" ht="21" x14ac:dyDescent="0.5">
      <c r="A1" s="1" t="s">
        <v>63</v>
      </c>
    </row>
    <row r="2" spans="1:14" x14ac:dyDescent="0.3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3" t="s">
        <v>64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5">
      <c r="A4" s="2" t="s">
        <v>65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5">
      <c r="A6" s="3" t="s">
        <v>66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5">
      <c r="A7" s="2" t="s">
        <v>67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5">
      <c r="A8" s="2" t="s">
        <v>68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s="5" t="s">
        <v>69</v>
      </c>
      <c r="B10" s="6" t="s">
        <v>70</v>
      </c>
      <c r="C10" s="7" t="s">
        <v>71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5">
      <c r="A11" s="8" t="s">
        <v>72</v>
      </c>
      <c r="B11" s="2" t="s">
        <v>73</v>
      </c>
      <c r="C11" s="9" t="s">
        <v>74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5">
      <c r="A12" s="10" t="s">
        <v>75</v>
      </c>
      <c r="B12" s="11" t="s">
        <v>76</v>
      </c>
      <c r="C12" s="12" t="s">
        <v>77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5">
      <c r="A13" s="10" t="s">
        <v>78</v>
      </c>
      <c r="B13" s="11" t="s">
        <v>76</v>
      </c>
      <c r="C13" s="12" t="s">
        <v>77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5">
      <c r="A14" s="10" t="s">
        <v>79</v>
      </c>
      <c r="B14" s="11" t="s">
        <v>76</v>
      </c>
      <c r="C14" s="12" t="s">
        <v>77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5">
      <c r="A15" s="10" t="s">
        <v>80</v>
      </c>
      <c r="B15" s="11" t="s">
        <v>76</v>
      </c>
      <c r="C15" s="12" t="s">
        <v>77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5">
      <c r="A16" s="10" t="s">
        <v>81</v>
      </c>
      <c r="B16" s="11" t="s">
        <v>76</v>
      </c>
      <c r="C16" s="12" t="s">
        <v>77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s="13" t="s">
        <v>82</v>
      </c>
      <c r="B17" s="14" t="s">
        <v>83</v>
      </c>
      <c r="C17" s="15" t="s">
        <v>84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s="13" t="s">
        <v>85</v>
      </c>
      <c r="B18" s="14" t="s">
        <v>83</v>
      </c>
      <c r="C18" s="15" t="s">
        <v>84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s="13" t="s">
        <v>86</v>
      </c>
      <c r="B19" s="14" t="s">
        <v>83</v>
      </c>
      <c r="C19" s="15" t="s">
        <v>84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13" t="s">
        <v>87</v>
      </c>
      <c r="B20" s="14" t="s">
        <v>83</v>
      </c>
      <c r="C20" s="15" t="s">
        <v>84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13" t="s">
        <v>88</v>
      </c>
      <c r="B21" s="14" t="s">
        <v>83</v>
      </c>
      <c r="C21" s="15" t="s">
        <v>84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13" t="s">
        <v>89</v>
      </c>
      <c r="B22" s="14" t="s">
        <v>83</v>
      </c>
      <c r="C22" s="15" t="s">
        <v>84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s="13" t="s">
        <v>90</v>
      </c>
      <c r="B23" s="14" t="s">
        <v>83</v>
      </c>
      <c r="C23" s="15" t="s">
        <v>84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16" t="s">
        <v>36</v>
      </c>
      <c r="B24" s="17" t="s">
        <v>83</v>
      </c>
      <c r="C24" s="18" t="s">
        <v>84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</row>
    <row r="27" spans="1:14" x14ac:dyDescent="0.35">
      <c r="A27" s="3" t="s">
        <v>91</v>
      </c>
    </row>
    <row r="28" spans="1:14" x14ac:dyDescent="0.35">
      <c r="A28" s="2" t="s">
        <v>92</v>
      </c>
    </row>
    <row r="29" spans="1:14" x14ac:dyDescent="0.35">
      <c r="A29" s="2" t="s">
        <v>93</v>
      </c>
    </row>
    <row r="30" spans="1:14" x14ac:dyDescent="0.35">
      <c r="A30" s="2"/>
    </row>
    <row r="31" spans="1:14" x14ac:dyDescent="0.35">
      <c r="A31" s="2"/>
    </row>
    <row r="32" spans="1:14" x14ac:dyDescent="0.35">
      <c r="A32" s="4"/>
    </row>
    <row r="33" spans="1:1" x14ac:dyDescent="0.35">
      <c r="A33" s="4"/>
    </row>
    <row r="34" spans="1:1" x14ac:dyDescent="0.35">
      <c r="A34" s="20" t="s">
        <v>94</v>
      </c>
    </row>
    <row r="35" spans="1:1" x14ac:dyDescent="0.35">
      <c r="A35" t="s">
        <v>95</v>
      </c>
    </row>
    <row r="37" spans="1:1" x14ac:dyDescent="0.35">
      <c r="A37" s="20" t="s">
        <v>96</v>
      </c>
    </row>
    <row r="38" spans="1:1" x14ac:dyDescent="0.35">
      <c r="A38" t="s">
        <v>97</v>
      </c>
    </row>
    <row r="40" spans="1:1" x14ac:dyDescent="0.35">
      <c r="A40" s="3" t="s">
        <v>98</v>
      </c>
    </row>
    <row r="41" spans="1:1" x14ac:dyDescent="0.35">
      <c r="A41" s="2" t="s">
        <v>613</v>
      </c>
    </row>
    <row r="42" spans="1:1" x14ac:dyDescent="0.35">
      <c r="A42" s="21" t="s">
        <v>99</v>
      </c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0"/>
  <sheetViews>
    <sheetView topLeftCell="A139" zoomScale="90" zoomScaleNormal="90" workbookViewId="0">
      <selection activeCell="F113" sqref="F113"/>
    </sheetView>
  </sheetViews>
  <sheetFormatPr defaultRowHeight="14.5" x14ac:dyDescent="0.35"/>
  <cols>
    <col min="1" max="1" width="6.6328125" style="33" customWidth="1"/>
    <col min="2" max="2" width="18.453125" style="33" customWidth="1"/>
    <col min="3" max="3" width="10.6328125" style="33" customWidth="1"/>
    <col min="4" max="4" width="8.90625" style="33"/>
    <col min="5" max="5" width="10.6328125" style="33" customWidth="1"/>
    <col min="6" max="6" width="13.90625" style="33" customWidth="1"/>
    <col min="7" max="7" width="16" style="33" customWidth="1"/>
    <col min="8" max="9" width="8.90625" style="33"/>
    <col min="10" max="10" width="10.08984375" style="33" customWidth="1"/>
    <col min="11" max="11" width="21.7265625" style="33" customWidth="1"/>
    <col min="12" max="12" width="11.453125" style="33" customWidth="1"/>
    <col min="13" max="13" width="12.08984375" style="33" customWidth="1"/>
    <col min="14" max="14" width="10.90625" style="33" customWidth="1"/>
    <col min="15" max="15" width="10.7265625" style="33" customWidth="1"/>
    <col min="16" max="18" width="8.90625" style="33"/>
    <col min="19" max="19" width="10.36328125" style="33" customWidth="1"/>
    <col min="20" max="20" width="6.54296875" style="67" customWidth="1"/>
    <col min="21" max="21" width="14" style="67" customWidth="1"/>
    <col min="22" max="16384" width="8.7265625" style="67"/>
  </cols>
  <sheetData>
    <row r="1" spans="1:19" ht="19" thickBot="1" x14ac:dyDescent="0.5">
      <c r="A1" s="580" t="s">
        <v>668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2"/>
    </row>
    <row r="2" spans="1:19" x14ac:dyDescent="0.35">
      <c r="A2" s="583" t="s">
        <v>0</v>
      </c>
      <c r="B2" s="576" t="s">
        <v>1</v>
      </c>
      <c r="C2" s="585"/>
      <c r="D2" s="585"/>
      <c r="E2" s="585"/>
      <c r="F2" s="577"/>
      <c r="G2" s="583" t="s">
        <v>2</v>
      </c>
      <c r="H2" s="583" t="s">
        <v>3</v>
      </c>
      <c r="I2" s="583" t="s">
        <v>4</v>
      </c>
      <c r="J2" s="583" t="s">
        <v>5</v>
      </c>
      <c r="K2" s="583" t="s">
        <v>6</v>
      </c>
      <c r="L2" s="586" t="s">
        <v>614</v>
      </c>
      <c r="M2" s="587"/>
      <c r="N2" s="578" t="s">
        <v>615</v>
      </c>
      <c r="O2" s="579"/>
      <c r="P2" s="576" t="s">
        <v>616</v>
      </c>
      <c r="Q2" s="577"/>
      <c r="R2" s="578" t="s">
        <v>7</v>
      </c>
      <c r="S2" s="579"/>
    </row>
    <row r="3" spans="1:19" ht="119" thickBot="1" x14ac:dyDescent="0.4">
      <c r="A3" s="584"/>
      <c r="B3" s="100" t="s">
        <v>8</v>
      </c>
      <c r="C3" s="101" t="s">
        <v>9</v>
      </c>
      <c r="D3" s="101" t="s">
        <v>10</v>
      </c>
      <c r="E3" s="101" t="s">
        <v>11</v>
      </c>
      <c r="F3" s="102" t="s">
        <v>12</v>
      </c>
      <c r="G3" s="584"/>
      <c r="H3" s="584"/>
      <c r="I3" s="584"/>
      <c r="J3" s="584"/>
      <c r="K3" s="584"/>
      <c r="L3" s="103" t="s">
        <v>13</v>
      </c>
      <c r="M3" s="104" t="s">
        <v>14</v>
      </c>
      <c r="N3" s="105" t="s">
        <v>15</v>
      </c>
      <c r="O3" s="106" t="s">
        <v>16</v>
      </c>
      <c r="P3" s="105" t="s">
        <v>617</v>
      </c>
      <c r="Q3" s="107" t="s">
        <v>618</v>
      </c>
      <c r="R3" s="108" t="s">
        <v>17</v>
      </c>
      <c r="S3" s="106" t="s">
        <v>18</v>
      </c>
    </row>
    <row r="4" spans="1:19" s="30" customFormat="1" ht="52" x14ac:dyDescent="0.3">
      <c r="A4" s="41">
        <v>1</v>
      </c>
      <c r="B4" s="51" t="s">
        <v>104</v>
      </c>
      <c r="C4" s="52" t="s">
        <v>105</v>
      </c>
      <c r="D4" s="53">
        <v>44226233</v>
      </c>
      <c r="E4" s="53">
        <v>107569248</v>
      </c>
      <c r="F4" s="54">
        <v>600085627</v>
      </c>
      <c r="G4" s="109" t="s">
        <v>106</v>
      </c>
      <c r="H4" s="110" t="s">
        <v>36</v>
      </c>
      <c r="I4" s="111" t="s">
        <v>19</v>
      </c>
      <c r="J4" s="111" t="s">
        <v>19</v>
      </c>
      <c r="K4" s="111" t="s">
        <v>107</v>
      </c>
      <c r="L4" s="57">
        <v>1800000</v>
      </c>
      <c r="M4" s="112">
        <f t="shared" ref="M4:M66" si="0">L4/100*85</f>
        <v>1530000</v>
      </c>
      <c r="N4" s="51" t="s">
        <v>375</v>
      </c>
      <c r="O4" s="113"/>
      <c r="P4" s="66"/>
      <c r="Q4" s="59"/>
      <c r="R4" s="60" t="s">
        <v>21</v>
      </c>
      <c r="S4" s="59" t="s">
        <v>21</v>
      </c>
    </row>
    <row r="5" spans="1:19" s="30" customFormat="1" ht="71" customHeight="1" x14ac:dyDescent="0.3">
      <c r="A5" s="41">
        <v>2</v>
      </c>
      <c r="B5" s="51" t="s">
        <v>108</v>
      </c>
      <c r="C5" s="52" t="s">
        <v>105</v>
      </c>
      <c r="D5" s="53" t="s">
        <v>109</v>
      </c>
      <c r="E5" s="53" t="s">
        <v>110</v>
      </c>
      <c r="F5" s="54" t="s">
        <v>111</v>
      </c>
      <c r="G5" s="56" t="s">
        <v>112</v>
      </c>
      <c r="H5" s="110" t="s">
        <v>36</v>
      </c>
      <c r="I5" s="111" t="s">
        <v>19</v>
      </c>
      <c r="J5" s="111" t="s">
        <v>19</v>
      </c>
      <c r="K5" s="111" t="s">
        <v>113</v>
      </c>
      <c r="L5" s="57">
        <v>1000000</v>
      </c>
      <c r="M5" s="58">
        <f t="shared" si="0"/>
        <v>850000</v>
      </c>
      <c r="N5" s="51" t="s">
        <v>375</v>
      </c>
      <c r="O5" s="113"/>
      <c r="P5" s="66"/>
      <c r="Q5" s="59"/>
      <c r="R5" s="60" t="s">
        <v>114</v>
      </c>
      <c r="S5" s="65" t="s">
        <v>115</v>
      </c>
    </row>
    <row r="6" spans="1:19" s="30" customFormat="1" ht="65" customHeight="1" x14ac:dyDescent="0.3">
      <c r="A6" s="41">
        <v>3</v>
      </c>
      <c r="B6" s="51" t="s">
        <v>108</v>
      </c>
      <c r="C6" s="52" t="s">
        <v>105</v>
      </c>
      <c r="D6" s="53" t="s">
        <v>109</v>
      </c>
      <c r="E6" s="53" t="s">
        <v>110</v>
      </c>
      <c r="F6" s="54" t="s">
        <v>111</v>
      </c>
      <c r="G6" s="56" t="s">
        <v>534</v>
      </c>
      <c r="H6" s="110" t="s">
        <v>36</v>
      </c>
      <c r="I6" s="111" t="s">
        <v>19</v>
      </c>
      <c r="J6" s="111" t="s">
        <v>19</v>
      </c>
      <c r="K6" s="111" t="s">
        <v>535</v>
      </c>
      <c r="L6" s="57">
        <v>1000000</v>
      </c>
      <c r="M6" s="58">
        <f t="shared" si="0"/>
        <v>850000</v>
      </c>
      <c r="N6" s="51" t="s">
        <v>375</v>
      </c>
      <c r="O6" s="113"/>
      <c r="P6" s="66"/>
      <c r="Q6" s="59"/>
      <c r="R6" s="60"/>
      <c r="S6" s="65"/>
    </row>
    <row r="7" spans="1:19" s="30" customFormat="1" ht="65" x14ac:dyDescent="0.3">
      <c r="A7" s="41">
        <v>4</v>
      </c>
      <c r="B7" s="51" t="s">
        <v>108</v>
      </c>
      <c r="C7" s="52" t="s">
        <v>105</v>
      </c>
      <c r="D7" s="53" t="s">
        <v>109</v>
      </c>
      <c r="E7" s="53" t="s">
        <v>110</v>
      </c>
      <c r="F7" s="54" t="s">
        <v>111</v>
      </c>
      <c r="G7" s="56" t="s">
        <v>117</v>
      </c>
      <c r="H7" s="110" t="s">
        <v>36</v>
      </c>
      <c r="I7" s="111" t="s">
        <v>19</v>
      </c>
      <c r="J7" s="111" t="s">
        <v>19</v>
      </c>
      <c r="K7" s="111" t="s">
        <v>118</v>
      </c>
      <c r="L7" s="57">
        <v>1000000</v>
      </c>
      <c r="M7" s="58">
        <f t="shared" si="0"/>
        <v>850000</v>
      </c>
      <c r="N7" s="51" t="s">
        <v>375</v>
      </c>
      <c r="O7" s="62"/>
      <c r="P7" s="66"/>
      <c r="Q7" s="59"/>
      <c r="R7" s="60" t="s">
        <v>21</v>
      </c>
      <c r="S7" s="59" t="s">
        <v>21</v>
      </c>
    </row>
    <row r="8" spans="1:19" s="30" customFormat="1" ht="65" x14ac:dyDescent="0.3">
      <c r="A8" s="41">
        <v>5</v>
      </c>
      <c r="B8" s="51" t="s">
        <v>108</v>
      </c>
      <c r="C8" s="52" t="s">
        <v>105</v>
      </c>
      <c r="D8" s="53" t="s">
        <v>109</v>
      </c>
      <c r="E8" s="53" t="s">
        <v>110</v>
      </c>
      <c r="F8" s="54" t="s">
        <v>111</v>
      </c>
      <c r="G8" s="56" t="s">
        <v>119</v>
      </c>
      <c r="H8" s="110" t="s">
        <v>36</v>
      </c>
      <c r="I8" s="111" t="s">
        <v>19</v>
      </c>
      <c r="J8" s="111" t="s">
        <v>19</v>
      </c>
      <c r="K8" s="111" t="s">
        <v>120</v>
      </c>
      <c r="L8" s="57">
        <v>4000000</v>
      </c>
      <c r="M8" s="58">
        <f t="shared" si="0"/>
        <v>3400000</v>
      </c>
      <c r="N8" s="51" t="s">
        <v>375</v>
      </c>
      <c r="O8" s="62"/>
      <c r="P8" s="66"/>
      <c r="Q8" s="59"/>
      <c r="R8" s="60" t="s">
        <v>21</v>
      </c>
      <c r="S8" s="59" t="s">
        <v>21</v>
      </c>
    </row>
    <row r="9" spans="1:19" s="30" customFormat="1" ht="65" x14ac:dyDescent="0.3">
      <c r="A9" s="41">
        <v>6</v>
      </c>
      <c r="B9" s="51" t="s">
        <v>108</v>
      </c>
      <c r="C9" s="52" t="s">
        <v>105</v>
      </c>
      <c r="D9" s="53" t="s">
        <v>109</v>
      </c>
      <c r="E9" s="53" t="s">
        <v>110</v>
      </c>
      <c r="F9" s="54" t="s">
        <v>111</v>
      </c>
      <c r="G9" s="56" t="s">
        <v>121</v>
      </c>
      <c r="H9" s="110" t="s">
        <v>36</v>
      </c>
      <c r="I9" s="111" t="s">
        <v>19</v>
      </c>
      <c r="J9" s="111" t="s">
        <v>19</v>
      </c>
      <c r="K9" s="111" t="s">
        <v>122</v>
      </c>
      <c r="L9" s="57">
        <v>60000000</v>
      </c>
      <c r="M9" s="58">
        <f t="shared" si="0"/>
        <v>51000000</v>
      </c>
      <c r="N9" s="51" t="s">
        <v>375</v>
      </c>
      <c r="O9" s="62"/>
      <c r="P9" s="66"/>
      <c r="Q9" s="59"/>
      <c r="R9" s="60" t="s">
        <v>21</v>
      </c>
      <c r="S9" s="59" t="s">
        <v>21</v>
      </c>
    </row>
    <row r="10" spans="1:19" s="30" customFormat="1" ht="65" x14ac:dyDescent="0.3">
      <c r="A10" s="41">
        <v>7</v>
      </c>
      <c r="B10" s="51" t="s">
        <v>123</v>
      </c>
      <c r="C10" s="52" t="s">
        <v>105</v>
      </c>
      <c r="D10" s="53" t="s">
        <v>124</v>
      </c>
      <c r="E10" s="53" t="s">
        <v>125</v>
      </c>
      <c r="F10" s="54" t="s">
        <v>126</v>
      </c>
      <c r="G10" s="56" t="s">
        <v>127</v>
      </c>
      <c r="H10" s="110" t="s">
        <v>36</v>
      </c>
      <c r="I10" s="111" t="s">
        <v>19</v>
      </c>
      <c r="J10" s="111" t="s">
        <v>19</v>
      </c>
      <c r="K10" s="111" t="s">
        <v>128</v>
      </c>
      <c r="L10" s="57">
        <v>500000</v>
      </c>
      <c r="M10" s="58">
        <f t="shared" si="0"/>
        <v>425000</v>
      </c>
      <c r="N10" s="51" t="s">
        <v>375</v>
      </c>
      <c r="O10" s="62"/>
      <c r="P10" s="66"/>
      <c r="Q10" s="65"/>
      <c r="R10" s="64" t="s">
        <v>129</v>
      </c>
      <c r="S10" s="59" t="s">
        <v>21</v>
      </c>
    </row>
    <row r="11" spans="1:19" s="30" customFormat="1" ht="65" x14ac:dyDescent="0.3">
      <c r="A11" s="41">
        <v>8</v>
      </c>
      <c r="B11" s="51" t="s">
        <v>123</v>
      </c>
      <c r="C11" s="52" t="s">
        <v>105</v>
      </c>
      <c r="D11" s="53" t="s">
        <v>124</v>
      </c>
      <c r="E11" s="53" t="s">
        <v>125</v>
      </c>
      <c r="F11" s="54" t="s">
        <v>126</v>
      </c>
      <c r="G11" s="56" t="s">
        <v>130</v>
      </c>
      <c r="H11" s="110" t="s">
        <v>36</v>
      </c>
      <c r="I11" s="111" t="s">
        <v>19</v>
      </c>
      <c r="J11" s="111" t="s">
        <v>19</v>
      </c>
      <c r="K11" s="111" t="s">
        <v>131</v>
      </c>
      <c r="L11" s="57">
        <v>950000</v>
      </c>
      <c r="M11" s="58">
        <f t="shared" si="0"/>
        <v>807500</v>
      </c>
      <c r="N11" s="115" t="s">
        <v>543</v>
      </c>
      <c r="O11" s="62"/>
      <c r="P11" s="66"/>
      <c r="Q11" s="59"/>
      <c r="R11" s="60" t="s">
        <v>21</v>
      </c>
      <c r="S11" s="59" t="s">
        <v>21</v>
      </c>
    </row>
    <row r="12" spans="1:19" s="30" customFormat="1" ht="65" x14ac:dyDescent="0.3">
      <c r="A12" s="41">
        <v>9</v>
      </c>
      <c r="B12" s="51" t="s">
        <v>123</v>
      </c>
      <c r="C12" s="52" t="s">
        <v>105</v>
      </c>
      <c r="D12" s="53" t="s">
        <v>124</v>
      </c>
      <c r="E12" s="53" t="s">
        <v>125</v>
      </c>
      <c r="F12" s="54" t="s">
        <v>126</v>
      </c>
      <c r="G12" s="56" t="s">
        <v>132</v>
      </c>
      <c r="H12" s="110" t="s">
        <v>36</v>
      </c>
      <c r="I12" s="111" t="s">
        <v>19</v>
      </c>
      <c r="J12" s="111" t="s">
        <v>19</v>
      </c>
      <c r="K12" s="111" t="s">
        <v>133</v>
      </c>
      <c r="L12" s="57">
        <v>300000</v>
      </c>
      <c r="M12" s="58">
        <f t="shared" si="0"/>
        <v>255000</v>
      </c>
      <c r="N12" s="51" t="s">
        <v>375</v>
      </c>
      <c r="O12" s="62"/>
      <c r="P12" s="66"/>
      <c r="Q12" s="59"/>
      <c r="R12" s="60" t="s">
        <v>21</v>
      </c>
      <c r="S12" s="59" t="s">
        <v>21</v>
      </c>
    </row>
    <row r="13" spans="1:19" s="30" customFormat="1" ht="65" x14ac:dyDescent="0.3">
      <c r="A13" s="41">
        <v>10</v>
      </c>
      <c r="B13" s="51" t="s">
        <v>123</v>
      </c>
      <c r="C13" s="52" t="s">
        <v>105</v>
      </c>
      <c r="D13" s="53" t="s">
        <v>124</v>
      </c>
      <c r="E13" s="53" t="s">
        <v>125</v>
      </c>
      <c r="F13" s="54" t="s">
        <v>126</v>
      </c>
      <c r="G13" s="111" t="s">
        <v>134</v>
      </c>
      <c r="H13" s="110" t="s">
        <v>36</v>
      </c>
      <c r="I13" s="111" t="s">
        <v>19</v>
      </c>
      <c r="J13" s="111" t="s">
        <v>19</v>
      </c>
      <c r="K13" s="111" t="s">
        <v>529</v>
      </c>
      <c r="L13" s="57">
        <v>600000</v>
      </c>
      <c r="M13" s="112">
        <f t="shared" si="0"/>
        <v>510000</v>
      </c>
      <c r="N13" s="64" t="s">
        <v>375</v>
      </c>
      <c r="O13" s="62"/>
      <c r="P13" s="66"/>
      <c r="Q13" s="59"/>
      <c r="R13" s="60" t="s">
        <v>21</v>
      </c>
      <c r="S13" s="59" t="s">
        <v>21</v>
      </c>
    </row>
    <row r="14" spans="1:19" s="30" customFormat="1" ht="65" x14ac:dyDescent="0.3">
      <c r="A14" s="41">
        <v>11</v>
      </c>
      <c r="B14" s="51" t="s">
        <v>123</v>
      </c>
      <c r="C14" s="52" t="s">
        <v>105</v>
      </c>
      <c r="D14" s="53" t="s">
        <v>124</v>
      </c>
      <c r="E14" s="53" t="s">
        <v>125</v>
      </c>
      <c r="F14" s="54" t="s">
        <v>126</v>
      </c>
      <c r="G14" s="55" t="s">
        <v>378</v>
      </c>
      <c r="H14" s="55" t="s">
        <v>36</v>
      </c>
      <c r="I14" s="55" t="s">
        <v>19</v>
      </c>
      <c r="J14" s="55" t="s">
        <v>19</v>
      </c>
      <c r="K14" s="55" t="s">
        <v>379</v>
      </c>
      <c r="L14" s="57">
        <v>500000</v>
      </c>
      <c r="M14" s="112">
        <f t="shared" si="0"/>
        <v>425000</v>
      </c>
      <c r="N14" s="116" t="s">
        <v>375</v>
      </c>
      <c r="O14" s="117"/>
      <c r="P14" s="66"/>
      <c r="Q14" s="59"/>
      <c r="R14" s="64" t="s">
        <v>21</v>
      </c>
      <c r="S14" s="65" t="s">
        <v>21</v>
      </c>
    </row>
    <row r="15" spans="1:19" s="30" customFormat="1" ht="65" x14ac:dyDescent="0.3">
      <c r="A15" s="41">
        <v>12</v>
      </c>
      <c r="B15" s="51" t="s">
        <v>123</v>
      </c>
      <c r="C15" s="52" t="s">
        <v>105</v>
      </c>
      <c r="D15" s="53" t="s">
        <v>124</v>
      </c>
      <c r="E15" s="53" t="s">
        <v>125</v>
      </c>
      <c r="F15" s="54" t="s">
        <v>126</v>
      </c>
      <c r="G15" s="55" t="s">
        <v>380</v>
      </c>
      <c r="H15" s="55" t="s">
        <v>36</v>
      </c>
      <c r="I15" s="55" t="s">
        <v>19</v>
      </c>
      <c r="J15" s="55" t="s">
        <v>19</v>
      </c>
      <c r="K15" s="55" t="s">
        <v>381</v>
      </c>
      <c r="L15" s="57">
        <v>10000000</v>
      </c>
      <c r="M15" s="112">
        <f t="shared" si="0"/>
        <v>8500000</v>
      </c>
      <c r="N15" s="64" t="s">
        <v>375</v>
      </c>
      <c r="O15" s="62"/>
      <c r="P15" s="66"/>
      <c r="Q15" s="59"/>
      <c r="R15" s="64" t="s">
        <v>21</v>
      </c>
      <c r="S15" s="59" t="s">
        <v>21</v>
      </c>
    </row>
    <row r="16" spans="1:19" s="30" customFormat="1" ht="65" x14ac:dyDescent="0.3">
      <c r="A16" s="41">
        <v>13</v>
      </c>
      <c r="B16" s="51" t="s">
        <v>123</v>
      </c>
      <c r="C16" s="52" t="s">
        <v>105</v>
      </c>
      <c r="D16" s="53" t="s">
        <v>124</v>
      </c>
      <c r="E16" s="53" t="s">
        <v>125</v>
      </c>
      <c r="F16" s="54" t="s">
        <v>126</v>
      </c>
      <c r="G16" s="55" t="s">
        <v>382</v>
      </c>
      <c r="H16" s="55" t="s">
        <v>36</v>
      </c>
      <c r="I16" s="55" t="s">
        <v>19</v>
      </c>
      <c r="J16" s="55" t="s">
        <v>19</v>
      </c>
      <c r="K16" s="55" t="s">
        <v>383</v>
      </c>
      <c r="L16" s="57">
        <v>5000000</v>
      </c>
      <c r="M16" s="112">
        <f t="shared" si="0"/>
        <v>4250000</v>
      </c>
      <c r="N16" s="64" t="s">
        <v>375</v>
      </c>
      <c r="O16" s="62"/>
      <c r="P16" s="66"/>
      <c r="Q16" s="59"/>
      <c r="R16" s="64" t="s">
        <v>21</v>
      </c>
      <c r="S16" s="59" t="s">
        <v>21</v>
      </c>
    </row>
    <row r="17" spans="1:19" s="30" customFormat="1" ht="65" x14ac:dyDescent="0.3">
      <c r="A17" s="41">
        <v>14</v>
      </c>
      <c r="B17" s="51" t="s">
        <v>123</v>
      </c>
      <c r="C17" s="52" t="s">
        <v>105</v>
      </c>
      <c r="D17" s="53" t="s">
        <v>124</v>
      </c>
      <c r="E17" s="53" t="s">
        <v>125</v>
      </c>
      <c r="F17" s="54" t="s">
        <v>126</v>
      </c>
      <c r="G17" s="55" t="s">
        <v>384</v>
      </c>
      <c r="H17" s="55" t="s">
        <v>36</v>
      </c>
      <c r="I17" s="55" t="s">
        <v>19</v>
      </c>
      <c r="J17" s="55" t="s">
        <v>19</v>
      </c>
      <c r="K17" s="55" t="s">
        <v>385</v>
      </c>
      <c r="L17" s="57">
        <v>500000</v>
      </c>
      <c r="M17" s="112">
        <f t="shared" si="0"/>
        <v>425000</v>
      </c>
      <c r="N17" s="64" t="s">
        <v>375</v>
      </c>
      <c r="O17" s="62"/>
      <c r="P17" s="66"/>
      <c r="Q17" s="59"/>
      <c r="R17" s="60" t="s">
        <v>21</v>
      </c>
      <c r="S17" s="59" t="s">
        <v>21</v>
      </c>
    </row>
    <row r="18" spans="1:19" s="30" customFormat="1" ht="65" x14ac:dyDescent="0.3">
      <c r="A18" s="41">
        <v>15</v>
      </c>
      <c r="B18" s="51" t="s">
        <v>136</v>
      </c>
      <c r="C18" s="52" t="s">
        <v>105</v>
      </c>
      <c r="D18" s="53" t="s">
        <v>137</v>
      </c>
      <c r="E18" s="53" t="s">
        <v>138</v>
      </c>
      <c r="F18" s="54" t="s">
        <v>139</v>
      </c>
      <c r="G18" s="111" t="s">
        <v>140</v>
      </c>
      <c r="H18" s="110" t="s">
        <v>36</v>
      </c>
      <c r="I18" s="111" t="s">
        <v>19</v>
      </c>
      <c r="J18" s="111" t="s">
        <v>19</v>
      </c>
      <c r="K18" s="111" t="s">
        <v>141</v>
      </c>
      <c r="L18" s="57">
        <v>2000000</v>
      </c>
      <c r="M18" s="58">
        <f t="shared" si="0"/>
        <v>1700000</v>
      </c>
      <c r="N18" s="51" t="s">
        <v>375</v>
      </c>
      <c r="O18" s="62"/>
      <c r="P18" s="66"/>
      <c r="Q18" s="59"/>
      <c r="R18" s="60" t="s">
        <v>21</v>
      </c>
      <c r="S18" s="59" t="s">
        <v>21</v>
      </c>
    </row>
    <row r="19" spans="1:19" s="30" customFormat="1" ht="65" x14ac:dyDescent="0.3">
      <c r="A19" s="41">
        <v>16</v>
      </c>
      <c r="B19" s="51" t="s">
        <v>136</v>
      </c>
      <c r="C19" s="52" t="s">
        <v>105</v>
      </c>
      <c r="D19" s="53" t="s">
        <v>137</v>
      </c>
      <c r="E19" s="53" t="s">
        <v>138</v>
      </c>
      <c r="F19" s="54" t="s">
        <v>139</v>
      </c>
      <c r="G19" s="111" t="s">
        <v>142</v>
      </c>
      <c r="H19" s="110" t="s">
        <v>36</v>
      </c>
      <c r="I19" s="111" t="s">
        <v>19</v>
      </c>
      <c r="J19" s="111" t="s">
        <v>19</v>
      </c>
      <c r="K19" s="111" t="s">
        <v>377</v>
      </c>
      <c r="L19" s="57">
        <v>400000</v>
      </c>
      <c r="M19" s="58">
        <f t="shared" si="0"/>
        <v>340000</v>
      </c>
      <c r="N19" s="51" t="s">
        <v>375</v>
      </c>
      <c r="O19" s="62"/>
      <c r="P19" s="66"/>
      <c r="Q19" s="59"/>
      <c r="R19" s="60" t="s">
        <v>21</v>
      </c>
      <c r="S19" s="59" t="s">
        <v>21</v>
      </c>
    </row>
    <row r="20" spans="1:19" s="30" customFormat="1" ht="52" x14ac:dyDescent="0.3">
      <c r="A20" s="41">
        <v>17</v>
      </c>
      <c r="B20" s="51" t="s">
        <v>136</v>
      </c>
      <c r="C20" s="52" t="s">
        <v>105</v>
      </c>
      <c r="D20" s="53" t="s">
        <v>137</v>
      </c>
      <c r="E20" s="53" t="s">
        <v>138</v>
      </c>
      <c r="F20" s="54" t="s">
        <v>139</v>
      </c>
      <c r="G20" s="111" t="s">
        <v>143</v>
      </c>
      <c r="H20" s="110" t="s">
        <v>36</v>
      </c>
      <c r="I20" s="111" t="s">
        <v>19</v>
      </c>
      <c r="J20" s="111" t="s">
        <v>19</v>
      </c>
      <c r="K20" s="111" t="s">
        <v>144</v>
      </c>
      <c r="L20" s="57">
        <v>3000000</v>
      </c>
      <c r="M20" s="58">
        <f t="shared" si="0"/>
        <v>2550000</v>
      </c>
      <c r="N20" s="51" t="s">
        <v>375</v>
      </c>
      <c r="O20" s="62"/>
      <c r="P20" s="66"/>
      <c r="Q20" s="59"/>
      <c r="R20" s="60" t="s">
        <v>21</v>
      </c>
      <c r="S20" s="59" t="s">
        <v>21</v>
      </c>
    </row>
    <row r="21" spans="1:19" s="30" customFormat="1" ht="97" customHeight="1" x14ac:dyDescent="0.3">
      <c r="A21" s="41">
        <v>18</v>
      </c>
      <c r="B21" s="51" t="s">
        <v>136</v>
      </c>
      <c r="C21" s="52" t="s">
        <v>105</v>
      </c>
      <c r="D21" s="53" t="s">
        <v>137</v>
      </c>
      <c r="E21" s="53" t="s">
        <v>138</v>
      </c>
      <c r="F21" s="54" t="s">
        <v>139</v>
      </c>
      <c r="G21" s="111" t="s">
        <v>145</v>
      </c>
      <c r="H21" s="110" t="s">
        <v>36</v>
      </c>
      <c r="I21" s="111" t="s">
        <v>19</v>
      </c>
      <c r="J21" s="111" t="s">
        <v>19</v>
      </c>
      <c r="K21" s="111" t="s">
        <v>530</v>
      </c>
      <c r="L21" s="57">
        <v>50000000</v>
      </c>
      <c r="M21" s="58">
        <f t="shared" si="0"/>
        <v>42500000</v>
      </c>
      <c r="N21" s="51" t="s">
        <v>375</v>
      </c>
      <c r="O21" s="62"/>
      <c r="P21" s="66"/>
      <c r="Q21" s="59"/>
      <c r="R21" s="60" t="s">
        <v>21</v>
      </c>
      <c r="S21" s="59" t="s">
        <v>21</v>
      </c>
    </row>
    <row r="22" spans="1:19" s="30" customFormat="1" ht="52" x14ac:dyDescent="0.3">
      <c r="A22" s="41">
        <v>19</v>
      </c>
      <c r="B22" s="118" t="s">
        <v>146</v>
      </c>
      <c r="C22" s="52" t="s">
        <v>105</v>
      </c>
      <c r="D22" s="61">
        <v>70201012</v>
      </c>
      <c r="E22" s="119" t="s">
        <v>147</v>
      </c>
      <c r="F22" s="62">
        <v>600085040</v>
      </c>
      <c r="G22" s="55" t="s">
        <v>148</v>
      </c>
      <c r="H22" s="41" t="s">
        <v>36</v>
      </c>
      <c r="I22" s="55" t="s">
        <v>19</v>
      </c>
      <c r="J22" s="55" t="s">
        <v>19</v>
      </c>
      <c r="K22" s="55" t="s">
        <v>149</v>
      </c>
      <c r="L22" s="57">
        <v>1000000</v>
      </c>
      <c r="M22" s="112">
        <f t="shared" si="0"/>
        <v>850000</v>
      </c>
      <c r="N22" s="51" t="s">
        <v>375</v>
      </c>
      <c r="O22" s="62"/>
      <c r="P22" s="66"/>
      <c r="Q22" s="59"/>
      <c r="R22" s="60" t="s">
        <v>21</v>
      </c>
      <c r="S22" s="59" t="s">
        <v>21</v>
      </c>
    </row>
    <row r="23" spans="1:19" s="30" customFormat="1" ht="52" x14ac:dyDescent="0.3">
      <c r="A23" s="41">
        <v>20</v>
      </c>
      <c r="B23" s="118" t="s">
        <v>146</v>
      </c>
      <c r="C23" s="52" t="s">
        <v>105</v>
      </c>
      <c r="D23" s="61">
        <v>70201012</v>
      </c>
      <c r="E23" s="119" t="s">
        <v>147</v>
      </c>
      <c r="F23" s="62">
        <v>600085040</v>
      </c>
      <c r="G23" s="120" t="s">
        <v>150</v>
      </c>
      <c r="H23" s="41" t="s">
        <v>36</v>
      </c>
      <c r="I23" s="55" t="s">
        <v>19</v>
      </c>
      <c r="J23" s="55" t="s">
        <v>19</v>
      </c>
      <c r="K23" s="55" t="s">
        <v>151</v>
      </c>
      <c r="L23" s="57">
        <v>1000000</v>
      </c>
      <c r="M23" s="112">
        <f t="shared" si="0"/>
        <v>850000</v>
      </c>
      <c r="N23" s="51" t="s">
        <v>375</v>
      </c>
      <c r="O23" s="62"/>
      <c r="P23" s="66"/>
      <c r="Q23" s="65"/>
      <c r="R23" s="64" t="s">
        <v>21</v>
      </c>
      <c r="S23" s="59" t="s">
        <v>21</v>
      </c>
    </row>
    <row r="24" spans="1:19" s="30" customFormat="1" ht="52" x14ac:dyDescent="0.3">
      <c r="A24" s="41">
        <v>21</v>
      </c>
      <c r="B24" s="118" t="s">
        <v>146</v>
      </c>
      <c r="C24" s="52" t="s">
        <v>105</v>
      </c>
      <c r="D24" s="61">
        <v>70201012</v>
      </c>
      <c r="E24" s="119" t="s">
        <v>147</v>
      </c>
      <c r="F24" s="62">
        <v>600085040</v>
      </c>
      <c r="G24" s="120" t="s">
        <v>134</v>
      </c>
      <c r="H24" s="41" t="s">
        <v>36</v>
      </c>
      <c r="I24" s="55" t="s">
        <v>19</v>
      </c>
      <c r="J24" s="55" t="s">
        <v>19</v>
      </c>
      <c r="K24" s="55" t="s">
        <v>531</v>
      </c>
      <c r="L24" s="57">
        <v>600000</v>
      </c>
      <c r="M24" s="112">
        <f t="shared" si="0"/>
        <v>510000</v>
      </c>
      <c r="N24" s="51" t="s">
        <v>375</v>
      </c>
      <c r="O24" s="62"/>
      <c r="P24" s="66"/>
      <c r="Q24" s="59"/>
      <c r="R24" s="60" t="s">
        <v>21</v>
      </c>
      <c r="S24" s="59" t="s">
        <v>21</v>
      </c>
    </row>
    <row r="25" spans="1:19" s="30" customFormat="1" ht="143" x14ac:dyDescent="0.3">
      <c r="A25" s="41">
        <v>22</v>
      </c>
      <c r="B25" s="51" t="s">
        <v>146</v>
      </c>
      <c r="C25" s="52" t="s">
        <v>105</v>
      </c>
      <c r="D25" s="61">
        <v>70201012</v>
      </c>
      <c r="E25" s="119" t="s">
        <v>147</v>
      </c>
      <c r="F25" s="62">
        <v>600085040</v>
      </c>
      <c r="G25" s="120" t="s">
        <v>513</v>
      </c>
      <c r="H25" s="41" t="s">
        <v>36</v>
      </c>
      <c r="I25" s="55" t="s">
        <v>19</v>
      </c>
      <c r="J25" s="55" t="s">
        <v>19</v>
      </c>
      <c r="K25" s="111" t="s">
        <v>514</v>
      </c>
      <c r="L25" s="57">
        <v>10000000</v>
      </c>
      <c r="M25" s="112">
        <f t="shared" si="0"/>
        <v>8500000</v>
      </c>
      <c r="N25" s="51" t="s">
        <v>375</v>
      </c>
      <c r="O25" s="62"/>
      <c r="P25" s="66"/>
      <c r="Q25" s="59"/>
      <c r="R25" s="60" t="s">
        <v>21</v>
      </c>
      <c r="S25" s="59" t="s">
        <v>21</v>
      </c>
    </row>
    <row r="26" spans="1:19" s="30" customFormat="1" ht="104" customHeight="1" x14ac:dyDescent="0.3">
      <c r="A26" s="41">
        <v>23</v>
      </c>
      <c r="B26" s="51" t="s">
        <v>152</v>
      </c>
      <c r="C26" s="52" t="s">
        <v>105</v>
      </c>
      <c r="D26" s="53" t="s">
        <v>153</v>
      </c>
      <c r="E26" s="53" t="s">
        <v>154</v>
      </c>
      <c r="F26" s="54" t="s">
        <v>155</v>
      </c>
      <c r="G26" s="56" t="s">
        <v>156</v>
      </c>
      <c r="H26" s="110" t="s">
        <v>36</v>
      </c>
      <c r="I26" s="111" t="s">
        <v>19</v>
      </c>
      <c r="J26" s="111" t="s">
        <v>19</v>
      </c>
      <c r="K26" s="111" t="s">
        <v>386</v>
      </c>
      <c r="L26" s="57">
        <v>320000</v>
      </c>
      <c r="M26" s="58">
        <f t="shared" si="0"/>
        <v>272000</v>
      </c>
      <c r="N26" s="51" t="s">
        <v>375</v>
      </c>
      <c r="O26" s="62"/>
      <c r="P26" s="66"/>
      <c r="Q26" s="59"/>
      <c r="R26" s="60" t="s">
        <v>21</v>
      </c>
      <c r="S26" s="59" t="s">
        <v>21</v>
      </c>
    </row>
    <row r="27" spans="1:19" s="30" customFormat="1" ht="65" x14ac:dyDescent="0.3">
      <c r="A27" s="41">
        <v>24</v>
      </c>
      <c r="B27" s="51" t="s">
        <v>157</v>
      </c>
      <c r="C27" s="52" t="s">
        <v>105</v>
      </c>
      <c r="D27" s="53" t="s">
        <v>158</v>
      </c>
      <c r="E27" s="53" t="s">
        <v>159</v>
      </c>
      <c r="F27" s="54" t="s">
        <v>160</v>
      </c>
      <c r="G27" s="56" t="s">
        <v>536</v>
      </c>
      <c r="H27" s="110" t="s">
        <v>36</v>
      </c>
      <c r="I27" s="111" t="s">
        <v>19</v>
      </c>
      <c r="J27" s="111" t="s">
        <v>19</v>
      </c>
      <c r="K27" s="111" t="s">
        <v>537</v>
      </c>
      <c r="L27" s="57">
        <v>650000</v>
      </c>
      <c r="M27" s="58">
        <f t="shared" si="0"/>
        <v>552500</v>
      </c>
      <c r="N27" s="51" t="s">
        <v>375</v>
      </c>
      <c r="O27" s="113"/>
      <c r="P27" s="66"/>
      <c r="Q27" s="59"/>
      <c r="R27" s="60" t="s">
        <v>21</v>
      </c>
      <c r="S27" s="59" t="s">
        <v>21</v>
      </c>
    </row>
    <row r="28" spans="1:19" s="30" customFormat="1" ht="65" x14ac:dyDescent="0.3">
      <c r="A28" s="41">
        <v>25</v>
      </c>
      <c r="B28" s="51" t="s">
        <v>157</v>
      </c>
      <c r="C28" s="52" t="s">
        <v>105</v>
      </c>
      <c r="D28" s="53" t="s">
        <v>158</v>
      </c>
      <c r="E28" s="53" t="s">
        <v>159</v>
      </c>
      <c r="F28" s="54" t="s">
        <v>160</v>
      </c>
      <c r="G28" s="56" t="s">
        <v>119</v>
      </c>
      <c r="H28" s="110" t="s">
        <v>36</v>
      </c>
      <c r="I28" s="111" t="s">
        <v>19</v>
      </c>
      <c r="J28" s="111" t="s">
        <v>19</v>
      </c>
      <c r="K28" s="111" t="s">
        <v>538</v>
      </c>
      <c r="L28" s="57">
        <v>2000000</v>
      </c>
      <c r="M28" s="58">
        <f t="shared" si="0"/>
        <v>1700000</v>
      </c>
      <c r="N28" s="51" t="s">
        <v>375</v>
      </c>
      <c r="O28" s="113"/>
      <c r="P28" s="66"/>
      <c r="Q28" s="59"/>
      <c r="R28" s="60" t="s">
        <v>21</v>
      </c>
      <c r="S28" s="59" t="s">
        <v>21</v>
      </c>
    </row>
    <row r="29" spans="1:19" s="30" customFormat="1" ht="65" x14ac:dyDescent="0.3">
      <c r="A29" s="41">
        <v>26</v>
      </c>
      <c r="B29" s="51" t="s">
        <v>157</v>
      </c>
      <c r="C29" s="52" t="s">
        <v>105</v>
      </c>
      <c r="D29" s="53" t="s">
        <v>158</v>
      </c>
      <c r="E29" s="53" t="s">
        <v>159</v>
      </c>
      <c r="F29" s="54" t="s">
        <v>160</v>
      </c>
      <c r="G29" s="56" t="s">
        <v>134</v>
      </c>
      <c r="H29" s="110" t="s">
        <v>36</v>
      </c>
      <c r="I29" s="111" t="s">
        <v>19</v>
      </c>
      <c r="J29" s="111" t="s">
        <v>19</v>
      </c>
      <c r="K29" s="111" t="s">
        <v>539</v>
      </c>
      <c r="L29" s="57">
        <v>600000</v>
      </c>
      <c r="M29" s="58">
        <f t="shared" si="0"/>
        <v>510000</v>
      </c>
      <c r="N29" s="51" t="s">
        <v>375</v>
      </c>
      <c r="O29" s="113"/>
      <c r="P29" s="66"/>
      <c r="Q29" s="59"/>
      <c r="R29" s="60" t="s">
        <v>21</v>
      </c>
      <c r="S29" s="59" t="s">
        <v>21</v>
      </c>
    </row>
    <row r="30" spans="1:19" s="30" customFormat="1" ht="169" x14ac:dyDescent="0.3">
      <c r="A30" s="41">
        <v>27</v>
      </c>
      <c r="B30" s="51" t="s">
        <v>157</v>
      </c>
      <c r="C30" s="52" t="s">
        <v>105</v>
      </c>
      <c r="D30" s="53" t="s">
        <v>158</v>
      </c>
      <c r="E30" s="53" t="s">
        <v>159</v>
      </c>
      <c r="F30" s="54" t="s">
        <v>160</v>
      </c>
      <c r="G30" s="120" t="s">
        <v>513</v>
      </c>
      <c r="H30" s="110" t="s">
        <v>36</v>
      </c>
      <c r="I30" s="111" t="s">
        <v>19</v>
      </c>
      <c r="J30" s="111" t="s">
        <v>19</v>
      </c>
      <c r="K30" s="111" t="s">
        <v>519</v>
      </c>
      <c r="L30" s="57">
        <v>11000000</v>
      </c>
      <c r="M30" s="58">
        <f t="shared" si="0"/>
        <v>9350000</v>
      </c>
      <c r="N30" s="51" t="s">
        <v>375</v>
      </c>
      <c r="O30" s="113"/>
      <c r="P30" s="66"/>
      <c r="Q30" s="59"/>
      <c r="R30" s="60" t="s">
        <v>21</v>
      </c>
      <c r="S30" s="59" t="s">
        <v>21</v>
      </c>
    </row>
    <row r="31" spans="1:19" s="30" customFormat="1" ht="65" x14ac:dyDescent="0.3">
      <c r="A31" s="41">
        <v>28</v>
      </c>
      <c r="B31" s="51" t="s">
        <v>161</v>
      </c>
      <c r="C31" s="52" t="s">
        <v>105</v>
      </c>
      <c r="D31" s="53" t="s">
        <v>162</v>
      </c>
      <c r="E31" s="53" t="s">
        <v>163</v>
      </c>
      <c r="F31" s="54" t="s">
        <v>164</v>
      </c>
      <c r="G31" s="111" t="s">
        <v>165</v>
      </c>
      <c r="H31" s="110" t="s">
        <v>36</v>
      </c>
      <c r="I31" s="111" t="s">
        <v>19</v>
      </c>
      <c r="J31" s="111" t="s">
        <v>19</v>
      </c>
      <c r="K31" s="111" t="s">
        <v>387</v>
      </c>
      <c r="L31" s="57">
        <v>10000000</v>
      </c>
      <c r="M31" s="58">
        <f t="shared" si="0"/>
        <v>8500000</v>
      </c>
      <c r="N31" s="51" t="s">
        <v>375</v>
      </c>
      <c r="O31" s="62"/>
      <c r="P31" s="121"/>
      <c r="Q31" s="122"/>
      <c r="R31" s="60" t="s">
        <v>21</v>
      </c>
      <c r="S31" s="65" t="s">
        <v>21</v>
      </c>
    </row>
    <row r="32" spans="1:19" s="30" customFormat="1" ht="65" x14ac:dyDescent="0.3">
      <c r="A32" s="41">
        <v>29</v>
      </c>
      <c r="B32" s="51" t="s">
        <v>161</v>
      </c>
      <c r="C32" s="52" t="s">
        <v>105</v>
      </c>
      <c r="D32" s="53" t="s">
        <v>162</v>
      </c>
      <c r="E32" s="53" t="s">
        <v>163</v>
      </c>
      <c r="F32" s="54" t="s">
        <v>164</v>
      </c>
      <c r="G32" s="111" t="s">
        <v>166</v>
      </c>
      <c r="H32" s="110" t="s">
        <v>36</v>
      </c>
      <c r="I32" s="111" t="s">
        <v>19</v>
      </c>
      <c r="J32" s="111" t="s">
        <v>19</v>
      </c>
      <c r="K32" s="111" t="s">
        <v>167</v>
      </c>
      <c r="L32" s="57">
        <v>6000000</v>
      </c>
      <c r="M32" s="58">
        <f t="shared" si="0"/>
        <v>5100000</v>
      </c>
      <c r="N32" s="51" t="s">
        <v>375</v>
      </c>
      <c r="O32" s="62"/>
      <c r="P32" s="121"/>
      <c r="Q32" s="122"/>
      <c r="R32" s="60" t="s">
        <v>21</v>
      </c>
      <c r="S32" s="59" t="s">
        <v>21</v>
      </c>
    </row>
    <row r="33" spans="1:20" s="30" customFormat="1" ht="78" x14ac:dyDescent="0.3">
      <c r="A33" s="41">
        <v>30</v>
      </c>
      <c r="B33" s="51" t="s">
        <v>161</v>
      </c>
      <c r="C33" s="52" t="s">
        <v>105</v>
      </c>
      <c r="D33" s="53" t="s">
        <v>162</v>
      </c>
      <c r="E33" s="53" t="s">
        <v>163</v>
      </c>
      <c r="F33" s="54" t="s">
        <v>164</v>
      </c>
      <c r="G33" s="111" t="s">
        <v>168</v>
      </c>
      <c r="H33" s="110" t="s">
        <v>36</v>
      </c>
      <c r="I33" s="111" t="s">
        <v>19</v>
      </c>
      <c r="J33" s="111" t="s">
        <v>19</v>
      </c>
      <c r="K33" s="111" t="s">
        <v>169</v>
      </c>
      <c r="L33" s="57">
        <v>12000000</v>
      </c>
      <c r="M33" s="58">
        <f t="shared" si="0"/>
        <v>10200000</v>
      </c>
      <c r="N33" s="51" t="s">
        <v>375</v>
      </c>
      <c r="O33" s="62"/>
      <c r="P33" s="121"/>
      <c r="Q33" s="122"/>
      <c r="R33" s="60" t="s">
        <v>21</v>
      </c>
      <c r="S33" s="65" t="s">
        <v>21</v>
      </c>
    </row>
    <row r="34" spans="1:20" s="30" customFormat="1" ht="171" customHeight="1" x14ac:dyDescent="0.3">
      <c r="A34" s="41">
        <v>31</v>
      </c>
      <c r="B34" s="51" t="s">
        <v>161</v>
      </c>
      <c r="C34" s="52" t="s">
        <v>105</v>
      </c>
      <c r="D34" s="53" t="s">
        <v>162</v>
      </c>
      <c r="E34" s="53" t="s">
        <v>163</v>
      </c>
      <c r="F34" s="54" t="s">
        <v>164</v>
      </c>
      <c r="G34" s="111" t="s">
        <v>170</v>
      </c>
      <c r="H34" s="110" t="s">
        <v>36</v>
      </c>
      <c r="I34" s="111" t="s">
        <v>19</v>
      </c>
      <c r="J34" s="111" t="s">
        <v>19</v>
      </c>
      <c r="K34" s="111" t="s">
        <v>171</v>
      </c>
      <c r="L34" s="57">
        <v>15000000</v>
      </c>
      <c r="M34" s="58">
        <f t="shared" si="0"/>
        <v>12750000</v>
      </c>
      <c r="N34" s="51" t="s">
        <v>375</v>
      </c>
      <c r="O34" s="62"/>
      <c r="P34" s="121"/>
      <c r="Q34" s="122"/>
      <c r="R34" s="60" t="s">
        <v>21</v>
      </c>
      <c r="S34" s="59" t="s">
        <v>21</v>
      </c>
    </row>
    <row r="35" spans="1:20" s="30" customFormat="1" ht="107.5" customHeight="1" x14ac:dyDescent="0.3">
      <c r="A35" s="41">
        <v>32</v>
      </c>
      <c r="B35" s="51" t="s">
        <v>161</v>
      </c>
      <c r="C35" s="52" t="s">
        <v>105</v>
      </c>
      <c r="D35" s="53" t="s">
        <v>162</v>
      </c>
      <c r="E35" s="53" t="s">
        <v>163</v>
      </c>
      <c r="F35" s="54" t="s">
        <v>164</v>
      </c>
      <c r="G35" s="111" t="s">
        <v>172</v>
      </c>
      <c r="H35" s="110" t="s">
        <v>36</v>
      </c>
      <c r="I35" s="111" t="s">
        <v>19</v>
      </c>
      <c r="J35" s="111" t="s">
        <v>19</v>
      </c>
      <c r="K35" s="111" t="s">
        <v>173</v>
      </c>
      <c r="L35" s="57">
        <v>10000000</v>
      </c>
      <c r="M35" s="58">
        <f t="shared" si="0"/>
        <v>8500000</v>
      </c>
      <c r="N35" s="51" t="s">
        <v>375</v>
      </c>
      <c r="O35" s="62"/>
      <c r="P35" s="121"/>
      <c r="Q35" s="65" t="s">
        <v>174</v>
      </c>
      <c r="R35" s="60" t="s">
        <v>21</v>
      </c>
      <c r="S35" s="65" t="s">
        <v>21</v>
      </c>
    </row>
    <row r="36" spans="1:20" s="30" customFormat="1" ht="65" x14ac:dyDescent="0.3">
      <c r="A36" s="41">
        <v>33</v>
      </c>
      <c r="B36" s="51" t="s">
        <v>161</v>
      </c>
      <c r="C36" s="52" t="s">
        <v>105</v>
      </c>
      <c r="D36" s="53" t="s">
        <v>162</v>
      </c>
      <c r="E36" s="53" t="s">
        <v>163</v>
      </c>
      <c r="F36" s="54" t="s">
        <v>164</v>
      </c>
      <c r="G36" s="111" t="s">
        <v>175</v>
      </c>
      <c r="H36" s="110" t="s">
        <v>36</v>
      </c>
      <c r="I36" s="111" t="s">
        <v>19</v>
      </c>
      <c r="J36" s="111" t="s">
        <v>19</v>
      </c>
      <c r="K36" s="111" t="s">
        <v>175</v>
      </c>
      <c r="L36" s="57">
        <v>1200000</v>
      </c>
      <c r="M36" s="58">
        <f t="shared" si="0"/>
        <v>1020000</v>
      </c>
      <c r="N36" s="51" t="s">
        <v>375</v>
      </c>
      <c r="O36" s="113"/>
      <c r="P36" s="121"/>
      <c r="Q36" s="122"/>
      <c r="R36" s="60" t="s">
        <v>21</v>
      </c>
      <c r="S36" s="59" t="s">
        <v>21</v>
      </c>
    </row>
    <row r="37" spans="1:20" s="30" customFormat="1" ht="65" x14ac:dyDescent="0.3">
      <c r="A37" s="41">
        <v>34</v>
      </c>
      <c r="B37" s="51" t="s">
        <v>161</v>
      </c>
      <c r="C37" s="52" t="s">
        <v>105</v>
      </c>
      <c r="D37" s="53" t="s">
        <v>162</v>
      </c>
      <c r="E37" s="53" t="s">
        <v>163</v>
      </c>
      <c r="F37" s="54" t="s">
        <v>164</v>
      </c>
      <c r="G37" s="56" t="s">
        <v>176</v>
      </c>
      <c r="H37" s="110" t="s">
        <v>36</v>
      </c>
      <c r="I37" s="111" t="s">
        <v>19</v>
      </c>
      <c r="J37" s="111" t="s">
        <v>19</v>
      </c>
      <c r="K37" s="111" t="s">
        <v>177</v>
      </c>
      <c r="L37" s="57">
        <v>12500000</v>
      </c>
      <c r="M37" s="58">
        <f t="shared" si="0"/>
        <v>10625000</v>
      </c>
      <c r="N37" s="51" t="s">
        <v>375</v>
      </c>
      <c r="O37" s="62"/>
      <c r="P37" s="66"/>
      <c r="Q37" s="59"/>
      <c r="R37" s="60" t="s">
        <v>21</v>
      </c>
      <c r="S37" s="59" t="s">
        <v>21</v>
      </c>
    </row>
    <row r="38" spans="1:20" s="30" customFormat="1" ht="65" x14ac:dyDescent="0.3">
      <c r="A38" s="41">
        <v>35</v>
      </c>
      <c r="B38" s="51" t="s">
        <v>161</v>
      </c>
      <c r="C38" s="52" t="s">
        <v>105</v>
      </c>
      <c r="D38" s="53" t="s">
        <v>162</v>
      </c>
      <c r="E38" s="53" t="s">
        <v>163</v>
      </c>
      <c r="F38" s="54" t="s">
        <v>164</v>
      </c>
      <c r="G38" s="56" t="s">
        <v>388</v>
      </c>
      <c r="H38" s="110" t="s">
        <v>36</v>
      </c>
      <c r="I38" s="111" t="s">
        <v>19</v>
      </c>
      <c r="J38" s="111" t="s">
        <v>19</v>
      </c>
      <c r="K38" s="111" t="s">
        <v>389</v>
      </c>
      <c r="L38" s="57">
        <v>400000</v>
      </c>
      <c r="M38" s="58">
        <f t="shared" si="0"/>
        <v>340000</v>
      </c>
      <c r="N38" s="51" t="s">
        <v>375</v>
      </c>
      <c r="O38" s="62"/>
      <c r="P38" s="66"/>
      <c r="Q38" s="59"/>
      <c r="R38" s="60" t="s">
        <v>21</v>
      </c>
      <c r="S38" s="59" t="s">
        <v>21</v>
      </c>
    </row>
    <row r="39" spans="1:20" s="30" customFormat="1" ht="65" x14ac:dyDescent="0.3">
      <c r="A39" s="41">
        <v>36</v>
      </c>
      <c r="B39" s="51" t="s">
        <v>161</v>
      </c>
      <c r="C39" s="52" t="s">
        <v>105</v>
      </c>
      <c r="D39" s="53" t="s">
        <v>162</v>
      </c>
      <c r="E39" s="53" t="s">
        <v>163</v>
      </c>
      <c r="F39" s="54" t="s">
        <v>164</v>
      </c>
      <c r="G39" s="56" t="s">
        <v>388</v>
      </c>
      <c r="H39" s="110" t="s">
        <v>36</v>
      </c>
      <c r="I39" s="111" t="s">
        <v>19</v>
      </c>
      <c r="J39" s="111" t="s">
        <v>19</v>
      </c>
      <c r="K39" s="111" t="s">
        <v>390</v>
      </c>
      <c r="L39" s="57">
        <v>100000</v>
      </c>
      <c r="M39" s="58">
        <f t="shared" si="0"/>
        <v>85000</v>
      </c>
      <c r="N39" s="51" t="s">
        <v>375</v>
      </c>
      <c r="O39" s="62"/>
      <c r="P39" s="66"/>
      <c r="Q39" s="59"/>
      <c r="R39" s="60" t="s">
        <v>21</v>
      </c>
      <c r="S39" s="59" t="s">
        <v>21</v>
      </c>
    </row>
    <row r="40" spans="1:20" s="30" customFormat="1" ht="65" x14ac:dyDescent="0.3">
      <c r="A40" s="41">
        <v>37</v>
      </c>
      <c r="B40" s="51" t="s">
        <v>161</v>
      </c>
      <c r="C40" s="52" t="s">
        <v>240</v>
      </c>
      <c r="D40" s="53" t="s">
        <v>162</v>
      </c>
      <c r="E40" s="53" t="s">
        <v>163</v>
      </c>
      <c r="F40" s="54" t="s">
        <v>164</v>
      </c>
      <c r="G40" s="56" t="s">
        <v>540</v>
      </c>
      <c r="H40" s="110" t="s">
        <v>36</v>
      </c>
      <c r="I40" s="111" t="s">
        <v>19</v>
      </c>
      <c r="J40" s="111" t="s">
        <v>19</v>
      </c>
      <c r="K40" s="111" t="s">
        <v>541</v>
      </c>
      <c r="L40" s="57">
        <v>600000</v>
      </c>
      <c r="M40" s="58">
        <f t="shared" si="0"/>
        <v>510000</v>
      </c>
      <c r="N40" s="51" t="s">
        <v>375</v>
      </c>
      <c r="O40" s="62"/>
      <c r="P40" s="66"/>
      <c r="Q40" s="59"/>
      <c r="R40" s="60" t="s">
        <v>21</v>
      </c>
      <c r="S40" s="59" t="s">
        <v>21</v>
      </c>
      <c r="T40" s="70"/>
    </row>
    <row r="41" spans="1:20" s="30" customFormat="1" ht="65" x14ac:dyDescent="0.3">
      <c r="A41" s="41">
        <v>38</v>
      </c>
      <c r="B41" s="51" t="s">
        <v>161</v>
      </c>
      <c r="C41" s="52" t="s">
        <v>240</v>
      </c>
      <c r="D41" s="53" t="s">
        <v>162</v>
      </c>
      <c r="E41" s="53" t="s">
        <v>163</v>
      </c>
      <c r="F41" s="54" t="s">
        <v>164</v>
      </c>
      <c r="G41" s="56" t="s">
        <v>542</v>
      </c>
      <c r="H41" s="110" t="s">
        <v>36</v>
      </c>
      <c r="I41" s="111" t="s">
        <v>19</v>
      </c>
      <c r="J41" s="111" t="s">
        <v>19</v>
      </c>
      <c r="K41" s="111" t="s">
        <v>542</v>
      </c>
      <c r="L41" s="57">
        <v>100000</v>
      </c>
      <c r="M41" s="58">
        <f t="shared" si="0"/>
        <v>85000</v>
      </c>
      <c r="N41" s="51" t="s">
        <v>375</v>
      </c>
      <c r="O41" s="62"/>
      <c r="P41" s="66"/>
      <c r="Q41" s="59"/>
      <c r="R41" s="60" t="s">
        <v>21</v>
      </c>
      <c r="S41" s="59" t="s">
        <v>21</v>
      </c>
    </row>
    <row r="42" spans="1:20" s="30" customFormat="1" ht="168" customHeight="1" x14ac:dyDescent="0.3">
      <c r="A42" s="41">
        <v>39</v>
      </c>
      <c r="B42" s="51" t="s">
        <v>161</v>
      </c>
      <c r="C42" s="52" t="s">
        <v>105</v>
      </c>
      <c r="D42" s="53" t="s">
        <v>162</v>
      </c>
      <c r="E42" s="53" t="s">
        <v>163</v>
      </c>
      <c r="F42" s="54" t="s">
        <v>164</v>
      </c>
      <c r="G42" s="56" t="s">
        <v>513</v>
      </c>
      <c r="H42" s="110" t="s">
        <v>36</v>
      </c>
      <c r="I42" s="111" t="s">
        <v>19</v>
      </c>
      <c r="J42" s="111" t="s">
        <v>19</v>
      </c>
      <c r="K42" s="111" t="s">
        <v>515</v>
      </c>
      <c r="L42" s="57">
        <v>12000000</v>
      </c>
      <c r="M42" s="58">
        <f t="shared" si="0"/>
        <v>10200000</v>
      </c>
      <c r="N42" s="51" t="s">
        <v>375</v>
      </c>
      <c r="O42" s="62"/>
      <c r="P42" s="66"/>
      <c r="Q42" s="59"/>
      <c r="R42" s="60" t="s">
        <v>21</v>
      </c>
      <c r="S42" s="59" t="s">
        <v>21</v>
      </c>
    </row>
    <row r="43" spans="1:20" s="30" customFormat="1" ht="104" x14ac:dyDescent="0.3">
      <c r="A43" s="41">
        <v>40</v>
      </c>
      <c r="B43" s="51" t="s">
        <v>178</v>
      </c>
      <c r="C43" s="52" t="s">
        <v>105</v>
      </c>
      <c r="D43" s="53" t="s">
        <v>179</v>
      </c>
      <c r="E43" s="53" t="s">
        <v>180</v>
      </c>
      <c r="F43" s="54" t="s">
        <v>181</v>
      </c>
      <c r="G43" s="56" t="s">
        <v>176</v>
      </c>
      <c r="H43" s="110" t="s">
        <v>36</v>
      </c>
      <c r="I43" s="111" t="s">
        <v>19</v>
      </c>
      <c r="J43" s="111" t="s">
        <v>19</v>
      </c>
      <c r="K43" s="111" t="s">
        <v>626</v>
      </c>
      <c r="L43" s="57">
        <v>12500000</v>
      </c>
      <c r="M43" s="58">
        <f t="shared" si="0"/>
        <v>10625000</v>
      </c>
      <c r="N43" s="51" t="s">
        <v>375</v>
      </c>
      <c r="O43" s="62"/>
      <c r="P43" s="66"/>
      <c r="Q43" s="59"/>
      <c r="R43" s="60" t="s">
        <v>21</v>
      </c>
      <c r="S43" s="59" t="s">
        <v>21</v>
      </c>
    </row>
    <row r="44" spans="1:20" s="30" customFormat="1" ht="65" x14ac:dyDescent="0.3">
      <c r="A44" s="41">
        <v>41</v>
      </c>
      <c r="B44" s="51" t="s">
        <v>178</v>
      </c>
      <c r="C44" s="52" t="s">
        <v>105</v>
      </c>
      <c r="D44" s="53" t="s">
        <v>179</v>
      </c>
      <c r="E44" s="53" t="s">
        <v>180</v>
      </c>
      <c r="F44" s="54" t="s">
        <v>181</v>
      </c>
      <c r="G44" s="56" t="s">
        <v>503</v>
      </c>
      <c r="H44" s="110" t="s">
        <v>36</v>
      </c>
      <c r="I44" s="111" t="s">
        <v>19</v>
      </c>
      <c r="J44" s="111" t="s">
        <v>19</v>
      </c>
      <c r="K44" s="111" t="s">
        <v>182</v>
      </c>
      <c r="L44" s="57">
        <v>600000</v>
      </c>
      <c r="M44" s="58">
        <f t="shared" si="0"/>
        <v>510000</v>
      </c>
      <c r="N44" s="51" t="s">
        <v>375</v>
      </c>
      <c r="O44" s="62"/>
      <c r="P44" s="66"/>
      <c r="Q44" s="59"/>
      <c r="R44" s="60" t="s">
        <v>21</v>
      </c>
      <c r="S44" s="59" t="s">
        <v>21</v>
      </c>
    </row>
    <row r="45" spans="1:20" s="30" customFormat="1" ht="65" x14ac:dyDescent="0.3">
      <c r="A45" s="41">
        <v>42</v>
      </c>
      <c r="B45" s="51" t="s">
        <v>178</v>
      </c>
      <c r="C45" s="52" t="s">
        <v>105</v>
      </c>
      <c r="D45" s="53" t="s">
        <v>179</v>
      </c>
      <c r="E45" s="53" t="s">
        <v>180</v>
      </c>
      <c r="F45" s="54">
        <v>600085261</v>
      </c>
      <c r="G45" s="56" t="s">
        <v>391</v>
      </c>
      <c r="H45" s="110" t="s">
        <v>36</v>
      </c>
      <c r="I45" s="111" t="s">
        <v>19</v>
      </c>
      <c r="J45" s="111" t="s">
        <v>19</v>
      </c>
      <c r="K45" s="111" t="s">
        <v>392</v>
      </c>
      <c r="L45" s="57">
        <v>1000000</v>
      </c>
      <c r="M45" s="58">
        <f t="shared" si="0"/>
        <v>850000</v>
      </c>
      <c r="N45" s="66">
        <v>2025</v>
      </c>
      <c r="O45" s="62">
        <v>2027</v>
      </c>
      <c r="P45" s="66"/>
      <c r="Q45" s="59"/>
      <c r="R45" s="60" t="s">
        <v>21</v>
      </c>
      <c r="S45" s="59" t="s">
        <v>21</v>
      </c>
    </row>
    <row r="46" spans="1:20" s="30" customFormat="1" ht="65" x14ac:dyDescent="0.3">
      <c r="A46" s="41">
        <v>43</v>
      </c>
      <c r="B46" s="51" t="s">
        <v>178</v>
      </c>
      <c r="C46" s="52" t="s">
        <v>105</v>
      </c>
      <c r="D46" s="53" t="s">
        <v>179</v>
      </c>
      <c r="E46" s="53" t="s">
        <v>180</v>
      </c>
      <c r="F46" s="54">
        <v>600085261</v>
      </c>
      <c r="G46" s="56" t="s">
        <v>393</v>
      </c>
      <c r="H46" s="110" t="s">
        <v>36</v>
      </c>
      <c r="I46" s="111" t="s">
        <v>19</v>
      </c>
      <c r="J46" s="111" t="s">
        <v>19</v>
      </c>
      <c r="K46" s="111" t="s">
        <v>394</v>
      </c>
      <c r="L46" s="57">
        <v>1500000</v>
      </c>
      <c r="M46" s="58">
        <f t="shared" si="0"/>
        <v>1275000</v>
      </c>
      <c r="N46" s="66">
        <v>2025</v>
      </c>
      <c r="O46" s="62">
        <v>2030</v>
      </c>
      <c r="P46" s="66"/>
      <c r="Q46" s="59"/>
      <c r="R46" s="60" t="s">
        <v>21</v>
      </c>
      <c r="S46" s="59" t="s">
        <v>21</v>
      </c>
    </row>
    <row r="47" spans="1:20" s="30" customFormat="1" ht="65" x14ac:dyDescent="0.3">
      <c r="A47" s="41">
        <v>44</v>
      </c>
      <c r="B47" s="51" t="s">
        <v>178</v>
      </c>
      <c r="C47" s="52" t="s">
        <v>105</v>
      </c>
      <c r="D47" s="53" t="s">
        <v>179</v>
      </c>
      <c r="E47" s="53" t="s">
        <v>180</v>
      </c>
      <c r="F47" s="54">
        <v>600085261</v>
      </c>
      <c r="G47" s="56" t="s">
        <v>627</v>
      </c>
      <c r="H47" s="110" t="s">
        <v>36</v>
      </c>
      <c r="I47" s="111" t="s">
        <v>19</v>
      </c>
      <c r="J47" s="111" t="s">
        <v>19</v>
      </c>
      <c r="K47" s="111" t="s">
        <v>395</v>
      </c>
      <c r="L47" s="57">
        <v>720000</v>
      </c>
      <c r="M47" s="58">
        <f t="shared" si="0"/>
        <v>612000</v>
      </c>
      <c r="N47" s="123" t="s">
        <v>543</v>
      </c>
      <c r="O47" s="62"/>
      <c r="P47" s="66"/>
      <c r="Q47" s="59"/>
      <c r="R47" s="60" t="s">
        <v>21</v>
      </c>
      <c r="S47" s="59" t="s">
        <v>21</v>
      </c>
    </row>
    <row r="48" spans="1:20" s="30" customFormat="1" ht="78" x14ac:dyDescent="0.3">
      <c r="A48" s="41">
        <v>45</v>
      </c>
      <c r="B48" s="124" t="s">
        <v>178</v>
      </c>
      <c r="C48" s="125" t="s">
        <v>527</v>
      </c>
      <c r="D48" s="126" t="s">
        <v>179</v>
      </c>
      <c r="E48" s="126" t="s">
        <v>180</v>
      </c>
      <c r="F48" s="127">
        <v>600085261</v>
      </c>
      <c r="G48" s="128" t="s">
        <v>665</v>
      </c>
      <c r="H48" s="129" t="s">
        <v>36</v>
      </c>
      <c r="I48" s="130" t="s">
        <v>19</v>
      </c>
      <c r="J48" s="130" t="s">
        <v>19</v>
      </c>
      <c r="K48" s="130" t="s">
        <v>663</v>
      </c>
      <c r="L48" s="131">
        <v>100000</v>
      </c>
      <c r="M48" s="98">
        <f>L48/100*85</f>
        <v>85000</v>
      </c>
      <c r="N48" s="124">
        <v>2026</v>
      </c>
      <c r="O48" s="132">
        <v>2028</v>
      </c>
      <c r="P48" s="66"/>
      <c r="Q48" s="59"/>
      <c r="R48" s="60"/>
      <c r="S48" s="59"/>
    </row>
    <row r="49" spans="1:19" s="30" customFormat="1" ht="65" x14ac:dyDescent="0.3">
      <c r="A49" s="41">
        <v>46</v>
      </c>
      <c r="B49" s="124" t="s">
        <v>178</v>
      </c>
      <c r="C49" s="125" t="s">
        <v>527</v>
      </c>
      <c r="D49" s="126" t="s">
        <v>179</v>
      </c>
      <c r="E49" s="126" t="s">
        <v>180</v>
      </c>
      <c r="F49" s="127">
        <v>600085261</v>
      </c>
      <c r="G49" s="128" t="s">
        <v>509</v>
      </c>
      <c r="H49" s="129" t="s">
        <v>36</v>
      </c>
      <c r="I49" s="130" t="s">
        <v>19</v>
      </c>
      <c r="J49" s="130" t="s">
        <v>19</v>
      </c>
      <c r="K49" s="130" t="s">
        <v>664</v>
      </c>
      <c r="L49" s="131">
        <v>350000</v>
      </c>
      <c r="M49" s="98">
        <f>L49/100*85</f>
        <v>297500</v>
      </c>
      <c r="N49" s="124" t="s">
        <v>375</v>
      </c>
      <c r="O49" s="132"/>
      <c r="P49" s="66"/>
      <c r="Q49" s="59"/>
      <c r="R49" s="60"/>
      <c r="S49" s="59"/>
    </row>
    <row r="50" spans="1:19" s="30" customFormat="1" ht="52" x14ac:dyDescent="0.3">
      <c r="A50" s="41">
        <v>47</v>
      </c>
      <c r="B50" s="51" t="s">
        <v>183</v>
      </c>
      <c r="C50" s="52" t="s">
        <v>105</v>
      </c>
      <c r="D50" s="53" t="s">
        <v>184</v>
      </c>
      <c r="E50" s="53" t="s">
        <v>185</v>
      </c>
      <c r="F50" s="54" t="s">
        <v>186</v>
      </c>
      <c r="G50" s="109" t="s">
        <v>187</v>
      </c>
      <c r="H50" s="110" t="s">
        <v>36</v>
      </c>
      <c r="I50" s="111" t="s">
        <v>19</v>
      </c>
      <c r="J50" s="111" t="s">
        <v>19</v>
      </c>
      <c r="K50" s="133" t="s">
        <v>188</v>
      </c>
      <c r="L50" s="131">
        <v>450000</v>
      </c>
      <c r="M50" s="98">
        <f t="shared" si="0"/>
        <v>382500</v>
      </c>
      <c r="N50" s="51" t="s">
        <v>375</v>
      </c>
      <c r="O50" s="62"/>
      <c r="P50" s="66"/>
      <c r="Q50" s="59"/>
      <c r="R50" s="134" t="s">
        <v>21</v>
      </c>
      <c r="S50" s="135" t="s">
        <v>21</v>
      </c>
    </row>
    <row r="51" spans="1:19" s="30" customFormat="1" ht="52" x14ac:dyDescent="0.3">
      <c r="A51" s="41">
        <v>48</v>
      </c>
      <c r="B51" s="51" t="s">
        <v>183</v>
      </c>
      <c r="C51" s="52" t="s">
        <v>105</v>
      </c>
      <c r="D51" s="53" t="s">
        <v>184</v>
      </c>
      <c r="E51" s="53" t="s">
        <v>185</v>
      </c>
      <c r="F51" s="54" t="s">
        <v>186</v>
      </c>
      <c r="G51" s="109" t="s">
        <v>189</v>
      </c>
      <c r="H51" s="110" t="s">
        <v>36</v>
      </c>
      <c r="I51" s="111" t="s">
        <v>19</v>
      </c>
      <c r="J51" s="111" t="s">
        <v>19</v>
      </c>
      <c r="K51" s="133" t="s">
        <v>190</v>
      </c>
      <c r="L51" s="57">
        <v>300000</v>
      </c>
      <c r="M51" s="58">
        <f t="shared" si="0"/>
        <v>255000</v>
      </c>
      <c r="N51" s="115" t="s">
        <v>376</v>
      </c>
      <c r="O51" s="62"/>
      <c r="P51" s="66"/>
      <c r="Q51" s="59"/>
      <c r="R51" s="134" t="s">
        <v>21</v>
      </c>
      <c r="S51" s="135" t="s">
        <v>21</v>
      </c>
    </row>
    <row r="52" spans="1:19" s="30" customFormat="1" ht="52" x14ac:dyDescent="0.3">
      <c r="A52" s="41">
        <v>49</v>
      </c>
      <c r="B52" s="124" t="s">
        <v>183</v>
      </c>
      <c r="C52" s="125" t="s">
        <v>105</v>
      </c>
      <c r="D52" s="126" t="s">
        <v>184</v>
      </c>
      <c r="E52" s="126" t="s">
        <v>185</v>
      </c>
      <c r="F52" s="127" t="s">
        <v>186</v>
      </c>
      <c r="G52" s="128" t="s">
        <v>635</v>
      </c>
      <c r="H52" s="129" t="s">
        <v>36</v>
      </c>
      <c r="I52" s="130" t="s">
        <v>19</v>
      </c>
      <c r="J52" s="130" t="s">
        <v>19</v>
      </c>
      <c r="K52" s="136" t="s">
        <v>636</v>
      </c>
      <c r="L52" s="131">
        <v>60000</v>
      </c>
      <c r="M52" s="98">
        <f t="shared" ref="M52:M53" si="1">L52/100*85</f>
        <v>51000</v>
      </c>
      <c r="N52" s="124" t="s">
        <v>375</v>
      </c>
      <c r="O52" s="62"/>
      <c r="P52" s="66"/>
      <c r="Q52" s="59"/>
      <c r="R52" s="134" t="s">
        <v>21</v>
      </c>
      <c r="S52" s="135" t="s">
        <v>21</v>
      </c>
    </row>
    <row r="53" spans="1:19" s="30" customFormat="1" ht="52" x14ac:dyDescent="0.3">
      <c r="A53" s="41">
        <v>50</v>
      </c>
      <c r="B53" s="124" t="s">
        <v>183</v>
      </c>
      <c r="C53" s="125" t="s">
        <v>105</v>
      </c>
      <c r="D53" s="126" t="s">
        <v>184</v>
      </c>
      <c r="E53" s="126" t="s">
        <v>185</v>
      </c>
      <c r="F53" s="127" t="s">
        <v>186</v>
      </c>
      <c r="G53" s="128" t="s">
        <v>637</v>
      </c>
      <c r="H53" s="129" t="s">
        <v>36</v>
      </c>
      <c r="I53" s="130" t="s">
        <v>19</v>
      </c>
      <c r="J53" s="130" t="s">
        <v>19</v>
      </c>
      <c r="K53" s="136" t="s">
        <v>666</v>
      </c>
      <c r="L53" s="131">
        <v>200000</v>
      </c>
      <c r="M53" s="98">
        <f t="shared" si="1"/>
        <v>170000</v>
      </c>
      <c r="N53" s="124" t="s">
        <v>375</v>
      </c>
      <c r="O53" s="132"/>
      <c r="P53" s="137"/>
      <c r="Q53" s="135"/>
      <c r="R53" s="134" t="s">
        <v>21</v>
      </c>
      <c r="S53" s="135" t="s">
        <v>21</v>
      </c>
    </row>
    <row r="54" spans="1:19" s="30" customFormat="1" ht="52" x14ac:dyDescent="0.3">
      <c r="A54" s="41">
        <v>51</v>
      </c>
      <c r="B54" s="51" t="s">
        <v>191</v>
      </c>
      <c r="C54" s="52" t="s">
        <v>105</v>
      </c>
      <c r="D54" s="53" t="s">
        <v>192</v>
      </c>
      <c r="E54" s="53" t="s">
        <v>193</v>
      </c>
      <c r="F54" s="54" t="s">
        <v>194</v>
      </c>
      <c r="G54" s="138" t="s">
        <v>396</v>
      </c>
      <c r="H54" s="139" t="s">
        <v>36</v>
      </c>
      <c r="I54" s="140" t="s">
        <v>19</v>
      </c>
      <c r="J54" s="140" t="s">
        <v>19</v>
      </c>
      <c r="K54" s="140" t="s">
        <v>397</v>
      </c>
      <c r="L54" s="141">
        <v>200000</v>
      </c>
      <c r="M54" s="112">
        <f t="shared" si="0"/>
        <v>170000</v>
      </c>
      <c r="N54" s="142" t="s">
        <v>375</v>
      </c>
      <c r="O54" s="143"/>
      <c r="P54" s="66"/>
      <c r="Q54" s="59"/>
      <c r="R54" s="60" t="s">
        <v>21</v>
      </c>
      <c r="S54" s="59" t="s">
        <v>21</v>
      </c>
    </row>
    <row r="55" spans="1:19" s="30" customFormat="1" ht="158.5" customHeight="1" x14ac:dyDescent="0.3">
      <c r="A55" s="41">
        <v>52</v>
      </c>
      <c r="B55" s="51" t="s">
        <v>191</v>
      </c>
      <c r="C55" s="52" t="s">
        <v>105</v>
      </c>
      <c r="D55" s="53" t="s">
        <v>192</v>
      </c>
      <c r="E55" s="53" t="s">
        <v>193</v>
      </c>
      <c r="F55" s="54" t="s">
        <v>194</v>
      </c>
      <c r="G55" s="56" t="s">
        <v>513</v>
      </c>
      <c r="H55" s="139" t="s">
        <v>36</v>
      </c>
      <c r="I55" s="140" t="s">
        <v>19</v>
      </c>
      <c r="J55" s="140" t="s">
        <v>19</v>
      </c>
      <c r="K55" s="111" t="s">
        <v>520</v>
      </c>
      <c r="L55" s="141">
        <v>9000000</v>
      </c>
      <c r="M55" s="58">
        <f t="shared" si="0"/>
        <v>7650000</v>
      </c>
      <c r="N55" s="142" t="s">
        <v>375</v>
      </c>
      <c r="O55" s="143"/>
      <c r="P55" s="66"/>
      <c r="Q55" s="59"/>
      <c r="R55" s="60" t="s">
        <v>21</v>
      </c>
      <c r="S55" s="59" t="s">
        <v>21</v>
      </c>
    </row>
    <row r="56" spans="1:19" s="30" customFormat="1" ht="65" x14ac:dyDescent="0.3">
      <c r="A56" s="41">
        <v>53</v>
      </c>
      <c r="B56" s="51" t="s">
        <v>195</v>
      </c>
      <c r="C56" s="52" t="s">
        <v>105</v>
      </c>
      <c r="D56" s="53" t="s">
        <v>196</v>
      </c>
      <c r="E56" s="53" t="s">
        <v>197</v>
      </c>
      <c r="F56" s="54" t="s">
        <v>198</v>
      </c>
      <c r="G56" s="144" t="s">
        <v>199</v>
      </c>
      <c r="H56" s="110" t="s">
        <v>36</v>
      </c>
      <c r="I56" s="111" t="s">
        <v>19</v>
      </c>
      <c r="J56" s="133" t="s">
        <v>19</v>
      </c>
      <c r="K56" s="111" t="s">
        <v>532</v>
      </c>
      <c r="L56" s="57">
        <v>270000</v>
      </c>
      <c r="M56" s="58">
        <f t="shared" si="0"/>
        <v>229500</v>
      </c>
      <c r="N56" s="51" t="s">
        <v>375</v>
      </c>
      <c r="O56" s="62"/>
      <c r="P56" s="66"/>
      <c r="Q56" s="59"/>
      <c r="R56" s="60" t="s">
        <v>21</v>
      </c>
      <c r="S56" s="59" t="s">
        <v>21</v>
      </c>
    </row>
    <row r="57" spans="1:19" s="30" customFormat="1" ht="52" x14ac:dyDescent="0.3">
      <c r="A57" s="41">
        <v>54</v>
      </c>
      <c r="B57" s="51" t="s">
        <v>195</v>
      </c>
      <c r="C57" s="52" t="s">
        <v>105</v>
      </c>
      <c r="D57" s="53" t="s">
        <v>196</v>
      </c>
      <c r="E57" s="53" t="s">
        <v>197</v>
      </c>
      <c r="F57" s="54" t="s">
        <v>198</v>
      </c>
      <c r="G57" s="144" t="s">
        <v>200</v>
      </c>
      <c r="H57" s="110" t="s">
        <v>36</v>
      </c>
      <c r="I57" s="111" t="s">
        <v>19</v>
      </c>
      <c r="J57" s="133" t="s">
        <v>19</v>
      </c>
      <c r="K57" s="111" t="s">
        <v>531</v>
      </c>
      <c r="L57" s="57">
        <v>600000</v>
      </c>
      <c r="M57" s="58">
        <f t="shared" si="0"/>
        <v>510000</v>
      </c>
      <c r="N57" s="51" t="s">
        <v>375</v>
      </c>
      <c r="O57" s="62"/>
      <c r="P57" s="66"/>
      <c r="Q57" s="59"/>
      <c r="R57" s="60" t="s">
        <v>21</v>
      </c>
      <c r="S57" s="59" t="s">
        <v>21</v>
      </c>
    </row>
    <row r="58" spans="1:19" s="30" customFormat="1" ht="52" x14ac:dyDescent="0.3">
      <c r="A58" s="41">
        <v>55</v>
      </c>
      <c r="B58" s="51" t="s">
        <v>195</v>
      </c>
      <c r="C58" s="52" t="s">
        <v>105</v>
      </c>
      <c r="D58" s="53" t="s">
        <v>196</v>
      </c>
      <c r="E58" s="53" t="s">
        <v>197</v>
      </c>
      <c r="F58" s="54" t="s">
        <v>198</v>
      </c>
      <c r="G58" s="56" t="s">
        <v>201</v>
      </c>
      <c r="H58" s="110" t="s">
        <v>36</v>
      </c>
      <c r="I58" s="111" t="s">
        <v>19</v>
      </c>
      <c r="J58" s="111" t="s">
        <v>19</v>
      </c>
      <c r="K58" s="110" t="s">
        <v>202</v>
      </c>
      <c r="L58" s="57">
        <v>200000</v>
      </c>
      <c r="M58" s="58">
        <f t="shared" si="0"/>
        <v>170000</v>
      </c>
      <c r="N58" s="51" t="s">
        <v>375</v>
      </c>
      <c r="O58" s="62"/>
      <c r="P58" s="66"/>
      <c r="Q58" s="59"/>
      <c r="R58" s="60" t="s">
        <v>21</v>
      </c>
      <c r="S58" s="59" t="s">
        <v>21</v>
      </c>
    </row>
    <row r="59" spans="1:19" s="30" customFormat="1" ht="64.5" customHeight="1" x14ac:dyDescent="0.3">
      <c r="A59" s="41">
        <v>56</v>
      </c>
      <c r="B59" s="51" t="s">
        <v>203</v>
      </c>
      <c r="C59" s="52" t="s">
        <v>105</v>
      </c>
      <c r="D59" s="61">
        <v>72745053</v>
      </c>
      <c r="E59" s="145">
        <v>107568870</v>
      </c>
      <c r="F59" s="59">
        <v>600085236</v>
      </c>
      <c r="G59" s="55" t="s">
        <v>204</v>
      </c>
      <c r="H59" s="41" t="s">
        <v>36</v>
      </c>
      <c r="I59" s="55" t="s">
        <v>19</v>
      </c>
      <c r="J59" s="55" t="s">
        <v>19</v>
      </c>
      <c r="K59" s="55" t="s">
        <v>533</v>
      </c>
      <c r="L59" s="57">
        <v>550000</v>
      </c>
      <c r="M59" s="112">
        <f t="shared" si="0"/>
        <v>467500</v>
      </c>
      <c r="N59" s="51" t="s">
        <v>375</v>
      </c>
      <c r="O59" s="62"/>
      <c r="P59" s="66"/>
      <c r="Q59" s="59"/>
      <c r="R59" s="63" t="s">
        <v>21</v>
      </c>
      <c r="S59" s="41" t="s">
        <v>21</v>
      </c>
    </row>
    <row r="60" spans="1:19" s="30" customFormat="1" ht="65" x14ac:dyDescent="0.3">
      <c r="A60" s="41">
        <v>57</v>
      </c>
      <c r="B60" s="51" t="s">
        <v>205</v>
      </c>
      <c r="C60" s="52" t="s">
        <v>105</v>
      </c>
      <c r="D60" s="53" t="s">
        <v>206</v>
      </c>
      <c r="E60" s="53" t="s">
        <v>207</v>
      </c>
      <c r="F60" s="54" t="s">
        <v>208</v>
      </c>
      <c r="G60" s="56" t="s">
        <v>209</v>
      </c>
      <c r="H60" s="110" t="s">
        <v>36</v>
      </c>
      <c r="I60" s="111" t="s">
        <v>19</v>
      </c>
      <c r="J60" s="111" t="s">
        <v>19</v>
      </c>
      <c r="K60" s="111" t="s">
        <v>210</v>
      </c>
      <c r="L60" s="57">
        <v>2000000</v>
      </c>
      <c r="M60" s="58">
        <f t="shared" si="0"/>
        <v>1700000</v>
      </c>
      <c r="N60" s="51" t="s">
        <v>375</v>
      </c>
      <c r="O60" s="62"/>
      <c r="P60" s="66"/>
      <c r="Q60" s="59"/>
      <c r="R60" s="60" t="s">
        <v>21</v>
      </c>
      <c r="S60" s="59" t="s">
        <v>21</v>
      </c>
    </row>
    <row r="61" spans="1:19" s="30" customFormat="1" ht="65" x14ac:dyDescent="0.3">
      <c r="A61" s="41">
        <v>58</v>
      </c>
      <c r="B61" s="51" t="s">
        <v>205</v>
      </c>
      <c r="C61" s="52" t="s">
        <v>105</v>
      </c>
      <c r="D61" s="53" t="s">
        <v>206</v>
      </c>
      <c r="E61" s="53" t="s">
        <v>207</v>
      </c>
      <c r="F61" s="54" t="s">
        <v>208</v>
      </c>
      <c r="G61" s="56" t="s">
        <v>211</v>
      </c>
      <c r="H61" s="110" t="s">
        <v>36</v>
      </c>
      <c r="I61" s="111" t="s">
        <v>19</v>
      </c>
      <c r="J61" s="111" t="s">
        <v>19</v>
      </c>
      <c r="K61" s="111" t="s">
        <v>212</v>
      </c>
      <c r="L61" s="57">
        <v>2000000</v>
      </c>
      <c r="M61" s="58">
        <f t="shared" si="0"/>
        <v>1700000</v>
      </c>
      <c r="N61" s="51" t="s">
        <v>375</v>
      </c>
      <c r="O61" s="62"/>
      <c r="P61" s="66"/>
      <c r="Q61" s="59"/>
      <c r="R61" s="60" t="s">
        <v>21</v>
      </c>
      <c r="S61" s="59" t="s">
        <v>21</v>
      </c>
    </row>
    <row r="62" spans="1:19" s="30" customFormat="1" ht="65" x14ac:dyDescent="0.3">
      <c r="A62" s="41">
        <v>59</v>
      </c>
      <c r="B62" s="51" t="s">
        <v>205</v>
      </c>
      <c r="C62" s="52" t="s">
        <v>105</v>
      </c>
      <c r="D62" s="53" t="s">
        <v>206</v>
      </c>
      <c r="E62" s="53" t="s">
        <v>207</v>
      </c>
      <c r="F62" s="54" t="s">
        <v>208</v>
      </c>
      <c r="G62" s="56" t="s">
        <v>213</v>
      </c>
      <c r="H62" s="110" t="s">
        <v>36</v>
      </c>
      <c r="I62" s="111" t="s">
        <v>19</v>
      </c>
      <c r="J62" s="111" t="s">
        <v>19</v>
      </c>
      <c r="K62" s="111" t="s">
        <v>214</v>
      </c>
      <c r="L62" s="57">
        <v>7000000</v>
      </c>
      <c r="M62" s="58">
        <f t="shared" si="0"/>
        <v>5950000</v>
      </c>
      <c r="N62" s="51" t="s">
        <v>375</v>
      </c>
      <c r="O62" s="62"/>
      <c r="P62" s="66"/>
      <c r="Q62" s="59"/>
      <c r="R62" s="60" t="s">
        <v>21</v>
      </c>
      <c r="S62" s="59" t="s">
        <v>21</v>
      </c>
    </row>
    <row r="63" spans="1:19" s="30" customFormat="1" ht="65" x14ac:dyDescent="0.3">
      <c r="A63" s="41">
        <v>60</v>
      </c>
      <c r="B63" s="51" t="s">
        <v>205</v>
      </c>
      <c r="C63" s="52" t="s">
        <v>105</v>
      </c>
      <c r="D63" s="53" t="s">
        <v>206</v>
      </c>
      <c r="E63" s="53" t="s">
        <v>207</v>
      </c>
      <c r="F63" s="54" t="s">
        <v>208</v>
      </c>
      <c r="G63" s="56" t="s">
        <v>215</v>
      </c>
      <c r="H63" s="110" t="s">
        <v>36</v>
      </c>
      <c r="I63" s="111" t="s">
        <v>19</v>
      </c>
      <c r="J63" s="111" t="s">
        <v>19</v>
      </c>
      <c r="K63" s="111" t="s">
        <v>190</v>
      </c>
      <c r="L63" s="57">
        <v>4000000</v>
      </c>
      <c r="M63" s="58">
        <f t="shared" si="0"/>
        <v>3400000</v>
      </c>
      <c r="N63" s="51" t="s">
        <v>375</v>
      </c>
      <c r="O63" s="62"/>
      <c r="P63" s="66"/>
      <c r="Q63" s="59"/>
      <c r="R63" s="60" t="s">
        <v>21</v>
      </c>
      <c r="S63" s="59" t="s">
        <v>21</v>
      </c>
    </row>
    <row r="64" spans="1:19" s="30" customFormat="1" ht="65" x14ac:dyDescent="0.3">
      <c r="A64" s="41">
        <v>61</v>
      </c>
      <c r="B64" s="51" t="s">
        <v>205</v>
      </c>
      <c r="C64" s="52" t="s">
        <v>105</v>
      </c>
      <c r="D64" s="53" t="s">
        <v>206</v>
      </c>
      <c r="E64" s="53" t="s">
        <v>207</v>
      </c>
      <c r="F64" s="54" t="s">
        <v>208</v>
      </c>
      <c r="G64" s="56" t="s">
        <v>216</v>
      </c>
      <c r="H64" s="110" t="s">
        <v>36</v>
      </c>
      <c r="I64" s="111" t="s">
        <v>19</v>
      </c>
      <c r="J64" s="111" t="s">
        <v>19</v>
      </c>
      <c r="K64" s="111" t="s">
        <v>217</v>
      </c>
      <c r="L64" s="57">
        <v>5000000</v>
      </c>
      <c r="M64" s="58">
        <f t="shared" si="0"/>
        <v>4250000</v>
      </c>
      <c r="N64" s="51" t="s">
        <v>375</v>
      </c>
      <c r="O64" s="62"/>
      <c r="P64" s="66"/>
      <c r="Q64" s="59"/>
      <c r="R64" s="60" t="s">
        <v>21</v>
      </c>
      <c r="S64" s="59" t="s">
        <v>21</v>
      </c>
    </row>
    <row r="65" spans="1:22" s="30" customFormat="1" ht="65" x14ac:dyDescent="0.3">
      <c r="A65" s="41">
        <v>62</v>
      </c>
      <c r="B65" s="51" t="s">
        <v>218</v>
      </c>
      <c r="C65" s="52" t="s">
        <v>105</v>
      </c>
      <c r="D65" s="61">
        <v>70226024</v>
      </c>
      <c r="E65" s="61">
        <v>107569001</v>
      </c>
      <c r="F65" s="59">
        <v>600085082</v>
      </c>
      <c r="G65" s="55" t="s">
        <v>200</v>
      </c>
      <c r="H65" s="55" t="s">
        <v>36</v>
      </c>
      <c r="I65" s="111" t="s">
        <v>19</v>
      </c>
      <c r="J65" s="111" t="s">
        <v>19</v>
      </c>
      <c r="K65" s="55" t="s">
        <v>526</v>
      </c>
      <c r="L65" s="57">
        <v>600000</v>
      </c>
      <c r="M65" s="112">
        <f t="shared" si="0"/>
        <v>510000</v>
      </c>
      <c r="N65" s="51" t="s">
        <v>375</v>
      </c>
      <c r="O65" s="62"/>
      <c r="P65" s="146"/>
      <c r="Q65" s="147"/>
      <c r="R65" s="63" t="s">
        <v>21</v>
      </c>
      <c r="S65" s="41" t="s">
        <v>21</v>
      </c>
    </row>
    <row r="66" spans="1:22" s="30" customFormat="1" ht="65" x14ac:dyDescent="0.3">
      <c r="A66" s="41">
        <v>63</v>
      </c>
      <c r="B66" s="118" t="s">
        <v>218</v>
      </c>
      <c r="C66" s="64" t="s">
        <v>105</v>
      </c>
      <c r="D66" s="61">
        <v>70226024</v>
      </c>
      <c r="E66" s="61">
        <v>107569001</v>
      </c>
      <c r="F66" s="62">
        <v>600085082</v>
      </c>
      <c r="G66" s="120" t="s">
        <v>398</v>
      </c>
      <c r="H66" s="55" t="s">
        <v>36</v>
      </c>
      <c r="I66" s="55" t="s">
        <v>19</v>
      </c>
      <c r="J66" s="55" t="s">
        <v>19</v>
      </c>
      <c r="K66" s="120" t="s">
        <v>399</v>
      </c>
      <c r="L66" s="57">
        <v>230000</v>
      </c>
      <c r="M66" s="112">
        <f t="shared" si="0"/>
        <v>195500</v>
      </c>
      <c r="N66" s="51" t="s">
        <v>375</v>
      </c>
      <c r="O66" s="62"/>
      <c r="P66" s="148"/>
      <c r="Q66" s="149"/>
      <c r="R66" s="60" t="s">
        <v>21</v>
      </c>
      <c r="S66" s="59" t="s">
        <v>21</v>
      </c>
    </row>
    <row r="67" spans="1:22" s="30" customFormat="1" ht="156" x14ac:dyDescent="0.3">
      <c r="A67" s="41">
        <v>64</v>
      </c>
      <c r="B67" s="51" t="s">
        <v>218</v>
      </c>
      <c r="C67" s="64" t="s">
        <v>105</v>
      </c>
      <c r="D67" s="61">
        <v>70226024</v>
      </c>
      <c r="E67" s="61">
        <v>107569001</v>
      </c>
      <c r="F67" s="62">
        <v>600085082</v>
      </c>
      <c r="G67" s="55" t="s">
        <v>513</v>
      </c>
      <c r="H67" s="55" t="s">
        <v>36</v>
      </c>
      <c r="I67" s="55" t="s">
        <v>19</v>
      </c>
      <c r="J67" s="55" t="s">
        <v>19</v>
      </c>
      <c r="K67" s="111" t="s">
        <v>517</v>
      </c>
      <c r="L67" s="57">
        <v>12000000</v>
      </c>
      <c r="M67" s="112">
        <f t="shared" ref="M67:M73" si="2">L67/100*85</f>
        <v>10200000</v>
      </c>
      <c r="N67" s="51" t="s">
        <v>375</v>
      </c>
      <c r="O67" s="62"/>
      <c r="P67" s="148"/>
      <c r="Q67" s="149"/>
      <c r="R67" s="60" t="s">
        <v>21</v>
      </c>
      <c r="S67" s="59" t="s">
        <v>21</v>
      </c>
    </row>
    <row r="68" spans="1:22" s="30" customFormat="1" ht="52" x14ac:dyDescent="0.3">
      <c r="A68" s="41">
        <v>65</v>
      </c>
      <c r="B68" s="51" t="s">
        <v>219</v>
      </c>
      <c r="C68" s="52" t="s">
        <v>105</v>
      </c>
      <c r="D68" s="53" t="s">
        <v>220</v>
      </c>
      <c r="E68" s="53" t="s">
        <v>221</v>
      </c>
      <c r="F68" s="54" t="s">
        <v>222</v>
      </c>
      <c r="G68" s="55" t="s">
        <v>176</v>
      </c>
      <c r="H68" s="110" t="s">
        <v>36</v>
      </c>
      <c r="I68" s="111" t="s">
        <v>19</v>
      </c>
      <c r="J68" s="111" t="s">
        <v>19</v>
      </c>
      <c r="K68" s="55" t="s">
        <v>223</v>
      </c>
      <c r="L68" s="57">
        <v>30000000</v>
      </c>
      <c r="M68" s="112">
        <f t="shared" si="2"/>
        <v>25500000</v>
      </c>
      <c r="N68" s="51" t="s">
        <v>375</v>
      </c>
      <c r="O68" s="62"/>
      <c r="P68" s="146"/>
      <c r="Q68" s="147"/>
      <c r="R68" s="60" t="s">
        <v>21</v>
      </c>
      <c r="S68" s="59" t="s">
        <v>21</v>
      </c>
    </row>
    <row r="69" spans="1:22" s="30" customFormat="1" ht="52" x14ac:dyDescent="0.3">
      <c r="A69" s="41">
        <v>66</v>
      </c>
      <c r="B69" s="118" t="s">
        <v>219</v>
      </c>
      <c r="C69" s="52" t="s">
        <v>105</v>
      </c>
      <c r="D69" s="53" t="s">
        <v>220</v>
      </c>
      <c r="E69" s="53" t="s">
        <v>221</v>
      </c>
      <c r="F69" s="54" t="s">
        <v>222</v>
      </c>
      <c r="G69" s="55" t="s">
        <v>224</v>
      </c>
      <c r="H69" s="110" t="s">
        <v>36</v>
      </c>
      <c r="I69" s="111" t="s">
        <v>19</v>
      </c>
      <c r="J69" s="111" t="s">
        <v>19</v>
      </c>
      <c r="K69" s="55" t="s">
        <v>225</v>
      </c>
      <c r="L69" s="57">
        <v>500000</v>
      </c>
      <c r="M69" s="112">
        <f t="shared" si="2"/>
        <v>425000</v>
      </c>
      <c r="N69" s="51" t="s">
        <v>375</v>
      </c>
      <c r="O69" s="62"/>
      <c r="P69" s="146"/>
      <c r="Q69" s="147"/>
      <c r="R69" s="60" t="s">
        <v>21</v>
      </c>
      <c r="S69" s="59" t="s">
        <v>21</v>
      </c>
    </row>
    <row r="70" spans="1:22" s="30" customFormat="1" ht="52" x14ac:dyDescent="0.3">
      <c r="A70" s="41">
        <v>67</v>
      </c>
      <c r="B70" s="51" t="s">
        <v>219</v>
      </c>
      <c r="C70" s="52" t="s">
        <v>105</v>
      </c>
      <c r="D70" s="53" t="s">
        <v>220</v>
      </c>
      <c r="E70" s="53" t="s">
        <v>221</v>
      </c>
      <c r="F70" s="54" t="s">
        <v>222</v>
      </c>
      <c r="G70" s="55" t="s">
        <v>400</v>
      </c>
      <c r="H70" s="110" t="s">
        <v>36</v>
      </c>
      <c r="I70" s="111" t="s">
        <v>19</v>
      </c>
      <c r="J70" s="111" t="s">
        <v>19</v>
      </c>
      <c r="K70" s="111" t="s">
        <v>226</v>
      </c>
      <c r="L70" s="57">
        <v>80000</v>
      </c>
      <c r="M70" s="112">
        <f t="shared" si="2"/>
        <v>68000</v>
      </c>
      <c r="N70" s="64" t="s">
        <v>375</v>
      </c>
      <c r="O70" s="113"/>
      <c r="P70" s="146"/>
      <c r="Q70" s="147"/>
      <c r="R70" s="60" t="s">
        <v>21</v>
      </c>
      <c r="S70" s="59" t="s">
        <v>21</v>
      </c>
    </row>
    <row r="71" spans="1:22" s="30" customFormat="1" ht="52" x14ac:dyDescent="0.3">
      <c r="A71" s="41">
        <v>68</v>
      </c>
      <c r="B71" s="51" t="s">
        <v>219</v>
      </c>
      <c r="C71" s="52" t="s">
        <v>105</v>
      </c>
      <c r="D71" s="53" t="s">
        <v>220</v>
      </c>
      <c r="E71" s="53" t="s">
        <v>221</v>
      </c>
      <c r="F71" s="54" t="s">
        <v>222</v>
      </c>
      <c r="G71" s="55" t="s">
        <v>401</v>
      </c>
      <c r="H71" s="110" t="s">
        <v>36</v>
      </c>
      <c r="I71" s="111" t="s">
        <v>19</v>
      </c>
      <c r="J71" s="111" t="s">
        <v>19</v>
      </c>
      <c r="K71" s="111" t="s">
        <v>227</v>
      </c>
      <c r="L71" s="57">
        <v>120000</v>
      </c>
      <c r="M71" s="112">
        <f t="shared" si="2"/>
        <v>102000</v>
      </c>
      <c r="N71" s="64" t="s">
        <v>375</v>
      </c>
      <c r="O71" s="62"/>
      <c r="P71" s="146"/>
      <c r="Q71" s="147"/>
      <c r="R71" s="60" t="s">
        <v>21</v>
      </c>
      <c r="S71" s="59" t="s">
        <v>21</v>
      </c>
    </row>
    <row r="72" spans="1:22" s="30" customFormat="1" ht="52" x14ac:dyDescent="0.3">
      <c r="A72" s="41">
        <v>69</v>
      </c>
      <c r="B72" s="51" t="s">
        <v>219</v>
      </c>
      <c r="C72" s="52" t="s">
        <v>105</v>
      </c>
      <c r="D72" s="53" t="s">
        <v>220</v>
      </c>
      <c r="E72" s="53" t="s">
        <v>221</v>
      </c>
      <c r="F72" s="54" t="s">
        <v>222</v>
      </c>
      <c r="G72" s="55" t="s">
        <v>417</v>
      </c>
      <c r="H72" s="110" t="s">
        <v>36</v>
      </c>
      <c r="I72" s="111" t="s">
        <v>19</v>
      </c>
      <c r="J72" s="111" t="s">
        <v>19</v>
      </c>
      <c r="K72" s="111" t="s">
        <v>135</v>
      </c>
      <c r="L72" s="57">
        <v>600000</v>
      </c>
      <c r="M72" s="112">
        <f t="shared" si="2"/>
        <v>510000</v>
      </c>
      <c r="N72" s="64" t="s">
        <v>375</v>
      </c>
      <c r="O72" s="62"/>
      <c r="P72" s="146"/>
      <c r="Q72" s="147"/>
      <c r="R72" s="60" t="s">
        <v>21</v>
      </c>
      <c r="S72" s="59" t="s">
        <v>21</v>
      </c>
    </row>
    <row r="73" spans="1:22" s="30" customFormat="1" ht="140" customHeight="1" x14ac:dyDescent="0.3">
      <c r="A73" s="41">
        <v>70</v>
      </c>
      <c r="B73" s="51" t="s">
        <v>219</v>
      </c>
      <c r="C73" s="52" t="s">
        <v>105</v>
      </c>
      <c r="D73" s="53" t="s">
        <v>220</v>
      </c>
      <c r="E73" s="53" t="s">
        <v>221</v>
      </c>
      <c r="F73" s="54" t="s">
        <v>222</v>
      </c>
      <c r="G73" s="55" t="s">
        <v>513</v>
      </c>
      <c r="H73" s="110" t="s">
        <v>36</v>
      </c>
      <c r="I73" s="111" t="s">
        <v>19</v>
      </c>
      <c r="J73" s="111" t="s">
        <v>19</v>
      </c>
      <c r="K73" s="111" t="s">
        <v>518</v>
      </c>
      <c r="L73" s="57">
        <v>10000000</v>
      </c>
      <c r="M73" s="112">
        <f t="shared" si="2"/>
        <v>8500000</v>
      </c>
      <c r="N73" s="64" t="s">
        <v>375</v>
      </c>
      <c r="O73" s="62"/>
      <c r="P73" s="146"/>
      <c r="Q73" s="147"/>
      <c r="R73" s="60" t="s">
        <v>21</v>
      </c>
      <c r="S73" s="59" t="s">
        <v>21</v>
      </c>
    </row>
    <row r="74" spans="1:22" s="30" customFormat="1" ht="63.5" customHeight="1" x14ac:dyDescent="0.3">
      <c r="A74" s="41">
        <v>71</v>
      </c>
      <c r="B74" s="240" t="s">
        <v>219</v>
      </c>
      <c r="C74" s="241" t="s">
        <v>240</v>
      </c>
      <c r="D74" s="242" t="s">
        <v>220</v>
      </c>
      <c r="E74" s="242" t="s">
        <v>221</v>
      </c>
      <c r="F74" s="243" t="s">
        <v>222</v>
      </c>
      <c r="G74" s="244" t="s">
        <v>116</v>
      </c>
      <c r="H74" s="245" t="s">
        <v>36</v>
      </c>
      <c r="I74" s="246" t="s">
        <v>19</v>
      </c>
      <c r="J74" s="246" t="s">
        <v>19</v>
      </c>
      <c r="K74" s="246" t="s">
        <v>512</v>
      </c>
      <c r="L74" s="247">
        <v>300000</v>
      </c>
      <c r="M74" s="248">
        <v>255000</v>
      </c>
      <c r="N74" s="249" t="s">
        <v>375</v>
      </c>
      <c r="O74" s="250"/>
      <c r="P74" s="251"/>
      <c r="Q74" s="252"/>
      <c r="R74" s="253" t="s">
        <v>21</v>
      </c>
      <c r="S74" s="254" t="s">
        <v>21</v>
      </c>
    </row>
    <row r="75" spans="1:22" s="30" customFormat="1" ht="156" customHeight="1" x14ac:dyDescent="0.3">
      <c r="A75" s="41">
        <v>72</v>
      </c>
      <c r="B75" s="51" t="s">
        <v>228</v>
      </c>
      <c r="C75" s="52" t="s">
        <v>105</v>
      </c>
      <c r="D75" s="53" t="s">
        <v>229</v>
      </c>
      <c r="E75" s="53" t="s">
        <v>230</v>
      </c>
      <c r="F75" s="54" t="s">
        <v>231</v>
      </c>
      <c r="G75" s="56" t="s">
        <v>22</v>
      </c>
      <c r="H75" s="110" t="s">
        <v>36</v>
      </c>
      <c r="I75" s="111" t="s">
        <v>19</v>
      </c>
      <c r="J75" s="111" t="s">
        <v>19</v>
      </c>
      <c r="K75" s="111" t="s">
        <v>232</v>
      </c>
      <c r="L75" s="57">
        <v>1500000</v>
      </c>
      <c r="M75" s="112">
        <f>L75/100*85</f>
        <v>1275000</v>
      </c>
      <c r="N75" s="64" t="s">
        <v>375</v>
      </c>
      <c r="O75" s="62"/>
      <c r="P75" s="66"/>
      <c r="Q75" s="65"/>
      <c r="R75" s="64" t="s">
        <v>21</v>
      </c>
      <c r="S75" s="59" t="s">
        <v>21</v>
      </c>
    </row>
    <row r="76" spans="1:22" s="30" customFormat="1" ht="52" x14ac:dyDescent="0.3">
      <c r="A76" s="41">
        <v>73</v>
      </c>
      <c r="B76" s="51" t="s">
        <v>228</v>
      </c>
      <c r="C76" s="52" t="s">
        <v>105</v>
      </c>
      <c r="D76" s="53" t="s">
        <v>229</v>
      </c>
      <c r="E76" s="53" t="s">
        <v>230</v>
      </c>
      <c r="F76" s="54" t="s">
        <v>231</v>
      </c>
      <c r="G76" s="56" t="s">
        <v>417</v>
      </c>
      <c r="H76" s="110" t="s">
        <v>36</v>
      </c>
      <c r="I76" s="111" t="s">
        <v>19</v>
      </c>
      <c r="J76" s="111" t="s">
        <v>19</v>
      </c>
      <c r="K76" s="111" t="s">
        <v>525</v>
      </c>
      <c r="L76" s="57">
        <v>600000</v>
      </c>
      <c r="M76" s="112">
        <f>L76/100*85</f>
        <v>510000</v>
      </c>
      <c r="N76" s="64" t="s">
        <v>375</v>
      </c>
      <c r="O76" s="62"/>
      <c r="P76" s="66"/>
      <c r="Q76" s="65"/>
      <c r="R76" s="64" t="s">
        <v>21</v>
      </c>
      <c r="S76" s="59" t="s">
        <v>339</v>
      </c>
    </row>
    <row r="77" spans="1:22" s="30" customFormat="1" ht="52" x14ac:dyDescent="0.3">
      <c r="A77" s="41">
        <v>74</v>
      </c>
      <c r="B77" s="51" t="s">
        <v>233</v>
      </c>
      <c r="C77" s="52" t="s">
        <v>105</v>
      </c>
      <c r="D77" s="53" t="s">
        <v>234</v>
      </c>
      <c r="E77" s="53" t="s">
        <v>235</v>
      </c>
      <c r="F77" s="54" t="s">
        <v>236</v>
      </c>
      <c r="G77" s="144" t="s">
        <v>237</v>
      </c>
      <c r="H77" s="110" t="s">
        <v>36</v>
      </c>
      <c r="I77" s="111" t="s">
        <v>19</v>
      </c>
      <c r="J77" s="133" t="s">
        <v>19</v>
      </c>
      <c r="K77" s="111" t="s">
        <v>531</v>
      </c>
      <c r="L77" s="57">
        <v>600000</v>
      </c>
      <c r="M77" s="112">
        <f>L77/100*85</f>
        <v>510000</v>
      </c>
      <c r="N77" s="64" t="s">
        <v>375</v>
      </c>
      <c r="O77" s="62"/>
      <c r="P77" s="66"/>
      <c r="Q77" s="59"/>
      <c r="R77" s="60" t="s">
        <v>21</v>
      </c>
      <c r="S77" s="59" t="s">
        <v>21</v>
      </c>
    </row>
    <row r="78" spans="1:22" s="30" customFormat="1" ht="52" x14ac:dyDescent="0.3">
      <c r="A78" s="41">
        <v>75</v>
      </c>
      <c r="B78" s="51" t="s">
        <v>233</v>
      </c>
      <c r="C78" s="52" t="s">
        <v>105</v>
      </c>
      <c r="D78" s="53" t="s">
        <v>234</v>
      </c>
      <c r="E78" s="53" t="s">
        <v>238</v>
      </c>
      <c r="F78" s="150">
        <v>600085171</v>
      </c>
      <c r="G78" s="55" t="s">
        <v>117</v>
      </c>
      <c r="H78" s="110" t="s">
        <v>36</v>
      </c>
      <c r="I78" s="111" t="s">
        <v>19</v>
      </c>
      <c r="J78" s="111" t="s">
        <v>19</v>
      </c>
      <c r="K78" s="111" t="s">
        <v>149</v>
      </c>
      <c r="L78" s="57">
        <v>400000</v>
      </c>
      <c r="M78" s="112">
        <f t="shared" ref="M78:M105" si="3">L78/100*85</f>
        <v>340000</v>
      </c>
      <c r="N78" s="64" t="s">
        <v>375</v>
      </c>
      <c r="O78" s="62"/>
      <c r="P78" s="66"/>
      <c r="Q78" s="59"/>
      <c r="R78" s="60" t="s">
        <v>21</v>
      </c>
      <c r="S78" s="59" t="s">
        <v>21</v>
      </c>
    </row>
    <row r="79" spans="1:22" s="30" customFormat="1" ht="78" x14ac:dyDescent="0.3">
      <c r="A79" s="41">
        <v>76</v>
      </c>
      <c r="B79" s="51" t="s">
        <v>233</v>
      </c>
      <c r="C79" s="52" t="s">
        <v>105</v>
      </c>
      <c r="D79" s="53" t="s">
        <v>234</v>
      </c>
      <c r="E79" s="53" t="s">
        <v>238</v>
      </c>
      <c r="F79" s="145">
        <v>600085171</v>
      </c>
      <c r="G79" s="56" t="s">
        <v>404</v>
      </c>
      <c r="H79" s="110" t="s">
        <v>402</v>
      </c>
      <c r="I79" s="111" t="s">
        <v>19</v>
      </c>
      <c r="J79" s="111" t="s">
        <v>19</v>
      </c>
      <c r="K79" s="111" t="s">
        <v>403</v>
      </c>
      <c r="L79" s="57">
        <v>10000000</v>
      </c>
      <c r="M79" s="112">
        <f t="shared" si="3"/>
        <v>8500000</v>
      </c>
      <c r="N79" s="64" t="s">
        <v>375</v>
      </c>
      <c r="O79" s="62"/>
      <c r="P79" s="66"/>
      <c r="Q79" s="59"/>
      <c r="R79" s="60" t="s">
        <v>21</v>
      </c>
      <c r="S79" s="59" t="s">
        <v>21</v>
      </c>
      <c r="T79" s="574"/>
      <c r="U79" s="575"/>
      <c r="V79" s="575"/>
    </row>
    <row r="80" spans="1:22" s="30" customFormat="1" ht="52" x14ac:dyDescent="0.3">
      <c r="A80" s="41">
        <v>77</v>
      </c>
      <c r="B80" s="51" t="s">
        <v>405</v>
      </c>
      <c r="C80" s="52" t="s">
        <v>105</v>
      </c>
      <c r="D80" s="53" t="s">
        <v>406</v>
      </c>
      <c r="E80" s="53" t="s">
        <v>407</v>
      </c>
      <c r="F80" s="54" t="s">
        <v>408</v>
      </c>
      <c r="G80" s="56" t="s">
        <v>409</v>
      </c>
      <c r="H80" s="110" t="s">
        <v>36</v>
      </c>
      <c r="I80" s="111" t="s">
        <v>19</v>
      </c>
      <c r="J80" s="111" t="s">
        <v>19</v>
      </c>
      <c r="K80" s="111" t="s">
        <v>410</v>
      </c>
      <c r="L80" s="57">
        <v>2000000</v>
      </c>
      <c r="M80" s="112">
        <f t="shared" si="3"/>
        <v>1700000</v>
      </c>
      <c r="N80" s="64" t="s">
        <v>375</v>
      </c>
      <c r="O80" s="62"/>
      <c r="P80" s="66"/>
      <c r="Q80" s="59"/>
      <c r="R80" s="60" t="s">
        <v>21</v>
      </c>
      <c r="S80" s="59" t="s">
        <v>21</v>
      </c>
    </row>
    <row r="81" spans="1:19" s="30" customFormat="1" ht="52" x14ac:dyDescent="0.3">
      <c r="A81" s="41">
        <v>78</v>
      </c>
      <c r="B81" s="51" t="s">
        <v>405</v>
      </c>
      <c r="C81" s="52" t="s">
        <v>105</v>
      </c>
      <c r="D81" s="61">
        <v>70201021</v>
      </c>
      <c r="E81" s="61">
        <v>107569485</v>
      </c>
      <c r="F81" s="59">
        <v>600085121</v>
      </c>
      <c r="G81" s="55" t="s">
        <v>417</v>
      </c>
      <c r="H81" s="55" t="s">
        <v>36</v>
      </c>
      <c r="I81" s="111" t="s">
        <v>19</v>
      </c>
      <c r="J81" s="111" t="s">
        <v>19</v>
      </c>
      <c r="K81" s="111" t="s">
        <v>526</v>
      </c>
      <c r="L81" s="57">
        <v>600000</v>
      </c>
      <c r="M81" s="112">
        <f t="shared" si="3"/>
        <v>510000</v>
      </c>
      <c r="N81" s="64" t="s">
        <v>375</v>
      </c>
      <c r="O81" s="62"/>
      <c r="P81" s="151"/>
      <c r="Q81" s="152"/>
      <c r="R81" s="63" t="s">
        <v>21</v>
      </c>
      <c r="S81" s="41" t="s">
        <v>21</v>
      </c>
    </row>
    <row r="82" spans="1:19" s="30" customFormat="1" ht="158.5" customHeight="1" x14ac:dyDescent="0.3">
      <c r="A82" s="41">
        <v>79</v>
      </c>
      <c r="B82" s="51" t="s">
        <v>405</v>
      </c>
      <c r="C82" s="52" t="s">
        <v>105</v>
      </c>
      <c r="D82" s="61">
        <v>70201021</v>
      </c>
      <c r="E82" s="61">
        <v>107569485</v>
      </c>
      <c r="F82" s="59">
        <v>600085121</v>
      </c>
      <c r="G82" s="55" t="s">
        <v>513</v>
      </c>
      <c r="H82" s="55" t="s">
        <v>36</v>
      </c>
      <c r="I82" s="111" t="s">
        <v>19</v>
      </c>
      <c r="J82" s="111" t="s">
        <v>19</v>
      </c>
      <c r="K82" s="111" t="s">
        <v>516</v>
      </c>
      <c r="L82" s="57">
        <v>14000000</v>
      </c>
      <c r="M82" s="112">
        <f t="shared" si="3"/>
        <v>11900000</v>
      </c>
      <c r="N82" s="64" t="s">
        <v>375</v>
      </c>
      <c r="O82" s="62"/>
      <c r="P82" s="151"/>
      <c r="Q82" s="152"/>
      <c r="R82" s="63" t="s">
        <v>21</v>
      </c>
      <c r="S82" s="41" t="s">
        <v>21</v>
      </c>
    </row>
    <row r="83" spans="1:19" s="30" customFormat="1" ht="130" x14ac:dyDescent="0.3">
      <c r="A83" s="41">
        <v>80</v>
      </c>
      <c r="B83" s="51" t="s">
        <v>411</v>
      </c>
      <c r="C83" s="52" t="s">
        <v>240</v>
      </c>
      <c r="D83" s="61" t="s">
        <v>412</v>
      </c>
      <c r="E83" s="61">
        <v>181053683</v>
      </c>
      <c r="F83" s="59">
        <v>691006121</v>
      </c>
      <c r="G83" s="55" t="s">
        <v>413</v>
      </c>
      <c r="H83" s="55" t="s">
        <v>36</v>
      </c>
      <c r="I83" s="111" t="s">
        <v>303</v>
      </c>
      <c r="J83" s="111" t="s">
        <v>19</v>
      </c>
      <c r="K83" s="111" t="s">
        <v>416</v>
      </c>
      <c r="L83" s="57">
        <v>800000</v>
      </c>
      <c r="M83" s="112">
        <f t="shared" si="3"/>
        <v>680000</v>
      </c>
      <c r="N83" s="64" t="s">
        <v>375</v>
      </c>
      <c r="O83" s="62"/>
      <c r="P83" s="151"/>
      <c r="Q83" s="152"/>
      <c r="R83" s="63" t="s">
        <v>21</v>
      </c>
      <c r="S83" s="41" t="s">
        <v>21</v>
      </c>
    </row>
    <row r="84" spans="1:19" s="30" customFormat="1" ht="65" x14ac:dyDescent="0.3">
      <c r="A84" s="41">
        <v>81</v>
      </c>
      <c r="B84" s="51" t="s">
        <v>411</v>
      </c>
      <c r="C84" s="52" t="s">
        <v>240</v>
      </c>
      <c r="D84" s="61" t="s">
        <v>412</v>
      </c>
      <c r="E84" s="61">
        <v>181053683</v>
      </c>
      <c r="F84" s="59">
        <v>691006121</v>
      </c>
      <c r="G84" s="55" t="s">
        <v>414</v>
      </c>
      <c r="H84" s="55" t="s">
        <v>36</v>
      </c>
      <c r="I84" s="111" t="s">
        <v>303</v>
      </c>
      <c r="J84" s="111" t="s">
        <v>19</v>
      </c>
      <c r="K84" s="111" t="s">
        <v>415</v>
      </c>
      <c r="L84" s="57">
        <v>50000</v>
      </c>
      <c r="M84" s="112">
        <f t="shared" si="3"/>
        <v>42500</v>
      </c>
      <c r="N84" s="64" t="s">
        <v>375</v>
      </c>
      <c r="O84" s="62"/>
      <c r="P84" s="151"/>
      <c r="Q84" s="152"/>
      <c r="R84" s="63" t="s">
        <v>21</v>
      </c>
      <c r="S84" s="41" t="s">
        <v>21</v>
      </c>
    </row>
    <row r="85" spans="1:19" s="30" customFormat="1" ht="52" x14ac:dyDescent="0.3">
      <c r="A85" s="41">
        <v>82</v>
      </c>
      <c r="B85" s="51" t="s">
        <v>336</v>
      </c>
      <c r="C85" s="52" t="s">
        <v>240</v>
      </c>
      <c r="D85" s="53">
        <v>70839379</v>
      </c>
      <c r="E85" s="53">
        <v>102517177</v>
      </c>
      <c r="F85" s="54">
        <v>600085678</v>
      </c>
      <c r="G85" s="56" t="s">
        <v>419</v>
      </c>
      <c r="H85" s="41" t="s">
        <v>36</v>
      </c>
      <c r="I85" s="55" t="s">
        <v>19</v>
      </c>
      <c r="J85" s="55" t="s">
        <v>19</v>
      </c>
      <c r="K85" s="56" t="s">
        <v>418</v>
      </c>
      <c r="L85" s="57">
        <v>1000000</v>
      </c>
      <c r="M85" s="112">
        <f t="shared" si="3"/>
        <v>850000</v>
      </c>
      <c r="N85" s="64" t="s">
        <v>375</v>
      </c>
      <c r="O85" s="109"/>
      <c r="P85" s="66"/>
      <c r="Q85" s="59"/>
      <c r="R85" s="60"/>
      <c r="S85" s="59"/>
    </row>
    <row r="86" spans="1:19" s="30" customFormat="1" ht="52" x14ac:dyDescent="0.3">
      <c r="A86" s="41">
        <v>83</v>
      </c>
      <c r="B86" s="51" t="s">
        <v>420</v>
      </c>
      <c r="C86" s="52" t="s">
        <v>240</v>
      </c>
      <c r="D86" s="53" t="s">
        <v>421</v>
      </c>
      <c r="E86" s="53" t="s">
        <v>422</v>
      </c>
      <c r="F86" s="54" t="s">
        <v>423</v>
      </c>
      <c r="G86" s="56" t="s">
        <v>431</v>
      </c>
      <c r="H86" s="41" t="s">
        <v>36</v>
      </c>
      <c r="I86" s="55" t="s">
        <v>19</v>
      </c>
      <c r="J86" s="55" t="s">
        <v>19</v>
      </c>
      <c r="K86" s="56" t="s">
        <v>151</v>
      </c>
      <c r="L86" s="57">
        <v>1000000</v>
      </c>
      <c r="M86" s="112">
        <f t="shared" si="3"/>
        <v>850000</v>
      </c>
      <c r="N86" s="64" t="s">
        <v>375</v>
      </c>
      <c r="O86" s="109"/>
      <c r="P86" s="66"/>
      <c r="Q86" s="59"/>
      <c r="R86" s="60"/>
      <c r="S86" s="59" t="s">
        <v>21</v>
      </c>
    </row>
    <row r="87" spans="1:19" s="30" customFormat="1" ht="52" x14ac:dyDescent="0.3">
      <c r="A87" s="41">
        <v>84</v>
      </c>
      <c r="B87" s="51" t="s">
        <v>430</v>
      </c>
      <c r="C87" s="52" t="s">
        <v>240</v>
      </c>
      <c r="D87" s="53" t="s">
        <v>435</v>
      </c>
      <c r="E87" s="53">
        <v>107569469</v>
      </c>
      <c r="F87" s="54" t="s">
        <v>432</v>
      </c>
      <c r="G87" s="52" t="s">
        <v>134</v>
      </c>
      <c r="H87" s="41" t="s">
        <v>36</v>
      </c>
      <c r="I87" s="55" t="s">
        <v>19</v>
      </c>
      <c r="J87" s="55" t="s">
        <v>19</v>
      </c>
      <c r="K87" s="56" t="s">
        <v>433</v>
      </c>
      <c r="L87" s="57">
        <v>450000</v>
      </c>
      <c r="M87" s="112">
        <f t="shared" si="3"/>
        <v>382500</v>
      </c>
      <c r="N87" s="64" t="s">
        <v>375</v>
      </c>
      <c r="O87" s="109"/>
      <c r="P87" s="66"/>
      <c r="Q87" s="59"/>
      <c r="R87" s="134" t="s">
        <v>21</v>
      </c>
      <c r="S87" s="135" t="s">
        <v>21</v>
      </c>
    </row>
    <row r="88" spans="1:19" s="30" customFormat="1" ht="52" x14ac:dyDescent="0.3">
      <c r="A88" s="41">
        <v>85</v>
      </c>
      <c r="B88" s="51" t="s">
        <v>430</v>
      </c>
      <c r="C88" s="52" t="s">
        <v>240</v>
      </c>
      <c r="D88" s="53" t="s">
        <v>435</v>
      </c>
      <c r="E88" s="53">
        <v>107569469</v>
      </c>
      <c r="F88" s="54" t="s">
        <v>436</v>
      </c>
      <c r="G88" s="55" t="s">
        <v>434</v>
      </c>
      <c r="H88" s="41" t="s">
        <v>36</v>
      </c>
      <c r="I88" s="55" t="s">
        <v>19</v>
      </c>
      <c r="J88" s="55" t="s">
        <v>19</v>
      </c>
      <c r="K88" s="111" t="s">
        <v>434</v>
      </c>
      <c r="L88" s="57">
        <v>500000</v>
      </c>
      <c r="M88" s="112">
        <f t="shared" si="3"/>
        <v>425000</v>
      </c>
      <c r="N88" s="64" t="s">
        <v>375</v>
      </c>
      <c r="O88" s="109"/>
      <c r="P88" s="66"/>
      <c r="Q88" s="59"/>
      <c r="R88" s="134" t="s">
        <v>21</v>
      </c>
      <c r="S88" s="135" t="s">
        <v>21</v>
      </c>
    </row>
    <row r="89" spans="1:19" s="30" customFormat="1" ht="52" x14ac:dyDescent="0.3">
      <c r="A89" s="41">
        <v>86</v>
      </c>
      <c r="B89" s="51" t="s">
        <v>430</v>
      </c>
      <c r="C89" s="52" t="s">
        <v>105</v>
      </c>
      <c r="D89" s="53" t="s">
        <v>437</v>
      </c>
      <c r="E89" s="53" t="s">
        <v>438</v>
      </c>
      <c r="F89" s="145">
        <v>600085210</v>
      </c>
      <c r="G89" s="56" t="s">
        <v>439</v>
      </c>
      <c r="H89" s="110" t="s">
        <v>36</v>
      </c>
      <c r="I89" s="111" t="s">
        <v>19</v>
      </c>
      <c r="J89" s="111" t="s">
        <v>19</v>
      </c>
      <c r="K89" s="111" t="s">
        <v>440</v>
      </c>
      <c r="L89" s="57">
        <v>7000000</v>
      </c>
      <c r="M89" s="112">
        <f t="shared" si="3"/>
        <v>5950000</v>
      </c>
      <c r="N89" s="64" t="s">
        <v>375</v>
      </c>
      <c r="O89" s="62"/>
      <c r="P89" s="66"/>
      <c r="Q89" s="59"/>
      <c r="R89" s="60" t="s">
        <v>21</v>
      </c>
      <c r="S89" s="59" t="s">
        <v>21</v>
      </c>
    </row>
    <row r="90" spans="1:19" s="30" customFormat="1" ht="52" x14ac:dyDescent="0.3">
      <c r="A90" s="41">
        <v>87</v>
      </c>
      <c r="B90" s="51" t="s">
        <v>507</v>
      </c>
      <c r="C90" s="52" t="s">
        <v>105</v>
      </c>
      <c r="D90" s="53" t="s">
        <v>505</v>
      </c>
      <c r="E90" s="53" t="s">
        <v>506</v>
      </c>
      <c r="F90" s="145">
        <v>600166562</v>
      </c>
      <c r="G90" s="56" t="s">
        <v>508</v>
      </c>
      <c r="H90" s="110" t="s">
        <v>36</v>
      </c>
      <c r="I90" s="111" t="s">
        <v>19</v>
      </c>
      <c r="J90" s="111" t="s">
        <v>19</v>
      </c>
      <c r="K90" s="111" t="s">
        <v>508</v>
      </c>
      <c r="L90" s="57">
        <v>500000</v>
      </c>
      <c r="M90" s="112">
        <f t="shared" si="3"/>
        <v>425000</v>
      </c>
      <c r="N90" s="64" t="s">
        <v>375</v>
      </c>
      <c r="O90" s="62"/>
      <c r="P90" s="66"/>
      <c r="Q90" s="59"/>
      <c r="R90" s="60"/>
      <c r="S90" s="59"/>
    </row>
    <row r="91" spans="1:19" s="30" customFormat="1" ht="52" x14ac:dyDescent="0.3">
      <c r="A91" s="41">
        <v>88</v>
      </c>
      <c r="B91" s="51" t="s">
        <v>507</v>
      </c>
      <c r="C91" s="52" t="s">
        <v>105</v>
      </c>
      <c r="D91" s="53" t="s">
        <v>505</v>
      </c>
      <c r="E91" s="53" t="s">
        <v>506</v>
      </c>
      <c r="F91" s="145">
        <v>600166562</v>
      </c>
      <c r="G91" s="56" t="s">
        <v>509</v>
      </c>
      <c r="H91" s="110" t="s">
        <v>36</v>
      </c>
      <c r="I91" s="111" t="s">
        <v>19</v>
      </c>
      <c r="J91" s="111" t="s">
        <v>19</v>
      </c>
      <c r="K91" s="111" t="s">
        <v>390</v>
      </c>
      <c r="L91" s="57">
        <v>300000</v>
      </c>
      <c r="M91" s="112">
        <f t="shared" si="3"/>
        <v>255000</v>
      </c>
      <c r="N91" s="64" t="s">
        <v>375</v>
      </c>
      <c r="O91" s="62"/>
      <c r="P91" s="66"/>
      <c r="Q91" s="59"/>
      <c r="R91" s="60"/>
      <c r="S91" s="59"/>
    </row>
    <row r="92" spans="1:19" s="30" customFormat="1" ht="52" x14ac:dyDescent="0.3">
      <c r="A92" s="41">
        <v>89</v>
      </c>
      <c r="B92" s="51" t="s">
        <v>507</v>
      </c>
      <c r="C92" s="52" t="s">
        <v>105</v>
      </c>
      <c r="D92" s="53" t="s">
        <v>505</v>
      </c>
      <c r="E92" s="53" t="s">
        <v>506</v>
      </c>
      <c r="F92" s="145">
        <v>600166562</v>
      </c>
      <c r="G92" s="56" t="s">
        <v>510</v>
      </c>
      <c r="H92" s="110" t="s">
        <v>36</v>
      </c>
      <c r="I92" s="111" t="s">
        <v>19</v>
      </c>
      <c r="J92" s="111" t="s">
        <v>19</v>
      </c>
      <c r="K92" s="111" t="s">
        <v>511</v>
      </c>
      <c r="L92" s="57">
        <v>300000</v>
      </c>
      <c r="M92" s="112">
        <f t="shared" si="3"/>
        <v>255000</v>
      </c>
      <c r="N92" s="64" t="s">
        <v>375</v>
      </c>
      <c r="O92" s="62"/>
      <c r="P92" s="66"/>
      <c r="Q92" s="59"/>
      <c r="R92" s="60"/>
      <c r="S92" s="59"/>
    </row>
    <row r="93" spans="1:19" s="30" customFormat="1" ht="169.5" customHeight="1" x14ac:dyDescent="0.3">
      <c r="A93" s="41">
        <v>90</v>
      </c>
      <c r="B93" s="51" t="s">
        <v>521</v>
      </c>
      <c r="C93" s="52" t="s">
        <v>105</v>
      </c>
      <c r="D93" s="61">
        <v>72744898</v>
      </c>
      <c r="E93" s="61">
        <v>107569094</v>
      </c>
      <c r="F93" s="59">
        <v>600085201</v>
      </c>
      <c r="G93" s="55" t="s">
        <v>513</v>
      </c>
      <c r="H93" s="55" t="s">
        <v>36</v>
      </c>
      <c r="I93" s="111" t="s">
        <v>19</v>
      </c>
      <c r="J93" s="111" t="s">
        <v>19</v>
      </c>
      <c r="K93" s="111" t="s">
        <v>524</v>
      </c>
      <c r="L93" s="57">
        <v>9500000</v>
      </c>
      <c r="M93" s="112">
        <f t="shared" si="3"/>
        <v>8075000</v>
      </c>
      <c r="N93" s="64" t="s">
        <v>375</v>
      </c>
      <c r="O93" s="62"/>
      <c r="P93" s="151"/>
      <c r="Q93" s="152"/>
      <c r="R93" s="63" t="s">
        <v>21</v>
      </c>
      <c r="S93" s="41" t="s">
        <v>21</v>
      </c>
    </row>
    <row r="94" spans="1:19" s="30" customFormat="1" ht="143" x14ac:dyDescent="0.3">
      <c r="A94" s="41">
        <v>91</v>
      </c>
      <c r="B94" s="51" t="s">
        <v>522</v>
      </c>
      <c r="C94" s="52" t="s">
        <v>105</v>
      </c>
      <c r="D94" s="61">
        <v>70201005</v>
      </c>
      <c r="E94" s="61">
        <v>107569043</v>
      </c>
      <c r="F94" s="65">
        <v>600085091</v>
      </c>
      <c r="G94" s="55" t="s">
        <v>513</v>
      </c>
      <c r="H94" s="55" t="s">
        <v>36</v>
      </c>
      <c r="I94" s="111" t="s">
        <v>19</v>
      </c>
      <c r="J94" s="111" t="s">
        <v>19</v>
      </c>
      <c r="K94" s="111" t="s">
        <v>523</v>
      </c>
      <c r="L94" s="57">
        <v>9500000</v>
      </c>
      <c r="M94" s="112">
        <f t="shared" si="3"/>
        <v>8075000</v>
      </c>
      <c r="N94" s="64" t="s">
        <v>375</v>
      </c>
      <c r="O94" s="62"/>
      <c r="P94" s="151"/>
      <c r="Q94" s="152"/>
      <c r="R94" s="63" t="s">
        <v>21</v>
      </c>
      <c r="S94" s="41" t="s">
        <v>21</v>
      </c>
    </row>
    <row r="95" spans="1:19" s="30" customFormat="1" ht="52" x14ac:dyDescent="0.3">
      <c r="A95" s="41">
        <v>92</v>
      </c>
      <c r="B95" s="51" t="s">
        <v>544</v>
      </c>
      <c r="C95" s="52" t="s">
        <v>240</v>
      </c>
      <c r="D95" s="61" t="s">
        <v>545</v>
      </c>
      <c r="E95" s="61" t="s">
        <v>546</v>
      </c>
      <c r="F95" s="65">
        <v>600085180</v>
      </c>
      <c r="G95" s="55" t="s">
        <v>417</v>
      </c>
      <c r="H95" s="55" t="s">
        <v>527</v>
      </c>
      <c r="I95" s="111" t="s">
        <v>19</v>
      </c>
      <c r="J95" s="111" t="s">
        <v>19</v>
      </c>
      <c r="K95" s="111" t="s">
        <v>547</v>
      </c>
      <c r="L95" s="57">
        <v>600000</v>
      </c>
      <c r="M95" s="112">
        <f t="shared" si="3"/>
        <v>510000</v>
      </c>
      <c r="N95" s="64" t="s">
        <v>375</v>
      </c>
      <c r="O95" s="62"/>
      <c r="P95" s="151"/>
      <c r="Q95" s="152"/>
      <c r="R95" s="63" t="s">
        <v>21</v>
      </c>
      <c r="S95" s="41" t="s">
        <v>21</v>
      </c>
    </row>
    <row r="96" spans="1:19" s="30" customFormat="1" ht="65" x14ac:dyDescent="0.3">
      <c r="A96" s="41">
        <v>93</v>
      </c>
      <c r="B96" s="51" t="s">
        <v>544</v>
      </c>
      <c r="C96" s="52" t="s">
        <v>240</v>
      </c>
      <c r="D96" s="61" t="s">
        <v>545</v>
      </c>
      <c r="E96" s="61" t="s">
        <v>546</v>
      </c>
      <c r="F96" s="65">
        <v>600085180</v>
      </c>
      <c r="G96" s="55" t="s">
        <v>548</v>
      </c>
      <c r="H96" s="55" t="s">
        <v>527</v>
      </c>
      <c r="I96" s="111" t="s">
        <v>19</v>
      </c>
      <c r="J96" s="111" t="s">
        <v>19</v>
      </c>
      <c r="K96" s="111" t="s">
        <v>549</v>
      </c>
      <c r="L96" s="57">
        <v>1000000</v>
      </c>
      <c r="M96" s="112">
        <f t="shared" si="3"/>
        <v>850000</v>
      </c>
      <c r="N96" s="64" t="s">
        <v>375</v>
      </c>
      <c r="O96" s="62"/>
      <c r="P96" s="151"/>
      <c r="Q96" s="152"/>
      <c r="R96" s="63" t="s">
        <v>21</v>
      </c>
      <c r="S96" s="41" t="s">
        <v>21</v>
      </c>
    </row>
    <row r="97" spans="1:19" s="30" customFormat="1" ht="52" x14ac:dyDescent="0.3">
      <c r="A97" s="41">
        <v>94</v>
      </c>
      <c r="B97" s="51" t="s">
        <v>544</v>
      </c>
      <c r="C97" s="52" t="s">
        <v>240</v>
      </c>
      <c r="D97" s="61" t="s">
        <v>545</v>
      </c>
      <c r="E97" s="61" t="s">
        <v>546</v>
      </c>
      <c r="F97" s="65">
        <v>600085180</v>
      </c>
      <c r="G97" s="55" t="s">
        <v>550</v>
      </c>
      <c r="H97" s="55" t="s">
        <v>527</v>
      </c>
      <c r="I97" s="111" t="s">
        <v>19</v>
      </c>
      <c r="J97" s="111" t="s">
        <v>19</v>
      </c>
      <c r="K97" s="111" t="s">
        <v>551</v>
      </c>
      <c r="L97" s="57">
        <v>550000</v>
      </c>
      <c r="M97" s="112">
        <f t="shared" si="3"/>
        <v>467500</v>
      </c>
      <c r="N97" s="64" t="s">
        <v>375</v>
      </c>
      <c r="O97" s="62"/>
      <c r="P97" s="151"/>
      <c r="Q97" s="152"/>
      <c r="R97" s="63" t="s">
        <v>21</v>
      </c>
      <c r="S97" s="41" t="s">
        <v>21</v>
      </c>
    </row>
    <row r="98" spans="1:19" s="30" customFormat="1" ht="65" x14ac:dyDescent="0.3">
      <c r="A98" s="41">
        <v>95</v>
      </c>
      <c r="B98" s="51" t="s">
        <v>544</v>
      </c>
      <c r="C98" s="52" t="s">
        <v>240</v>
      </c>
      <c r="D98" s="61" t="s">
        <v>545</v>
      </c>
      <c r="E98" s="61" t="s">
        <v>546</v>
      </c>
      <c r="F98" s="65">
        <v>600085180</v>
      </c>
      <c r="G98" s="55" t="s">
        <v>552</v>
      </c>
      <c r="H98" s="55" t="s">
        <v>527</v>
      </c>
      <c r="I98" s="111" t="s">
        <v>19</v>
      </c>
      <c r="J98" s="111" t="s">
        <v>19</v>
      </c>
      <c r="K98" s="111" t="s">
        <v>553</v>
      </c>
      <c r="L98" s="57">
        <v>2000000</v>
      </c>
      <c r="M98" s="112">
        <f t="shared" si="3"/>
        <v>1700000</v>
      </c>
      <c r="N98" s="64" t="s">
        <v>375</v>
      </c>
      <c r="O98" s="62"/>
      <c r="P98" s="151"/>
      <c r="Q98" s="152"/>
      <c r="R98" s="63" t="s">
        <v>21</v>
      </c>
      <c r="S98" s="41" t="s">
        <v>21</v>
      </c>
    </row>
    <row r="99" spans="1:19" s="30" customFormat="1" ht="52" x14ac:dyDescent="0.3">
      <c r="A99" s="41">
        <v>96</v>
      </c>
      <c r="B99" s="51" t="s">
        <v>544</v>
      </c>
      <c r="C99" s="52" t="s">
        <v>240</v>
      </c>
      <c r="D99" s="61" t="s">
        <v>545</v>
      </c>
      <c r="E99" s="61" t="s">
        <v>546</v>
      </c>
      <c r="F99" s="65">
        <v>600085180</v>
      </c>
      <c r="G99" s="55" t="s">
        <v>439</v>
      </c>
      <c r="H99" s="55" t="s">
        <v>527</v>
      </c>
      <c r="I99" s="111" t="s">
        <v>19</v>
      </c>
      <c r="J99" s="111" t="s">
        <v>19</v>
      </c>
      <c r="K99" s="111" t="s">
        <v>554</v>
      </c>
      <c r="L99" s="57">
        <v>10000000</v>
      </c>
      <c r="M99" s="112">
        <f t="shared" si="3"/>
        <v>8500000</v>
      </c>
      <c r="N99" s="64" t="s">
        <v>375</v>
      </c>
      <c r="O99" s="62"/>
      <c r="P99" s="151"/>
      <c r="Q99" s="152"/>
      <c r="R99" s="63" t="s">
        <v>21</v>
      </c>
      <c r="S99" s="41" t="s">
        <v>21</v>
      </c>
    </row>
    <row r="100" spans="1:19" s="30" customFormat="1" ht="52" x14ac:dyDescent="0.3">
      <c r="A100" s="41">
        <v>97</v>
      </c>
      <c r="B100" s="51" t="s">
        <v>544</v>
      </c>
      <c r="C100" s="52" t="s">
        <v>240</v>
      </c>
      <c r="D100" s="61" t="s">
        <v>545</v>
      </c>
      <c r="E100" s="61" t="s">
        <v>546</v>
      </c>
      <c r="F100" s="65">
        <v>600085180</v>
      </c>
      <c r="G100" s="55" t="s">
        <v>555</v>
      </c>
      <c r="H100" s="55" t="s">
        <v>527</v>
      </c>
      <c r="I100" s="111" t="s">
        <v>19</v>
      </c>
      <c r="J100" s="111" t="s">
        <v>19</v>
      </c>
      <c r="K100" s="111" t="s">
        <v>556</v>
      </c>
      <c r="L100" s="57">
        <v>2000000</v>
      </c>
      <c r="M100" s="112">
        <f t="shared" si="3"/>
        <v>1700000</v>
      </c>
      <c r="N100" s="64" t="s">
        <v>375</v>
      </c>
      <c r="O100" s="62"/>
      <c r="P100" s="151"/>
      <c r="Q100" s="152"/>
      <c r="R100" s="63" t="s">
        <v>21</v>
      </c>
      <c r="S100" s="41" t="s">
        <v>21</v>
      </c>
    </row>
    <row r="101" spans="1:19" s="30" customFormat="1" ht="52" x14ac:dyDescent="0.3">
      <c r="A101" s="41">
        <v>98</v>
      </c>
      <c r="B101" s="51" t="s">
        <v>544</v>
      </c>
      <c r="C101" s="52" t="s">
        <v>240</v>
      </c>
      <c r="D101" s="61" t="s">
        <v>545</v>
      </c>
      <c r="E101" s="61" t="s">
        <v>546</v>
      </c>
      <c r="F101" s="65">
        <v>600085180</v>
      </c>
      <c r="G101" s="55" t="s">
        <v>557</v>
      </c>
      <c r="H101" s="55" t="s">
        <v>527</v>
      </c>
      <c r="I101" s="111" t="s">
        <v>19</v>
      </c>
      <c r="J101" s="111" t="s">
        <v>19</v>
      </c>
      <c r="K101" s="111" t="s">
        <v>558</v>
      </c>
      <c r="L101" s="57">
        <v>600000</v>
      </c>
      <c r="M101" s="112">
        <f t="shared" si="3"/>
        <v>510000</v>
      </c>
      <c r="N101" s="64" t="s">
        <v>375</v>
      </c>
      <c r="O101" s="62"/>
      <c r="P101" s="151"/>
      <c r="Q101" s="152"/>
      <c r="R101" s="63" t="s">
        <v>21</v>
      </c>
      <c r="S101" s="41" t="s">
        <v>21</v>
      </c>
    </row>
    <row r="102" spans="1:19" s="30" customFormat="1" ht="52" x14ac:dyDescent="0.3">
      <c r="A102" s="41">
        <v>99</v>
      </c>
      <c r="B102" s="51" t="s">
        <v>544</v>
      </c>
      <c r="C102" s="52" t="s">
        <v>240</v>
      </c>
      <c r="D102" s="61" t="s">
        <v>545</v>
      </c>
      <c r="E102" s="61" t="s">
        <v>546</v>
      </c>
      <c r="F102" s="65">
        <v>600085180</v>
      </c>
      <c r="G102" s="55" t="s">
        <v>559</v>
      </c>
      <c r="H102" s="55" t="s">
        <v>527</v>
      </c>
      <c r="I102" s="111" t="s">
        <v>19</v>
      </c>
      <c r="J102" s="111" t="s">
        <v>19</v>
      </c>
      <c r="K102" s="111" t="s">
        <v>560</v>
      </c>
      <c r="L102" s="57">
        <v>600000</v>
      </c>
      <c r="M102" s="112">
        <f t="shared" si="3"/>
        <v>510000</v>
      </c>
      <c r="N102" s="64" t="s">
        <v>375</v>
      </c>
      <c r="O102" s="62"/>
      <c r="P102" s="151"/>
      <c r="Q102" s="152"/>
      <c r="R102" s="63" t="s">
        <v>21</v>
      </c>
      <c r="S102" s="41" t="s">
        <v>21</v>
      </c>
    </row>
    <row r="103" spans="1:19" s="30" customFormat="1" ht="65" x14ac:dyDescent="0.3">
      <c r="A103" s="41">
        <v>100</v>
      </c>
      <c r="B103" s="51" t="s">
        <v>561</v>
      </c>
      <c r="C103" s="52" t="s">
        <v>240</v>
      </c>
      <c r="D103" s="61" t="s">
        <v>280</v>
      </c>
      <c r="E103" s="61">
        <v>181141205</v>
      </c>
      <c r="F103" s="65" t="s">
        <v>282</v>
      </c>
      <c r="G103" s="55" t="s">
        <v>562</v>
      </c>
      <c r="H103" s="55" t="s">
        <v>527</v>
      </c>
      <c r="I103" s="111" t="s">
        <v>19</v>
      </c>
      <c r="J103" s="111" t="s">
        <v>19</v>
      </c>
      <c r="K103" s="111" t="s">
        <v>562</v>
      </c>
      <c r="L103" s="57">
        <v>2500000</v>
      </c>
      <c r="M103" s="112">
        <f t="shared" si="3"/>
        <v>2125000</v>
      </c>
      <c r="N103" s="64" t="s">
        <v>375</v>
      </c>
      <c r="O103" s="62"/>
      <c r="P103" s="151"/>
      <c r="Q103" s="152"/>
      <c r="R103" s="63" t="s">
        <v>21</v>
      </c>
      <c r="S103" s="41" t="s">
        <v>21</v>
      </c>
    </row>
    <row r="104" spans="1:19" s="30" customFormat="1" ht="52" x14ac:dyDescent="0.3">
      <c r="A104" s="41">
        <v>101</v>
      </c>
      <c r="B104" s="51" t="s">
        <v>544</v>
      </c>
      <c r="C104" s="52" t="s">
        <v>240</v>
      </c>
      <c r="D104" s="61" t="s">
        <v>545</v>
      </c>
      <c r="E104" s="61" t="s">
        <v>546</v>
      </c>
      <c r="F104" s="65">
        <v>600085180</v>
      </c>
      <c r="G104" s="55" t="s">
        <v>116</v>
      </c>
      <c r="H104" s="55" t="s">
        <v>527</v>
      </c>
      <c r="I104" s="111" t="s">
        <v>19</v>
      </c>
      <c r="J104" s="111" t="s">
        <v>19</v>
      </c>
      <c r="K104" s="111" t="s">
        <v>512</v>
      </c>
      <c r="L104" s="57">
        <v>300000</v>
      </c>
      <c r="M104" s="112">
        <f t="shared" si="3"/>
        <v>255000</v>
      </c>
      <c r="N104" s="64" t="s">
        <v>375</v>
      </c>
      <c r="O104" s="62"/>
      <c r="P104" s="151"/>
      <c r="Q104" s="152"/>
      <c r="R104" s="63" t="s">
        <v>21</v>
      </c>
      <c r="S104" s="41" t="s">
        <v>21</v>
      </c>
    </row>
    <row r="105" spans="1:19" ht="52" x14ac:dyDescent="0.35">
      <c r="A105" s="41">
        <v>102</v>
      </c>
      <c r="B105" s="124" t="s">
        <v>330</v>
      </c>
      <c r="C105" s="125" t="s">
        <v>240</v>
      </c>
      <c r="D105" s="153">
        <v>44555482</v>
      </c>
      <c r="E105" s="153">
        <v>102517380</v>
      </c>
      <c r="F105" s="154">
        <v>600085716</v>
      </c>
      <c r="G105" s="155" t="s">
        <v>638</v>
      </c>
      <c r="H105" s="155" t="s">
        <v>36</v>
      </c>
      <c r="I105" s="130" t="s">
        <v>19</v>
      </c>
      <c r="J105" s="130" t="s">
        <v>19</v>
      </c>
      <c r="K105" s="130" t="s">
        <v>638</v>
      </c>
      <c r="L105" s="131">
        <v>2000000</v>
      </c>
      <c r="M105" s="156">
        <f t="shared" si="3"/>
        <v>1700000</v>
      </c>
      <c r="N105" s="157" t="s">
        <v>375</v>
      </c>
      <c r="O105" s="132"/>
      <c r="P105" s="158"/>
      <c r="Q105" s="135" t="s">
        <v>20</v>
      </c>
      <c r="R105" s="159" t="s">
        <v>21</v>
      </c>
      <c r="S105" s="114" t="s">
        <v>21</v>
      </c>
    </row>
    <row r="106" spans="1:19" s="30" customFormat="1" ht="52" x14ac:dyDescent="0.3">
      <c r="A106" s="41">
        <v>103</v>
      </c>
      <c r="B106" s="255" t="s">
        <v>671</v>
      </c>
      <c r="C106" s="256" t="s">
        <v>672</v>
      </c>
      <c r="D106" s="257" t="s">
        <v>673</v>
      </c>
      <c r="E106" s="257" t="s">
        <v>674</v>
      </c>
      <c r="F106" s="257" t="s">
        <v>675</v>
      </c>
      <c r="G106" s="258" t="s">
        <v>676</v>
      </c>
      <c r="H106" s="258" t="s">
        <v>527</v>
      </c>
      <c r="I106" s="258" t="s">
        <v>19</v>
      </c>
      <c r="J106" s="256" t="s">
        <v>677</v>
      </c>
      <c r="K106" s="259" t="s">
        <v>676</v>
      </c>
      <c r="L106" s="260" t="s">
        <v>376</v>
      </c>
      <c r="M106" s="261"/>
      <c r="N106" s="262"/>
      <c r="O106" s="263"/>
      <c r="P106" s="24"/>
      <c r="Q106" s="25"/>
      <c r="R106" s="27"/>
      <c r="S106" s="27"/>
    </row>
    <row r="107" spans="1:19" s="30" customFormat="1" ht="52" x14ac:dyDescent="0.3">
      <c r="A107" s="41">
        <v>104</v>
      </c>
      <c r="B107" s="23" t="s">
        <v>678</v>
      </c>
      <c r="C107" s="264" t="s">
        <v>679</v>
      </c>
      <c r="D107" s="265" t="s">
        <v>680</v>
      </c>
      <c r="E107" s="265" t="s">
        <v>681</v>
      </c>
      <c r="F107" s="265" t="s">
        <v>682</v>
      </c>
      <c r="G107" s="27" t="s">
        <v>683</v>
      </c>
      <c r="H107" s="27" t="s">
        <v>527</v>
      </c>
      <c r="I107" s="27" t="s">
        <v>19</v>
      </c>
      <c r="J107" s="264" t="s">
        <v>684</v>
      </c>
      <c r="K107" s="266" t="s">
        <v>683</v>
      </c>
      <c r="L107" s="267">
        <v>1500000</v>
      </c>
      <c r="M107" s="261">
        <f t="shared" ref="M107:M131" si="4">L107/100*85</f>
        <v>1275000</v>
      </c>
      <c r="N107" s="268" t="s">
        <v>375</v>
      </c>
      <c r="O107" s="25"/>
      <c r="P107" s="24"/>
      <c r="Q107" s="25"/>
      <c r="R107" s="27"/>
      <c r="S107" s="22"/>
    </row>
    <row r="108" spans="1:19" s="30" customFormat="1" ht="65" x14ac:dyDescent="0.3">
      <c r="A108" s="41">
        <v>105</v>
      </c>
      <c r="B108" s="44" t="s">
        <v>685</v>
      </c>
      <c r="C108" s="43" t="s">
        <v>686</v>
      </c>
      <c r="D108" s="270" t="s">
        <v>687</v>
      </c>
      <c r="E108" s="270" t="s">
        <v>688</v>
      </c>
      <c r="F108" s="270" t="s">
        <v>689</v>
      </c>
      <c r="G108" s="46" t="s">
        <v>1052</v>
      </c>
      <c r="H108" s="46" t="s">
        <v>527</v>
      </c>
      <c r="I108" s="46" t="s">
        <v>19</v>
      </c>
      <c r="J108" s="43" t="s">
        <v>690</v>
      </c>
      <c r="K108" s="246" t="s">
        <v>1055</v>
      </c>
      <c r="L108" s="247">
        <v>4300000</v>
      </c>
      <c r="M108" s="248">
        <f t="shared" si="4"/>
        <v>3655000</v>
      </c>
      <c r="N108" s="273" t="s">
        <v>375</v>
      </c>
      <c r="O108" s="45"/>
      <c r="P108" s="26"/>
      <c r="Q108" s="45"/>
      <c r="R108" s="275" t="s">
        <v>1051</v>
      </c>
      <c r="S108" s="274"/>
    </row>
    <row r="109" spans="1:19" s="30" customFormat="1" ht="39" x14ac:dyDescent="0.3">
      <c r="A109" s="41">
        <v>106</v>
      </c>
      <c r="B109" s="240" t="s">
        <v>685</v>
      </c>
      <c r="C109" s="241" t="s">
        <v>686</v>
      </c>
      <c r="D109" s="242" t="s">
        <v>687</v>
      </c>
      <c r="E109" s="242" t="s">
        <v>688</v>
      </c>
      <c r="F109" s="242" t="s">
        <v>689</v>
      </c>
      <c r="G109" s="275" t="s">
        <v>1054</v>
      </c>
      <c r="H109" s="275" t="s">
        <v>527</v>
      </c>
      <c r="I109" s="275" t="s">
        <v>19</v>
      </c>
      <c r="J109" s="241" t="s">
        <v>690</v>
      </c>
      <c r="K109" s="246" t="s">
        <v>1053</v>
      </c>
      <c r="L109" s="247">
        <v>2200000</v>
      </c>
      <c r="M109" s="248">
        <f t="shared" ref="M109" si="5">L109/100*85</f>
        <v>1870000</v>
      </c>
      <c r="N109" s="249" t="s">
        <v>375</v>
      </c>
      <c r="O109" s="254"/>
      <c r="P109" s="276"/>
      <c r="Q109" s="254"/>
      <c r="R109" s="275" t="s">
        <v>1051</v>
      </c>
      <c r="S109" s="277"/>
    </row>
    <row r="110" spans="1:19" s="30" customFormat="1" ht="133.5" customHeight="1" x14ac:dyDescent="0.3">
      <c r="A110" s="41">
        <v>107</v>
      </c>
      <c r="B110" s="23" t="s">
        <v>691</v>
      </c>
      <c r="C110" s="264" t="s">
        <v>692</v>
      </c>
      <c r="D110" s="265" t="s">
        <v>693</v>
      </c>
      <c r="E110" s="265" t="s">
        <v>694</v>
      </c>
      <c r="F110" s="265" t="s">
        <v>695</v>
      </c>
      <c r="G110" s="27" t="s">
        <v>696</v>
      </c>
      <c r="H110" s="27" t="s">
        <v>527</v>
      </c>
      <c r="I110" s="27" t="s">
        <v>19</v>
      </c>
      <c r="J110" s="264" t="s">
        <v>697</v>
      </c>
      <c r="K110" s="266" t="s">
        <v>698</v>
      </c>
      <c r="L110" s="267">
        <v>500000</v>
      </c>
      <c r="M110" s="261">
        <f t="shared" si="4"/>
        <v>425000</v>
      </c>
      <c r="N110" s="269" t="s">
        <v>699</v>
      </c>
      <c r="O110" s="25" t="s">
        <v>699</v>
      </c>
      <c r="P110" s="24"/>
      <c r="Q110" s="25"/>
      <c r="R110" s="22"/>
      <c r="S110" s="22"/>
    </row>
    <row r="111" spans="1:19" s="30" customFormat="1" ht="42.5" customHeight="1" x14ac:dyDescent="0.3">
      <c r="A111" s="41">
        <v>108</v>
      </c>
      <c r="B111" s="44" t="s">
        <v>700</v>
      </c>
      <c r="C111" s="43" t="s">
        <v>701</v>
      </c>
      <c r="D111" s="270" t="s">
        <v>702</v>
      </c>
      <c r="E111" s="270" t="s">
        <v>703</v>
      </c>
      <c r="F111" s="270" t="s">
        <v>704</v>
      </c>
      <c r="G111" s="275" t="s">
        <v>1049</v>
      </c>
      <c r="H111" s="46" t="s">
        <v>527</v>
      </c>
      <c r="I111" s="46" t="s">
        <v>19</v>
      </c>
      <c r="J111" s="43" t="s">
        <v>705</v>
      </c>
      <c r="K111" s="246" t="s">
        <v>1050</v>
      </c>
      <c r="L111" s="271">
        <v>1800000</v>
      </c>
      <c r="M111" s="272">
        <f t="shared" si="4"/>
        <v>1530000</v>
      </c>
      <c r="N111" s="273" t="s">
        <v>375</v>
      </c>
      <c r="O111" s="45"/>
      <c r="P111" s="26"/>
      <c r="Q111" s="45"/>
      <c r="R111" s="274"/>
      <c r="S111" s="274"/>
    </row>
    <row r="112" spans="1:19" ht="91" x14ac:dyDescent="0.35">
      <c r="A112" s="41">
        <v>109</v>
      </c>
      <c r="B112" s="44" t="s">
        <v>706</v>
      </c>
      <c r="C112" s="43" t="s">
        <v>707</v>
      </c>
      <c r="D112" s="270" t="s">
        <v>708</v>
      </c>
      <c r="E112" s="270" t="s">
        <v>709</v>
      </c>
      <c r="F112" s="270" t="s">
        <v>710</v>
      </c>
      <c r="G112" s="46" t="s">
        <v>711</v>
      </c>
      <c r="H112" s="46" t="s">
        <v>527</v>
      </c>
      <c r="I112" s="46" t="s">
        <v>19</v>
      </c>
      <c r="J112" s="43" t="s">
        <v>712</v>
      </c>
      <c r="K112" s="266" t="s">
        <v>713</v>
      </c>
      <c r="L112" s="271">
        <v>1000000</v>
      </c>
      <c r="M112" s="272">
        <f t="shared" si="4"/>
        <v>850000</v>
      </c>
      <c r="N112" s="273" t="s">
        <v>375</v>
      </c>
      <c r="O112" s="45"/>
      <c r="P112" s="26"/>
      <c r="Q112" s="45"/>
      <c r="R112" s="274"/>
      <c r="S112" s="274"/>
    </row>
    <row r="113" spans="1:19" ht="79.5" customHeight="1" x14ac:dyDescent="0.35">
      <c r="A113" s="274">
        <v>110</v>
      </c>
      <c r="B113" s="240" t="s">
        <v>706</v>
      </c>
      <c r="C113" s="241" t="s">
        <v>707</v>
      </c>
      <c r="D113" s="242" t="s">
        <v>708</v>
      </c>
      <c r="E113" s="242" t="s">
        <v>709</v>
      </c>
      <c r="F113" s="242" t="s">
        <v>710</v>
      </c>
      <c r="G113" s="275" t="s">
        <v>714</v>
      </c>
      <c r="H113" s="275" t="s">
        <v>527</v>
      </c>
      <c r="I113" s="275" t="s">
        <v>19</v>
      </c>
      <c r="J113" s="241" t="s">
        <v>712</v>
      </c>
      <c r="K113" s="246" t="s">
        <v>715</v>
      </c>
      <c r="L113" s="247">
        <v>1000000</v>
      </c>
      <c r="M113" s="248">
        <f t="shared" si="4"/>
        <v>850000</v>
      </c>
      <c r="N113" s="249"/>
      <c r="O113" s="254"/>
      <c r="P113" s="276"/>
      <c r="Q113" s="254"/>
      <c r="R113" s="277"/>
      <c r="S113" s="277"/>
    </row>
    <row r="114" spans="1:19" ht="79.5" customHeight="1" x14ac:dyDescent="0.35">
      <c r="A114" s="274">
        <v>111</v>
      </c>
      <c r="B114" s="240" t="s">
        <v>706</v>
      </c>
      <c r="C114" s="241" t="s">
        <v>707</v>
      </c>
      <c r="D114" s="242" t="s">
        <v>708</v>
      </c>
      <c r="E114" s="242" t="s">
        <v>709</v>
      </c>
      <c r="F114" s="242" t="s">
        <v>710</v>
      </c>
      <c r="G114" s="275" t="s">
        <v>716</v>
      </c>
      <c r="H114" s="275" t="s">
        <v>527</v>
      </c>
      <c r="I114" s="275" t="s">
        <v>19</v>
      </c>
      <c r="J114" s="241" t="s">
        <v>712</v>
      </c>
      <c r="K114" s="246" t="s">
        <v>717</v>
      </c>
      <c r="L114" s="247">
        <v>1000000</v>
      </c>
      <c r="M114" s="248">
        <f t="shared" si="4"/>
        <v>850000</v>
      </c>
      <c r="N114" s="249"/>
      <c r="O114" s="254"/>
      <c r="P114" s="276"/>
      <c r="Q114" s="254"/>
      <c r="R114" s="275" t="s">
        <v>718</v>
      </c>
      <c r="S114" s="277"/>
    </row>
    <row r="115" spans="1:19" ht="79.5" customHeight="1" x14ac:dyDescent="0.35">
      <c r="A115" s="274">
        <v>112</v>
      </c>
      <c r="B115" s="240" t="s">
        <v>706</v>
      </c>
      <c r="C115" s="241" t="s">
        <v>707</v>
      </c>
      <c r="D115" s="242" t="s">
        <v>708</v>
      </c>
      <c r="E115" s="242" t="s">
        <v>709</v>
      </c>
      <c r="F115" s="242" t="s">
        <v>710</v>
      </c>
      <c r="G115" s="275" t="s">
        <v>719</v>
      </c>
      <c r="H115" s="275" t="s">
        <v>527</v>
      </c>
      <c r="I115" s="275" t="s">
        <v>19</v>
      </c>
      <c r="J115" s="241" t="s">
        <v>712</v>
      </c>
      <c r="K115" s="246" t="s">
        <v>720</v>
      </c>
      <c r="L115" s="247">
        <v>1000000</v>
      </c>
      <c r="M115" s="248">
        <f t="shared" si="4"/>
        <v>850000</v>
      </c>
      <c r="N115" s="249"/>
      <c r="O115" s="254"/>
      <c r="P115" s="276"/>
      <c r="Q115" s="254"/>
      <c r="R115" s="277"/>
      <c r="S115" s="277"/>
    </row>
    <row r="116" spans="1:19" ht="52" x14ac:dyDescent="0.35">
      <c r="A116" s="41">
        <v>113</v>
      </c>
      <c r="B116" s="44" t="s">
        <v>721</v>
      </c>
      <c r="C116" s="43" t="s">
        <v>679</v>
      </c>
      <c r="D116" s="270" t="s">
        <v>722</v>
      </c>
      <c r="E116" s="270" t="s">
        <v>723</v>
      </c>
      <c r="F116" s="270" t="s">
        <v>724</v>
      </c>
      <c r="G116" s="46" t="s">
        <v>725</v>
      </c>
      <c r="H116" s="46" t="s">
        <v>527</v>
      </c>
      <c r="I116" s="46" t="s">
        <v>19</v>
      </c>
      <c r="J116" s="43" t="s">
        <v>684</v>
      </c>
      <c r="K116" s="266" t="s">
        <v>726</v>
      </c>
      <c r="L116" s="271">
        <v>1000000</v>
      </c>
      <c r="M116" s="272">
        <f t="shared" si="4"/>
        <v>850000</v>
      </c>
      <c r="N116" s="273" t="s">
        <v>375</v>
      </c>
      <c r="O116" s="45"/>
      <c r="P116" s="26"/>
      <c r="Q116" s="45"/>
      <c r="R116" s="46"/>
      <c r="S116" s="274"/>
    </row>
    <row r="117" spans="1:19" ht="39" x14ac:dyDescent="0.35">
      <c r="A117" s="41">
        <v>114</v>
      </c>
      <c r="B117" s="23" t="s">
        <v>727</v>
      </c>
      <c r="C117" s="264" t="s">
        <v>728</v>
      </c>
      <c r="D117" s="265" t="s">
        <v>729</v>
      </c>
      <c r="E117" s="265" t="s">
        <v>730</v>
      </c>
      <c r="F117" s="265" t="s">
        <v>731</v>
      </c>
      <c r="G117" s="27" t="s">
        <v>22</v>
      </c>
      <c r="H117" s="27" t="s">
        <v>527</v>
      </c>
      <c r="I117" s="27" t="s">
        <v>19</v>
      </c>
      <c r="J117" s="264" t="s">
        <v>732</v>
      </c>
      <c r="K117" s="266" t="s">
        <v>733</v>
      </c>
      <c r="L117" s="267">
        <v>500000</v>
      </c>
      <c r="M117" s="261">
        <f t="shared" si="4"/>
        <v>425000</v>
      </c>
      <c r="N117" s="278" t="s">
        <v>376</v>
      </c>
      <c r="O117" s="263"/>
      <c r="P117" s="24"/>
      <c r="Q117" s="25"/>
      <c r="R117" s="27"/>
      <c r="S117" s="22"/>
    </row>
    <row r="118" spans="1:19" ht="65" x14ac:dyDescent="0.35">
      <c r="A118" s="41">
        <v>115</v>
      </c>
      <c r="B118" s="279" t="s">
        <v>727</v>
      </c>
      <c r="C118" s="280" t="s">
        <v>728</v>
      </c>
      <c r="D118" s="281" t="s">
        <v>729</v>
      </c>
      <c r="E118" s="281" t="s">
        <v>730</v>
      </c>
      <c r="F118" s="281">
        <v>600085457</v>
      </c>
      <c r="G118" s="282" t="s">
        <v>734</v>
      </c>
      <c r="H118" s="282" t="s">
        <v>527</v>
      </c>
      <c r="I118" s="282" t="s">
        <v>19</v>
      </c>
      <c r="J118" s="280" t="s">
        <v>732</v>
      </c>
      <c r="K118" s="246" t="s">
        <v>734</v>
      </c>
      <c r="L118" s="283">
        <v>500000</v>
      </c>
      <c r="M118" s="284">
        <v>425000</v>
      </c>
      <c r="N118" s="285" t="s">
        <v>375</v>
      </c>
      <c r="O118" s="286"/>
      <c r="P118" s="287"/>
      <c r="Q118" s="288"/>
      <c r="R118" s="282"/>
      <c r="S118" s="289"/>
    </row>
    <row r="119" spans="1:19" ht="52" x14ac:dyDescent="0.35">
      <c r="A119" s="41">
        <v>116</v>
      </c>
      <c r="B119" s="23" t="s">
        <v>735</v>
      </c>
      <c r="C119" s="264" t="s">
        <v>736</v>
      </c>
      <c r="D119" s="265" t="s">
        <v>737</v>
      </c>
      <c r="E119" s="265" t="s">
        <v>738</v>
      </c>
      <c r="F119" s="265" t="s">
        <v>739</v>
      </c>
      <c r="G119" s="290" t="s">
        <v>740</v>
      </c>
      <c r="H119" s="291" t="s">
        <v>527</v>
      </c>
      <c r="I119" s="572" t="s">
        <v>19</v>
      </c>
      <c r="J119" s="291" t="s">
        <v>741</v>
      </c>
      <c r="K119" s="294" t="s">
        <v>740</v>
      </c>
      <c r="L119" s="271">
        <v>5000000</v>
      </c>
      <c r="M119" s="272">
        <f t="shared" si="4"/>
        <v>4250000</v>
      </c>
      <c r="N119" s="295"/>
      <c r="O119" s="296"/>
      <c r="P119" s="297"/>
      <c r="Q119" s="296"/>
      <c r="R119" s="298"/>
      <c r="S119" s="298"/>
    </row>
    <row r="120" spans="1:19" ht="90.5" customHeight="1" x14ac:dyDescent="0.35">
      <c r="A120" s="41">
        <v>117</v>
      </c>
      <c r="B120" s="23" t="s">
        <v>735</v>
      </c>
      <c r="C120" s="264" t="s">
        <v>736</v>
      </c>
      <c r="D120" s="265" t="s">
        <v>737</v>
      </c>
      <c r="E120" s="265" t="s">
        <v>738</v>
      </c>
      <c r="F120" s="265" t="s">
        <v>739</v>
      </c>
      <c r="G120" s="290" t="s">
        <v>742</v>
      </c>
      <c r="H120" s="291" t="s">
        <v>527</v>
      </c>
      <c r="I120" s="572" t="s">
        <v>19</v>
      </c>
      <c r="J120" s="291" t="s">
        <v>741</v>
      </c>
      <c r="K120" s="294" t="s">
        <v>742</v>
      </c>
      <c r="L120" s="271">
        <v>1500000</v>
      </c>
      <c r="M120" s="272">
        <f t="shared" si="4"/>
        <v>1275000</v>
      </c>
      <c r="N120" s="295"/>
      <c r="O120" s="296"/>
      <c r="P120" s="297"/>
      <c r="Q120" s="296"/>
      <c r="R120" s="298"/>
      <c r="S120" s="299"/>
    </row>
    <row r="121" spans="1:19" ht="52" x14ac:dyDescent="0.35">
      <c r="A121" s="41">
        <v>118</v>
      </c>
      <c r="B121" s="300" t="s">
        <v>735</v>
      </c>
      <c r="C121" s="301" t="s">
        <v>736</v>
      </c>
      <c r="D121" s="301" t="s">
        <v>737</v>
      </c>
      <c r="E121" s="265" t="s">
        <v>738</v>
      </c>
      <c r="F121" s="302" t="s">
        <v>739</v>
      </c>
      <c r="G121" s="303" t="s">
        <v>743</v>
      </c>
      <c r="H121" s="303" t="s">
        <v>527</v>
      </c>
      <c r="I121" s="303" t="s">
        <v>19</v>
      </c>
      <c r="J121" s="303" t="s">
        <v>736</v>
      </c>
      <c r="K121" s="304" t="s">
        <v>744</v>
      </c>
      <c r="L121" s="305">
        <v>600000</v>
      </c>
      <c r="M121" s="306">
        <f t="shared" si="4"/>
        <v>510000</v>
      </c>
      <c r="N121" s="307" t="s">
        <v>375</v>
      </c>
      <c r="O121" s="308"/>
      <c r="P121" s="309"/>
      <c r="Q121" s="301"/>
      <c r="R121" s="309" t="s">
        <v>745</v>
      </c>
      <c r="S121" s="302" t="s">
        <v>21</v>
      </c>
    </row>
    <row r="122" spans="1:19" ht="65" x14ac:dyDescent="0.35">
      <c r="A122" s="41">
        <v>119</v>
      </c>
      <c r="B122" s="310" t="s">
        <v>735</v>
      </c>
      <c r="C122" s="311" t="s">
        <v>736</v>
      </c>
      <c r="D122" s="311" t="s">
        <v>737</v>
      </c>
      <c r="E122" s="265" t="s">
        <v>738</v>
      </c>
      <c r="F122" s="312" t="s">
        <v>739</v>
      </c>
      <c r="G122" s="313" t="s">
        <v>746</v>
      </c>
      <c r="H122" s="313" t="s">
        <v>527</v>
      </c>
      <c r="I122" s="313" t="s">
        <v>19</v>
      </c>
      <c r="J122" s="313" t="s">
        <v>736</v>
      </c>
      <c r="K122" s="314" t="s">
        <v>747</v>
      </c>
      <c r="L122" s="315">
        <v>400000</v>
      </c>
      <c r="M122" s="316">
        <f t="shared" si="4"/>
        <v>340000</v>
      </c>
      <c r="N122" s="317" t="s">
        <v>375</v>
      </c>
      <c r="O122" s="318"/>
      <c r="P122" s="319"/>
      <c r="Q122" s="311"/>
      <c r="R122" s="319" t="s">
        <v>745</v>
      </c>
      <c r="S122" s="312" t="s">
        <v>21</v>
      </c>
    </row>
    <row r="123" spans="1:19" ht="78" x14ac:dyDescent="0.35">
      <c r="A123" s="41">
        <v>120</v>
      </c>
      <c r="B123" s="44" t="s">
        <v>748</v>
      </c>
      <c r="C123" s="43" t="s">
        <v>749</v>
      </c>
      <c r="D123" s="270" t="s">
        <v>750</v>
      </c>
      <c r="E123" s="270" t="s">
        <v>751</v>
      </c>
      <c r="F123" s="270" t="s">
        <v>752</v>
      </c>
      <c r="G123" s="46" t="s">
        <v>753</v>
      </c>
      <c r="H123" s="46" t="s">
        <v>527</v>
      </c>
      <c r="I123" s="46" t="s">
        <v>19</v>
      </c>
      <c r="J123" s="43" t="s">
        <v>19</v>
      </c>
      <c r="K123" s="266" t="s">
        <v>754</v>
      </c>
      <c r="L123" s="271">
        <v>3300000</v>
      </c>
      <c r="M123" s="272">
        <f t="shared" si="4"/>
        <v>2805000</v>
      </c>
      <c r="N123" s="320" t="s">
        <v>755</v>
      </c>
      <c r="O123" s="321" t="s">
        <v>756</v>
      </c>
      <c r="P123" s="26"/>
      <c r="Q123" s="45"/>
      <c r="R123" s="274"/>
      <c r="S123" s="274"/>
    </row>
    <row r="124" spans="1:19" ht="109.5" customHeight="1" x14ac:dyDescent="0.35">
      <c r="A124" s="41">
        <v>121</v>
      </c>
      <c r="B124" s="44" t="s">
        <v>748</v>
      </c>
      <c r="C124" s="43" t="s">
        <v>749</v>
      </c>
      <c r="D124" s="270" t="s">
        <v>750</v>
      </c>
      <c r="E124" s="270" t="s">
        <v>751</v>
      </c>
      <c r="F124" s="270" t="s">
        <v>752</v>
      </c>
      <c r="G124" s="46" t="s">
        <v>757</v>
      </c>
      <c r="H124" s="46" t="s">
        <v>527</v>
      </c>
      <c r="I124" s="46" t="s">
        <v>19</v>
      </c>
      <c r="J124" s="43" t="s">
        <v>19</v>
      </c>
      <c r="K124" s="266" t="s">
        <v>758</v>
      </c>
      <c r="L124" s="271">
        <v>1000000</v>
      </c>
      <c r="M124" s="272">
        <f t="shared" si="4"/>
        <v>850000</v>
      </c>
      <c r="N124" s="320" t="s">
        <v>755</v>
      </c>
      <c r="O124" s="321" t="s">
        <v>756</v>
      </c>
      <c r="P124" s="26"/>
      <c r="Q124" s="45"/>
      <c r="R124" s="274"/>
      <c r="S124" s="274"/>
    </row>
    <row r="125" spans="1:19" ht="72.5" customHeight="1" x14ac:dyDescent="0.35">
      <c r="A125" s="41">
        <v>122</v>
      </c>
      <c r="B125" s="44" t="s">
        <v>748</v>
      </c>
      <c r="C125" s="43" t="s">
        <v>749</v>
      </c>
      <c r="D125" s="270" t="s">
        <v>750</v>
      </c>
      <c r="E125" s="270" t="s">
        <v>751</v>
      </c>
      <c r="F125" s="270" t="s">
        <v>752</v>
      </c>
      <c r="G125" s="46" t="s">
        <v>759</v>
      </c>
      <c r="H125" s="46" t="s">
        <v>527</v>
      </c>
      <c r="I125" s="46" t="s">
        <v>19</v>
      </c>
      <c r="J125" s="43" t="s">
        <v>19</v>
      </c>
      <c r="K125" s="266" t="s">
        <v>760</v>
      </c>
      <c r="L125" s="271">
        <v>1000000</v>
      </c>
      <c r="M125" s="272">
        <f t="shared" si="4"/>
        <v>850000</v>
      </c>
      <c r="N125" s="320" t="s">
        <v>755</v>
      </c>
      <c r="O125" s="45"/>
      <c r="P125" s="26"/>
      <c r="Q125" s="45"/>
      <c r="R125" s="274"/>
      <c r="S125" s="274"/>
    </row>
    <row r="126" spans="1:19" ht="39" x14ac:dyDescent="0.35">
      <c r="A126" s="41">
        <v>123</v>
      </c>
      <c r="B126" s="44" t="s">
        <v>761</v>
      </c>
      <c r="C126" s="43" t="s">
        <v>762</v>
      </c>
      <c r="D126" s="47"/>
      <c r="E126" s="47"/>
      <c r="F126" s="45"/>
      <c r="G126" s="46" t="s">
        <v>763</v>
      </c>
      <c r="H126" s="46" t="s">
        <v>527</v>
      </c>
      <c r="I126" s="46" t="s">
        <v>19</v>
      </c>
      <c r="J126" s="43" t="s">
        <v>762</v>
      </c>
      <c r="K126" s="266" t="s">
        <v>764</v>
      </c>
      <c r="L126" s="271">
        <v>30000000</v>
      </c>
      <c r="M126" s="272">
        <f t="shared" si="4"/>
        <v>25500000</v>
      </c>
      <c r="N126" s="273" t="s">
        <v>375</v>
      </c>
      <c r="O126" s="45"/>
      <c r="P126" s="26" t="s">
        <v>20</v>
      </c>
      <c r="Q126" s="45"/>
      <c r="R126" s="46" t="s">
        <v>765</v>
      </c>
      <c r="S126" s="46"/>
    </row>
    <row r="127" spans="1:19" ht="40.5" customHeight="1" x14ac:dyDescent="0.35">
      <c r="A127" s="41">
        <v>124</v>
      </c>
      <c r="B127" s="44" t="s">
        <v>766</v>
      </c>
      <c r="C127" s="43" t="s">
        <v>767</v>
      </c>
      <c r="D127" s="47" t="s">
        <v>768</v>
      </c>
      <c r="E127" s="47" t="s">
        <v>769</v>
      </c>
      <c r="F127" s="45" t="s">
        <v>770</v>
      </c>
      <c r="G127" s="46" t="s">
        <v>771</v>
      </c>
      <c r="H127" s="46" t="s">
        <v>36</v>
      </c>
      <c r="I127" s="46" t="s">
        <v>19</v>
      </c>
      <c r="J127" s="43" t="s">
        <v>772</v>
      </c>
      <c r="K127" s="266" t="s">
        <v>773</v>
      </c>
      <c r="L127" s="271">
        <v>30000000</v>
      </c>
      <c r="M127" s="272">
        <f t="shared" si="4"/>
        <v>25500000</v>
      </c>
      <c r="N127" s="273" t="s">
        <v>375</v>
      </c>
      <c r="O127" s="45"/>
      <c r="P127" s="26" t="s">
        <v>20</v>
      </c>
      <c r="Q127" s="45" t="s">
        <v>20</v>
      </c>
      <c r="R127" s="46" t="s">
        <v>21</v>
      </c>
      <c r="S127" s="46" t="s">
        <v>21</v>
      </c>
    </row>
    <row r="128" spans="1:19" ht="52" x14ac:dyDescent="0.35">
      <c r="A128" s="41">
        <v>125</v>
      </c>
      <c r="B128" s="44" t="s">
        <v>774</v>
      </c>
      <c r="C128" s="43" t="s">
        <v>527</v>
      </c>
      <c r="D128" s="47" t="s">
        <v>775</v>
      </c>
      <c r="E128" s="47" t="s">
        <v>776</v>
      </c>
      <c r="F128" s="45">
        <v>610150529</v>
      </c>
      <c r="G128" s="46" t="s">
        <v>777</v>
      </c>
      <c r="H128" s="46" t="s">
        <v>527</v>
      </c>
      <c r="I128" s="46" t="s">
        <v>19</v>
      </c>
      <c r="J128" s="43" t="s">
        <v>19</v>
      </c>
      <c r="K128" s="266" t="s">
        <v>778</v>
      </c>
      <c r="L128" s="271">
        <v>550000</v>
      </c>
      <c r="M128" s="272">
        <f t="shared" si="4"/>
        <v>467500</v>
      </c>
      <c r="N128" s="273">
        <v>2025</v>
      </c>
      <c r="O128" s="45">
        <v>2027</v>
      </c>
      <c r="P128" s="26"/>
      <c r="Q128" s="45"/>
      <c r="R128" s="46"/>
      <c r="S128" s="46"/>
    </row>
    <row r="129" spans="1:19" ht="189.5" customHeight="1" x14ac:dyDescent="0.35">
      <c r="A129" s="41">
        <v>126</v>
      </c>
      <c r="B129" s="44" t="s">
        <v>774</v>
      </c>
      <c r="C129" s="43" t="s">
        <v>527</v>
      </c>
      <c r="D129" s="47" t="s">
        <v>775</v>
      </c>
      <c r="E129" s="47" t="s">
        <v>776</v>
      </c>
      <c r="F129" s="45" t="s">
        <v>779</v>
      </c>
      <c r="G129" s="46" t="s">
        <v>780</v>
      </c>
      <c r="H129" s="46" t="s">
        <v>527</v>
      </c>
      <c r="I129" s="46" t="s">
        <v>19</v>
      </c>
      <c r="J129" s="43" t="s">
        <v>19</v>
      </c>
      <c r="K129" s="266" t="s">
        <v>781</v>
      </c>
      <c r="L129" s="271">
        <v>1400000</v>
      </c>
      <c r="M129" s="272">
        <f t="shared" si="4"/>
        <v>1190000</v>
      </c>
      <c r="N129" s="273">
        <v>2025</v>
      </c>
      <c r="O129" s="45">
        <v>2027</v>
      </c>
      <c r="P129" s="26"/>
      <c r="Q129" s="45"/>
      <c r="R129" s="46"/>
      <c r="S129" s="322" t="s">
        <v>21</v>
      </c>
    </row>
    <row r="130" spans="1:19" ht="52" x14ac:dyDescent="0.35">
      <c r="A130" s="41">
        <v>127</v>
      </c>
      <c r="B130" s="323" t="s">
        <v>782</v>
      </c>
      <c r="C130" s="324" t="s">
        <v>527</v>
      </c>
      <c r="D130" s="325" t="s">
        <v>783</v>
      </c>
      <c r="E130" s="325" t="s">
        <v>784</v>
      </c>
      <c r="F130" s="326" t="s">
        <v>785</v>
      </c>
      <c r="G130" s="327" t="s">
        <v>786</v>
      </c>
      <c r="H130" s="328" t="s">
        <v>36</v>
      </c>
      <c r="I130" s="329" t="s">
        <v>19</v>
      </c>
      <c r="J130" s="329" t="s">
        <v>19</v>
      </c>
      <c r="K130" s="329" t="s">
        <v>787</v>
      </c>
      <c r="L130" s="330">
        <v>500000</v>
      </c>
      <c r="M130" s="331">
        <f t="shared" si="4"/>
        <v>425000</v>
      </c>
      <c r="N130" s="332" t="s">
        <v>375</v>
      </c>
      <c r="O130" s="333"/>
      <c r="P130" s="334"/>
      <c r="Q130" s="322"/>
      <c r="R130" s="335" t="s">
        <v>21</v>
      </c>
      <c r="S130" s="336" t="s">
        <v>21</v>
      </c>
    </row>
    <row r="131" spans="1:19" s="30" customFormat="1" ht="52" x14ac:dyDescent="0.3">
      <c r="A131" s="41">
        <v>128</v>
      </c>
      <c r="B131" s="323" t="s">
        <v>782</v>
      </c>
      <c r="C131" s="324" t="s">
        <v>527</v>
      </c>
      <c r="D131" s="325" t="s">
        <v>783</v>
      </c>
      <c r="E131" s="325" t="s">
        <v>784</v>
      </c>
      <c r="F131" s="326" t="s">
        <v>785</v>
      </c>
      <c r="G131" s="337" t="s">
        <v>788</v>
      </c>
      <c r="H131" s="328" t="s">
        <v>36</v>
      </c>
      <c r="I131" s="329" t="s">
        <v>19</v>
      </c>
      <c r="J131" s="329" t="s">
        <v>19</v>
      </c>
      <c r="K131" s="338" t="s">
        <v>789</v>
      </c>
      <c r="L131" s="339">
        <v>80000</v>
      </c>
      <c r="M131" s="331">
        <f t="shared" si="4"/>
        <v>68000</v>
      </c>
      <c r="N131" s="332" t="s">
        <v>375</v>
      </c>
      <c r="O131" s="333"/>
      <c r="P131" s="340"/>
      <c r="Q131" s="341"/>
      <c r="R131" s="335" t="s">
        <v>21</v>
      </c>
      <c r="S131" s="342" t="s">
        <v>21</v>
      </c>
    </row>
    <row r="132" spans="1:19" ht="78.5" thickBot="1" x14ac:dyDescent="0.4">
      <c r="A132" s="41">
        <v>129</v>
      </c>
      <c r="B132" s="343" t="s">
        <v>790</v>
      </c>
      <c r="C132" s="344" t="s">
        <v>791</v>
      </c>
      <c r="D132" s="345" t="s">
        <v>792</v>
      </c>
      <c r="E132" s="346" t="s">
        <v>793</v>
      </c>
      <c r="F132" s="347" t="s">
        <v>794</v>
      </c>
      <c r="G132" s="348" t="s">
        <v>795</v>
      </c>
      <c r="H132" s="348" t="s">
        <v>527</v>
      </c>
      <c r="I132" s="348" t="s">
        <v>19</v>
      </c>
      <c r="J132" s="344" t="s">
        <v>791</v>
      </c>
      <c r="K132" s="349" t="s">
        <v>796</v>
      </c>
      <c r="L132" s="350"/>
      <c r="M132" s="351"/>
      <c r="N132" s="352"/>
      <c r="O132" s="353"/>
      <c r="P132" s="354"/>
      <c r="Q132" s="355"/>
      <c r="R132" s="355"/>
      <c r="S132" s="353"/>
    </row>
    <row r="135" spans="1:19" x14ac:dyDescent="0.35">
      <c r="A135" s="71" t="s">
        <v>37</v>
      </c>
      <c r="B135" s="71"/>
      <c r="C135" s="71"/>
      <c r="D135" s="72"/>
      <c r="E135" s="72"/>
      <c r="F135" s="72"/>
      <c r="G135" s="71"/>
      <c r="H135" s="71"/>
      <c r="I135" s="71"/>
      <c r="J135" s="71"/>
      <c r="K135" s="71"/>
      <c r="L135" s="73"/>
      <c r="M135" s="30"/>
      <c r="N135" s="30"/>
      <c r="O135" s="30"/>
      <c r="P135" s="30"/>
      <c r="Q135" s="30"/>
      <c r="R135" s="30"/>
    </row>
    <row r="136" spans="1:19" x14ac:dyDescent="0.35">
      <c r="A136" s="28" t="s">
        <v>38</v>
      </c>
      <c r="B136" s="28"/>
      <c r="C136" s="28"/>
      <c r="D136" s="74"/>
      <c r="E136" s="74"/>
      <c r="F136" s="74"/>
      <c r="G136" s="28"/>
      <c r="H136" s="28"/>
      <c r="I136" s="28"/>
      <c r="J136" s="28"/>
      <c r="K136" s="28"/>
      <c r="L136" s="75"/>
    </row>
    <row r="137" spans="1:19" x14ac:dyDescent="0.35">
      <c r="A137" s="36" t="s">
        <v>39</v>
      </c>
      <c r="B137" s="36"/>
      <c r="C137" s="36"/>
      <c r="D137" s="76"/>
      <c r="E137" s="76"/>
      <c r="F137" s="76"/>
      <c r="G137" s="36"/>
      <c r="H137" s="36"/>
      <c r="I137" s="36"/>
      <c r="J137" s="36"/>
      <c r="K137" s="36"/>
      <c r="L137" s="77"/>
    </row>
    <row r="138" spans="1:19" x14ac:dyDescent="0.35">
      <c r="A138" s="36" t="s">
        <v>40</v>
      </c>
      <c r="B138" s="36"/>
      <c r="C138" s="36"/>
      <c r="D138" s="76"/>
      <c r="E138" s="76"/>
      <c r="F138" s="76"/>
      <c r="G138" s="36"/>
      <c r="H138" s="36"/>
      <c r="I138" s="36"/>
      <c r="J138" s="36"/>
      <c r="K138" s="36"/>
      <c r="L138" s="77"/>
    </row>
    <row r="139" spans="1:19" x14ac:dyDescent="0.35">
      <c r="A139" s="28"/>
      <c r="B139" s="28"/>
      <c r="C139" s="28"/>
      <c r="D139" s="74"/>
      <c r="E139" s="74"/>
      <c r="F139" s="74"/>
      <c r="G139" s="28"/>
      <c r="H139" s="28"/>
      <c r="I139" s="28"/>
      <c r="J139" s="28"/>
      <c r="K139" s="28"/>
      <c r="L139" s="75"/>
    </row>
    <row r="140" spans="1:19" x14ac:dyDescent="0.35">
      <c r="A140" s="28" t="s">
        <v>41</v>
      </c>
      <c r="B140" s="28"/>
      <c r="C140" s="28"/>
      <c r="D140" s="74"/>
      <c r="E140" s="74"/>
      <c r="F140" s="74"/>
      <c r="G140" s="28"/>
      <c r="H140" s="28"/>
      <c r="I140" s="28"/>
      <c r="J140" s="28"/>
      <c r="K140" s="28"/>
      <c r="L140" s="75"/>
    </row>
    <row r="141" spans="1:19" x14ac:dyDescent="0.35">
      <c r="A141" s="28"/>
      <c r="B141" s="28"/>
      <c r="C141" s="28"/>
      <c r="D141" s="74"/>
      <c r="E141" s="74"/>
      <c r="F141" s="74"/>
      <c r="G141" s="28"/>
      <c r="H141" s="28"/>
      <c r="I141" s="28"/>
      <c r="J141" s="28"/>
      <c r="K141" s="28"/>
      <c r="L141" s="75"/>
    </row>
    <row r="142" spans="1:19" x14ac:dyDescent="0.35">
      <c r="A142" s="28" t="s">
        <v>42</v>
      </c>
      <c r="B142" s="28"/>
      <c r="C142" s="28"/>
      <c r="D142" s="74"/>
      <c r="E142" s="74"/>
      <c r="F142" s="74"/>
      <c r="G142" s="28"/>
      <c r="H142" s="28"/>
      <c r="I142" s="28"/>
      <c r="J142" s="28"/>
      <c r="K142" s="28"/>
      <c r="L142" s="75"/>
    </row>
    <row r="143" spans="1:19" x14ac:dyDescent="0.35">
      <c r="A143" s="28"/>
      <c r="B143" s="28"/>
      <c r="C143" s="28"/>
      <c r="D143" s="74"/>
      <c r="E143" s="74"/>
      <c r="F143" s="74"/>
      <c r="G143" s="28"/>
      <c r="H143" s="28"/>
      <c r="I143" s="28"/>
      <c r="J143" s="28"/>
      <c r="K143" s="28"/>
      <c r="L143" s="75"/>
    </row>
    <row r="144" spans="1:19" x14ac:dyDescent="0.35">
      <c r="A144" s="28" t="s">
        <v>43</v>
      </c>
      <c r="B144" s="28"/>
      <c r="C144" s="28"/>
      <c r="D144" s="74"/>
      <c r="E144" s="74"/>
      <c r="F144" s="74"/>
      <c r="G144" s="28"/>
      <c r="H144" s="28"/>
      <c r="I144" s="28"/>
      <c r="J144" s="28"/>
      <c r="K144" s="28"/>
      <c r="L144" s="75"/>
    </row>
    <row r="145" spans="1:11" x14ac:dyDescent="0.35">
      <c r="D145" s="78"/>
      <c r="E145" s="78"/>
      <c r="F145" s="78"/>
    </row>
    <row r="146" spans="1:11" x14ac:dyDescent="0.35">
      <c r="D146" s="78"/>
      <c r="E146" s="78"/>
      <c r="F146" s="78"/>
    </row>
    <row r="147" spans="1:11" x14ac:dyDescent="0.35">
      <c r="D147" s="78"/>
      <c r="E147" s="78"/>
      <c r="F147" s="78"/>
    </row>
    <row r="148" spans="1:11" x14ac:dyDescent="0.35">
      <c r="A148" s="79" t="s">
        <v>1058</v>
      </c>
      <c r="B148" s="79"/>
      <c r="C148" s="79"/>
      <c r="D148" s="80"/>
      <c r="E148" s="80"/>
      <c r="F148" s="80"/>
      <c r="G148" s="79"/>
      <c r="H148" s="79" t="s">
        <v>366</v>
      </c>
      <c r="I148" s="79"/>
      <c r="J148" s="79"/>
      <c r="K148" s="79"/>
    </row>
    <row r="149" spans="1:11" x14ac:dyDescent="0.35">
      <c r="A149" s="79"/>
      <c r="B149" s="79"/>
      <c r="C149" s="79"/>
      <c r="D149" s="80"/>
      <c r="E149" s="80"/>
      <c r="F149" s="80"/>
      <c r="G149" s="79"/>
      <c r="H149" s="79" t="s">
        <v>367</v>
      </c>
      <c r="I149" s="79"/>
      <c r="J149" s="79"/>
      <c r="K149" s="79"/>
    </row>
    <row r="150" spans="1:11" x14ac:dyDescent="0.35">
      <c r="A150" s="79"/>
      <c r="B150" s="79"/>
      <c r="C150" s="79"/>
      <c r="D150" s="80"/>
      <c r="E150" s="80"/>
      <c r="F150" s="80"/>
      <c r="G150" s="79"/>
      <c r="H150" s="79" t="s">
        <v>368</v>
      </c>
      <c r="I150" s="79"/>
      <c r="J150" s="79"/>
      <c r="K150" s="79"/>
    </row>
  </sheetData>
  <mergeCells count="13">
    <mergeCell ref="T79:V79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hyperlinks>
    <hyperlink ref="B103" r:id="rId1" display="https://isv.gov.cz/rssz/detail/eb87d962-8d75-4e7b-bda4-ce14619fcd59?stavKeDni=2025-03-28"/>
  </hyperlinks>
  <pageMargins left="0.7" right="0.7" top="0.75" bottom="0.75" header="0.3" footer="0.3"/>
  <pageSetup paperSize="9" scale="5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0"/>
  <sheetViews>
    <sheetView zoomScale="90" zoomScaleNormal="90" workbookViewId="0">
      <pane ySplit="4" topLeftCell="A211" activePane="bottomLeft" state="frozen"/>
      <selection pane="bottomLeft" activeCell="K231" sqref="K231"/>
    </sheetView>
  </sheetViews>
  <sheetFormatPr defaultRowHeight="14.5" x14ac:dyDescent="0.35"/>
  <cols>
    <col min="1" max="1" width="6.6328125" style="33" customWidth="1"/>
    <col min="2" max="2" width="14.36328125" style="78" customWidth="1"/>
    <col min="3" max="3" width="10" style="78" customWidth="1"/>
    <col min="4" max="4" width="10.6328125" style="87" customWidth="1"/>
    <col min="5" max="5" width="10.453125" style="87" customWidth="1"/>
    <col min="6" max="6" width="10.6328125" style="87" customWidth="1"/>
    <col min="7" max="7" width="14" style="33" customWidth="1"/>
    <col min="8" max="10" width="8.90625" style="33"/>
    <col min="11" max="11" width="20.54296875" style="33" customWidth="1"/>
    <col min="12" max="12" width="11.36328125" style="33" customWidth="1"/>
    <col min="13" max="13" width="10.90625" style="33" customWidth="1"/>
    <col min="14" max="14" width="11.08984375" style="33" customWidth="1"/>
    <col min="15" max="24" width="8.90625" style="33"/>
    <col min="25" max="25" width="9.90625" style="33" customWidth="1"/>
    <col min="26" max="26" width="8.90625" style="33"/>
    <col min="27" max="16384" width="8.7265625" style="67"/>
  </cols>
  <sheetData>
    <row r="1" spans="1:26" ht="19" thickBot="1" x14ac:dyDescent="0.5">
      <c r="A1" s="588" t="s">
        <v>669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90"/>
    </row>
    <row r="2" spans="1:26" ht="15" thickBot="1" x14ac:dyDescent="0.4">
      <c r="A2" s="591" t="s">
        <v>0</v>
      </c>
      <c r="B2" s="594" t="s">
        <v>1</v>
      </c>
      <c r="C2" s="595"/>
      <c r="D2" s="595"/>
      <c r="E2" s="595"/>
      <c r="F2" s="596"/>
      <c r="G2" s="597" t="s">
        <v>2</v>
      </c>
      <c r="H2" s="600" t="s">
        <v>23</v>
      </c>
      <c r="I2" s="603" t="s">
        <v>4</v>
      </c>
      <c r="J2" s="591" t="s">
        <v>5</v>
      </c>
      <c r="K2" s="607" t="s">
        <v>6</v>
      </c>
      <c r="L2" s="610" t="s">
        <v>619</v>
      </c>
      <c r="M2" s="611"/>
      <c r="N2" s="612" t="s">
        <v>615</v>
      </c>
      <c r="O2" s="612"/>
      <c r="P2" s="613" t="s">
        <v>616</v>
      </c>
      <c r="Q2" s="614"/>
      <c r="R2" s="614"/>
      <c r="S2" s="614"/>
      <c r="T2" s="614"/>
      <c r="U2" s="614"/>
      <c r="V2" s="614"/>
      <c r="W2" s="615"/>
      <c r="X2" s="615"/>
      <c r="Y2" s="616" t="s">
        <v>7</v>
      </c>
      <c r="Z2" s="617"/>
    </row>
    <row r="3" spans="1:26" x14ac:dyDescent="0.35">
      <c r="A3" s="592"/>
      <c r="B3" s="597" t="s">
        <v>8</v>
      </c>
      <c r="C3" s="618" t="s">
        <v>9</v>
      </c>
      <c r="D3" s="618" t="s">
        <v>10</v>
      </c>
      <c r="E3" s="618" t="s">
        <v>11</v>
      </c>
      <c r="F3" s="620" t="s">
        <v>12</v>
      </c>
      <c r="G3" s="598"/>
      <c r="H3" s="601"/>
      <c r="I3" s="604"/>
      <c r="J3" s="592"/>
      <c r="K3" s="608"/>
      <c r="L3" s="622" t="s">
        <v>13</v>
      </c>
      <c r="M3" s="624" t="s">
        <v>14</v>
      </c>
      <c r="N3" s="626" t="s">
        <v>15</v>
      </c>
      <c r="O3" s="634" t="s">
        <v>16</v>
      </c>
      <c r="P3" s="636" t="s">
        <v>24</v>
      </c>
      <c r="Q3" s="636"/>
      <c r="R3" s="636"/>
      <c r="S3" s="607"/>
      <c r="T3" s="637" t="s">
        <v>25</v>
      </c>
      <c r="U3" s="639" t="s">
        <v>321</v>
      </c>
      <c r="V3" s="639" t="s">
        <v>26</v>
      </c>
      <c r="W3" s="637" t="s">
        <v>27</v>
      </c>
      <c r="X3" s="628" t="s">
        <v>28</v>
      </c>
      <c r="Y3" s="630" t="s">
        <v>17</v>
      </c>
      <c r="Z3" s="632" t="s">
        <v>18</v>
      </c>
    </row>
    <row r="4" spans="1:26" ht="89" customHeight="1" thickBot="1" x14ac:dyDescent="0.4">
      <c r="A4" s="593"/>
      <c r="B4" s="599"/>
      <c r="C4" s="619"/>
      <c r="D4" s="619"/>
      <c r="E4" s="619"/>
      <c r="F4" s="621"/>
      <c r="G4" s="599"/>
      <c r="H4" s="602"/>
      <c r="I4" s="605"/>
      <c r="J4" s="606"/>
      <c r="K4" s="609"/>
      <c r="L4" s="623"/>
      <c r="M4" s="625"/>
      <c r="N4" s="627"/>
      <c r="O4" s="635"/>
      <c r="P4" s="81" t="s">
        <v>29</v>
      </c>
      <c r="Q4" s="82" t="s">
        <v>620</v>
      </c>
      <c r="R4" s="82" t="s">
        <v>621</v>
      </c>
      <c r="S4" s="83" t="s">
        <v>622</v>
      </c>
      <c r="T4" s="638"/>
      <c r="U4" s="640"/>
      <c r="V4" s="640"/>
      <c r="W4" s="638"/>
      <c r="X4" s="629"/>
      <c r="Y4" s="631"/>
      <c r="Z4" s="633"/>
    </row>
    <row r="5" spans="1:26" s="33" customFormat="1" ht="117" x14ac:dyDescent="0.35">
      <c r="A5" s="232">
        <v>1</v>
      </c>
      <c r="B5" s="173" t="s">
        <v>323</v>
      </c>
      <c r="C5" s="162" t="s">
        <v>240</v>
      </c>
      <c r="D5" s="163">
        <v>44553315</v>
      </c>
      <c r="E5" s="163">
        <v>102517347</v>
      </c>
      <c r="F5" s="164">
        <v>600085660</v>
      </c>
      <c r="G5" s="165" t="s">
        <v>324</v>
      </c>
      <c r="H5" s="160" t="s">
        <v>36</v>
      </c>
      <c r="I5" s="166" t="s">
        <v>19</v>
      </c>
      <c r="J5" s="166" t="s">
        <v>19</v>
      </c>
      <c r="K5" s="165" t="s">
        <v>325</v>
      </c>
      <c r="L5" s="167">
        <v>120000000</v>
      </c>
      <c r="M5" s="168">
        <f t="shared" ref="M5:M74" si="0">L5/100*85</f>
        <v>102000000</v>
      </c>
      <c r="N5" s="161" t="s">
        <v>375</v>
      </c>
      <c r="O5" s="169"/>
      <c r="P5" s="170" t="s">
        <v>20</v>
      </c>
      <c r="Q5" s="171" t="s">
        <v>20</v>
      </c>
      <c r="R5" s="171" t="s">
        <v>20</v>
      </c>
      <c r="S5" s="169" t="s">
        <v>20</v>
      </c>
      <c r="T5" s="160"/>
      <c r="U5" s="172" t="s">
        <v>20</v>
      </c>
      <c r="V5" s="167" t="s">
        <v>20</v>
      </c>
      <c r="W5" s="167" t="s">
        <v>20</v>
      </c>
      <c r="X5" s="172" t="s">
        <v>20</v>
      </c>
      <c r="Y5" s="173" t="s">
        <v>326</v>
      </c>
      <c r="Z5" s="174" t="s">
        <v>21</v>
      </c>
    </row>
    <row r="6" spans="1:26" s="33" customFormat="1" ht="117" x14ac:dyDescent="0.35">
      <c r="A6" s="59">
        <v>2</v>
      </c>
      <c r="B6" s="64" t="s">
        <v>323</v>
      </c>
      <c r="C6" s="52" t="s">
        <v>240</v>
      </c>
      <c r="D6" s="53">
        <v>44553315</v>
      </c>
      <c r="E6" s="53">
        <v>102517347</v>
      </c>
      <c r="F6" s="54">
        <v>600085660</v>
      </c>
      <c r="G6" s="56" t="s">
        <v>327</v>
      </c>
      <c r="H6" s="41" t="s">
        <v>36</v>
      </c>
      <c r="I6" s="55" t="s">
        <v>19</v>
      </c>
      <c r="J6" s="55" t="s">
        <v>19</v>
      </c>
      <c r="K6" s="56" t="s">
        <v>487</v>
      </c>
      <c r="L6" s="57">
        <v>15000000</v>
      </c>
      <c r="M6" s="58">
        <f t="shared" si="0"/>
        <v>12750000</v>
      </c>
      <c r="N6" s="51" t="s">
        <v>375</v>
      </c>
      <c r="O6" s="62"/>
      <c r="P6" s="66"/>
      <c r="Q6" s="61" t="s">
        <v>20</v>
      </c>
      <c r="R6" s="61" t="s">
        <v>20</v>
      </c>
      <c r="S6" s="62" t="s">
        <v>20</v>
      </c>
      <c r="T6" s="41"/>
      <c r="U6" s="63"/>
      <c r="V6" s="63" t="s">
        <v>20</v>
      </c>
      <c r="W6" s="63"/>
      <c r="X6" s="63"/>
      <c r="Y6" s="64" t="s">
        <v>469</v>
      </c>
      <c r="Z6" s="65" t="s">
        <v>21</v>
      </c>
    </row>
    <row r="7" spans="1:26" s="33" customFormat="1" ht="78" x14ac:dyDescent="0.35">
      <c r="A7" s="59">
        <v>3</v>
      </c>
      <c r="B7" s="64" t="s">
        <v>323</v>
      </c>
      <c r="C7" s="52" t="s">
        <v>240</v>
      </c>
      <c r="D7" s="53">
        <v>44553315</v>
      </c>
      <c r="E7" s="53">
        <v>102517347</v>
      </c>
      <c r="F7" s="54">
        <v>600085660</v>
      </c>
      <c r="G7" s="56" t="s">
        <v>328</v>
      </c>
      <c r="H7" s="41" t="s">
        <v>36</v>
      </c>
      <c r="I7" s="55" t="s">
        <v>19</v>
      </c>
      <c r="J7" s="55" t="s">
        <v>19</v>
      </c>
      <c r="K7" s="56" t="s">
        <v>329</v>
      </c>
      <c r="L7" s="57">
        <v>15000000</v>
      </c>
      <c r="M7" s="58">
        <f t="shared" si="0"/>
        <v>12750000</v>
      </c>
      <c r="N7" s="51" t="s">
        <v>375</v>
      </c>
      <c r="O7" s="62"/>
      <c r="P7" s="66" t="s">
        <v>20</v>
      </c>
      <c r="Q7" s="61" t="s">
        <v>20</v>
      </c>
      <c r="R7" s="61"/>
      <c r="S7" s="62" t="s">
        <v>20</v>
      </c>
      <c r="T7" s="41"/>
      <c r="U7" s="63"/>
      <c r="V7" s="63" t="s">
        <v>20</v>
      </c>
      <c r="W7" s="63"/>
      <c r="X7" s="63" t="s">
        <v>20</v>
      </c>
      <c r="Y7" s="64" t="s">
        <v>469</v>
      </c>
      <c r="Z7" s="65" t="s">
        <v>21</v>
      </c>
    </row>
    <row r="8" spans="1:26" s="33" customFormat="1" ht="78" x14ac:dyDescent="0.35">
      <c r="A8" s="59">
        <v>4</v>
      </c>
      <c r="B8" s="64" t="s">
        <v>323</v>
      </c>
      <c r="C8" s="52" t="s">
        <v>240</v>
      </c>
      <c r="D8" s="53" t="s">
        <v>571</v>
      </c>
      <c r="E8" s="53" t="s">
        <v>572</v>
      </c>
      <c r="F8" s="54" t="s">
        <v>573</v>
      </c>
      <c r="G8" s="56" t="s">
        <v>574</v>
      </c>
      <c r="H8" s="41" t="s">
        <v>36</v>
      </c>
      <c r="I8" s="55" t="s">
        <v>19</v>
      </c>
      <c r="J8" s="55" t="s">
        <v>19</v>
      </c>
      <c r="K8" s="56" t="s">
        <v>575</v>
      </c>
      <c r="L8" s="57">
        <v>1200000</v>
      </c>
      <c r="M8" s="58">
        <v>1020000</v>
      </c>
      <c r="N8" s="51" t="s">
        <v>375</v>
      </c>
      <c r="O8" s="62"/>
      <c r="P8" s="66" t="s">
        <v>20</v>
      </c>
      <c r="Q8" s="61"/>
      <c r="R8" s="61"/>
      <c r="S8" s="62"/>
      <c r="T8" s="41"/>
      <c r="U8" s="63"/>
      <c r="V8" s="63" t="s">
        <v>20</v>
      </c>
      <c r="W8" s="63" t="s">
        <v>20</v>
      </c>
      <c r="X8" s="63"/>
      <c r="Y8" s="64" t="s">
        <v>21</v>
      </c>
      <c r="Z8" s="65" t="s">
        <v>249</v>
      </c>
    </row>
    <row r="9" spans="1:26" s="33" customFormat="1" ht="104" x14ac:dyDescent="0.35">
      <c r="A9" s="59">
        <v>5</v>
      </c>
      <c r="B9" s="64" t="s">
        <v>330</v>
      </c>
      <c r="C9" s="52" t="s">
        <v>240</v>
      </c>
      <c r="D9" s="53">
        <v>44555482</v>
      </c>
      <c r="E9" s="53">
        <v>102517380</v>
      </c>
      <c r="F9" s="54">
        <v>600085716</v>
      </c>
      <c r="G9" s="56" t="s">
        <v>563</v>
      </c>
      <c r="H9" s="41" t="s">
        <v>36</v>
      </c>
      <c r="I9" s="55" t="s">
        <v>19</v>
      </c>
      <c r="J9" s="55" t="s">
        <v>19</v>
      </c>
      <c r="K9" s="56" t="s">
        <v>331</v>
      </c>
      <c r="L9" s="57">
        <v>25000000</v>
      </c>
      <c r="M9" s="58">
        <f t="shared" si="0"/>
        <v>21250000</v>
      </c>
      <c r="N9" s="51">
        <v>2023</v>
      </c>
      <c r="O9" s="113">
        <v>2024</v>
      </c>
      <c r="P9" s="66" t="s">
        <v>20</v>
      </c>
      <c r="Q9" s="61"/>
      <c r="R9" s="61"/>
      <c r="S9" s="62" t="s">
        <v>20</v>
      </c>
      <c r="T9" s="41"/>
      <c r="U9" s="63"/>
      <c r="V9" s="63"/>
      <c r="W9" s="63"/>
      <c r="X9" s="63" t="s">
        <v>20</v>
      </c>
      <c r="Y9" s="64" t="s">
        <v>376</v>
      </c>
      <c r="Z9" s="65" t="s">
        <v>249</v>
      </c>
    </row>
    <row r="10" spans="1:26" s="33" customFormat="1" ht="78" x14ac:dyDescent="0.35">
      <c r="A10" s="59">
        <v>6</v>
      </c>
      <c r="B10" s="64" t="s">
        <v>330</v>
      </c>
      <c r="C10" s="52" t="s">
        <v>240</v>
      </c>
      <c r="D10" s="53">
        <v>44555482</v>
      </c>
      <c r="E10" s="53">
        <v>102517380</v>
      </c>
      <c r="F10" s="54">
        <v>600085716</v>
      </c>
      <c r="G10" s="56" t="s">
        <v>332</v>
      </c>
      <c r="H10" s="41" t="s">
        <v>36</v>
      </c>
      <c r="I10" s="55" t="s">
        <v>19</v>
      </c>
      <c r="J10" s="55" t="s">
        <v>19</v>
      </c>
      <c r="K10" s="56" t="s">
        <v>333</v>
      </c>
      <c r="L10" s="57">
        <v>5000000</v>
      </c>
      <c r="M10" s="58">
        <f t="shared" si="0"/>
        <v>4250000</v>
      </c>
      <c r="N10" s="51" t="s">
        <v>267</v>
      </c>
      <c r="O10" s="62" t="s">
        <v>267</v>
      </c>
      <c r="P10" s="66"/>
      <c r="Q10" s="61" t="s">
        <v>20</v>
      </c>
      <c r="R10" s="61" t="s">
        <v>20</v>
      </c>
      <c r="S10" s="62"/>
      <c r="T10" s="41"/>
      <c r="U10" s="63"/>
      <c r="V10" s="63"/>
      <c r="W10" s="63"/>
      <c r="X10" s="63"/>
      <c r="Y10" s="64" t="s">
        <v>21</v>
      </c>
      <c r="Z10" s="65" t="s">
        <v>21</v>
      </c>
    </row>
    <row r="11" spans="1:26" s="33" customFormat="1" ht="78" x14ac:dyDescent="0.35">
      <c r="A11" s="59">
        <v>7</v>
      </c>
      <c r="B11" s="64" t="s">
        <v>330</v>
      </c>
      <c r="C11" s="52" t="s">
        <v>240</v>
      </c>
      <c r="D11" s="53">
        <v>44555482</v>
      </c>
      <c r="E11" s="53">
        <v>102517380</v>
      </c>
      <c r="F11" s="54">
        <v>600085716</v>
      </c>
      <c r="G11" s="56" t="s">
        <v>334</v>
      </c>
      <c r="H11" s="41" t="s">
        <v>36</v>
      </c>
      <c r="I11" s="55" t="s">
        <v>19</v>
      </c>
      <c r="J11" s="55" t="s">
        <v>19</v>
      </c>
      <c r="K11" s="56" t="s">
        <v>335</v>
      </c>
      <c r="L11" s="57">
        <v>5000000</v>
      </c>
      <c r="M11" s="58">
        <f t="shared" si="0"/>
        <v>4250000</v>
      </c>
      <c r="N11" s="51" t="s">
        <v>267</v>
      </c>
      <c r="O11" s="62" t="s">
        <v>267</v>
      </c>
      <c r="P11" s="66"/>
      <c r="Q11" s="61" t="s">
        <v>20</v>
      </c>
      <c r="R11" s="61"/>
      <c r="S11" s="62"/>
      <c r="T11" s="41"/>
      <c r="U11" s="63"/>
      <c r="V11" s="63"/>
      <c r="W11" s="63"/>
      <c r="X11" s="63"/>
      <c r="Y11" s="64" t="s">
        <v>21</v>
      </c>
      <c r="Z11" s="65" t="s">
        <v>21</v>
      </c>
    </row>
    <row r="12" spans="1:26" s="33" customFormat="1" ht="78" x14ac:dyDescent="0.35">
      <c r="A12" s="59">
        <v>8</v>
      </c>
      <c r="B12" s="64" t="s">
        <v>330</v>
      </c>
      <c r="C12" s="52" t="s">
        <v>240</v>
      </c>
      <c r="D12" s="53">
        <v>44555482</v>
      </c>
      <c r="E12" s="53">
        <v>102517380</v>
      </c>
      <c r="F12" s="54">
        <v>600085716</v>
      </c>
      <c r="G12" s="55" t="s">
        <v>278</v>
      </c>
      <c r="H12" s="41" t="s">
        <v>36</v>
      </c>
      <c r="I12" s="55" t="s">
        <v>19</v>
      </c>
      <c r="J12" s="55" t="s">
        <v>19</v>
      </c>
      <c r="K12" s="56" t="s">
        <v>279</v>
      </c>
      <c r="L12" s="57">
        <v>10000000</v>
      </c>
      <c r="M12" s="58">
        <f t="shared" si="0"/>
        <v>8500000</v>
      </c>
      <c r="N12" s="51" t="s">
        <v>267</v>
      </c>
      <c r="O12" s="62" t="s">
        <v>267</v>
      </c>
      <c r="P12" s="66"/>
      <c r="Q12" s="61" t="s">
        <v>20</v>
      </c>
      <c r="R12" s="61" t="s">
        <v>20</v>
      </c>
      <c r="S12" s="62" t="s">
        <v>20</v>
      </c>
      <c r="T12" s="41"/>
      <c r="U12" s="63"/>
      <c r="V12" s="63"/>
      <c r="W12" s="63"/>
      <c r="X12" s="63"/>
      <c r="Y12" s="64" t="s">
        <v>21</v>
      </c>
      <c r="Z12" s="65" t="s">
        <v>21</v>
      </c>
    </row>
    <row r="13" spans="1:26" s="33" customFormat="1" ht="78" x14ac:dyDescent="0.35">
      <c r="A13" s="59">
        <v>9</v>
      </c>
      <c r="B13" s="64" t="s">
        <v>330</v>
      </c>
      <c r="C13" s="52" t="s">
        <v>240</v>
      </c>
      <c r="D13" s="53">
        <v>44555482</v>
      </c>
      <c r="E13" s="53">
        <v>102517380</v>
      </c>
      <c r="F13" s="54">
        <v>600085716</v>
      </c>
      <c r="G13" s="55" t="s">
        <v>441</v>
      </c>
      <c r="H13" s="41" t="s">
        <v>36</v>
      </c>
      <c r="I13" s="55" t="s">
        <v>19</v>
      </c>
      <c r="J13" s="55" t="s">
        <v>19</v>
      </c>
      <c r="K13" s="56" t="s">
        <v>442</v>
      </c>
      <c r="L13" s="57">
        <v>2000000</v>
      </c>
      <c r="M13" s="58">
        <f t="shared" si="0"/>
        <v>1700000</v>
      </c>
      <c r="N13" s="51" t="s">
        <v>375</v>
      </c>
      <c r="O13" s="62"/>
      <c r="P13" s="66"/>
      <c r="Q13" s="61"/>
      <c r="R13" s="61"/>
      <c r="S13" s="62"/>
      <c r="T13" s="41"/>
      <c r="U13" s="63"/>
      <c r="V13" s="63"/>
      <c r="W13" s="63"/>
      <c r="X13" s="63"/>
      <c r="Y13" s="64"/>
      <c r="Z13" s="65"/>
    </row>
    <row r="14" spans="1:26" s="33" customFormat="1" ht="78" x14ac:dyDescent="0.35">
      <c r="A14" s="59">
        <v>10</v>
      </c>
      <c r="B14" s="64" t="s">
        <v>330</v>
      </c>
      <c r="C14" s="52" t="s">
        <v>240</v>
      </c>
      <c r="D14" s="53">
        <v>44555482</v>
      </c>
      <c r="E14" s="53">
        <v>102517380</v>
      </c>
      <c r="F14" s="54">
        <v>600085716</v>
      </c>
      <c r="G14" s="55" t="s">
        <v>468</v>
      </c>
      <c r="H14" s="41" t="s">
        <v>36</v>
      </c>
      <c r="I14" s="55" t="s">
        <v>19</v>
      </c>
      <c r="J14" s="55" t="s">
        <v>19</v>
      </c>
      <c r="K14" s="56" t="s">
        <v>467</v>
      </c>
      <c r="L14" s="131">
        <v>20000000</v>
      </c>
      <c r="M14" s="98">
        <f t="shared" si="0"/>
        <v>17000000</v>
      </c>
      <c r="N14" s="51" t="s">
        <v>375</v>
      </c>
      <c r="O14" s="62"/>
      <c r="P14" s="66"/>
      <c r="Q14" s="61"/>
      <c r="R14" s="61"/>
      <c r="S14" s="62"/>
      <c r="T14" s="41"/>
      <c r="U14" s="63"/>
      <c r="V14" s="63"/>
      <c r="W14" s="63"/>
      <c r="X14" s="63"/>
      <c r="Y14" s="64"/>
      <c r="Z14" s="65"/>
    </row>
    <row r="15" spans="1:26" s="33" customFormat="1" ht="91" x14ac:dyDescent="0.35">
      <c r="A15" s="59">
        <v>11</v>
      </c>
      <c r="B15" s="64" t="s">
        <v>330</v>
      </c>
      <c r="C15" s="52" t="s">
        <v>240</v>
      </c>
      <c r="D15" s="53">
        <v>44555482</v>
      </c>
      <c r="E15" s="53">
        <v>102517380</v>
      </c>
      <c r="F15" s="54">
        <v>600085716</v>
      </c>
      <c r="G15" s="55" t="s">
        <v>576</v>
      </c>
      <c r="H15" s="41" t="s">
        <v>36</v>
      </c>
      <c r="I15" s="55" t="s">
        <v>19</v>
      </c>
      <c r="J15" s="55" t="s">
        <v>19</v>
      </c>
      <c r="K15" s="55" t="s">
        <v>576</v>
      </c>
      <c r="L15" s="57">
        <v>8000000</v>
      </c>
      <c r="M15" s="58">
        <f t="shared" si="0"/>
        <v>6800000</v>
      </c>
      <c r="N15" s="51" t="s">
        <v>375</v>
      </c>
      <c r="O15" s="62"/>
      <c r="P15" s="66"/>
      <c r="Q15" s="61"/>
      <c r="R15" s="61"/>
      <c r="S15" s="62" t="s">
        <v>20</v>
      </c>
      <c r="T15" s="41"/>
      <c r="U15" s="63"/>
      <c r="V15" s="63"/>
      <c r="W15" s="63"/>
      <c r="X15" s="63"/>
      <c r="Y15" s="64"/>
      <c r="Z15" s="65"/>
    </row>
    <row r="16" spans="1:26" s="33" customFormat="1" ht="91" x14ac:dyDescent="0.35">
      <c r="A16" s="59">
        <v>12</v>
      </c>
      <c r="B16" s="157" t="s">
        <v>330</v>
      </c>
      <c r="C16" s="125" t="s">
        <v>240</v>
      </c>
      <c r="D16" s="126">
        <v>44555482</v>
      </c>
      <c r="E16" s="126">
        <v>102517380</v>
      </c>
      <c r="F16" s="127">
        <v>600085716</v>
      </c>
      <c r="G16" s="155" t="s">
        <v>639</v>
      </c>
      <c r="H16" s="114" t="s">
        <v>36</v>
      </c>
      <c r="I16" s="155" t="s">
        <v>19</v>
      </c>
      <c r="J16" s="155" t="s">
        <v>19</v>
      </c>
      <c r="K16" s="155" t="s">
        <v>639</v>
      </c>
      <c r="L16" s="131">
        <v>3000000</v>
      </c>
      <c r="M16" s="98">
        <f t="shared" si="0"/>
        <v>2550000</v>
      </c>
      <c r="N16" s="124" t="s">
        <v>375</v>
      </c>
      <c r="O16" s="132"/>
      <c r="P16" s="137"/>
      <c r="Q16" s="153"/>
      <c r="R16" s="153"/>
      <c r="S16" s="132"/>
      <c r="T16" s="114"/>
      <c r="U16" s="159"/>
      <c r="V16" s="159" t="s">
        <v>20</v>
      </c>
      <c r="W16" s="159" t="s">
        <v>20</v>
      </c>
      <c r="X16" s="159"/>
      <c r="Y16" s="157" t="s">
        <v>21</v>
      </c>
      <c r="Z16" s="154" t="s">
        <v>21</v>
      </c>
    </row>
    <row r="17" spans="1:26" s="33" customFormat="1" ht="78" x14ac:dyDescent="0.35">
      <c r="A17" s="59">
        <v>13</v>
      </c>
      <c r="B17" s="157" t="s">
        <v>330</v>
      </c>
      <c r="C17" s="125" t="s">
        <v>240</v>
      </c>
      <c r="D17" s="126">
        <v>44555482</v>
      </c>
      <c r="E17" s="126">
        <v>102517380</v>
      </c>
      <c r="F17" s="127">
        <v>600085716</v>
      </c>
      <c r="G17" s="155" t="s">
        <v>640</v>
      </c>
      <c r="H17" s="114" t="s">
        <v>36</v>
      </c>
      <c r="I17" s="155" t="s">
        <v>19</v>
      </c>
      <c r="J17" s="155" t="s">
        <v>19</v>
      </c>
      <c r="K17" s="155" t="s">
        <v>640</v>
      </c>
      <c r="L17" s="131">
        <v>4000000</v>
      </c>
      <c r="M17" s="98">
        <f t="shared" si="0"/>
        <v>3400000</v>
      </c>
      <c r="N17" s="124" t="s">
        <v>375</v>
      </c>
      <c r="O17" s="132"/>
      <c r="P17" s="137"/>
      <c r="Q17" s="153"/>
      <c r="R17" s="153"/>
      <c r="S17" s="132"/>
      <c r="T17" s="114"/>
      <c r="U17" s="159"/>
      <c r="V17" s="159" t="s">
        <v>20</v>
      </c>
      <c r="W17" s="159"/>
      <c r="X17" s="159"/>
      <c r="Y17" s="157" t="s">
        <v>21</v>
      </c>
      <c r="Z17" s="154" t="s">
        <v>641</v>
      </c>
    </row>
    <row r="18" spans="1:26" s="33" customFormat="1" ht="78" x14ac:dyDescent="0.35">
      <c r="A18" s="59">
        <v>14</v>
      </c>
      <c r="B18" s="157" t="s">
        <v>330</v>
      </c>
      <c r="C18" s="125" t="s">
        <v>240</v>
      </c>
      <c r="D18" s="126">
        <v>44555482</v>
      </c>
      <c r="E18" s="126">
        <v>102517380</v>
      </c>
      <c r="F18" s="127">
        <v>600085716</v>
      </c>
      <c r="G18" s="155" t="s">
        <v>642</v>
      </c>
      <c r="H18" s="114" t="s">
        <v>36</v>
      </c>
      <c r="I18" s="155" t="s">
        <v>19</v>
      </c>
      <c r="J18" s="155" t="s">
        <v>19</v>
      </c>
      <c r="K18" s="155" t="s">
        <v>642</v>
      </c>
      <c r="L18" s="131">
        <v>5000000</v>
      </c>
      <c r="M18" s="98">
        <f t="shared" si="0"/>
        <v>4250000</v>
      </c>
      <c r="N18" s="124" t="s">
        <v>375</v>
      </c>
      <c r="O18" s="132"/>
      <c r="P18" s="137"/>
      <c r="Q18" s="153"/>
      <c r="R18" s="153"/>
      <c r="S18" s="132"/>
      <c r="T18" s="114"/>
      <c r="U18" s="159"/>
      <c r="V18" s="159" t="s">
        <v>20</v>
      </c>
      <c r="W18" s="159"/>
      <c r="X18" s="159"/>
      <c r="Y18" s="157" t="s">
        <v>21</v>
      </c>
      <c r="Z18" s="154" t="s">
        <v>21</v>
      </c>
    </row>
    <row r="19" spans="1:26" s="33" customFormat="1" ht="78" x14ac:dyDescent="0.35">
      <c r="A19" s="59">
        <v>15</v>
      </c>
      <c r="B19" s="64" t="s">
        <v>336</v>
      </c>
      <c r="C19" s="52" t="s">
        <v>240</v>
      </c>
      <c r="D19" s="53">
        <v>70839379</v>
      </c>
      <c r="E19" s="53">
        <v>102517177</v>
      </c>
      <c r="F19" s="54">
        <v>600085678</v>
      </c>
      <c r="G19" s="56" t="s">
        <v>337</v>
      </c>
      <c r="H19" s="41" t="s">
        <v>36</v>
      </c>
      <c r="I19" s="55" t="s">
        <v>19</v>
      </c>
      <c r="J19" s="55" t="s">
        <v>19</v>
      </c>
      <c r="K19" s="56" t="s">
        <v>338</v>
      </c>
      <c r="L19" s="57">
        <v>5000000</v>
      </c>
      <c r="M19" s="58">
        <f t="shared" si="0"/>
        <v>4250000</v>
      </c>
      <c r="N19" s="51" t="s">
        <v>375</v>
      </c>
      <c r="O19" s="62"/>
      <c r="P19" s="66"/>
      <c r="Q19" s="61"/>
      <c r="R19" s="61"/>
      <c r="S19" s="62"/>
      <c r="T19" s="41"/>
      <c r="U19" s="63"/>
      <c r="V19" s="63"/>
      <c r="W19" s="63"/>
      <c r="X19" s="63"/>
      <c r="Y19" s="64" t="s">
        <v>339</v>
      </c>
      <c r="Z19" s="65" t="s">
        <v>339</v>
      </c>
    </row>
    <row r="20" spans="1:26" s="33" customFormat="1" ht="78" x14ac:dyDescent="0.35">
      <c r="A20" s="59">
        <v>16</v>
      </c>
      <c r="B20" s="64" t="s">
        <v>336</v>
      </c>
      <c r="C20" s="52" t="s">
        <v>240</v>
      </c>
      <c r="D20" s="53">
        <v>70839379</v>
      </c>
      <c r="E20" s="53">
        <v>102517177</v>
      </c>
      <c r="F20" s="54">
        <v>600085678</v>
      </c>
      <c r="G20" s="56" t="s">
        <v>340</v>
      </c>
      <c r="H20" s="41" t="s">
        <v>36</v>
      </c>
      <c r="I20" s="55" t="s">
        <v>19</v>
      </c>
      <c r="J20" s="55" t="s">
        <v>19</v>
      </c>
      <c r="K20" s="56" t="s">
        <v>341</v>
      </c>
      <c r="L20" s="57">
        <v>1250000</v>
      </c>
      <c r="M20" s="58">
        <f t="shared" si="0"/>
        <v>1062500</v>
      </c>
      <c r="N20" s="51" t="s">
        <v>375</v>
      </c>
      <c r="O20" s="62"/>
      <c r="P20" s="66" t="s">
        <v>20</v>
      </c>
      <c r="Q20" s="61" t="s">
        <v>20</v>
      </c>
      <c r="R20" s="61" t="s">
        <v>20</v>
      </c>
      <c r="S20" s="62"/>
      <c r="T20" s="41"/>
      <c r="U20" s="63"/>
      <c r="V20" s="63" t="s">
        <v>20</v>
      </c>
      <c r="W20" s="63"/>
      <c r="X20" s="63"/>
      <c r="Y20" s="64" t="s">
        <v>342</v>
      </c>
      <c r="Z20" s="65" t="s">
        <v>249</v>
      </c>
    </row>
    <row r="21" spans="1:26" s="33" customFormat="1" ht="91" x14ac:dyDescent="0.35">
      <c r="A21" s="59">
        <v>17</v>
      </c>
      <c r="B21" s="64" t="s">
        <v>336</v>
      </c>
      <c r="C21" s="52" t="s">
        <v>240</v>
      </c>
      <c r="D21" s="53">
        <v>70839379</v>
      </c>
      <c r="E21" s="53">
        <v>102517177</v>
      </c>
      <c r="F21" s="54">
        <v>600085678</v>
      </c>
      <c r="G21" s="56" t="s">
        <v>564</v>
      </c>
      <c r="H21" s="41" t="s">
        <v>36</v>
      </c>
      <c r="I21" s="55" t="s">
        <v>19</v>
      </c>
      <c r="J21" s="55" t="s">
        <v>19</v>
      </c>
      <c r="K21" s="56" t="s">
        <v>257</v>
      </c>
      <c r="L21" s="57">
        <v>16000000</v>
      </c>
      <c r="M21" s="58">
        <f t="shared" si="0"/>
        <v>13600000</v>
      </c>
      <c r="N21" s="51">
        <v>2023</v>
      </c>
      <c r="O21" s="65">
        <v>2024</v>
      </c>
      <c r="P21" s="66" t="s">
        <v>20</v>
      </c>
      <c r="Q21" s="61"/>
      <c r="R21" s="61"/>
      <c r="S21" s="62" t="s">
        <v>20</v>
      </c>
      <c r="T21" s="41"/>
      <c r="U21" s="63"/>
      <c r="V21" s="63"/>
      <c r="W21" s="63"/>
      <c r="X21" s="63" t="s">
        <v>20</v>
      </c>
      <c r="Y21" s="64" t="s">
        <v>376</v>
      </c>
      <c r="Z21" s="65" t="s">
        <v>249</v>
      </c>
    </row>
    <row r="22" spans="1:26" s="33" customFormat="1" ht="78" x14ac:dyDescent="0.35">
      <c r="A22" s="59">
        <v>18</v>
      </c>
      <c r="B22" s="64" t="s">
        <v>336</v>
      </c>
      <c r="C22" s="52" t="s">
        <v>240</v>
      </c>
      <c r="D22" s="53">
        <v>70839379</v>
      </c>
      <c r="E22" s="53">
        <v>102517177</v>
      </c>
      <c r="F22" s="54">
        <v>600085678</v>
      </c>
      <c r="G22" s="56" t="s">
        <v>343</v>
      </c>
      <c r="H22" s="41" t="s">
        <v>36</v>
      </c>
      <c r="I22" s="55" t="s">
        <v>19</v>
      </c>
      <c r="J22" s="55" t="s">
        <v>19</v>
      </c>
      <c r="K22" s="56" t="s">
        <v>344</v>
      </c>
      <c r="L22" s="57">
        <v>90000000</v>
      </c>
      <c r="M22" s="58">
        <f t="shared" si="0"/>
        <v>76500000</v>
      </c>
      <c r="N22" s="51" t="s">
        <v>375</v>
      </c>
      <c r="O22" s="62"/>
      <c r="P22" s="66"/>
      <c r="Q22" s="61"/>
      <c r="R22" s="61"/>
      <c r="S22" s="62"/>
      <c r="T22" s="41"/>
      <c r="U22" s="63"/>
      <c r="V22" s="63"/>
      <c r="W22" s="63" t="s">
        <v>20</v>
      </c>
      <c r="X22" s="63"/>
      <c r="Y22" s="64" t="s">
        <v>342</v>
      </c>
      <c r="Z22" s="65" t="s">
        <v>114</v>
      </c>
    </row>
    <row r="23" spans="1:26" s="33" customFormat="1" ht="91" x14ac:dyDescent="0.35">
      <c r="A23" s="59">
        <v>19</v>
      </c>
      <c r="B23" s="64" t="s">
        <v>336</v>
      </c>
      <c r="C23" s="52" t="s">
        <v>240</v>
      </c>
      <c r="D23" s="53">
        <v>70839379</v>
      </c>
      <c r="E23" s="53">
        <v>102517177</v>
      </c>
      <c r="F23" s="54">
        <v>600085678</v>
      </c>
      <c r="G23" s="56" t="s">
        <v>444</v>
      </c>
      <c r="H23" s="41" t="s">
        <v>36</v>
      </c>
      <c r="I23" s="55" t="s">
        <v>19</v>
      </c>
      <c r="J23" s="55" t="s">
        <v>19</v>
      </c>
      <c r="K23" s="56" t="s">
        <v>445</v>
      </c>
      <c r="L23" s="57">
        <v>5000000</v>
      </c>
      <c r="M23" s="58">
        <f t="shared" si="0"/>
        <v>4250000</v>
      </c>
      <c r="N23" s="51" t="s">
        <v>375</v>
      </c>
      <c r="O23" s="62"/>
      <c r="P23" s="175"/>
      <c r="Q23" s="176"/>
      <c r="R23" s="176"/>
      <c r="S23" s="177"/>
      <c r="T23" s="41"/>
      <c r="U23" s="63"/>
      <c r="V23" s="63" t="s">
        <v>20</v>
      </c>
      <c r="W23" s="63"/>
      <c r="X23" s="63"/>
      <c r="Y23" s="64" t="s">
        <v>21</v>
      </c>
      <c r="Z23" s="65"/>
    </row>
    <row r="24" spans="1:26" s="33" customFormat="1" ht="78" x14ac:dyDescent="0.35">
      <c r="A24" s="59">
        <v>20</v>
      </c>
      <c r="B24" s="64" t="s">
        <v>336</v>
      </c>
      <c r="C24" s="52" t="s">
        <v>240</v>
      </c>
      <c r="D24" s="53">
        <v>70839379</v>
      </c>
      <c r="E24" s="53">
        <v>102517177</v>
      </c>
      <c r="F24" s="54">
        <v>600085678</v>
      </c>
      <c r="G24" s="56" t="s">
        <v>446</v>
      </c>
      <c r="H24" s="41" t="s">
        <v>36</v>
      </c>
      <c r="I24" s="55" t="s">
        <v>19</v>
      </c>
      <c r="J24" s="55" t="s">
        <v>19</v>
      </c>
      <c r="K24" s="56" t="s">
        <v>447</v>
      </c>
      <c r="L24" s="57">
        <v>3000000</v>
      </c>
      <c r="M24" s="58">
        <f t="shared" si="0"/>
        <v>2550000</v>
      </c>
      <c r="N24" s="51" t="s">
        <v>375</v>
      </c>
      <c r="O24" s="62"/>
      <c r="P24" s="175"/>
      <c r="Q24" s="176"/>
      <c r="R24" s="176"/>
      <c r="S24" s="177"/>
      <c r="T24" s="41"/>
      <c r="U24" s="63"/>
      <c r="V24" s="63"/>
      <c r="W24" s="63" t="s">
        <v>20</v>
      </c>
      <c r="X24" s="63"/>
      <c r="Y24" s="64" t="s">
        <v>21</v>
      </c>
      <c r="Z24" s="65"/>
    </row>
    <row r="25" spans="1:26" s="33" customFormat="1" ht="78" x14ac:dyDescent="0.35">
      <c r="A25" s="59">
        <v>21</v>
      </c>
      <c r="B25" s="157" t="s">
        <v>336</v>
      </c>
      <c r="C25" s="125" t="s">
        <v>240</v>
      </c>
      <c r="D25" s="126">
        <v>70839379</v>
      </c>
      <c r="E25" s="126">
        <v>102517177</v>
      </c>
      <c r="F25" s="127">
        <v>600085678</v>
      </c>
      <c r="G25" s="128" t="s">
        <v>643</v>
      </c>
      <c r="H25" s="114" t="s">
        <v>36</v>
      </c>
      <c r="I25" s="178" t="s">
        <v>19</v>
      </c>
      <c r="J25" s="155" t="s">
        <v>19</v>
      </c>
      <c r="K25" s="128" t="s">
        <v>644</v>
      </c>
      <c r="L25" s="131">
        <v>2000000</v>
      </c>
      <c r="M25" s="98">
        <f t="shared" si="0"/>
        <v>1700000</v>
      </c>
      <c r="N25" s="124" t="s">
        <v>375</v>
      </c>
      <c r="O25" s="132"/>
      <c r="P25" s="179"/>
      <c r="Q25" s="180"/>
      <c r="R25" s="180"/>
      <c r="S25" s="181"/>
      <c r="T25" s="114"/>
      <c r="U25" s="159"/>
      <c r="V25" s="159"/>
      <c r="W25" s="159"/>
      <c r="X25" s="159"/>
      <c r="Y25" s="157"/>
      <c r="Z25" s="154"/>
    </row>
    <row r="26" spans="1:26" s="33" customFormat="1" ht="156" x14ac:dyDescent="0.35">
      <c r="A26" s="59">
        <v>22</v>
      </c>
      <c r="B26" s="64" t="s">
        <v>104</v>
      </c>
      <c r="C26" s="52" t="s">
        <v>240</v>
      </c>
      <c r="D26" s="53" t="s">
        <v>499</v>
      </c>
      <c r="E26" s="53" t="s">
        <v>500</v>
      </c>
      <c r="F26" s="54" t="s">
        <v>498</v>
      </c>
      <c r="G26" s="56" t="s">
        <v>345</v>
      </c>
      <c r="H26" s="41" t="s">
        <v>36</v>
      </c>
      <c r="I26" s="182" t="s">
        <v>19</v>
      </c>
      <c r="J26" s="55" t="s">
        <v>19</v>
      </c>
      <c r="K26" s="56" t="s">
        <v>443</v>
      </c>
      <c r="L26" s="57">
        <v>40000000</v>
      </c>
      <c r="M26" s="112">
        <f t="shared" si="0"/>
        <v>34000000</v>
      </c>
      <c r="N26" s="64" t="s">
        <v>375</v>
      </c>
      <c r="O26" s="62"/>
      <c r="P26" s="66" t="s">
        <v>20</v>
      </c>
      <c r="Q26" s="61" t="s">
        <v>20</v>
      </c>
      <c r="R26" s="61" t="s">
        <v>20</v>
      </c>
      <c r="S26" s="62" t="s">
        <v>20</v>
      </c>
      <c r="T26" s="41"/>
      <c r="U26" s="63"/>
      <c r="V26" s="63"/>
      <c r="W26" s="63"/>
      <c r="X26" s="63" t="s">
        <v>20</v>
      </c>
      <c r="Y26" s="64" t="s">
        <v>21</v>
      </c>
      <c r="Z26" s="65" t="s">
        <v>21</v>
      </c>
    </row>
    <row r="27" spans="1:26" s="33" customFormat="1" ht="156" x14ac:dyDescent="0.35">
      <c r="A27" s="59">
        <v>23</v>
      </c>
      <c r="B27" s="64" t="s">
        <v>104</v>
      </c>
      <c r="C27" s="52" t="s">
        <v>240</v>
      </c>
      <c r="D27" s="53">
        <v>44226233</v>
      </c>
      <c r="E27" s="53" t="s">
        <v>500</v>
      </c>
      <c r="F27" s="54">
        <v>600085627</v>
      </c>
      <c r="G27" s="56" t="s">
        <v>346</v>
      </c>
      <c r="H27" s="41" t="s">
        <v>36</v>
      </c>
      <c r="I27" s="182" t="s">
        <v>19</v>
      </c>
      <c r="J27" s="55" t="s">
        <v>19</v>
      </c>
      <c r="K27" s="56" t="s">
        <v>347</v>
      </c>
      <c r="L27" s="57">
        <v>15000000</v>
      </c>
      <c r="M27" s="112">
        <f t="shared" si="0"/>
        <v>12750000</v>
      </c>
      <c r="N27" s="60" t="s">
        <v>267</v>
      </c>
      <c r="O27" s="62" t="s">
        <v>267</v>
      </c>
      <c r="P27" s="66"/>
      <c r="Q27" s="61" t="s">
        <v>20</v>
      </c>
      <c r="R27" s="61"/>
      <c r="S27" s="62" t="s">
        <v>20</v>
      </c>
      <c r="T27" s="41"/>
      <c r="U27" s="63"/>
      <c r="V27" s="63"/>
      <c r="W27" s="63"/>
      <c r="X27" s="63" t="s">
        <v>20</v>
      </c>
      <c r="Y27" s="64" t="s">
        <v>469</v>
      </c>
      <c r="Z27" s="65" t="s">
        <v>249</v>
      </c>
    </row>
    <row r="28" spans="1:26" s="33" customFormat="1" ht="104" x14ac:dyDescent="0.35">
      <c r="A28" s="59">
        <v>24</v>
      </c>
      <c r="B28" s="64" t="s">
        <v>104</v>
      </c>
      <c r="C28" s="52" t="s">
        <v>240</v>
      </c>
      <c r="D28" s="53">
        <v>44226233</v>
      </c>
      <c r="E28" s="53" t="s">
        <v>500</v>
      </c>
      <c r="F28" s="54">
        <v>600085627</v>
      </c>
      <c r="G28" s="56" t="s">
        <v>348</v>
      </c>
      <c r="H28" s="41" t="s">
        <v>36</v>
      </c>
      <c r="I28" s="182" t="s">
        <v>19</v>
      </c>
      <c r="J28" s="55" t="s">
        <v>19</v>
      </c>
      <c r="K28" s="56" t="s">
        <v>349</v>
      </c>
      <c r="L28" s="57">
        <v>15000000</v>
      </c>
      <c r="M28" s="112">
        <f t="shared" si="0"/>
        <v>12750000</v>
      </c>
      <c r="N28" s="60" t="s">
        <v>267</v>
      </c>
      <c r="O28" s="62" t="s">
        <v>267</v>
      </c>
      <c r="P28" s="66"/>
      <c r="Q28" s="61" t="s">
        <v>20</v>
      </c>
      <c r="R28" s="61"/>
      <c r="S28" s="62" t="s">
        <v>20</v>
      </c>
      <c r="T28" s="41"/>
      <c r="U28" s="63"/>
      <c r="V28" s="63"/>
      <c r="W28" s="63"/>
      <c r="X28" s="63" t="s">
        <v>20</v>
      </c>
      <c r="Y28" s="64" t="s">
        <v>469</v>
      </c>
      <c r="Z28" s="65" t="s">
        <v>249</v>
      </c>
    </row>
    <row r="29" spans="1:26" s="33" customFormat="1" ht="130" x14ac:dyDescent="0.35">
      <c r="A29" s="59">
        <v>25</v>
      </c>
      <c r="B29" s="64" t="s">
        <v>104</v>
      </c>
      <c r="C29" s="52" t="s">
        <v>240</v>
      </c>
      <c r="D29" s="53">
        <v>44226233</v>
      </c>
      <c r="E29" s="53" t="s">
        <v>500</v>
      </c>
      <c r="F29" s="54">
        <v>600085627</v>
      </c>
      <c r="G29" s="56" t="s">
        <v>350</v>
      </c>
      <c r="H29" s="41" t="s">
        <v>36</v>
      </c>
      <c r="I29" s="182" t="s">
        <v>19</v>
      </c>
      <c r="J29" s="55" t="s">
        <v>19</v>
      </c>
      <c r="K29" s="56" t="s">
        <v>351</v>
      </c>
      <c r="L29" s="57">
        <v>2000000</v>
      </c>
      <c r="M29" s="112">
        <f t="shared" si="0"/>
        <v>1700000</v>
      </c>
      <c r="N29" s="64" t="s">
        <v>375</v>
      </c>
      <c r="O29" s="62"/>
      <c r="P29" s="66"/>
      <c r="Q29" s="61" t="s">
        <v>20</v>
      </c>
      <c r="R29" s="61"/>
      <c r="S29" s="62" t="s">
        <v>20</v>
      </c>
      <c r="T29" s="41"/>
      <c r="U29" s="63"/>
      <c r="V29" s="63"/>
      <c r="W29" s="63"/>
      <c r="X29" s="63" t="s">
        <v>20</v>
      </c>
      <c r="Y29" s="64" t="s">
        <v>21</v>
      </c>
      <c r="Z29" s="65" t="s">
        <v>21</v>
      </c>
    </row>
    <row r="30" spans="1:26" s="33" customFormat="1" ht="91" x14ac:dyDescent="0.35">
      <c r="A30" s="59">
        <v>26</v>
      </c>
      <c r="B30" s="64" t="s">
        <v>104</v>
      </c>
      <c r="C30" s="52" t="s">
        <v>240</v>
      </c>
      <c r="D30" s="53">
        <v>44226233</v>
      </c>
      <c r="E30" s="53" t="s">
        <v>500</v>
      </c>
      <c r="F30" s="54">
        <v>600085627</v>
      </c>
      <c r="G30" s="56" t="s">
        <v>353</v>
      </c>
      <c r="H30" s="41" t="s">
        <v>36</v>
      </c>
      <c r="I30" s="182" t="s">
        <v>19</v>
      </c>
      <c r="J30" s="55" t="s">
        <v>19</v>
      </c>
      <c r="K30" s="56" t="s">
        <v>470</v>
      </c>
      <c r="L30" s="57">
        <v>15000000</v>
      </c>
      <c r="M30" s="112">
        <f t="shared" si="0"/>
        <v>12750000</v>
      </c>
      <c r="N30" s="64" t="s">
        <v>375</v>
      </c>
      <c r="O30" s="62"/>
      <c r="P30" s="66"/>
      <c r="Q30" s="61"/>
      <c r="R30" s="61"/>
      <c r="S30" s="62"/>
      <c r="T30" s="41"/>
      <c r="U30" s="63"/>
      <c r="V30" s="63"/>
      <c r="W30" s="63"/>
      <c r="X30" s="63"/>
      <c r="Y30" s="64"/>
      <c r="Z30" s="65"/>
    </row>
    <row r="31" spans="1:26" s="33" customFormat="1" ht="156" x14ac:dyDescent="0.35">
      <c r="A31" s="59">
        <v>27</v>
      </c>
      <c r="B31" s="64" t="s">
        <v>104</v>
      </c>
      <c r="C31" s="52" t="s">
        <v>240</v>
      </c>
      <c r="D31" s="53">
        <v>44226233</v>
      </c>
      <c r="E31" s="53" t="s">
        <v>500</v>
      </c>
      <c r="F31" s="54">
        <v>600085627</v>
      </c>
      <c r="G31" s="56" t="s">
        <v>350</v>
      </c>
      <c r="H31" s="41" t="s">
        <v>36</v>
      </c>
      <c r="I31" s="182" t="s">
        <v>19</v>
      </c>
      <c r="J31" s="55" t="s">
        <v>19</v>
      </c>
      <c r="K31" s="56" t="s">
        <v>577</v>
      </c>
      <c r="L31" s="57">
        <v>1500000</v>
      </c>
      <c r="M31" s="112">
        <f t="shared" si="0"/>
        <v>1275000</v>
      </c>
      <c r="N31" s="64" t="s">
        <v>267</v>
      </c>
      <c r="O31" s="62" t="s">
        <v>267</v>
      </c>
      <c r="P31" s="66"/>
      <c r="Q31" s="61" t="s">
        <v>20</v>
      </c>
      <c r="R31" s="61"/>
      <c r="S31" s="62" t="s">
        <v>20</v>
      </c>
      <c r="T31" s="41"/>
      <c r="U31" s="63"/>
      <c r="V31" s="63"/>
      <c r="W31" s="63"/>
      <c r="X31" s="63" t="s">
        <v>20</v>
      </c>
      <c r="Y31" s="64"/>
      <c r="Z31" s="65"/>
    </row>
    <row r="32" spans="1:26" s="33" customFormat="1" ht="174" customHeight="1" x14ac:dyDescent="0.35">
      <c r="A32" s="59">
        <v>28</v>
      </c>
      <c r="B32" s="64" t="s">
        <v>104</v>
      </c>
      <c r="C32" s="52" t="s">
        <v>240</v>
      </c>
      <c r="D32" s="53">
        <v>44226233</v>
      </c>
      <c r="E32" s="53" t="s">
        <v>500</v>
      </c>
      <c r="F32" s="54">
        <v>600085627</v>
      </c>
      <c r="G32" s="56" t="s">
        <v>578</v>
      </c>
      <c r="H32" s="41" t="s">
        <v>36</v>
      </c>
      <c r="I32" s="182" t="s">
        <v>19</v>
      </c>
      <c r="J32" s="55" t="s">
        <v>19</v>
      </c>
      <c r="K32" s="128" t="s">
        <v>628</v>
      </c>
      <c r="L32" s="57">
        <v>6000000</v>
      </c>
      <c r="M32" s="112">
        <f t="shared" si="0"/>
        <v>5100000</v>
      </c>
      <c r="N32" s="64" t="s">
        <v>267</v>
      </c>
      <c r="O32" s="62" t="s">
        <v>267</v>
      </c>
      <c r="P32" s="66"/>
      <c r="Q32" s="61" t="s">
        <v>20</v>
      </c>
      <c r="R32" s="61"/>
      <c r="S32" s="62" t="s">
        <v>20</v>
      </c>
      <c r="T32" s="41"/>
      <c r="U32" s="63"/>
      <c r="V32" s="63"/>
      <c r="W32" s="63"/>
      <c r="X32" s="63" t="s">
        <v>20</v>
      </c>
      <c r="Y32" s="64"/>
      <c r="Z32" s="65"/>
    </row>
    <row r="33" spans="1:26" s="33" customFormat="1" ht="78" x14ac:dyDescent="0.35">
      <c r="A33" s="59">
        <v>29</v>
      </c>
      <c r="B33" s="64" t="s">
        <v>104</v>
      </c>
      <c r="C33" s="52" t="s">
        <v>240</v>
      </c>
      <c r="D33" s="53">
        <v>44226233</v>
      </c>
      <c r="E33" s="53" t="s">
        <v>500</v>
      </c>
      <c r="F33" s="54">
        <v>600085627</v>
      </c>
      <c r="G33" s="56" t="s">
        <v>579</v>
      </c>
      <c r="H33" s="41" t="s">
        <v>36</v>
      </c>
      <c r="I33" s="182" t="s">
        <v>19</v>
      </c>
      <c r="J33" s="55" t="s">
        <v>19</v>
      </c>
      <c r="K33" s="56" t="s">
        <v>580</v>
      </c>
      <c r="L33" s="57">
        <v>12000000</v>
      </c>
      <c r="M33" s="112">
        <f t="shared" si="0"/>
        <v>10200000</v>
      </c>
      <c r="N33" s="64" t="s">
        <v>267</v>
      </c>
      <c r="O33" s="62" t="s">
        <v>267</v>
      </c>
      <c r="P33" s="66"/>
      <c r="Q33" s="61" t="s">
        <v>20</v>
      </c>
      <c r="R33" s="61"/>
      <c r="S33" s="62" t="s">
        <v>20</v>
      </c>
      <c r="T33" s="41"/>
      <c r="U33" s="63"/>
      <c r="V33" s="63"/>
      <c r="W33" s="63"/>
      <c r="X33" s="63" t="s">
        <v>20</v>
      </c>
      <c r="Y33" s="64"/>
      <c r="Z33" s="65"/>
    </row>
    <row r="34" spans="1:26" s="33" customFormat="1" ht="221" x14ac:dyDescent="0.35">
      <c r="A34" s="59">
        <v>30</v>
      </c>
      <c r="B34" s="157" t="s">
        <v>104</v>
      </c>
      <c r="C34" s="125" t="s">
        <v>240</v>
      </c>
      <c r="D34" s="126">
        <v>44226233</v>
      </c>
      <c r="E34" s="126" t="s">
        <v>500</v>
      </c>
      <c r="F34" s="127">
        <v>600085627</v>
      </c>
      <c r="G34" s="128" t="s">
        <v>629</v>
      </c>
      <c r="H34" s="114" t="s">
        <v>36</v>
      </c>
      <c r="I34" s="178" t="s">
        <v>19</v>
      </c>
      <c r="J34" s="155" t="s">
        <v>19</v>
      </c>
      <c r="K34" s="128" t="s">
        <v>630</v>
      </c>
      <c r="L34" s="131">
        <v>3000000</v>
      </c>
      <c r="M34" s="183">
        <f t="shared" si="0"/>
        <v>2550000</v>
      </c>
      <c r="N34" s="130" t="s">
        <v>267</v>
      </c>
      <c r="O34" s="135" t="s">
        <v>267</v>
      </c>
      <c r="P34" s="129"/>
      <c r="Q34" s="153"/>
      <c r="R34" s="153"/>
      <c r="S34" s="132"/>
      <c r="T34" s="114"/>
      <c r="U34" s="159" t="s">
        <v>20</v>
      </c>
      <c r="V34" s="159"/>
      <c r="W34" s="159"/>
      <c r="X34" s="159" t="s">
        <v>20</v>
      </c>
      <c r="Y34" s="157" t="s">
        <v>21</v>
      </c>
      <c r="Z34" s="154" t="s">
        <v>21</v>
      </c>
    </row>
    <row r="35" spans="1:26" s="33" customFormat="1" ht="78" x14ac:dyDescent="0.35">
      <c r="A35" s="59">
        <v>31</v>
      </c>
      <c r="B35" s="157" t="s">
        <v>104</v>
      </c>
      <c r="C35" s="125" t="s">
        <v>240</v>
      </c>
      <c r="D35" s="126">
        <v>44226233</v>
      </c>
      <c r="E35" s="126" t="s">
        <v>500</v>
      </c>
      <c r="F35" s="127">
        <v>600085627</v>
      </c>
      <c r="G35" s="128" t="s">
        <v>631</v>
      </c>
      <c r="H35" s="114" t="s">
        <v>36</v>
      </c>
      <c r="I35" s="178" t="s">
        <v>19</v>
      </c>
      <c r="J35" s="155" t="s">
        <v>19</v>
      </c>
      <c r="K35" s="128" t="s">
        <v>632</v>
      </c>
      <c r="L35" s="131">
        <v>50000000</v>
      </c>
      <c r="M35" s="98">
        <f t="shared" si="0"/>
        <v>42500000</v>
      </c>
      <c r="N35" s="124" t="s">
        <v>267</v>
      </c>
      <c r="O35" s="135" t="s">
        <v>267</v>
      </c>
      <c r="P35" s="134"/>
      <c r="Q35" s="153"/>
      <c r="R35" s="153"/>
      <c r="S35" s="132"/>
      <c r="T35" s="114"/>
      <c r="U35" s="114"/>
      <c r="V35" s="114" t="s">
        <v>20</v>
      </c>
      <c r="W35" s="114"/>
      <c r="X35" s="114" t="s">
        <v>20</v>
      </c>
      <c r="Y35" s="157" t="s">
        <v>21</v>
      </c>
      <c r="Z35" s="154" t="s">
        <v>21</v>
      </c>
    </row>
    <row r="36" spans="1:26" s="33" customFormat="1" ht="156" x14ac:dyDescent="0.35">
      <c r="A36" s="59">
        <v>32</v>
      </c>
      <c r="B36" s="157" t="s">
        <v>104</v>
      </c>
      <c r="C36" s="125" t="s">
        <v>240</v>
      </c>
      <c r="D36" s="126">
        <v>44226233</v>
      </c>
      <c r="E36" s="126" t="s">
        <v>500</v>
      </c>
      <c r="F36" s="127">
        <v>600085627</v>
      </c>
      <c r="G36" s="128" t="s">
        <v>633</v>
      </c>
      <c r="H36" s="114" t="s">
        <v>36</v>
      </c>
      <c r="I36" s="178" t="s">
        <v>19</v>
      </c>
      <c r="J36" s="155" t="s">
        <v>19</v>
      </c>
      <c r="K36" s="128" t="s">
        <v>634</v>
      </c>
      <c r="L36" s="131">
        <v>3000000</v>
      </c>
      <c r="M36" s="98">
        <f t="shared" si="0"/>
        <v>2550000</v>
      </c>
      <c r="N36" s="124" t="s">
        <v>267</v>
      </c>
      <c r="O36" s="135" t="s">
        <v>267</v>
      </c>
      <c r="P36" s="134"/>
      <c r="Q36" s="153"/>
      <c r="R36" s="153"/>
      <c r="S36" s="135"/>
      <c r="T36" s="184"/>
      <c r="U36" s="129"/>
      <c r="V36" s="129"/>
      <c r="W36" s="129"/>
      <c r="X36" s="114" t="s">
        <v>20</v>
      </c>
      <c r="Y36" s="157" t="s">
        <v>21</v>
      </c>
      <c r="Z36" s="154" t="s">
        <v>21</v>
      </c>
    </row>
    <row r="37" spans="1:26" s="33" customFormat="1" ht="91" x14ac:dyDescent="0.35">
      <c r="A37" s="59">
        <v>33</v>
      </c>
      <c r="B37" s="64" t="s">
        <v>352</v>
      </c>
      <c r="C37" s="52" t="s">
        <v>240</v>
      </c>
      <c r="D37" s="53">
        <v>44553331</v>
      </c>
      <c r="E37" s="53">
        <v>102517282</v>
      </c>
      <c r="F37" s="54">
        <v>600085520</v>
      </c>
      <c r="G37" s="182" t="s">
        <v>353</v>
      </c>
      <c r="H37" s="63" t="s">
        <v>36</v>
      </c>
      <c r="I37" s="55" t="s">
        <v>19</v>
      </c>
      <c r="J37" s="56" t="s">
        <v>19</v>
      </c>
      <c r="K37" s="111" t="s">
        <v>492</v>
      </c>
      <c r="L37" s="57">
        <v>10000000</v>
      </c>
      <c r="M37" s="58">
        <f t="shared" si="0"/>
        <v>8500000</v>
      </c>
      <c r="N37" s="51" t="s">
        <v>375</v>
      </c>
      <c r="O37" s="59"/>
      <c r="P37" s="60"/>
      <c r="Q37" s="61"/>
      <c r="R37" s="61"/>
      <c r="S37" s="59"/>
      <c r="T37" s="109"/>
      <c r="U37" s="110"/>
      <c r="V37" s="110" t="s">
        <v>20</v>
      </c>
      <c r="W37" s="110"/>
      <c r="X37" s="110"/>
      <c r="Y37" s="51" t="s">
        <v>21</v>
      </c>
      <c r="Z37" s="65" t="s">
        <v>21</v>
      </c>
    </row>
    <row r="38" spans="1:26" s="33" customFormat="1" ht="91" x14ac:dyDescent="0.35">
      <c r="A38" s="59">
        <v>34</v>
      </c>
      <c r="B38" s="64" t="s">
        <v>352</v>
      </c>
      <c r="C38" s="52" t="s">
        <v>240</v>
      </c>
      <c r="D38" s="53">
        <v>44553331</v>
      </c>
      <c r="E38" s="53">
        <v>102517282</v>
      </c>
      <c r="F38" s="54">
        <v>600085520</v>
      </c>
      <c r="G38" s="182" t="s">
        <v>565</v>
      </c>
      <c r="H38" s="63" t="s">
        <v>36</v>
      </c>
      <c r="I38" s="55" t="s">
        <v>19</v>
      </c>
      <c r="J38" s="56" t="s">
        <v>19</v>
      </c>
      <c r="K38" s="111" t="s">
        <v>354</v>
      </c>
      <c r="L38" s="57">
        <v>20000000</v>
      </c>
      <c r="M38" s="58">
        <f t="shared" si="0"/>
        <v>17000000</v>
      </c>
      <c r="N38" s="66">
        <v>2022</v>
      </c>
      <c r="O38" s="59">
        <v>2027</v>
      </c>
      <c r="P38" s="60"/>
      <c r="Q38" s="61"/>
      <c r="R38" s="61"/>
      <c r="S38" s="59"/>
      <c r="T38" s="109"/>
      <c r="U38" s="110"/>
      <c r="V38" s="110"/>
      <c r="W38" s="110"/>
      <c r="X38" s="110"/>
      <c r="Y38" s="51" t="s">
        <v>342</v>
      </c>
      <c r="Z38" s="65" t="s">
        <v>21</v>
      </c>
    </row>
    <row r="39" spans="1:26" s="33" customFormat="1" ht="91" x14ac:dyDescent="0.35">
      <c r="A39" s="59">
        <v>35</v>
      </c>
      <c r="B39" s="64" t="s">
        <v>352</v>
      </c>
      <c r="C39" s="52" t="s">
        <v>240</v>
      </c>
      <c r="D39" s="53">
        <v>44553331</v>
      </c>
      <c r="E39" s="53">
        <v>102517282</v>
      </c>
      <c r="F39" s="54">
        <v>600085520</v>
      </c>
      <c r="G39" s="182" t="s">
        <v>355</v>
      </c>
      <c r="H39" s="63" t="s">
        <v>36</v>
      </c>
      <c r="I39" s="55" t="s">
        <v>19</v>
      </c>
      <c r="J39" s="56" t="s">
        <v>19</v>
      </c>
      <c r="K39" s="111" t="s">
        <v>493</v>
      </c>
      <c r="L39" s="57">
        <v>40000000</v>
      </c>
      <c r="M39" s="58">
        <f t="shared" si="0"/>
        <v>34000000</v>
      </c>
      <c r="N39" s="51" t="s">
        <v>375</v>
      </c>
      <c r="O39" s="59"/>
      <c r="P39" s="60"/>
      <c r="Q39" s="61"/>
      <c r="R39" s="61"/>
      <c r="S39" s="59"/>
      <c r="T39" s="109"/>
      <c r="U39" s="110"/>
      <c r="V39" s="110"/>
      <c r="W39" s="110"/>
      <c r="X39" s="110"/>
      <c r="Y39" s="51" t="s">
        <v>21</v>
      </c>
      <c r="Z39" s="65" t="s">
        <v>21</v>
      </c>
    </row>
    <row r="40" spans="1:26" s="33" customFormat="1" ht="91" x14ac:dyDescent="0.35">
      <c r="A40" s="59">
        <v>36</v>
      </c>
      <c r="B40" s="64" t="s">
        <v>352</v>
      </c>
      <c r="C40" s="52" t="s">
        <v>240</v>
      </c>
      <c r="D40" s="53">
        <v>44553331</v>
      </c>
      <c r="E40" s="53">
        <v>102517282</v>
      </c>
      <c r="F40" s="54">
        <v>600085520</v>
      </c>
      <c r="G40" s="55" t="s">
        <v>356</v>
      </c>
      <c r="H40" s="63" t="s">
        <v>36</v>
      </c>
      <c r="I40" s="55" t="s">
        <v>19</v>
      </c>
      <c r="J40" s="56" t="s">
        <v>19</v>
      </c>
      <c r="K40" s="111" t="s">
        <v>581</v>
      </c>
      <c r="L40" s="57">
        <v>3000000</v>
      </c>
      <c r="M40" s="58">
        <f t="shared" si="0"/>
        <v>2550000</v>
      </c>
      <c r="N40" s="51" t="s">
        <v>375</v>
      </c>
      <c r="O40" s="59"/>
      <c r="P40" s="60"/>
      <c r="Q40" s="61"/>
      <c r="R40" s="61"/>
      <c r="S40" s="59"/>
      <c r="T40" s="109"/>
      <c r="U40" s="110"/>
      <c r="V40" s="110"/>
      <c r="W40" s="110"/>
      <c r="X40" s="110" t="s">
        <v>20</v>
      </c>
      <c r="Y40" s="51" t="s">
        <v>21</v>
      </c>
      <c r="Z40" s="65" t="s">
        <v>21</v>
      </c>
    </row>
    <row r="41" spans="1:26" s="33" customFormat="1" ht="91" x14ac:dyDescent="0.35">
      <c r="A41" s="59">
        <v>37</v>
      </c>
      <c r="B41" s="64" t="s">
        <v>357</v>
      </c>
      <c r="C41" s="52" t="s">
        <v>240</v>
      </c>
      <c r="D41" s="53">
        <v>44555491</v>
      </c>
      <c r="E41" s="53">
        <v>102565350</v>
      </c>
      <c r="F41" s="54">
        <v>600085597</v>
      </c>
      <c r="G41" s="56" t="s">
        <v>358</v>
      </c>
      <c r="H41" s="41" t="s">
        <v>36</v>
      </c>
      <c r="I41" s="55" t="s">
        <v>19</v>
      </c>
      <c r="J41" s="55" t="s">
        <v>19</v>
      </c>
      <c r="K41" s="56" t="s">
        <v>451</v>
      </c>
      <c r="L41" s="57">
        <v>30000000</v>
      </c>
      <c r="M41" s="58">
        <f t="shared" si="0"/>
        <v>25500000</v>
      </c>
      <c r="N41" s="51" t="s">
        <v>375</v>
      </c>
      <c r="O41" s="62"/>
      <c r="P41" s="66"/>
      <c r="Q41" s="61"/>
      <c r="R41" s="61"/>
      <c r="S41" s="62"/>
      <c r="T41" s="41"/>
      <c r="U41" s="63"/>
      <c r="V41" s="63"/>
      <c r="W41" s="63" t="s">
        <v>20</v>
      </c>
      <c r="X41" s="63"/>
      <c r="Y41" s="64" t="s">
        <v>21</v>
      </c>
      <c r="Z41" s="65" t="s">
        <v>21</v>
      </c>
    </row>
    <row r="42" spans="1:26" s="33" customFormat="1" ht="182" x14ac:dyDescent="0.35">
      <c r="A42" s="59">
        <v>38</v>
      </c>
      <c r="B42" s="64" t="s">
        <v>357</v>
      </c>
      <c r="C42" s="52" t="s">
        <v>240</v>
      </c>
      <c r="D42" s="53" t="s">
        <v>428</v>
      </c>
      <c r="E42" s="53">
        <v>102565350</v>
      </c>
      <c r="F42" s="54">
        <v>600085597</v>
      </c>
      <c r="G42" s="56" t="s">
        <v>359</v>
      </c>
      <c r="H42" s="41" t="s">
        <v>36</v>
      </c>
      <c r="I42" s="55" t="s">
        <v>19</v>
      </c>
      <c r="J42" s="55" t="s">
        <v>19</v>
      </c>
      <c r="K42" s="56" t="s">
        <v>360</v>
      </c>
      <c r="L42" s="57">
        <v>30000000</v>
      </c>
      <c r="M42" s="58">
        <f t="shared" si="0"/>
        <v>25500000</v>
      </c>
      <c r="N42" s="51" t="s">
        <v>375</v>
      </c>
      <c r="O42" s="62"/>
      <c r="P42" s="66"/>
      <c r="Q42" s="61"/>
      <c r="R42" s="61"/>
      <c r="S42" s="62"/>
      <c r="T42" s="41"/>
      <c r="U42" s="63"/>
      <c r="V42" s="63" t="s">
        <v>20</v>
      </c>
      <c r="W42" s="63"/>
      <c r="X42" s="63"/>
      <c r="Y42" s="64" t="s">
        <v>21</v>
      </c>
      <c r="Z42" s="65" t="s">
        <v>21</v>
      </c>
    </row>
    <row r="43" spans="1:26" s="33" customFormat="1" ht="78" x14ac:dyDescent="0.35">
      <c r="A43" s="59">
        <v>39</v>
      </c>
      <c r="B43" s="64" t="s">
        <v>357</v>
      </c>
      <c r="C43" s="52" t="s">
        <v>240</v>
      </c>
      <c r="D43" s="53" t="s">
        <v>428</v>
      </c>
      <c r="E43" s="53">
        <v>102565350</v>
      </c>
      <c r="F43" s="54">
        <v>600085597</v>
      </c>
      <c r="G43" s="56" t="s">
        <v>427</v>
      </c>
      <c r="H43" s="41" t="s">
        <v>36</v>
      </c>
      <c r="I43" s="55" t="s">
        <v>19</v>
      </c>
      <c r="J43" s="55" t="s">
        <v>19</v>
      </c>
      <c r="K43" s="56" t="s">
        <v>427</v>
      </c>
      <c r="L43" s="57">
        <v>20000000</v>
      </c>
      <c r="M43" s="58">
        <f t="shared" si="0"/>
        <v>17000000</v>
      </c>
      <c r="N43" s="51" t="s">
        <v>375</v>
      </c>
      <c r="O43" s="62"/>
      <c r="P43" s="66"/>
      <c r="Q43" s="61"/>
      <c r="R43" s="61"/>
      <c r="S43" s="62"/>
      <c r="T43" s="41"/>
      <c r="U43" s="63"/>
      <c r="V43" s="63"/>
      <c r="W43" s="63"/>
      <c r="X43" s="63"/>
      <c r="Y43" s="64" t="s">
        <v>21</v>
      </c>
      <c r="Z43" s="65" t="s">
        <v>21</v>
      </c>
    </row>
    <row r="44" spans="1:26" s="30" customFormat="1" ht="91" x14ac:dyDescent="0.3">
      <c r="A44" s="59">
        <v>40</v>
      </c>
      <c r="B44" s="64" t="s">
        <v>357</v>
      </c>
      <c r="C44" s="52" t="s">
        <v>240</v>
      </c>
      <c r="D44" s="53" t="s">
        <v>428</v>
      </c>
      <c r="E44" s="53">
        <v>102565350</v>
      </c>
      <c r="F44" s="54">
        <v>600085597</v>
      </c>
      <c r="G44" s="56" t="s">
        <v>426</v>
      </c>
      <c r="H44" s="41" t="s">
        <v>36</v>
      </c>
      <c r="I44" s="55" t="s">
        <v>19</v>
      </c>
      <c r="J44" s="55" t="s">
        <v>19</v>
      </c>
      <c r="K44" s="56" t="s">
        <v>429</v>
      </c>
      <c r="L44" s="57">
        <v>4025000</v>
      </c>
      <c r="M44" s="58">
        <f t="shared" si="0"/>
        <v>3421250</v>
      </c>
      <c r="N44" s="51" t="s">
        <v>375</v>
      </c>
      <c r="O44" s="62"/>
      <c r="P44" s="66"/>
      <c r="Q44" s="61"/>
      <c r="R44" s="61" t="s">
        <v>20</v>
      </c>
      <c r="S44" s="62"/>
      <c r="T44" s="41"/>
      <c r="U44" s="63"/>
      <c r="V44" s="63"/>
      <c r="W44" s="63" t="s">
        <v>20</v>
      </c>
      <c r="X44" s="63"/>
      <c r="Y44" s="64" t="s">
        <v>21</v>
      </c>
      <c r="Z44" s="65" t="s">
        <v>249</v>
      </c>
    </row>
    <row r="45" spans="1:26" s="30" customFormat="1" ht="195" x14ac:dyDescent="0.3">
      <c r="A45" s="59">
        <v>41</v>
      </c>
      <c r="B45" s="157" t="s">
        <v>357</v>
      </c>
      <c r="C45" s="125" t="s">
        <v>240</v>
      </c>
      <c r="D45" s="126" t="s">
        <v>428</v>
      </c>
      <c r="E45" s="126">
        <v>102565350</v>
      </c>
      <c r="F45" s="127">
        <v>600085597</v>
      </c>
      <c r="G45" s="128" t="s">
        <v>646</v>
      </c>
      <c r="H45" s="114" t="s">
        <v>36</v>
      </c>
      <c r="I45" s="155" t="s">
        <v>19</v>
      </c>
      <c r="J45" s="155" t="s">
        <v>19</v>
      </c>
      <c r="K45" s="128" t="s">
        <v>645</v>
      </c>
      <c r="L45" s="131">
        <v>35000000</v>
      </c>
      <c r="M45" s="98">
        <f t="shared" si="0"/>
        <v>29750000</v>
      </c>
      <c r="N45" s="124" t="s">
        <v>375</v>
      </c>
      <c r="O45" s="62"/>
      <c r="P45" s="66"/>
      <c r="Q45" s="61"/>
      <c r="R45" s="61"/>
      <c r="S45" s="62"/>
      <c r="T45" s="41"/>
      <c r="U45" s="63"/>
      <c r="V45" s="63"/>
      <c r="W45" s="63"/>
      <c r="X45" s="63"/>
      <c r="Y45" s="64"/>
      <c r="Z45" s="65"/>
    </row>
    <row r="46" spans="1:26" s="30" customFormat="1" ht="65" x14ac:dyDescent="0.3">
      <c r="A46" s="59">
        <v>42</v>
      </c>
      <c r="B46" s="64" t="s">
        <v>361</v>
      </c>
      <c r="C46" s="52" t="s">
        <v>240</v>
      </c>
      <c r="D46" s="53">
        <v>44553382</v>
      </c>
      <c r="E46" s="53">
        <v>102517304</v>
      </c>
      <c r="F46" s="185">
        <v>600085538</v>
      </c>
      <c r="G46" s="111" t="s">
        <v>362</v>
      </c>
      <c r="H46" s="110" t="s">
        <v>36</v>
      </c>
      <c r="I46" s="111" t="s">
        <v>19</v>
      </c>
      <c r="J46" s="111" t="s">
        <v>19</v>
      </c>
      <c r="K46" s="55" t="s">
        <v>365</v>
      </c>
      <c r="L46" s="186">
        <v>10000000</v>
      </c>
      <c r="M46" s="58">
        <f t="shared" si="0"/>
        <v>8500000</v>
      </c>
      <c r="N46" s="51" t="s">
        <v>267</v>
      </c>
      <c r="O46" s="59" t="s">
        <v>267</v>
      </c>
      <c r="P46" s="60"/>
      <c r="Q46" s="61" t="s">
        <v>20</v>
      </c>
      <c r="R46" s="61" t="s">
        <v>20</v>
      </c>
      <c r="S46" s="62" t="s">
        <v>20</v>
      </c>
      <c r="T46" s="41"/>
      <c r="U46" s="63"/>
      <c r="V46" s="63"/>
      <c r="W46" s="63"/>
      <c r="X46" s="63" t="s">
        <v>20</v>
      </c>
      <c r="Y46" s="64" t="s">
        <v>469</v>
      </c>
      <c r="Z46" s="65" t="s">
        <v>249</v>
      </c>
    </row>
    <row r="47" spans="1:26" s="30" customFormat="1" ht="65" x14ac:dyDescent="0.3">
      <c r="A47" s="59">
        <v>43</v>
      </c>
      <c r="B47" s="64" t="s">
        <v>361</v>
      </c>
      <c r="C47" s="52" t="s">
        <v>240</v>
      </c>
      <c r="D47" s="53">
        <v>44553382</v>
      </c>
      <c r="E47" s="53">
        <v>102517304</v>
      </c>
      <c r="F47" s="185">
        <v>600085538</v>
      </c>
      <c r="G47" s="111" t="s">
        <v>363</v>
      </c>
      <c r="H47" s="110" t="s">
        <v>36</v>
      </c>
      <c r="I47" s="111" t="s">
        <v>19</v>
      </c>
      <c r="J47" s="111" t="s">
        <v>19</v>
      </c>
      <c r="K47" s="55" t="s">
        <v>471</v>
      </c>
      <c r="L47" s="186">
        <v>20000000</v>
      </c>
      <c r="M47" s="58">
        <f t="shared" si="0"/>
        <v>17000000</v>
      </c>
      <c r="N47" s="51" t="s">
        <v>375</v>
      </c>
      <c r="O47" s="59"/>
      <c r="P47" s="60"/>
      <c r="Q47" s="61"/>
      <c r="R47" s="61"/>
      <c r="S47" s="62"/>
      <c r="T47" s="41"/>
      <c r="U47" s="63"/>
      <c r="V47" s="63" t="s">
        <v>20</v>
      </c>
      <c r="W47" s="63" t="s">
        <v>20</v>
      </c>
      <c r="X47" s="63"/>
      <c r="Y47" s="64" t="s">
        <v>21</v>
      </c>
      <c r="Z47" s="65" t="s">
        <v>21</v>
      </c>
    </row>
    <row r="48" spans="1:26" s="30" customFormat="1" ht="65" x14ac:dyDescent="0.3">
      <c r="A48" s="59">
        <v>44</v>
      </c>
      <c r="B48" s="64" t="s">
        <v>361</v>
      </c>
      <c r="C48" s="52" t="s">
        <v>240</v>
      </c>
      <c r="D48" s="53">
        <v>44553382</v>
      </c>
      <c r="E48" s="53">
        <v>102517304</v>
      </c>
      <c r="F48" s="185">
        <v>600085538</v>
      </c>
      <c r="G48" s="111" t="s">
        <v>364</v>
      </c>
      <c r="H48" s="110" t="s">
        <v>36</v>
      </c>
      <c r="I48" s="111" t="s">
        <v>19</v>
      </c>
      <c r="J48" s="111" t="s">
        <v>19</v>
      </c>
      <c r="K48" s="55" t="s">
        <v>472</v>
      </c>
      <c r="L48" s="186">
        <v>2000000</v>
      </c>
      <c r="M48" s="58">
        <f t="shared" si="0"/>
        <v>1700000</v>
      </c>
      <c r="N48" s="51" t="s">
        <v>375</v>
      </c>
      <c r="O48" s="59"/>
      <c r="P48" s="60"/>
      <c r="Q48" s="61"/>
      <c r="R48" s="61"/>
      <c r="S48" s="62"/>
      <c r="T48" s="41"/>
      <c r="U48" s="63"/>
      <c r="V48" s="63" t="s">
        <v>20</v>
      </c>
      <c r="W48" s="63" t="s">
        <v>20</v>
      </c>
      <c r="X48" s="63"/>
      <c r="Y48" s="64" t="s">
        <v>21</v>
      </c>
      <c r="Z48" s="65" t="s">
        <v>21</v>
      </c>
    </row>
    <row r="49" spans="1:26" s="30" customFormat="1" ht="65" x14ac:dyDescent="0.3">
      <c r="A49" s="59">
        <v>45</v>
      </c>
      <c r="B49" s="64" t="s">
        <v>361</v>
      </c>
      <c r="C49" s="52" t="s">
        <v>240</v>
      </c>
      <c r="D49" s="53">
        <v>44553382</v>
      </c>
      <c r="E49" s="53">
        <v>102517304</v>
      </c>
      <c r="F49" s="185">
        <v>600085538</v>
      </c>
      <c r="G49" s="111" t="s">
        <v>473</v>
      </c>
      <c r="H49" s="110" t="s">
        <v>36</v>
      </c>
      <c r="I49" s="111" t="s">
        <v>19</v>
      </c>
      <c r="J49" s="111" t="s">
        <v>19</v>
      </c>
      <c r="K49" s="55" t="s">
        <v>474</v>
      </c>
      <c r="L49" s="186">
        <v>20000000</v>
      </c>
      <c r="M49" s="58">
        <f t="shared" si="0"/>
        <v>17000000</v>
      </c>
      <c r="N49" s="51" t="s">
        <v>375</v>
      </c>
      <c r="O49" s="59"/>
      <c r="P49" s="60"/>
      <c r="Q49" s="61"/>
      <c r="R49" s="61" t="s">
        <v>20</v>
      </c>
      <c r="S49" s="62"/>
      <c r="T49" s="41"/>
      <c r="U49" s="63"/>
      <c r="V49" s="63"/>
      <c r="W49" s="63"/>
      <c r="X49" s="63"/>
      <c r="Y49" s="64"/>
      <c r="Z49" s="65"/>
    </row>
    <row r="50" spans="1:26" s="30" customFormat="1" ht="117" x14ac:dyDescent="0.3">
      <c r="A50" s="59">
        <v>46</v>
      </c>
      <c r="B50" s="64" t="s">
        <v>361</v>
      </c>
      <c r="C50" s="52" t="s">
        <v>240</v>
      </c>
      <c r="D50" s="53">
        <v>44553382</v>
      </c>
      <c r="E50" s="53">
        <v>102517304</v>
      </c>
      <c r="F50" s="185">
        <v>600085538</v>
      </c>
      <c r="G50" s="111" t="s">
        <v>582</v>
      </c>
      <c r="H50" s="110" t="s">
        <v>36</v>
      </c>
      <c r="I50" s="111" t="s">
        <v>19</v>
      </c>
      <c r="J50" s="111" t="s">
        <v>19</v>
      </c>
      <c r="K50" s="55" t="s">
        <v>583</v>
      </c>
      <c r="L50" s="186">
        <v>15650000</v>
      </c>
      <c r="M50" s="58">
        <f t="shared" si="0"/>
        <v>13302500</v>
      </c>
      <c r="N50" s="51" t="s">
        <v>375</v>
      </c>
      <c r="O50" s="59"/>
      <c r="P50" s="60" t="s">
        <v>20</v>
      </c>
      <c r="Q50" s="61" t="s">
        <v>20</v>
      </c>
      <c r="R50" s="61"/>
      <c r="S50" s="62" t="s">
        <v>20</v>
      </c>
      <c r="T50" s="41"/>
      <c r="U50" s="63" t="s">
        <v>20</v>
      </c>
      <c r="V50" s="63"/>
      <c r="W50" s="63" t="s">
        <v>20</v>
      </c>
      <c r="X50" s="63"/>
      <c r="Y50" s="64"/>
      <c r="Z50" s="65"/>
    </row>
    <row r="51" spans="1:26" s="30" customFormat="1" ht="65" x14ac:dyDescent="0.3">
      <c r="A51" s="59">
        <v>47</v>
      </c>
      <c r="B51" s="64" t="s">
        <v>239</v>
      </c>
      <c r="C51" s="52" t="s">
        <v>240</v>
      </c>
      <c r="D51" s="53">
        <v>44553226</v>
      </c>
      <c r="E51" s="53">
        <v>102517371</v>
      </c>
      <c r="F51" s="185">
        <v>600085554</v>
      </c>
      <c r="G51" s="111" t="s">
        <v>241</v>
      </c>
      <c r="H51" s="111" t="s">
        <v>36</v>
      </c>
      <c r="I51" s="111" t="s">
        <v>19</v>
      </c>
      <c r="J51" s="111" t="s">
        <v>19</v>
      </c>
      <c r="K51" s="111" t="s">
        <v>242</v>
      </c>
      <c r="L51" s="187">
        <v>15000000</v>
      </c>
      <c r="M51" s="58">
        <f t="shared" si="0"/>
        <v>12750000</v>
      </c>
      <c r="N51" s="51" t="s">
        <v>375</v>
      </c>
      <c r="O51" s="65"/>
      <c r="P51" s="64"/>
      <c r="Q51" s="52" t="s">
        <v>20</v>
      </c>
      <c r="R51" s="52" t="s">
        <v>20</v>
      </c>
      <c r="S51" s="113" t="s">
        <v>20</v>
      </c>
      <c r="T51" s="111"/>
      <c r="U51" s="111"/>
      <c r="V51" s="111"/>
      <c r="W51" s="111"/>
      <c r="X51" s="55"/>
      <c r="Y51" s="64" t="s">
        <v>21</v>
      </c>
      <c r="Z51" s="65" t="s">
        <v>21</v>
      </c>
    </row>
    <row r="52" spans="1:26" s="30" customFormat="1" ht="65" x14ac:dyDescent="0.3">
      <c r="A52" s="59">
        <v>48</v>
      </c>
      <c r="B52" s="64" t="s">
        <v>239</v>
      </c>
      <c r="C52" s="52" t="s">
        <v>240</v>
      </c>
      <c r="D52" s="53">
        <v>44553226</v>
      </c>
      <c r="E52" s="53">
        <v>102517371</v>
      </c>
      <c r="F52" s="185">
        <v>600085554</v>
      </c>
      <c r="G52" s="111" t="s">
        <v>243</v>
      </c>
      <c r="H52" s="111" t="s">
        <v>36</v>
      </c>
      <c r="I52" s="111" t="s">
        <v>19</v>
      </c>
      <c r="J52" s="111" t="s">
        <v>19</v>
      </c>
      <c r="K52" s="111" t="s">
        <v>494</v>
      </c>
      <c r="L52" s="187">
        <v>6500000</v>
      </c>
      <c r="M52" s="58">
        <f t="shared" si="0"/>
        <v>5525000</v>
      </c>
      <c r="N52" s="51" t="s">
        <v>375</v>
      </c>
      <c r="O52" s="65"/>
      <c r="P52" s="64"/>
      <c r="Q52" s="52"/>
      <c r="R52" s="52" t="s">
        <v>20</v>
      </c>
      <c r="S52" s="113"/>
      <c r="T52" s="111"/>
      <c r="U52" s="111"/>
      <c r="V52" s="111"/>
      <c r="W52" s="111"/>
      <c r="X52" s="55"/>
      <c r="Y52" s="64" t="s">
        <v>244</v>
      </c>
      <c r="Z52" s="65" t="s">
        <v>21</v>
      </c>
    </row>
    <row r="53" spans="1:26" s="30" customFormat="1" ht="65" x14ac:dyDescent="0.3">
      <c r="A53" s="59">
        <v>49</v>
      </c>
      <c r="B53" s="64" t="s">
        <v>239</v>
      </c>
      <c r="C53" s="52" t="s">
        <v>240</v>
      </c>
      <c r="D53" s="53">
        <v>44553226</v>
      </c>
      <c r="E53" s="53">
        <v>102517371</v>
      </c>
      <c r="F53" s="185">
        <v>600085554</v>
      </c>
      <c r="G53" s="111" t="s">
        <v>658</v>
      </c>
      <c r="H53" s="111" t="s">
        <v>36</v>
      </c>
      <c r="I53" s="111" t="s">
        <v>19</v>
      </c>
      <c r="J53" s="111" t="s">
        <v>19</v>
      </c>
      <c r="K53" s="111" t="s">
        <v>262</v>
      </c>
      <c r="L53" s="187">
        <v>170000000</v>
      </c>
      <c r="M53" s="58">
        <f t="shared" si="0"/>
        <v>144500000</v>
      </c>
      <c r="N53" s="51" t="s">
        <v>476</v>
      </c>
      <c r="O53" s="65"/>
      <c r="P53" s="64"/>
      <c r="Q53" s="52"/>
      <c r="R53" s="52"/>
      <c r="S53" s="113"/>
      <c r="T53" s="111"/>
      <c r="U53" s="111"/>
      <c r="V53" s="111"/>
      <c r="W53" s="111"/>
      <c r="X53" s="55"/>
      <c r="Y53" s="64" t="s">
        <v>475</v>
      </c>
      <c r="Z53" s="65" t="s">
        <v>114</v>
      </c>
    </row>
    <row r="54" spans="1:26" s="30" customFormat="1" ht="65" x14ac:dyDescent="0.3">
      <c r="A54" s="59">
        <v>50</v>
      </c>
      <c r="B54" s="64" t="s">
        <v>239</v>
      </c>
      <c r="C54" s="52" t="s">
        <v>240</v>
      </c>
      <c r="D54" s="53">
        <v>44553226</v>
      </c>
      <c r="E54" s="53">
        <v>102517371</v>
      </c>
      <c r="F54" s="185">
        <v>600085554</v>
      </c>
      <c r="G54" s="111" t="s">
        <v>245</v>
      </c>
      <c r="H54" s="111" t="s">
        <v>36</v>
      </c>
      <c r="I54" s="111" t="s">
        <v>19</v>
      </c>
      <c r="J54" s="111" t="s">
        <v>19</v>
      </c>
      <c r="K54" s="111" t="s">
        <v>246</v>
      </c>
      <c r="L54" s="187">
        <v>6000000</v>
      </c>
      <c r="M54" s="58">
        <f t="shared" si="0"/>
        <v>5100000</v>
      </c>
      <c r="N54" s="51" t="s">
        <v>375</v>
      </c>
      <c r="O54" s="65"/>
      <c r="P54" s="64"/>
      <c r="Q54" s="52"/>
      <c r="R54" s="52"/>
      <c r="S54" s="113"/>
      <c r="T54" s="111"/>
      <c r="U54" s="111"/>
      <c r="V54" s="111"/>
      <c r="W54" s="111" t="s">
        <v>20</v>
      </c>
      <c r="X54" s="55"/>
      <c r="Y54" s="64" t="s">
        <v>21</v>
      </c>
      <c r="Z54" s="65" t="s">
        <v>21</v>
      </c>
    </row>
    <row r="55" spans="1:26" s="30" customFormat="1" ht="143" x14ac:dyDescent="0.3">
      <c r="A55" s="59">
        <v>51</v>
      </c>
      <c r="B55" s="64" t="s">
        <v>239</v>
      </c>
      <c r="C55" s="52" t="s">
        <v>240</v>
      </c>
      <c r="D55" s="53">
        <v>44553226</v>
      </c>
      <c r="E55" s="53">
        <v>102517371</v>
      </c>
      <c r="F55" s="185">
        <v>600085554</v>
      </c>
      <c r="G55" s="111" t="s">
        <v>448</v>
      </c>
      <c r="H55" s="111" t="s">
        <v>36</v>
      </c>
      <c r="I55" s="111" t="s">
        <v>19</v>
      </c>
      <c r="J55" s="111" t="s">
        <v>19</v>
      </c>
      <c r="K55" s="111" t="s">
        <v>450</v>
      </c>
      <c r="L55" s="187">
        <v>15000000</v>
      </c>
      <c r="M55" s="58">
        <v>12750000</v>
      </c>
      <c r="N55" s="51" t="s">
        <v>375</v>
      </c>
      <c r="O55" s="65"/>
      <c r="P55" s="64"/>
      <c r="Q55" s="52" t="s">
        <v>20</v>
      </c>
      <c r="R55" s="52"/>
      <c r="S55" s="113" t="s">
        <v>20</v>
      </c>
      <c r="T55" s="111"/>
      <c r="U55" s="111"/>
      <c r="V55" s="111"/>
      <c r="W55" s="111"/>
      <c r="X55" s="55"/>
      <c r="Y55" s="64"/>
      <c r="Z55" s="65"/>
    </row>
    <row r="56" spans="1:26" s="30" customFormat="1" ht="78" x14ac:dyDescent="0.3">
      <c r="A56" s="59">
        <v>52</v>
      </c>
      <c r="B56" s="64" t="s">
        <v>239</v>
      </c>
      <c r="C56" s="52" t="s">
        <v>240</v>
      </c>
      <c r="D56" s="53">
        <v>44553226</v>
      </c>
      <c r="E56" s="53">
        <v>102517371</v>
      </c>
      <c r="F56" s="185">
        <v>600085554</v>
      </c>
      <c r="G56" s="111" t="s">
        <v>449</v>
      </c>
      <c r="H56" s="111" t="s">
        <v>36</v>
      </c>
      <c r="I56" s="111" t="s">
        <v>19</v>
      </c>
      <c r="J56" s="111" t="s">
        <v>19</v>
      </c>
      <c r="K56" s="111" t="s">
        <v>477</v>
      </c>
      <c r="L56" s="187">
        <v>2000000</v>
      </c>
      <c r="M56" s="58">
        <v>1700000</v>
      </c>
      <c r="N56" s="51" t="s">
        <v>375</v>
      </c>
      <c r="O56" s="65"/>
      <c r="P56" s="64"/>
      <c r="Q56" s="52" t="s">
        <v>20</v>
      </c>
      <c r="R56" s="52"/>
      <c r="S56" s="113" t="s">
        <v>20</v>
      </c>
      <c r="T56" s="111"/>
      <c r="U56" s="111"/>
      <c r="V56" s="111"/>
      <c r="W56" s="111"/>
      <c r="X56" s="55"/>
      <c r="Y56" s="64"/>
      <c r="Z56" s="65"/>
    </row>
    <row r="57" spans="1:26" s="30" customFormat="1" ht="65" x14ac:dyDescent="0.3">
      <c r="A57" s="59">
        <v>53</v>
      </c>
      <c r="B57" s="64" t="s">
        <v>239</v>
      </c>
      <c r="C57" s="52" t="s">
        <v>240</v>
      </c>
      <c r="D57" s="53">
        <v>44553226</v>
      </c>
      <c r="E57" s="53">
        <v>102517371</v>
      </c>
      <c r="F57" s="185">
        <v>600085554</v>
      </c>
      <c r="G57" s="111" t="s">
        <v>463</v>
      </c>
      <c r="H57" s="111" t="s">
        <v>36</v>
      </c>
      <c r="I57" s="111" t="s">
        <v>19</v>
      </c>
      <c r="J57" s="111" t="s">
        <v>19</v>
      </c>
      <c r="K57" s="111" t="s">
        <v>584</v>
      </c>
      <c r="L57" s="187">
        <v>20000000</v>
      </c>
      <c r="M57" s="58">
        <v>20000000</v>
      </c>
      <c r="N57" s="51" t="s">
        <v>375</v>
      </c>
      <c r="O57" s="65"/>
      <c r="P57" s="64"/>
      <c r="Q57" s="52"/>
      <c r="R57" s="52"/>
      <c r="S57" s="113"/>
      <c r="T57" s="111"/>
      <c r="U57" s="111"/>
      <c r="V57" s="111" t="s">
        <v>20</v>
      </c>
      <c r="W57" s="111" t="s">
        <v>20</v>
      </c>
      <c r="X57" s="55"/>
      <c r="Y57" s="64"/>
      <c r="Z57" s="65"/>
    </row>
    <row r="58" spans="1:26" s="30" customFormat="1" ht="158" customHeight="1" x14ac:dyDescent="0.3">
      <c r="A58" s="59">
        <v>54</v>
      </c>
      <c r="B58" s="64" t="s">
        <v>247</v>
      </c>
      <c r="C58" s="52" t="s">
        <v>240</v>
      </c>
      <c r="D58" s="53" t="s">
        <v>319</v>
      </c>
      <c r="E58" s="53" t="s">
        <v>250</v>
      </c>
      <c r="F58" s="185" t="s">
        <v>320</v>
      </c>
      <c r="G58" s="55" t="s">
        <v>566</v>
      </c>
      <c r="H58" s="111" t="s">
        <v>36</v>
      </c>
      <c r="I58" s="111" t="s">
        <v>19</v>
      </c>
      <c r="J58" s="111" t="s">
        <v>19</v>
      </c>
      <c r="K58" s="55" t="s">
        <v>248</v>
      </c>
      <c r="L58" s="187">
        <v>28000000</v>
      </c>
      <c r="M58" s="58">
        <f t="shared" si="0"/>
        <v>23800000</v>
      </c>
      <c r="N58" s="51">
        <v>2023</v>
      </c>
      <c r="O58" s="65">
        <v>2024</v>
      </c>
      <c r="P58" s="64"/>
      <c r="Q58" s="52" t="s">
        <v>20</v>
      </c>
      <c r="R58" s="52"/>
      <c r="S58" s="65" t="s">
        <v>20</v>
      </c>
      <c r="T58" s="56"/>
      <c r="U58" s="111"/>
      <c r="V58" s="111"/>
      <c r="W58" s="111"/>
      <c r="X58" s="55" t="s">
        <v>20</v>
      </c>
      <c r="Y58" s="64" t="s">
        <v>376</v>
      </c>
      <c r="Z58" s="65" t="s">
        <v>249</v>
      </c>
    </row>
    <row r="59" spans="1:26" s="30" customFormat="1" ht="143" customHeight="1" x14ac:dyDescent="0.3">
      <c r="A59" s="59">
        <v>55</v>
      </c>
      <c r="B59" s="64" t="s">
        <v>247</v>
      </c>
      <c r="C59" s="52" t="s">
        <v>240</v>
      </c>
      <c r="D59" s="53">
        <v>44226268</v>
      </c>
      <c r="E59" s="53" t="s">
        <v>250</v>
      </c>
      <c r="F59" s="185">
        <v>600085635</v>
      </c>
      <c r="G59" s="55" t="s">
        <v>567</v>
      </c>
      <c r="H59" s="111" t="s">
        <v>36</v>
      </c>
      <c r="I59" s="111" t="s">
        <v>19</v>
      </c>
      <c r="J59" s="111" t="s">
        <v>19</v>
      </c>
      <c r="K59" s="55" t="s">
        <v>568</v>
      </c>
      <c r="L59" s="57">
        <v>1000000</v>
      </c>
      <c r="M59" s="58">
        <f t="shared" si="0"/>
        <v>850000</v>
      </c>
      <c r="N59" s="137">
        <v>2026</v>
      </c>
      <c r="O59" s="135">
        <v>2027</v>
      </c>
      <c r="P59" s="60"/>
      <c r="Q59" s="61" t="s">
        <v>20</v>
      </c>
      <c r="R59" s="61" t="s">
        <v>20</v>
      </c>
      <c r="S59" s="59" t="s">
        <v>20</v>
      </c>
      <c r="T59" s="109"/>
      <c r="U59" s="110"/>
      <c r="V59" s="110" t="s">
        <v>20</v>
      </c>
      <c r="W59" s="110"/>
      <c r="X59" s="41"/>
      <c r="Y59" s="64" t="s">
        <v>251</v>
      </c>
      <c r="Z59" s="65" t="s">
        <v>21</v>
      </c>
    </row>
    <row r="60" spans="1:26" s="30" customFormat="1" ht="143" customHeight="1" x14ac:dyDescent="0.3">
      <c r="A60" s="59">
        <v>56</v>
      </c>
      <c r="B60" s="229" t="s">
        <v>247</v>
      </c>
      <c r="C60" s="188" t="s">
        <v>240</v>
      </c>
      <c r="D60" s="189">
        <v>44226268</v>
      </c>
      <c r="E60" s="189" t="s">
        <v>250</v>
      </c>
      <c r="F60" s="190">
        <v>600085635</v>
      </c>
      <c r="G60" s="191" t="s">
        <v>569</v>
      </c>
      <c r="H60" s="192" t="s">
        <v>36</v>
      </c>
      <c r="I60" s="192" t="s">
        <v>19</v>
      </c>
      <c r="J60" s="193" t="s">
        <v>19</v>
      </c>
      <c r="K60" s="191" t="s">
        <v>252</v>
      </c>
      <c r="L60" s="187">
        <v>30000000</v>
      </c>
      <c r="M60" s="58">
        <f t="shared" si="0"/>
        <v>25500000</v>
      </c>
      <c r="N60" s="66">
        <v>2023</v>
      </c>
      <c r="O60" s="59">
        <v>2024</v>
      </c>
      <c r="P60" s="194"/>
      <c r="Q60" s="195"/>
      <c r="R60" s="195"/>
      <c r="S60" s="196"/>
      <c r="T60" s="197"/>
      <c r="U60" s="197"/>
      <c r="V60" s="197" t="s">
        <v>20</v>
      </c>
      <c r="W60" s="197"/>
      <c r="X60" s="197"/>
      <c r="Y60" s="187" t="s">
        <v>376</v>
      </c>
      <c r="Z60" s="198" t="s">
        <v>114</v>
      </c>
    </row>
    <row r="61" spans="1:26" s="30" customFormat="1" ht="143" customHeight="1" x14ac:dyDescent="0.3">
      <c r="A61" s="59">
        <v>57</v>
      </c>
      <c r="B61" s="229" t="s">
        <v>247</v>
      </c>
      <c r="C61" s="188" t="s">
        <v>240</v>
      </c>
      <c r="D61" s="189">
        <v>44226268</v>
      </c>
      <c r="E61" s="189" t="s">
        <v>250</v>
      </c>
      <c r="F61" s="190">
        <v>600085635</v>
      </c>
      <c r="G61" s="191" t="s">
        <v>452</v>
      </c>
      <c r="H61" s="192" t="s">
        <v>36</v>
      </c>
      <c r="I61" s="192" t="s">
        <v>19</v>
      </c>
      <c r="J61" s="193" t="s">
        <v>19</v>
      </c>
      <c r="K61" s="191" t="s">
        <v>453</v>
      </c>
      <c r="L61" s="187" t="s">
        <v>454</v>
      </c>
      <c r="M61" s="58">
        <f t="shared" si="0"/>
        <v>1445000</v>
      </c>
      <c r="N61" s="51" t="s">
        <v>375</v>
      </c>
      <c r="O61" s="59"/>
      <c r="P61" s="194"/>
      <c r="Q61" s="195"/>
      <c r="R61" s="195"/>
      <c r="S61" s="196"/>
      <c r="T61" s="197"/>
      <c r="U61" s="197" t="s">
        <v>20</v>
      </c>
      <c r="V61" s="197"/>
      <c r="W61" s="197" t="s">
        <v>20</v>
      </c>
      <c r="X61" s="197"/>
      <c r="Y61" s="187"/>
      <c r="Z61" s="198"/>
    </row>
    <row r="62" spans="1:26" s="30" customFormat="1" ht="247" x14ac:dyDescent="0.3">
      <c r="A62" s="59">
        <v>58</v>
      </c>
      <c r="B62" s="229" t="s">
        <v>247</v>
      </c>
      <c r="C62" s="188" t="s">
        <v>240</v>
      </c>
      <c r="D62" s="189">
        <v>44226268</v>
      </c>
      <c r="E62" s="189" t="s">
        <v>250</v>
      </c>
      <c r="F62" s="190">
        <v>600085635</v>
      </c>
      <c r="G62" s="191" t="s">
        <v>455</v>
      </c>
      <c r="H62" s="192" t="s">
        <v>36</v>
      </c>
      <c r="I62" s="192" t="s">
        <v>19</v>
      </c>
      <c r="J62" s="193" t="s">
        <v>19</v>
      </c>
      <c r="K62" s="191" t="s">
        <v>456</v>
      </c>
      <c r="L62" s="187">
        <v>2000000</v>
      </c>
      <c r="M62" s="58">
        <f t="shared" si="0"/>
        <v>1700000</v>
      </c>
      <c r="N62" s="51" t="s">
        <v>375</v>
      </c>
      <c r="O62" s="59"/>
      <c r="P62" s="194"/>
      <c r="Q62" s="195"/>
      <c r="R62" s="195"/>
      <c r="S62" s="196"/>
      <c r="T62" s="197"/>
      <c r="U62" s="197" t="s">
        <v>20</v>
      </c>
      <c r="V62" s="197"/>
      <c r="W62" s="197"/>
      <c r="X62" s="197"/>
      <c r="Y62" s="187"/>
      <c r="Z62" s="198"/>
    </row>
    <row r="63" spans="1:26" s="30" customFormat="1" ht="200.4" customHeight="1" x14ac:dyDescent="0.3">
      <c r="A63" s="59">
        <v>59</v>
      </c>
      <c r="B63" s="229" t="s">
        <v>247</v>
      </c>
      <c r="C63" s="188" t="s">
        <v>240</v>
      </c>
      <c r="D63" s="189">
        <v>44226268</v>
      </c>
      <c r="E63" s="189" t="s">
        <v>250</v>
      </c>
      <c r="F63" s="190">
        <v>600085635</v>
      </c>
      <c r="G63" s="191" t="s">
        <v>457</v>
      </c>
      <c r="H63" s="192" t="s">
        <v>36</v>
      </c>
      <c r="I63" s="192" t="s">
        <v>19</v>
      </c>
      <c r="J63" s="193" t="s">
        <v>19</v>
      </c>
      <c r="K63" s="199" t="s">
        <v>657</v>
      </c>
      <c r="L63" s="187">
        <v>20000000</v>
      </c>
      <c r="M63" s="58">
        <f t="shared" si="0"/>
        <v>17000000</v>
      </c>
      <c r="N63" s="51" t="s">
        <v>375</v>
      </c>
      <c r="O63" s="59"/>
      <c r="P63" s="194"/>
      <c r="Q63" s="195"/>
      <c r="R63" s="195"/>
      <c r="S63" s="196"/>
      <c r="T63" s="197"/>
      <c r="U63" s="197"/>
      <c r="V63" s="197"/>
      <c r="W63" s="197"/>
      <c r="X63" s="197"/>
      <c r="Y63" s="187"/>
      <c r="Z63" s="198"/>
    </row>
    <row r="64" spans="1:26" s="30" customFormat="1" ht="188.4" customHeight="1" x14ac:dyDescent="0.3">
      <c r="A64" s="59">
        <v>60</v>
      </c>
      <c r="B64" s="229" t="s">
        <v>247</v>
      </c>
      <c r="C64" s="188" t="s">
        <v>240</v>
      </c>
      <c r="D64" s="189">
        <v>44226268</v>
      </c>
      <c r="E64" s="189" t="s">
        <v>250</v>
      </c>
      <c r="F64" s="190">
        <v>600085635</v>
      </c>
      <c r="G64" s="191" t="s">
        <v>458</v>
      </c>
      <c r="H64" s="192" t="s">
        <v>36</v>
      </c>
      <c r="I64" s="192" t="s">
        <v>19</v>
      </c>
      <c r="J64" s="193" t="s">
        <v>19</v>
      </c>
      <c r="K64" s="191" t="s">
        <v>459</v>
      </c>
      <c r="L64" s="187" t="s">
        <v>460</v>
      </c>
      <c r="M64" s="58">
        <f t="shared" si="0"/>
        <v>3995000</v>
      </c>
      <c r="N64" s="51" t="s">
        <v>375</v>
      </c>
      <c r="O64" s="59"/>
      <c r="P64" s="194"/>
      <c r="Q64" s="195"/>
      <c r="R64" s="195"/>
      <c r="S64" s="196"/>
      <c r="T64" s="197"/>
      <c r="U64" s="197"/>
      <c r="V64" s="197"/>
      <c r="W64" s="197" t="s">
        <v>20</v>
      </c>
      <c r="X64" s="197"/>
      <c r="Y64" s="187"/>
      <c r="Z64" s="198"/>
    </row>
    <row r="65" spans="1:26" s="30" customFormat="1" ht="161.4" customHeight="1" x14ac:dyDescent="0.3">
      <c r="A65" s="59">
        <v>61</v>
      </c>
      <c r="B65" s="64" t="s">
        <v>253</v>
      </c>
      <c r="C65" s="52" t="s">
        <v>240</v>
      </c>
      <c r="D65" s="53" t="s">
        <v>254</v>
      </c>
      <c r="E65" s="53" t="s">
        <v>255</v>
      </c>
      <c r="F65" s="54" t="s">
        <v>256</v>
      </c>
      <c r="G65" s="56" t="s">
        <v>570</v>
      </c>
      <c r="H65" s="41" t="s">
        <v>36</v>
      </c>
      <c r="I65" s="55" t="s">
        <v>19</v>
      </c>
      <c r="J65" s="55" t="s">
        <v>19</v>
      </c>
      <c r="K65" s="56" t="s">
        <v>495</v>
      </c>
      <c r="L65" s="57">
        <v>22900000</v>
      </c>
      <c r="M65" s="112">
        <f t="shared" si="0"/>
        <v>19465000</v>
      </c>
      <c r="N65" s="51">
        <v>2023</v>
      </c>
      <c r="O65" s="59">
        <v>2024</v>
      </c>
      <c r="P65" s="60" t="s">
        <v>20</v>
      </c>
      <c r="Q65" s="61"/>
      <c r="R65" s="61"/>
      <c r="S65" s="62" t="s">
        <v>20</v>
      </c>
      <c r="T65" s="41"/>
      <c r="U65" s="63"/>
      <c r="V65" s="63"/>
      <c r="W65" s="63"/>
      <c r="X65" s="63" t="s">
        <v>20</v>
      </c>
      <c r="Y65" s="64" t="s">
        <v>376</v>
      </c>
      <c r="Z65" s="65" t="s">
        <v>249</v>
      </c>
    </row>
    <row r="66" spans="1:26" s="30" customFormat="1" ht="161.4" customHeight="1" x14ac:dyDescent="0.3">
      <c r="A66" s="59">
        <v>62</v>
      </c>
      <c r="B66" s="64" t="s">
        <v>253</v>
      </c>
      <c r="C66" s="52" t="s">
        <v>240</v>
      </c>
      <c r="D66" s="53" t="s">
        <v>254</v>
      </c>
      <c r="E66" s="53" t="s">
        <v>255</v>
      </c>
      <c r="F66" s="54" t="s">
        <v>256</v>
      </c>
      <c r="G66" s="56" t="s">
        <v>22</v>
      </c>
      <c r="H66" s="41" t="s">
        <v>36</v>
      </c>
      <c r="I66" s="55" t="s">
        <v>19</v>
      </c>
      <c r="J66" s="55" t="s">
        <v>19</v>
      </c>
      <c r="K66" s="56" t="s">
        <v>461</v>
      </c>
      <c r="L66" s="57">
        <v>2500000</v>
      </c>
      <c r="M66" s="112">
        <f t="shared" si="0"/>
        <v>2125000</v>
      </c>
      <c r="N66" s="51" t="s">
        <v>375</v>
      </c>
      <c r="O66" s="59"/>
      <c r="P66" s="60" t="s">
        <v>20</v>
      </c>
      <c r="Q66" s="61" t="s">
        <v>20</v>
      </c>
      <c r="R66" s="61"/>
      <c r="S66" s="62"/>
      <c r="T66" s="41"/>
      <c r="U66" s="63"/>
      <c r="V66" s="63" t="s">
        <v>20</v>
      </c>
      <c r="W66" s="63" t="s">
        <v>20</v>
      </c>
      <c r="X66" s="63"/>
      <c r="Y66" s="64"/>
      <c r="Z66" s="65"/>
    </row>
    <row r="67" spans="1:26" s="30" customFormat="1" ht="65" x14ac:dyDescent="0.3">
      <c r="A67" s="59">
        <v>63</v>
      </c>
      <c r="B67" s="230" t="s">
        <v>253</v>
      </c>
      <c r="C67" s="202" t="s">
        <v>240</v>
      </c>
      <c r="D67" s="203" t="s">
        <v>254</v>
      </c>
      <c r="E67" s="203" t="s">
        <v>255</v>
      </c>
      <c r="F67" s="204" t="s">
        <v>256</v>
      </c>
      <c r="G67" s="205" t="s">
        <v>478</v>
      </c>
      <c r="H67" s="200" t="s">
        <v>36</v>
      </c>
      <c r="I67" s="206" t="s">
        <v>19</v>
      </c>
      <c r="J67" s="206" t="s">
        <v>19</v>
      </c>
      <c r="K67" s="205" t="s">
        <v>659</v>
      </c>
      <c r="L67" s="207">
        <v>2500000</v>
      </c>
      <c r="M67" s="208">
        <f t="shared" si="0"/>
        <v>2125000</v>
      </c>
      <c r="N67" s="201" t="s">
        <v>660</v>
      </c>
      <c r="O67" s="209"/>
      <c r="P67" s="60"/>
      <c r="Q67" s="61"/>
      <c r="R67" s="61" t="s">
        <v>20</v>
      </c>
      <c r="S67" s="62"/>
      <c r="T67" s="41"/>
      <c r="U67" s="63"/>
      <c r="V67" s="63"/>
      <c r="W67" s="63"/>
      <c r="X67" s="63"/>
      <c r="Y67" s="64"/>
      <c r="Z67" s="65"/>
    </row>
    <row r="68" spans="1:26" s="30" customFormat="1" ht="65" x14ac:dyDescent="0.3">
      <c r="A68" s="59">
        <v>64</v>
      </c>
      <c r="B68" s="64" t="s">
        <v>253</v>
      </c>
      <c r="C68" s="52" t="s">
        <v>240</v>
      </c>
      <c r="D68" s="53" t="s">
        <v>254</v>
      </c>
      <c r="E68" s="53" t="s">
        <v>255</v>
      </c>
      <c r="F68" s="54" t="s">
        <v>256</v>
      </c>
      <c r="G68" s="56" t="s">
        <v>504</v>
      </c>
      <c r="H68" s="41" t="s">
        <v>36</v>
      </c>
      <c r="I68" s="55" t="s">
        <v>19</v>
      </c>
      <c r="J68" s="55" t="s">
        <v>19</v>
      </c>
      <c r="K68" s="56" t="s">
        <v>504</v>
      </c>
      <c r="L68" s="57">
        <v>15000000</v>
      </c>
      <c r="M68" s="58">
        <f t="shared" si="0"/>
        <v>12750000</v>
      </c>
      <c r="N68" s="51" t="s">
        <v>375</v>
      </c>
      <c r="O68" s="59"/>
      <c r="P68" s="60"/>
      <c r="Q68" s="61" t="s">
        <v>20</v>
      </c>
      <c r="R68" s="61"/>
      <c r="S68" s="62"/>
      <c r="T68" s="41"/>
      <c r="U68" s="63"/>
      <c r="V68" s="63"/>
      <c r="W68" s="63"/>
      <c r="X68" s="63"/>
      <c r="Y68" s="64"/>
      <c r="Z68" s="65"/>
    </row>
    <row r="69" spans="1:26" s="30" customFormat="1" ht="78" x14ac:dyDescent="0.3">
      <c r="A69" s="59">
        <v>65</v>
      </c>
      <c r="B69" s="64" t="s">
        <v>258</v>
      </c>
      <c r="C69" s="52" t="s">
        <v>240</v>
      </c>
      <c r="D69" s="53" t="s">
        <v>259</v>
      </c>
      <c r="E69" s="53" t="s">
        <v>260</v>
      </c>
      <c r="F69" s="54" t="s">
        <v>261</v>
      </c>
      <c r="G69" s="56" t="s">
        <v>585</v>
      </c>
      <c r="H69" s="55" t="s">
        <v>36</v>
      </c>
      <c r="I69" s="55" t="s">
        <v>19</v>
      </c>
      <c r="J69" s="55" t="s">
        <v>19</v>
      </c>
      <c r="K69" s="56" t="s">
        <v>262</v>
      </c>
      <c r="L69" s="57">
        <v>140000000</v>
      </c>
      <c r="M69" s="58">
        <f t="shared" si="0"/>
        <v>119000000</v>
      </c>
      <c r="N69" s="51" t="s">
        <v>375</v>
      </c>
      <c r="O69" s="65"/>
      <c r="P69" s="60"/>
      <c r="Q69" s="61"/>
      <c r="R69" s="61"/>
      <c r="S69" s="62"/>
      <c r="T69" s="41"/>
      <c r="U69" s="63"/>
      <c r="V69" s="63"/>
      <c r="W69" s="63"/>
      <c r="X69" s="63"/>
      <c r="Y69" s="64" t="s">
        <v>342</v>
      </c>
      <c r="Z69" s="65" t="s">
        <v>114</v>
      </c>
    </row>
    <row r="70" spans="1:26" s="30" customFormat="1" ht="78" x14ac:dyDescent="0.3">
      <c r="A70" s="59">
        <v>66</v>
      </c>
      <c r="B70" s="64" t="s">
        <v>258</v>
      </c>
      <c r="C70" s="52" t="s">
        <v>240</v>
      </c>
      <c r="D70" s="53" t="s">
        <v>259</v>
      </c>
      <c r="E70" s="53" t="s">
        <v>260</v>
      </c>
      <c r="F70" s="54" t="s">
        <v>261</v>
      </c>
      <c r="G70" s="56" t="s">
        <v>586</v>
      </c>
      <c r="H70" s="55" t="s">
        <v>36</v>
      </c>
      <c r="I70" s="55" t="s">
        <v>19</v>
      </c>
      <c r="J70" s="55" t="s">
        <v>19</v>
      </c>
      <c r="K70" s="56" t="s">
        <v>587</v>
      </c>
      <c r="L70" s="57">
        <v>1500000</v>
      </c>
      <c r="M70" s="58">
        <f t="shared" si="0"/>
        <v>1275000</v>
      </c>
      <c r="N70" s="51" t="s">
        <v>375</v>
      </c>
      <c r="O70" s="65"/>
      <c r="P70" s="60"/>
      <c r="Q70" s="61"/>
      <c r="R70" s="61"/>
      <c r="S70" s="62"/>
      <c r="T70" s="41"/>
      <c r="U70" s="63"/>
      <c r="V70" s="63"/>
      <c r="W70" s="63"/>
      <c r="X70" s="63"/>
      <c r="Y70" s="64"/>
      <c r="Z70" s="65" t="s">
        <v>21</v>
      </c>
    </row>
    <row r="71" spans="1:26" s="30" customFormat="1" ht="78" x14ac:dyDescent="0.3">
      <c r="A71" s="59">
        <v>67</v>
      </c>
      <c r="B71" s="124" t="s">
        <v>258</v>
      </c>
      <c r="C71" s="125" t="s">
        <v>240</v>
      </c>
      <c r="D71" s="126" t="s">
        <v>259</v>
      </c>
      <c r="E71" s="126" t="s">
        <v>260</v>
      </c>
      <c r="F71" s="127" t="s">
        <v>261</v>
      </c>
      <c r="G71" s="128" t="s">
        <v>528</v>
      </c>
      <c r="H71" s="155" t="s">
        <v>36</v>
      </c>
      <c r="I71" s="155" t="s">
        <v>19</v>
      </c>
      <c r="J71" s="155" t="s">
        <v>19</v>
      </c>
      <c r="K71" s="155" t="s">
        <v>647</v>
      </c>
      <c r="L71" s="131">
        <v>20000000</v>
      </c>
      <c r="M71" s="98">
        <f t="shared" si="0"/>
        <v>17000000</v>
      </c>
      <c r="N71" s="124" t="s">
        <v>375</v>
      </c>
      <c r="O71" s="65"/>
      <c r="P71" s="60"/>
      <c r="Q71" s="61"/>
      <c r="R71" s="61"/>
      <c r="S71" s="62"/>
      <c r="T71" s="41"/>
      <c r="U71" s="63"/>
      <c r="V71" s="63"/>
      <c r="W71" s="63"/>
      <c r="X71" s="63"/>
      <c r="Y71" s="64"/>
      <c r="Z71" s="65"/>
    </row>
    <row r="72" spans="1:26" s="30" customFormat="1" ht="195" x14ac:dyDescent="0.3">
      <c r="A72" s="59">
        <v>68</v>
      </c>
      <c r="B72" s="142" t="s">
        <v>263</v>
      </c>
      <c r="C72" s="506" t="s">
        <v>240</v>
      </c>
      <c r="D72" s="506">
        <v>44553145</v>
      </c>
      <c r="E72" s="506">
        <v>102517169</v>
      </c>
      <c r="F72" s="507">
        <v>600085643</v>
      </c>
      <c r="G72" s="138" t="s">
        <v>588</v>
      </c>
      <c r="H72" s="233" t="s">
        <v>36</v>
      </c>
      <c r="I72" s="234" t="s">
        <v>19</v>
      </c>
      <c r="J72" s="234" t="s">
        <v>19</v>
      </c>
      <c r="K72" s="138" t="s">
        <v>589</v>
      </c>
      <c r="L72" s="233" t="s">
        <v>590</v>
      </c>
      <c r="M72" s="138" t="s">
        <v>591</v>
      </c>
      <c r="N72" s="233" t="s">
        <v>267</v>
      </c>
      <c r="O72" s="234" t="s">
        <v>267</v>
      </c>
      <c r="P72" s="234"/>
      <c r="Q72" s="234"/>
      <c r="R72" s="234" t="s">
        <v>20</v>
      </c>
      <c r="S72" s="138" t="s">
        <v>20</v>
      </c>
      <c r="T72" s="233"/>
      <c r="U72" s="234"/>
      <c r="V72" s="234"/>
      <c r="W72" s="234"/>
      <c r="X72" s="234" t="s">
        <v>20</v>
      </c>
      <c r="Y72" s="234" t="s">
        <v>469</v>
      </c>
      <c r="Z72" s="234" t="s">
        <v>21</v>
      </c>
    </row>
    <row r="73" spans="1:26" s="30" customFormat="1" ht="247" x14ac:dyDescent="0.3">
      <c r="A73" s="59">
        <v>69</v>
      </c>
      <c r="B73" s="142" t="s">
        <v>263</v>
      </c>
      <c r="C73" s="506" t="s">
        <v>240</v>
      </c>
      <c r="D73" s="506">
        <v>44553145</v>
      </c>
      <c r="E73" s="506">
        <v>102517169</v>
      </c>
      <c r="F73" s="507">
        <v>600085643</v>
      </c>
      <c r="G73" s="138" t="s">
        <v>592</v>
      </c>
      <c r="H73" s="233" t="s">
        <v>36</v>
      </c>
      <c r="I73" s="234" t="s">
        <v>19</v>
      </c>
      <c r="J73" s="234" t="s">
        <v>19</v>
      </c>
      <c r="K73" s="138" t="s">
        <v>593</v>
      </c>
      <c r="L73" s="233" t="s">
        <v>594</v>
      </c>
      <c r="M73" s="138" t="s">
        <v>591</v>
      </c>
      <c r="N73" s="233" t="s">
        <v>375</v>
      </c>
      <c r="O73" s="234" t="s">
        <v>595</v>
      </c>
      <c r="P73" s="234"/>
      <c r="Q73" s="235"/>
      <c r="R73" s="234" t="s">
        <v>20</v>
      </c>
      <c r="S73" s="138" t="s">
        <v>20</v>
      </c>
      <c r="T73" s="233"/>
      <c r="U73" s="234"/>
      <c r="V73" s="234"/>
      <c r="W73" s="234"/>
      <c r="X73" s="234" t="s">
        <v>596</v>
      </c>
      <c r="Y73" s="234" t="s">
        <v>469</v>
      </c>
      <c r="Z73" s="234" t="s">
        <v>21</v>
      </c>
    </row>
    <row r="74" spans="1:26" s="30" customFormat="1" ht="169" x14ac:dyDescent="0.3">
      <c r="A74" s="59">
        <v>70</v>
      </c>
      <c r="B74" s="51" t="s">
        <v>263</v>
      </c>
      <c r="C74" s="52" t="s">
        <v>240</v>
      </c>
      <c r="D74" s="53" t="s">
        <v>264</v>
      </c>
      <c r="E74" s="53" t="s">
        <v>265</v>
      </c>
      <c r="F74" s="54" t="s">
        <v>266</v>
      </c>
      <c r="G74" s="56" t="s">
        <v>268</v>
      </c>
      <c r="H74" s="55" t="s">
        <v>36</v>
      </c>
      <c r="I74" s="55" t="s">
        <v>19</v>
      </c>
      <c r="J74" s="55" t="s">
        <v>19</v>
      </c>
      <c r="K74" s="56" t="s">
        <v>496</v>
      </c>
      <c r="L74" s="57">
        <v>3000000</v>
      </c>
      <c r="M74" s="58">
        <f t="shared" si="0"/>
        <v>2550000</v>
      </c>
      <c r="N74" s="51" t="s">
        <v>375</v>
      </c>
      <c r="O74" s="59"/>
      <c r="P74" s="60"/>
      <c r="Q74" s="61" t="s">
        <v>20</v>
      </c>
      <c r="R74" s="61" t="s">
        <v>20</v>
      </c>
      <c r="S74" s="62" t="s">
        <v>20</v>
      </c>
      <c r="T74" s="41"/>
      <c r="U74" s="63"/>
      <c r="V74" s="63"/>
      <c r="W74" s="63"/>
      <c r="X74" s="63"/>
      <c r="Y74" s="64" t="s">
        <v>21</v>
      </c>
      <c r="Z74" s="65" t="s">
        <v>21</v>
      </c>
    </row>
    <row r="75" spans="1:26" s="30" customFormat="1" ht="143" x14ac:dyDescent="0.3">
      <c r="A75" s="59">
        <v>71</v>
      </c>
      <c r="B75" s="210" t="s">
        <v>263</v>
      </c>
      <c r="C75" s="211" t="s">
        <v>240</v>
      </c>
      <c r="D75" s="119" t="s">
        <v>264</v>
      </c>
      <c r="E75" s="119" t="s">
        <v>265</v>
      </c>
      <c r="F75" s="212" t="s">
        <v>266</v>
      </c>
      <c r="G75" s="55" t="s">
        <v>479</v>
      </c>
      <c r="H75" s="55" t="s">
        <v>36</v>
      </c>
      <c r="I75" s="55" t="s">
        <v>19</v>
      </c>
      <c r="J75" s="55" t="s">
        <v>19</v>
      </c>
      <c r="K75" s="55" t="s">
        <v>269</v>
      </c>
      <c r="L75" s="187">
        <v>4000000</v>
      </c>
      <c r="M75" s="213">
        <f>L75/100*85</f>
        <v>3400000</v>
      </c>
      <c r="N75" s="51" t="s">
        <v>375</v>
      </c>
      <c r="O75" s="65"/>
      <c r="P75" s="64"/>
      <c r="Q75" s="52" t="s">
        <v>20</v>
      </c>
      <c r="R75" s="52"/>
      <c r="S75" s="65" t="s">
        <v>20</v>
      </c>
      <c r="T75" s="55"/>
      <c r="U75" s="55"/>
      <c r="V75" s="55"/>
      <c r="W75" s="55"/>
      <c r="X75" s="55"/>
      <c r="Y75" s="51" t="s">
        <v>21</v>
      </c>
      <c r="Z75" s="65" t="s">
        <v>21</v>
      </c>
    </row>
    <row r="76" spans="1:26" s="30" customFormat="1" ht="69.650000000000006" customHeight="1" x14ac:dyDescent="0.3">
      <c r="A76" s="59">
        <v>72</v>
      </c>
      <c r="B76" s="223" t="s">
        <v>263</v>
      </c>
      <c r="C76" s="211" t="s">
        <v>240</v>
      </c>
      <c r="D76" s="119" t="s">
        <v>264</v>
      </c>
      <c r="E76" s="119" t="s">
        <v>265</v>
      </c>
      <c r="F76" s="212" t="s">
        <v>266</v>
      </c>
      <c r="G76" s="55" t="s">
        <v>480</v>
      </c>
      <c r="H76" s="55" t="s">
        <v>36</v>
      </c>
      <c r="I76" s="55" t="s">
        <v>19</v>
      </c>
      <c r="J76" s="55" t="s">
        <v>19</v>
      </c>
      <c r="K76" s="55" t="s">
        <v>481</v>
      </c>
      <c r="L76" s="187">
        <v>10000000</v>
      </c>
      <c r="M76" s="213">
        <f>L76/100*85</f>
        <v>8500000</v>
      </c>
      <c r="N76" s="51" t="s">
        <v>375</v>
      </c>
      <c r="O76" s="65"/>
      <c r="P76" s="64"/>
      <c r="Q76" s="52"/>
      <c r="R76" s="52"/>
      <c r="S76" s="65"/>
      <c r="T76" s="55"/>
      <c r="U76" s="55"/>
      <c r="V76" s="55"/>
      <c r="W76" s="55"/>
      <c r="X76" s="55"/>
      <c r="Y76" s="51"/>
      <c r="Z76" s="65"/>
    </row>
    <row r="77" spans="1:26" s="30" customFormat="1" ht="69.650000000000006" customHeight="1" x14ac:dyDescent="0.3">
      <c r="A77" s="59">
        <v>73</v>
      </c>
      <c r="B77" s="223" t="s">
        <v>263</v>
      </c>
      <c r="C77" s="211" t="s">
        <v>240</v>
      </c>
      <c r="D77" s="119" t="s">
        <v>264</v>
      </c>
      <c r="E77" s="119" t="s">
        <v>265</v>
      </c>
      <c r="F77" s="212" t="s">
        <v>266</v>
      </c>
      <c r="G77" s="55" t="s">
        <v>597</v>
      </c>
      <c r="H77" s="55" t="s">
        <v>30</v>
      </c>
      <c r="I77" s="55" t="s">
        <v>19</v>
      </c>
      <c r="J77" s="55" t="s">
        <v>19</v>
      </c>
      <c r="K77" s="55" t="s">
        <v>598</v>
      </c>
      <c r="L77" s="187">
        <v>2000000</v>
      </c>
      <c r="M77" s="213">
        <v>1700000</v>
      </c>
      <c r="N77" s="51" t="s">
        <v>375</v>
      </c>
      <c r="O77" s="65"/>
      <c r="P77" s="64"/>
      <c r="Q77" s="52"/>
      <c r="R77" s="52"/>
      <c r="S77" s="65"/>
      <c r="T77" s="55"/>
      <c r="U77" s="55"/>
      <c r="V77" s="55" t="s">
        <v>20</v>
      </c>
      <c r="W77" s="55"/>
      <c r="X77" s="55"/>
      <c r="Y77" s="51"/>
      <c r="Z77" s="65"/>
    </row>
    <row r="78" spans="1:26" s="30" customFormat="1" ht="72.650000000000006" customHeight="1" x14ac:dyDescent="0.3">
      <c r="A78" s="59">
        <v>74</v>
      </c>
      <c r="B78" s="64" t="s">
        <v>270</v>
      </c>
      <c r="C78" s="52" t="s">
        <v>240</v>
      </c>
      <c r="D78" s="53" t="s">
        <v>271</v>
      </c>
      <c r="E78" s="53" t="s">
        <v>272</v>
      </c>
      <c r="F78" s="185" t="s">
        <v>273</v>
      </c>
      <c r="G78" s="55" t="s">
        <v>274</v>
      </c>
      <c r="H78" s="182" t="s">
        <v>30</v>
      </c>
      <c r="I78" s="182" t="s">
        <v>19</v>
      </c>
      <c r="J78" s="182" t="s">
        <v>19</v>
      </c>
      <c r="K78" s="55" t="s">
        <v>599</v>
      </c>
      <c r="L78" s="186">
        <v>18000000</v>
      </c>
      <c r="M78" s="58">
        <f>L78/100*85</f>
        <v>15300000</v>
      </c>
      <c r="N78" s="66" t="s">
        <v>267</v>
      </c>
      <c r="O78" s="65" t="s">
        <v>267</v>
      </c>
      <c r="P78" s="60"/>
      <c r="Q78" s="61"/>
      <c r="R78" s="61" t="s">
        <v>20</v>
      </c>
      <c r="S78" s="62"/>
      <c r="T78" s="41"/>
      <c r="U78" s="63"/>
      <c r="V78" s="63"/>
      <c r="W78" s="63"/>
      <c r="X78" s="63" t="s">
        <v>20</v>
      </c>
      <c r="Y78" s="64" t="s">
        <v>462</v>
      </c>
      <c r="Z78" s="65" t="s">
        <v>249</v>
      </c>
    </row>
    <row r="79" spans="1:26" s="30" customFormat="1" ht="78.5" customHeight="1" x14ac:dyDescent="0.3">
      <c r="A79" s="59">
        <v>75</v>
      </c>
      <c r="B79" s="64" t="s">
        <v>270</v>
      </c>
      <c r="C79" s="52" t="s">
        <v>240</v>
      </c>
      <c r="D79" s="53" t="s">
        <v>271</v>
      </c>
      <c r="E79" s="53" t="s">
        <v>272</v>
      </c>
      <c r="F79" s="185" t="s">
        <v>273</v>
      </c>
      <c r="G79" s="55" t="s">
        <v>276</v>
      </c>
      <c r="H79" s="182" t="s">
        <v>30</v>
      </c>
      <c r="I79" s="182" t="s">
        <v>19</v>
      </c>
      <c r="J79" s="182" t="s">
        <v>19</v>
      </c>
      <c r="K79" s="182" t="s">
        <v>277</v>
      </c>
      <c r="L79" s="186">
        <v>5000000</v>
      </c>
      <c r="M79" s="58">
        <f t="shared" ref="M79:M100" si="1">L79/100*85</f>
        <v>4250000</v>
      </c>
      <c r="N79" s="51" t="s">
        <v>375</v>
      </c>
      <c r="O79" s="59"/>
      <c r="P79" s="60"/>
      <c r="Q79" s="61"/>
      <c r="R79" s="61"/>
      <c r="S79" s="62"/>
      <c r="T79" s="41"/>
      <c r="U79" s="63"/>
      <c r="V79" s="63"/>
      <c r="W79" s="63" t="s">
        <v>20</v>
      </c>
      <c r="X79" s="63"/>
      <c r="Y79" s="64" t="s">
        <v>275</v>
      </c>
      <c r="Z79" s="65" t="s">
        <v>21</v>
      </c>
    </row>
    <row r="80" spans="1:26" s="30" customFormat="1" ht="78" x14ac:dyDescent="0.3">
      <c r="A80" s="59">
        <v>76</v>
      </c>
      <c r="B80" s="64" t="s">
        <v>270</v>
      </c>
      <c r="C80" s="52" t="s">
        <v>240</v>
      </c>
      <c r="D80" s="53" t="s">
        <v>271</v>
      </c>
      <c r="E80" s="53" t="s">
        <v>272</v>
      </c>
      <c r="F80" s="185" t="s">
        <v>273</v>
      </c>
      <c r="G80" s="55" t="s">
        <v>278</v>
      </c>
      <c r="H80" s="182" t="s">
        <v>30</v>
      </c>
      <c r="I80" s="182" t="s">
        <v>19</v>
      </c>
      <c r="J80" s="182" t="s">
        <v>19</v>
      </c>
      <c r="K80" s="55" t="s">
        <v>279</v>
      </c>
      <c r="L80" s="186">
        <v>5000000</v>
      </c>
      <c r="M80" s="58">
        <f t="shared" si="1"/>
        <v>4250000</v>
      </c>
      <c r="N80" s="51" t="s">
        <v>375</v>
      </c>
      <c r="O80" s="59"/>
      <c r="P80" s="60"/>
      <c r="Q80" s="61"/>
      <c r="R80" s="61"/>
      <c r="S80" s="62"/>
      <c r="T80" s="41"/>
      <c r="U80" s="63"/>
      <c r="V80" s="63"/>
      <c r="W80" s="63"/>
      <c r="X80" s="63" t="s">
        <v>20</v>
      </c>
      <c r="Y80" s="64" t="s">
        <v>275</v>
      </c>
      <c r="Z80" s="65" t="s">
        <v>21</v>
      </c>
    </row>
    <row r="81" spans="1:26" s="30" customFormat="1" ht="78.5" customHeight="1" x14ac:dyDescent="0.3">
      <c r="A81" s="59">
        <v>77</v>
      </c>
      <c r="B81" s="64" t="s">
        <v>270</v>
      </c>
      <c r="C81" s="52" t="s">
        <v>240</v>
      </c>
      <c r="D81" s="53" t="s">
        <v>271</v>
      </c>
      <c r="E81" s="53" t="s">
        <v>272</v>
      </c>
      <c r="F81" s="185" t="s">
        <v>273</v>
      </c>
      <c r="G81" s="55" t="s">
        <v>463</v>
      </c>
      <c r="H81" s="182" t="s">
        <v>30</v>
      </c>
      <c r="I81" s="182" t="s">
        <v>19</v>
      </c>
      <c r="J81" s="182" t="s">
        <v>19</v>
      </c>
      <c r="K81" s="55" t="s">
        <v>464</v>
      </c>
      <c r="L81" s="186">
        <v>15000000</v>
      </c>
      <c r="M81" s="58">
        <f t="shared" si="1"/>
        <v>12750000</v>
      </c>
      <c r="N81" s="51" t="s">
        <v>375</v>
      </c>
      <c r="O81" s="59"/>
      <c r="P81" s="60"/>
      <c r="Q81" s="61"/>
      <c r="R81" s="61"/>
      <c r="S81" s="62"/>
      <c r="T81" s="41"/>
      <c r="U81" s="63"/>
      <c r="V81" s="63" t="s">
        <v>20</v>
      </c>
      <c r="W81" s="63"/>
      <c r="X81" s="63"/>
      <c r="Y81" s="64"/>
      <c r="Z81" s="65"/>
    </row>
    <row r="82" spans="1:26" s="30" customFormat="1" ht="78" x14ac:dyDescent="0.3">
      <c r="A82" s="59">
        <v>78</v>
      </c>
      <c r="B82" s="64" t="s">
        <v>270</v>
      </c>
      <c r="C82" s="52" t="s">
        <v>240</v>
      </c>
      <c r="D82" s="53" t="s">
        <v>271</v>
      </c>
      <c r="E82" s="53" t="s">
        <v>272</v>
      </c>
      <c r="F82" s="185" t="s">
        <v>273</v>
      </c>
      <c r="G82" s="55" t="s">
        <v>468</v>
      </c>
      <c r="H82" s="182" t="s">
        <v>30</v>
      </c>
      <c r="I82" s="182" t="s">
        <v>19</v>
      </c>
      <c r="J82" s="182" t="s">
        <v>19</v>
      </c>
      <c r="K82" s="55" t="s">
        <v>482</v>
      </c>
      <c r="L82" s="186">
        <v>20000000</v>
      </c>
      <c r="M82" s="58">
        <f t="shared" si="1"/>
        <v>17000000</v>
      </c>
      <c r="N82" s="51" t="s">
        <v>375</v>
      </c>
      <c r="O82" s="59"/>
      <c r="P82" s="60"/>
      <c r="Q82" s="61"/>
      <c r="R82" s="61"/>
      <c r="S82" s="62"/>
      <c r="T82" s="41"/>
      <c r="U82" s="63"/>
      <c r="V82" s="63"/>
      <c r="W82" s="63"/>
      <c r="X82" s="63"/>
      <c r="Y82" s="64"/>
      <c r="Z82" s="65"/>
    </row>
    <row r="83" spans="1:26" s="30" customFormat="1" ht="91" x14ac:dyDescent="0.3">
      <c r="A83" s="59">
        <v>79</v>
      </c>
      <c r="B83" s="64" t="s">
        <v>561</v>
      </c>
      <c r="C83" s="52" t="s">
        <v>240</v>
      </c>
      <c r="D83" s="53" t="s">
        <v>280</v>
      </c>
      <c r="E83" s="53" t="s">
        <v>281</v>
      </c>
      <c r="F83" s="54" t="s">
        <v>282</v>
      </c>
      <c r="G83" s="55" t="s">
        <v>497</v>
      </c>
      <c r="H83" s="55" t="s">
        <v>36</v>
      </c>
      <c r="I83" s="55" t="s">
        <v>19</v>
      </c>
      <c r="J83" s="55" t="s">
        <v>19</v>
      </c>
      <c r="K83" s="55" t="s">
        <v>483</v>
      </c>
      <c r="L83" s="187">
        <v>120000000</v>
      </c>
      <c r="M83" s="58">
        <f t="shared" si="1"/>
        <v>102000000</v>
      </c>
      <c r="N83" s="51">
        <v>2026</v>
      </c>
      <c r="O83" s="65">
        <v>2027</v>
      </c>
      <c r="P83" s="64"/>
      <c r="Q83" s="52"/>
      <c r="R83" s="52"/>
      <c r="S83" s="113"/>
      <c r="T83" s="55"/>
      <c r="U83" s="55"/>
      <c r="V83" s="55" t="s">
        <v>20</v>
      </c>
      <c r="W83" s="55" t="s">
        <v>20</v>
      </c>
      <c r="X83" s="111" t="s">
        <v>20</v>
      </c>
      <c r="Y83" s="51" t="s">
        <v>469</v>
      </c>
      <c r="Z83" s="65" t="s">
        <v>21</v>
      </c>
    </row>
    <row r="84" spans="1:26" s="30" customFormat="1" ht="90.5" customHeight="1" x14ac:dyDescent="0.3">
      <c r="A84" s="59">
        <v>80</v>
      </c>
      <c r="B84" s="64" t="s">
        <v>561</v>
      </c>
      <c r="C84" s="52" t="s">
        <v>240</v>
      </c>
      <c r="D84" s="53" t="s">
        <v>280</v>
      </c>
      <c r="E84" s="53" t="s">
        <v>281</v>
      </c>
      <c r="F84" s="54" t="s">
        <v>282</v>
      </c>
      <c r="G84" s="55" t="s">
        <v>283</v>
      </c>
      <c r="H84" s="55" t="s">
        <v>36</v>
      </c>
      <c r="I84" s="55" t="s">
        <v>19</v>
      </c>
      <c r="J84" s="55" t="s">
        <v>19</v>
      </c>
      <c r="K84" s="55" t="s">
        <v>284</v>
      </c>
      <c r="L84" s="187">
        <v>15000000</v>
      </c>
      <c r="M84" s="58">
        <f t="shared" si="1"/>
        <v>12750000</v>
      </c>
      <c r="N84" s="51" t="s">
        <v>267</v>
      </c>
      <c r="O84" s="65" t="s">
        <v>267</v>
      </c>
      <c r="P84" s="64"/>
      <c r="Q84" s="52"/>
      <c r="R84" s="52" t="s">
        <v>20</v>
      </c>
      <c r="S84" s="113"/>
      <c r="T84" s="55"/>
      <c r="U84" s="55"/>
      <c r="V84" s="55"/>
      <c r="W84" s="55"/>
      <c r="X84" s="111"/>
      <c r="Y84" s="51" t="s">
        <v>469</v>
      </c>
      <c r="Z84" s="65" t="s">
        <v>249</v>
      </c>
    </row>
    <row r="85" spans="1:26" s="30" customFormat="1" ht="95" customHeight="1" x14ac:dyDescent="0.3">
      <c r="A85" s="59">
        <v>81</v>
      </c>
      <c r="B85" s="64" t="s">
        <v>561</v>
      </c>
      <c r="C85" s="52" t="s">
        <v>240</v>
      </c>
      <c r="D85" s="53" t="s">
        <v>280</v>
      </c>
      <c r="E85" s="53" t="s">
        <v>281</v>
      </c>
      <c r="F85" s="54" t="s">
        <v>282</v>
      </c>
      <c r="G85" s="55" t="s">
        <v>285</v>
      </c>
      <c r="H85" s="55" t="s">
        <v>36</v>
      </c>
      <c r="I85" s="55" t="s">
        <v>19</v>
      </c>
      <c r="J85" s="55" t="s">
        <v>19</v>
      </c>
      <c r="K85" s="55" t="s">
        <v>600</v>
      </c>
      <c r="L85" s="187">
        <v>6000000</v>
      </c>
      <c r="M85" s="58">
        <f t="shared" si="1"/>
        <v>5100000</v>
      </c>
      <c r="N85" s="51" t="s">
        <v>375</v>
      </c>
      <c r="O85" s="65"/>
      <c r="P85" s="64"/>
      <c r="Q85" s="52"/>
      <c r="R85" s="52"/>
      <c r="S85" s="113"/>
      <c r="T85" s="55"/>
      <c r="U85" s="55"/>
      <c r="V85" s="55"/>
      <c r="W85" s="55"/>
      <c r="X85" s="111" t="s">
        <v>20</v>
      </c>
      <c r="Y85" s="51" t="s">
        <v>21</v>
      </c>
      <c r="Z85" s="65" t="s">
        <v>21</v>
      </c>
    </row>
    <row r="86" spans="1:26" s="30" customFormat="1" ht="65" x14ac:dyDescent="0.3">
      <c r="A86" s="59">
        <v>82</v>
      </c>
      <c r="B86" s="64" t="s">
        <v>286</v>
      </c>
      <c r="C86" s="52" t="s">
        <v>240</v>
      </c>
      <c r="D86" s="53" t="s">
        <v>287</v>
      </c>
      <c r="E86" s="53" t="s">
        <v>288</v>
      </c>
      <c r="F86" s="54" t="s">
        <v>289</v>
      </c>
      <c r="G86" s="56" t="s">
        <v>290</v>
      </c>
      <c r="H86" s="55" t="s">
        <v>30</v>
      </c>
      <c r="I86" s="55" t="s">
        <v>19</v>
      </c>
      <c r="J86" s="55" t="s">
        <v>19</v>
      </c>
      <c r="K86" s="56" t="s">
        <v>291</v>
      </c>
      <c r="L86" s="57">
        <v>15000000</v>
      </c>
      <c r="M86" s="58">
        <f t="shared" si="1"/>
        <v>12750000</v>
      </c>
      <c r="N86" s="51" t="s">
        <v>267</v>
      </c>
      <c r="O86" s="65" t="s">
        <v>267</v>
      </c>
      <c r="P86" s="60" t="s">
        <v>20</v>
      </c>
      <c r="Q86" s="61"/>
      <c r="R86" s="61"/>
      <c r="S86" s="62" t="s">
        <v>20</v>
      </c>
      <c r="T86" s="41"/>
      <c r="U86" s="63"/>
      <c r="V86" s="63"/>
      <c r="W86" s="63"/>
      <c r="X86" s="63" t="s">
        <v>20</v>
      </c>
      <c r="Y86" s="64" t="s">
        <v>469</v>
      </c>
      <c r="Z86" s="65" t="s">
        <v>292</v>
      </c>
    </row>
    <row r="87" spans="1:26" s="30" customFormat="1" ht="65" x14ac:dyDescent="0.3">
      <c r="A87" s="59">
        <v>83</v>
      </c>
      <c r="B87" s="64" t="s">
        <v>286</v>
      </c>
      <c r="C87" s="52" t="s">
        <v>240</v>
      </c>
      <c r="D87" s="53" t="s">
        <v>287</v>
      </c>
      <c r="E87" s="53" t="s">
        <v>288</v>
      </c>
      <c r="F87" s="54" t="s">
        <v>289</v>
      </c>
      <c r="G87" s="56" t="s">
        <v>293</v>
      </c>
      <c r="H87" s="55" t="s">
        <v>30</v>
      </c>
      <c r="I87" s="55" t="s">
        <v>19</v>
      </c>
      <c r="J87" s="55" t="s">
        <v>19</v>
      </c>
      <c r="K87" s="56" t="s">
        <v>294</v>
      </c>
      <c r="L87" s="57">
        <v>20000000</v>
      </c>
      <c r="M87" s="58">
        <f t="shared" si="1"/>
        <v>17000000</v>
      </c>
      <c r="N87" s="66" t="s">
        <v>267</v>
      </c>
      <c r="O87" s="59" t="s">
        <v>267</v>
      </c>
      <c r="P87" s="60" t="s">
        <v>20</v>
      </c>
      <c r="Q87" s="61" t="s">
        <v>20</v>
      </c>
      <c r="R87" s="61" t="s">
        <v>20</v>
      </c>
      <c r="S87" s="62" t="s">
        <v>20</v>
      </c>
      <c r="T87" s="41"/>
      <c r="U87" s="63"/>
      <c r="V87" s="63" t="s">
        <v>20</v>
      </c>
      <c r="W87" s="63"/>
      <c r="X87" s="63" t="s">
        <v>20</v>
      </c>
      <c r="Y87" s="64" t="s">
        <v>21</v>
      </c>
      <c r="Z87" s="65" t="s">
        <v>249</v>
      </c>
    </row>
    <row r="88" spans="1:26" s="30" customFormat="1" ht="65" x14ac:dyDescent="0.3">
      <c r="A88" s="59">
        <v>84</v>
      </c>
      <c r="B88" s="64" t="s">
        <v>286</v>
      </c>
      <c r="C88" s="52" t="s">
        <v>240</v>
      </c>
      <c r="D88" s="53" t="s">
        <v>287</v>
      </c>
      <c r="E88" s="53" t="s">
        <v>288</v>
      </c>
      <c r="F88" s="54" t="s">
        <v>289</v>
      </c>
      <c r="G88" s="56" t="s">
        <v>243</v>
      </c>
      <c r="H88" s="55" t="s">
        <v>30</v>
      </c>
      <c r="I88" s="55" t="s">
        <v>19</v>
      </c>
      <c r="J88" s="55" t="s">
        <v>19</v>
      </c>
      <c r="K88" s="56" t="s">
        <v>484</v>
      </c>
      <c r="L88" s="57">
        <v>2500000</v>
      </c>
      <c r="M88" s="58">
        <f t="shared" si="1"/>
        <v>2125000</v>
      </c>
      <c r="N88" s="51" t="s">
        <v>375</v>
      </c>
      <c r="O88" s="59"/>
      <c r="P88" s="60"/>
      <c r="Q88" s="61"/>
      <c r="R88" s="61" t="s">
        <v>20</v>
      </c>
      <c r="S88" s="62"/>
      <c r="T88" s="41"/>
      <c r="U88" s="63"/>
      <c r="V88" s="63"/>
      <c r="W88" s="63"/>
      <c r="X88" s="63"/>
      <c r="Y88" s="64"/>
      <c r="Z88" s="65"/>
    </row>
    <row r="89" spans="1:26" ht="65" x14ac:dyDescent="0.35">
      <c r="A89" s="59">
        <v>85</v>
      </c>
      <c r="B89" s="64" t="s">
        <v>295</v>
      </c>
      <c r="C89" s="52" t="s">
        <v>240</v>
      </c>
      <c r="D89" s="53" t="s">
        <v>601</v>
      </c>
      <c r="E89" s="53" t="s">
        <v>318</v>
      </c>
      <c r="F89" s="54">
        <v>600085481</v>
      </c>
      <c r="G89" s="56" t="s">
        <v>243</v>
      </c>
      <c r="H89" s="55" t="s">
        <v>30</v>
      </c>
      <c r="I89" s="55" t="s">
        <v>19</v>
      </c>
      <c r="J89" s="55" t="s">
        <v>19</v>
      </c>
      <c r="K89" s="56" t="s">
        <v>602</v>
      </c>
      <c r="L89" s="57">
        <v>650000</v>
      </c>
      <c r="M89" s="58">
        <v>100000</v>
      </c>
      <c r="N89" s="51" t="s">
        <v>375</v>
      </c>
      <c r="O89" s="59"/>
      <c r="P89" s="60"/>
      <c r="Q89" s="61"/>
      <c r="R89" s="61"/>
      <c r="S89" s="62"/>
      <c r="T89" s="41"/>
      <c r="U89" s="63"/>
      <c r="V89" s="63"/>
      <c r="W89" s="63"/>
      <c r="X89" s="63"/>
      <c r="Y89" s="64"/>
      <c r="Z89" s="65"/>
    </row>
    <row r="90" spans="1:26" ht="78" x14ac:dyDescent="0.35">
      <c r="A90" s="59">
        <v>86</v>
      </c>
      <c r="B90" s="64" t="s">
        <v>295</v>
      </c>
      <c r="C90" s="52" t="s">
        <v>240</v>
      </c>
      <c r="D90" s="53" t="s">
        <v>601</v>
      </c>
      <c r="E90" s="53" t="s">
        <v>318</v>
      </c>
      <c r="F90" s="54">
        <v>600085481</v>
      </c>
      <c r="G90" s="56" t="s">
        <v>603</v>
      </c>
      <c r="H90" s="55" t="s">
        <v>30</v>
      </c>
      <c r="I90" s="55" t="s">
        <v>19</v>
      </c>
      <c r="J90" s="55" t="s">
        <v>19</v>
      </c>
      <c r="K90" s="56" t="s">
        <v>604</v>
      </c>
      <c r="L90" s="57">
        <v>12000000</v>
      </c>
      <c r="M90" s="58">
        <v>3000000</v>
      </c>
      <c r="N90" s="51" t="s">
        <v>375</v>
      </c>
      <c r="O90" s="59"/>
      <c r="P90" s="60"/>
      <c r="Q90" s="61"/>
      <c r="R90" s="61"/>
      <c r="S90" s="62"/>
      <c r="T90" s="41"/>
      <c r="U90" s="63"/>
      <c r="V90" s="63"/>
      <c r="W90" s="63"/>
      <c r="X90" s="63"/>
      <c r="Y90" s="64"/>
      <c r="Z90" s="65"/>
    </row>
    <row r="91" spans="1:26" ht="78" x14ac:dyDescent="0.35">
      <c r="A91" s="59">
        <v>87</v>
      </c>
      <c r="B91" s="64" t="s">
        <v>295</v>
      </c>
      <c r="C91" s="52" t="s">
        <v>240</v>
      </c>
      <c r="D91" s="53" t="s">
        <v>601</v>
      </c>
      <c r="E91" s="53" t="s">
        <v>318</v>
      </c>
      <c r="F91" s="54">
        <v>600085481</v>
      </c>
      <c r="G91" s="56" t="s">
        <v>648</v>
      </c>
      <c r="H91" s="55" t="s">
        <v>30</v>
      </c>
      <c r="I91" s="55" t="s">
        <v>19</v>
      </c>
      <c r="J91" s="55" t="s">
        <v>19</v>
      </c>
      <c r="K91" s="56" t="s">
        <v>661</v>
      </c>
      <c r="L91" s="57">
        <v>2750000</v>
      </c>
      <c r="M91" s="58">
        <v>750000</v>
      </c>
      <c r="N91" s="51" t="s">
        <v>375</v>
      </c>
      <c r="O91" s="59"/>
      <c r="P91" s="60"/>
      <c r="Q91" s="61"/>
      <c r="R91" s="61"/>
      <c r="S91" s="62"/>
      <c r="T91" s="41"/>
      <c r="U91" s="63"/>
      <c r="V91" s="63"/>
      <c r="W91" s="63"/>
      <c r="X91" s="63"/>
      <c r="Y91" s="64"/>
      <c r="Z91" s="65"/>
    </row>
    <row r="92" spans="1:26" ht="65" x14ac:dyDescent="0.35">
      <c r="A92" s="59">
        <v>88</v>
      </c>
      <c r="B92" s="64" t="s">
        <v>295</v>
      </c>
      <c r="C92" s="52" t="s">
        <v>240</v>
      </c>
      <c r="D92" s="52">
        <v>44226241</v>
      </c>
      <c r="E92" s="211" t="s">
        <v>318</v>
      </c>
      <c r="F92" s="65">
        <v>600085481</v>
      </c>
      <c r="G92" s="56" t="s">
        <v>296</v>
      </c>
      <c r="H92" s="55" t="s">
        <v>36</v>
      </c>
      <c r="I92" s="55" t="s">
        <v>19</v>
      </c>
      <c r="J92" s="55" t="s">
        <v>19</v>
      </c>
      <c r="K92" s="55" t="s">
        <v>297</v>
      </c>
      <c r="L92" s="187">
        <v>30000000</v>
      </c>
      <c r="M92" s="58">
        <f t="shared" si="1"/>
        <v>25500000</v>
      </c>
      <c r="N92" s="51" t="s">
        <v>375</v>
      </c>
      <c r="O92" s="147"/>
      <c r="P92" s="214"/>
      <c r="Q92" s="215"/>
      <c r="R92" s="215"/>
      <c r="S92" s="147"/>
      <c r="T92" s="216"/>
      <c r="U92" s="216"/>
      <c r="V92" s="216"/>
      <c r="W92" s="216"/>
      <c r="X92" s="216"/>
      <c r="Y92" s="64" t="s">
        <v>21</v>
      </c>
      <c r="Z92" s="65" t="s">
        <v>21</v>
      </c>
    </row>
    <row r="93" spans="1:26" ht="65" x14ac:dyDescent="0.35">
      <c r="A93" s="59">
        <v>89</v>
      </c>
      <c r="B93" s="223" t="s">
        <v>295</v>
      </c>
      <c r="C93" s="211" t="s">
        <v>240</v>
      </c>
      <c r="D93" s="211">
        <v>44226241</v>
      </c>
      <c r="E93" s="211" t="s">
        <v>318</v>
      </c>
      <c r="F93" s="217">
        <v>600085481</v>
      </c>
      <c r="G93" s="191" t="s">
        <v>298</v>
      </c>
      <c r="H93" s="218" t="s">
        <v>36</v>
      </c>
      <c r="I93" s="218" t="s">
        <v>299</v>
      </c>
      <c r="J93" s="218" t="s">
        <v>19</v>
      </c>
      <c r="K93" s="218" t="s">
        <v>300</v>
      </c>
      <c r="L93" s="219">
        <v>6000000</v>
      </c>
      <c r="M93" s="58">
        <f t="shared" si="1"/>
        <v>5100000</v>
      </c>
      <c r="N93" s="210" t="s">
        <v>375</v>
      </c>
      <c r="O93" s="149"/>
      <c r="P93" s="220"/>
      <c r="Q93" s="221"/>
      <c r="R93" s="221"/>
      <c r="S93" s="149"/>
      <c r="T93" s="222"/>
      <c r="U93" s="222"/>
      <c r="V93" s="222"/>
      <c r="W93" s="222"/>
      <c r="X93" s="222"/>
      <c r="Y93" s="223" t="s">
        <v>21</v>
      </c>
      <c r="Z93" s="217" t="s">
        <v>21</v>
      </c>
    </row>
    <row r="94" spans="1:26" ht="65" x14ac:dyDescent="0.35">
      <c r="A94" s="59">
        <v>90</v>
      </c>
      <c r="B94" s="223" t="s">
        <v>295</v>
      </c>
      <c r="C94" s="211" t="s">
        <v>240</v>
      </c>
      <c r="D94" s="211">
        <v>44226241</v>
      </c>
      <c r="E94" s="211" t="s">
        <v>318</v>
      </c>
      <c r="F94" s="217">
        <v>600085481</v>
      </c>
      <c r="G94" s="191" t="s">
        <v>301</v>
      </c>
      <c r="H94" s="218" t="s">
        <v>36</v>
      </c>
      <c r="I94" s="218" t="s">
        <v>19</v>
      </c>
      <c r="J94" s="218" t="s">
        <v>19</v>
      </c>
      <c r="K94" s="218" t="s">
        <v>649</v>
      </c>
      <c r="L94" s="219">
        <v>20000000</v>
      </c>
      <c r="M94" s="58">
        <f t="shared" si="1"/>
        <v>17000000</v>
      </c>
      <c r="N94" s="210" t="s">
        <v>375</v>
      </c>
      <c r="O94" s="149"/>
      <c r="P94" s="223" t="s">
        <v>20</v>
      </c>
      <c r="Q94" s="211" t="s">
        <v>20</v>
      </c>
      <c r="R94" s="221"/>
      <c r="S94" s="217" t="s">
        <v>20</v>
      </c>
      <c r="T94" s="222"/>
      <c r="U94" s="222"/>
      <c r="V94" s="222"/>
      <c r="W94" s="222"/>
      <c r="X94" s="222"/>
      <c r="Y94" s="223" t="s">
        <v>21</v>
      </c>
      <c r="Z94" s="217" t="s">
        <v>21</v>
      </c>
    </row>
    <row r="95" spans="1:26" ht="65" x14ac:dyDescent="0.35">
      <c r="A95" s="59">
        <v>91</v>
      </c>
      <c r="B95" s="223" t="s">
        <v>295</v>
      </c>
      <c r="C95" s="211" t="s">
        <v>240</v>
      </c>
      <c r="D95" s="211">
        <v>44226241</v>
      </c>
      <c r="E95" s="211" t="s">
        <v>318</v>
      </c>
      <c r="F95" s="217">
        <v>600085481</v>
      </c>
      <c r="G95" s="191" t="s">
        <v>302</v>
      </c>
      <c r="H95" s="218" t="s">
        <v>36</v>
      </c>
      <c r="I95" s="218" t="s">
        <v>303</v>
      </c>
      <c r="J95" s="218" t="s">
        <v>19</v>
      </c>
      <c r="K95" s="218" t="s">
        <v>304</v>
      </c>
      <c r="L95" s="219">
        <v>4000000</v>
      </c>
      <c r="M95" s="58">
        <f t="shared" si="1"/>
        <v>3400000</v>
      </c>
      <c r="N95" s="210" t="s">
        <v>375</v>
      </c>
      <c r="O95" s="149"/>
      <c r="P95" s="220"/>
      <c r="Q95" s="221"/>
      <c r="R95" s="221"/>
      <c r="S95" s="149"/>
      <c r="T95" s="222"/>
      <c r="U95" s="222"/>
      <c r="V95" s="222"/>
      <c r="W95" s="218" t="s">
        <v>20</v>
      </c>
      <c r="X95" s="222"/>
      <c r="Y95" s="223" t="s">
        <v>21</v>
      </c>
      <c r="Z95" s="217" t="s">
        <v>21</v>
      </c>
    </row>
    <row r="96" spans="1:26" ht="65" x14ac:dyDescent="0.35">
      <c r="A96" s="59">
        <v>92</v>
      </c>
      <c r="B96" s="223" t="s">
        <v>295</v>
      </c>
      <c r="C96" s="211" t="s">
        <v>240</v>
      </c>
      <c r="D96" s="211">
        <v>44226241</v>
      </c>
      <c r="E96" s="211" t="s">
        <v>318</v>
      </c>
      <c r="F96" s="217">
        <v>600085481</v>
      </c>
      <c r="G96" s="191" t="s">
        <v>305</v>
      </c>
      <c r="H96" s="218" t="s">
        <v>36</v>
      </c>
      <c r="I96" s="218" t="s">
        <v>19</v>
      </c>
      <c r="J96" s="218" t="s">
        <v>19</v>
      </c>
      <c r="K96" s="218" t="s">
        <v>662</v>
      </c>
      <c r="L96" s="219">
        <v>5000000</v>
      </c>
      <c r="M96" s="58">
        <f t="shared" si="1"/>
        <v>4250000</v>
      </c>
      <c r="N96" s="210" t="s">
        <v>375</v>
      </c>
      <c r="O96" s="224"/>
      <c r="P96" s="225"/>
      <c r="Q96" s="145"/>
      <c r="R96" s="145" t="s">
        <v>20</v>
      </c>
      <c r="S96" s="224" t="s">
        <v>20</v>
      </c>
      <c r="T96" s="226"/>
      <c r="U96" s="226"/>
      <c r="V96" s="226"/>
      <c r="W96" s="218"/>
      <c r="X96" s="226" t="s">
        <v>20</v>
      </c>
      <c r="Y96" s="223" t="s">
        <v>21</v>
      </c>
      <c r="Z96" s="217" t="s">
        <v>21</v>
      </c>
    </row>
    <row r="97" spans="1:26" ht="65" x14ac:dyDescent="0.35">
      <c r="A97" s="59">
        <v>93</v>
      </c>
      <c r="B97" s="223" t="s">
        <v>295</v>
      </c>
      <c r="C97" s="211" t="s">
        <v>240</v>
      </c>
      <c r="D97" s="211">
        <v>44226241</v>
      </c>
      <c r="E97" s="211" t="s">
        <v>318</v>
      </c>
      <c r="F97" s="217">
        <v>600085481</v>
      </c>
      <c r="G97" s="191" t="s">
        <v>465</v>
      </c>
      <c r="H97" s="218" t="s">
        <v>36</v>
      </c>
      <c r="I97" s="218" t="s">
        <v>19</v>
      </c>
      <c r="J97" s="218" t="s">
        <v>19</v>
      </c>
      <c r="K97" s="191" t="s">
        <v>466</v>
      </c>
      <c r="L97" s="219">
        <v>10000000</v>
      </c>
      <c r="M97" s="58">
        <v>9000000</v>
      </c>
      <c r="N97" s="210" t="s">
        <v>375</v>
      </c>
      <c r="O97" s="149"/>
      <c r="P97" s="220"/>
      <c r="Q97" s="221"/>
      <c r="R97" s="221"/>
      <c r="S97" s="149"/>
      <c r="T97" s="222"/>
      <c r="U97" s="222"/>
      <c r="V97" s="222"/>
      <c r="W97" s="218"/>
      <c r="X97" s="222"/>
      <c r="Y97" s="223"/>
      <c r="Z97" s="217"/>
    </row>
    <row r="98" spans="1:26" ht="91" x14ac:dyDescent="0.35">
      <c r="A98" s="59">
        <v>94</v>
      </c>
      <c r="B98" s="231" t="s">
        <v>295</v>
      </c>
      <c r="C98" s="93" t="s">
        <v>240</v>
      </c>
      <c r="D98" s="93">
        <v>44226241</v>
      </c>
      <c r="E98" s="93">
        <v>44226241</v>
      </c>
      <c r="F98" s="94">
        <v>600085481</v>
      </c>
      <c r="G98" s="95" t="s">
        <v>650</v>
      </c>
      <c r="H98" s="96" t="s">
        <v>36</v>
      </c>
      <c r="I98" s="96" t="s">
        <v>19</v>
      </c>
      <c r="J98" s="96" t="s">
        <v>19</v>
      </c>
      <c r="K98" s="95" t="s">
        <v>667</v>
      </c>
      <c r="L98" s="97">
        <v>5000000</v>
      </c>
      <c r="M98" s="98">
        <f t="shared" ref="M98:M99" si="2">L98/100*85</f>
        <v>4250000</v>
      </c>
      <c r="N98" s="92" t="s">
        <v>375</v>
      </c>
      <c r="O98" s="99"/>
      <c r="P98" s="220"/>
      <c r="Q98" s="221"/>
      <c r="R98" s="221"/>
      <c r="S98" s="149"/>
      <c r="T98" s="222"/>
      <c r="U98" s="222"/>
      <c r="V98" s="222"/>
      <c r="W98" s="218"/>
      <c r="X98" s="222"/>
      <c r="Y98" s="223"/>
      <c r="Z98" s="217"/>
    </row>
    <row r="99" spans="1:26" ht="65" x14ac:dyDescent="0.35">
      <c r="A99" s="59">
        <v>95</v>
      </c>
      <c r="B99" s="231" t="s">
        <v>295</v>
      </c>
      <c r="C99" s="93" t="s">
        <v>240</v>
      </c>
      <c r="D99" s="93">
        <v>44226241</v>
      </c>
      <c r="E99" s="93">
        <v>44226241</v>
      </c>
      <c r="F99" s="94">
        <v>600085481</v>
      </c>
      <c r="G99" s="95" t="s">
        <v>651</v>
      </c>
      <c r="H99" s="96" t="s">
        <v>36</v>
      </c>
      <c r="I99" s="96" t="s">
        <v>19</v>
      </c>
      <c r="J99" s="96" t="s">
        <v>19</v>
      </c>
      <c r="K99" s="95" t="s">
        <v>652</v>
      </c>
      <c r="L99" s="97">
        <v>10000000</v>
      </c>
      <c r="M99" s="98">
        <f t="shared" si="2"/>
        <v>8500000</v>
      </c>
      <c r="N99" s="92" t="s">
        <v>375</v>
      </c>
      <c r="O99" s="99"/>
      <c r="P99" s="220"/>
      <c r="Q99" s="221"/>
      <c r="R99" s="221"/>
      <c r="S99" s="149"/>
      <c r="T99" s="222"/>
      <c r="U99" s="222"/>
      <c r="V99" s="222"/>
      <c r="W99" s="218"/>
      <c r="X99" s="222"/>
      <c r="Y99" s="223"/>
      <c r="Z99" s="217"/>
    </row>
    <row r="100" spans="1:26" ht="78" x14ac:dyDescent="0.35">
      <c r="A100" s="59">
        <v>96</v>
      </c>
      <c r="B100" s="64" t="s">
        <v>306</v>
      </c>
      <c r="C100" s="52" t="s">
        <v>240</v>
      </c>
      <c r="D100" s="53">
        <v>44555202</v>
      </c>
      <c r="E100" s="53">
        <v>102517339</v>
      </c>
      <c r="F100" s="54">
        <v>600085546</v>
      </c>
      <c r="G100" s="56" t="s">
        <v>307</v>
      </c>
      <c r="H100" s="55" t="s">
        <v>30</v>
      </c>
      <c r="I100" s="55" t="s">
        <v>19</v>
      </c>
      <c r="J100" s="55" t="s">
        <v>19</v>
      </c>
      <c r="K100" s="56" t="s">
        <v>308</v>
      </c>
      <c r="L100" s="57">
        <v>26000000</v>
      </c>
      <c r="M100" s="58">
        <f t="shared" si="1"/>
        <v>22100000</v>
      </c>
      <c r="N100" s="51" t="s">
        <v>375</v>
      </c>
      <c r="O100" s="147"/>
      <c r="P100" s="60" t="s">
        <v>20</v>
      </c>
      <c r="Q100" s="61"/>
      <c r="R100" s="61"/>
      <c r="S100" s="59" t="s">
        <v>20</v>
      </c>
      <c r="T100" s="41"/>
      <c r="U100" s="41"/>
      <c r="V100" s="41"/>
      <c r="W100" s="41"/>
      <c r="X100" s="41" t="s">
        <v>20</v>
      </c>
      <c r="Y100" s="223" t="s">
        <v>21</v>
      </c>
      <c r="Z100" s="217" t="s">
        <v>21</v>
      </c>
    </row>
    <row r="101" spans="1:26" ht="78" x14ac:dyDescent="0.35">
      <c r="A101" s="59">
        <v>97</v>
      </c>
      <c r="B101" s="64" t="s">
        <v>306</v>
      </c>
      <c r="C101" s="52" t="s">
        <v>240</v>
      </c>
      <c r="D101" s="53">
        <v>44555202</v>
      </c>
      <c r="E101" s="53">
        <v>102517339</v>
      </c>
      <c r="F101" s="54">
        <v>600085546</v>
      </c>
      <c r="G101" s="56" t="s">
        <v>309</v>
      </c>
      <c r="H101" s="55" t="s">
        <v>30</v>
      </c>
      <c r="I101" s="55" t="s">
        <v>19</v>
      </c>
      <c r="J101" s="55" t="s">
        <v>19</v>
      </c>
      <c r="K101" s="56" t="s">
        <v>310</v>
      </c>
      <c r="L101" s="57">
        <v>25000000</v>
      </c>
      <c r="M101" s="112">
        <f>L101/100*85</f>
        <v>21250000</v>
      </c>
      <c r="N101" s="51" t="s">
        <v>375</v>
      </c>
      <c r="O101" s="147"/>
      <c r="P101" s="214"/>
      <c r="Q101" s="215"/>
      <c r="R101" s="215"/>
      <c r="S101" s="147"/>
      <c r="T101" s="216"/>
      <c r="U101" s="216"/>
      <c r="V101" s="216"/>
      <c r="W101" s="41" t="s">
        <v>20</v>
      </c>
      <c r="X101" s="216"/>
      <c r="Y101" s="210" t="s">
        <v>485</v>
      </c>
      <c r="Z101" s="217" t="s">
        <v>21</v>
      </c>
    </row>
    <row r="102" spans="1:26" ht="91" x14ac:dyDescent="0.35">
      <c r="A102" s="59">
        <v>98</v>
      </c>
      <c r="B102" s="64" t="s">
        <v>306</v>
      </c>
      <c r="C102" s="52" t="s">
        <v>240</v>
      </c>
      <c r="D102" s="53">
        <v>44555202</v>
      </c>
      <c r="E102" s="53">
        <v>102517339</v>
      </c>
      <c r="F102" s="54">
        <v>600085546</v>
      </c>
      <c r="G102" s="56" t="s">
        <v>311</v>
      </c>
      <c r="H102" s="55" t="s">
        <v>30</v>
      </c>
      <c r="I102" s="55" t="s">
        <v>19</v>
      </c>
      <c r="J102" s="55" t="s">
        <v>19</v>
      </c>
      <c r="K102" s="56" t="s">
        <v>312</v>
      </c>
      <c r="L102" s="57">
        <v>7500000</v>
      </c>
      <c r="M102" s="58">
        <f>L102/100*85</f>
        <v>6375000</v>
      </c>
      <c r="N102" s="66" t="s">
        <v>267</v>
      </c>
      <c r="O102" s="59" t="s">
        <v>267</v>
      </c>
      <c r="P102" s="60"/>
      <c r="Q102" s="61"/>
      <c r="R102" s="61"/>
      <c r="S102" s="59"/>
      <c r="T102" s="216"/>
      <c r="U102" s="216"/>
      <c r="V102" s="41"/>
      <c r="W102" s="41" t="s">
        <v>20</v>
      </c>
      <c r="X102" s="216"/>
      <c r="Y102" s="223" t="s">
        <v>21</v>
      </c>
      <c r="Z102" s="217" t="s">
        <v>21</v>
      </c>
    </row>
    <row r="103" spans="1:26" ht="52" x14ac:dyDescent="0.35">
      <c r="A103" s="59">
        <v>99</v>
      </c>
      <c r="B103" s="64" t="s">
        <v>313</v>
      </c>
      <c r="C103" s="52" t="s">
        <v>240</v>
      </c>
      <c r="D103" s="227">
        <v>44555474</v>
      </c>
      <c r="E103" s="52" t="s">
        <v>314</v>
      </c>
      <c r="F103" s="65" t="s">
        <v>315</v>
      </c>
      <c r="G103" s="51" t="s">
        <v>316</v>
      </c>
      <c r="H103" s="51" t="s">
        <v>36</v>
      </c>
      <c r="I103" s="51" t="s">
        <v>19</v>
      </c>
      <c r="J103" s="51" t="s">
        <v>19</v>
      </c>
      <c r="K103" s="111" t="s">
        <v>317</v>
      </c>
      <c r="L103" s="57">
        <v>15000000</v>
      </c>
      <c r="M103" s="58">
        <f t="shared" ref="M103:M109" si="3">L103/100*85</f>
        <v>12750000</v>
      </c>
      <c r="N103" s="51" t="s">
        <v>375</v>
      </c>
      <c r="O103" s="65"/>
      <c r="P103" s="214"/>
      <c r="Q103" s="215"/>
      <c r="R103" s="64" t="s">
        <v>20</v>
      </c>
      <c r="S103" s="147"/>
      <c r="T103" s="216"/>
      <c r="U103" s="216"/>
      <c r="V103" s="216"/>
      <c r="W103" s="216"/>
      <c r="X103" s="41" t="s">
        <v>20</v>
      </c>
      <c r="Y103" s="51" t="s">
        <v>469</v>
      </c>
      <c r="Z103" s="55" t="s">
        <v>21</v>
      </c>
    </row>
    <row r="104" spans="1:26" ht="52" x14ac:dyDescent="0.35">
      <c r="A104" s="59">
        <v>100</v>
      </c>
      <c r="B104" s="64" t="s">
        <v>313</v>
      </c>
      <c r="C104" s="52" t="s">
        <v>240</v>
      </c>
      <c r="D104" s="227">
        <v>44555474</v>
      </c>
      <c r="E104" s="52" t="s">
        <v>314</v>
      </c>
      <c r="F104" s="65" t="s">
        <v>315</v>
      </c>
      <c r="G104" s="51" t="s">
        <v>605</v>
      </c>
      <c r="H104" s="51" t="s">
        <v>36</v>
      </c>
      <c r="I104" s="51" t="s">
        <v>19</v>
      </c>
      <c r="J104" s="51" t="s">
        <v>19</v>
      </c>
      <c r="K104" s="111" t="s">
        <v>606</v>
      </c>
      <c r="L104" s="57">
        <v>5000000</v>
      </c>
      <c r="M104" s="58">
        <f t="shared" si="3"/>
        <v>4250000</v>
      </c>
      <c r="N104" s="51" t="s">
        <v>375</v>
      </c>
      <c r="O104" s="65"/>
      <c r="P104" s="60"/>
      <c r="Q104" s="61"/>
      <c r="R104" s="64"/>
      <c r="S104" s="59"/>
      <c r="T104" s="41"/>
      <c r="U104" s="41"/>
      <c r="V104" s="41" t="s">
        <v>20</v>
      </c>
      <c r="W104" s="41"/>
      <c r="X104" s="41"/>
      <c r="Y104" s="51" t="s">
        <v>21</v>
      </c>
      <c r="Z104" s="55" t="s">
        <v>21</v>
      </c>
    </row>
    <row r="105" spans="1:26" ht="52" x14ac:dyDescent="0.35">
      <c r="A105" s="59">
        <v>101</v>
      </c>
      <c r="B105" s="64" t="s">
        <v>313</v>
      </c>
      <c r="C105" s="52" t="s">
        <v>240</v>
      </c>
      <c r="D105" s="227">
        <v>44555474</v>
      </c>
      <c r="E105" s="52" t="s">
        <v>314</v>
      </c>
      <c r="F105" s="65" t="s">
        <v>315</v>
      </c>
      <c r="G105" s="51" t="s">
        <v>607</v>
      </c>
      <c r="H105" s="51" t="s">
        <v>36</v>
      </c>
      <c r="I105" s="51" t="s">
        <v>19</v>
      </c>
      <c r="J105" s="51" t="s">
        <v>19</v>
      </c>
      <c r="K105" s="111" t="s">
        <v>608</v>
      </c>
      <c r="L105" s="57">
        <v>1500000</v>
      </c>
      <c r="M105" s="58">
        <f t="shared" si="3"/>
        <v>1275000</v>
      </c>
      <c r="N105" s="51" t="s">
        <v>375</v>
      </c>
      <c r="O105" s="65"/>
      <c r="P105" s="60"/>
      <c r="Q105" s="61" t="s">
        <v>20</v>
      </c>
      <c r="R105" s="64"/>
      <c r="S105" s="59"/>
      <c r="T105" s="41"/>
      <c r="U105" s="41"/>
      <c r="V105" s="41"/>
      <c r="W105" s="41"/>
      <c r="X105" s="41"/>
      <c r="Y105" s="51" t="s">
        <v>339</v>
      </c>
      <c r="Z105" s="55" t="s">
        <v>21</v>
      </c>
    </row>
    <row r="106" spans="1:26" ht="52" x14ac:dyDescent="0.35">
      <c r="A106" s="59">
        <v>102</v>
      </c>
      <c r="B106" s="64" t="s">
        <v>313</v>
      </c>
      <c r="C106" s="52" t="s">
        <v>240</v>
      </c>
      <c r="D106" s="227">
        <v>44555474</v>
      </c>
      <c r="E106" s="52" t="s">
        <v>314</v>
      </c>
      <c r="F106" s="65" t="s">
        <v>315</v>
      </c>
      <c r="G106" s="51" t="s">
        <v>609</v>
      </c>
      <c r="H106" s="51" t="s">
        <v>36</v>
      </c>
      <c r="I106" s="51" t="s">
        <v>19</v>
      </c>
      <c r="J106" s="51" t="s">
        <v>19</v>
      </c>
      <c r="K106" s="111" t="s">
        <v>610</v>
      </c>
      <c r="L106" s="57">
        <v>1500000</v>
      </c>
      <c r="M106" s="58">
        <f t="shared" si="3"/>
        <v>1275000</v>
      </c>
      <c r="N106" s="51" t="s">
        <v>375</v>
      </c>
      <c r="O106" s="65"/>
      <c r="P106" s="60"/>
      <c r="Q106" s="61" t="s">
        <v>20</v>
      </c>
      <c r="R106" s="64" t="s">
        <v>20</v>
      </c>
      <c r="S106" s="59"/>
      <c r="T106" s="41" t="s">
        <v>20</v>
      </c>
      <c r="U106" s="41"/>
      <c r="V106" s="41" t="s">
        <v>20</v>
      </c>
      <c r="W106" s="41"/>
      <c r="X106" s="41"/>
      <c r="Y106" s="51" t="s">
        <v>339</v>
      </c>
      <c r="Z106" s="55" t="s">
        <v>21</v>
      </c>
    </row>
    <row r="107" spans="1:26" ht="52" x14ac:dyDescent="0.35">
      <c r="A107" s="59">
        <v>103</v>
      </c>
      <c r="B107" s="157" t="s">
        <v>313</v>
      </c>
      <c r="C107" s="125" t="s">
        <v>240</v>
      </c>
      <c r="D107" s="228">
        <v>44555474</v>
      </c>
      <c r="E107" s="125" t="s">
        <v>314</v>
      </c>
      <c r="F107" s="154" t="s">
        <v>315</v>
      </c>
      <c r="G107" s="124" t="s">
        <v>655</v>
      </c>
      <c r="H107" s="124" t="s">
        <v>36</v>
      </c>
      <c r="I107" s="124" t="s">
        <v>19</v>
      </c>
      <c r="J107" s="124" t="s">
        <v>19</v>
      </c>
      <c r="K107" s="130" t="s">
        <v>653</v>
      </c>
      <c r="L107" s="131">
        <v>10000000</v>
      </c>
      <c r="M107" s="98">
        <f t="shared" ref="M107:M108" si="4">L107/100*85</f>
        <v>8500000</v>
      </c>
      <c r="N107" s="124" t="s">
        <v>375</v>
      </c>
      <c r="O107" s="65"/>
      <c r="P107" s="60"/>
      <c r="Q107" s="61"/>
      <c r="R107" s="64"/>
      <c r="S107" s="59"/>
      <c r="T107" s="41"/>
      <c r="U107" s="41"/>
      <c r="V107" s="41"/>
      <c r="W107" s="41"/>
      <c r="X107" s="41"/>
      <c r="Y107" s="51"/>
      <c r="Z107" s="55"/>
    </row>
    <row r="108" spans="1:26" ht="52" x14ac:dyDescent="0.35">
      <c r="A108" s="59">
        <v>104</v>
      </c>
      <c r="B108" s="157" t="s">
        <v>313</v>
      </c>
      <c r="C108" s="125" t="s">
        <v>240</v>
      </c>
      <c r="D108" s="228">
        <v>44555474</v>
      </c>
      <c r="E108" s="125" t="s">
        <v>314</v>
      </c>
      <c r="F108" s="154" t="s">
        <v>315</v>
      </c>
      <c r="G108" s="124" t="s">
        <v>654</v>
      </c>
      <c r="H108" s="124" t="s">
        <v>36</v>
      </c>
      <c r="I108" s="124" t="s">
        <v>19</v>
      </c>
      <c r="J108" s="124" t="s">
        <v>19</v>
      </c>
      <c r="K108" s="130" t="s">
        <v>656</v>
      </c>
      <c r="L108" s="131">
        <v>4000000</v>
      </c>
      <c r="M108" s="98">
        <f t="shared" si="4"/>
        <v>3400000</v>
      </c>
      <c r="N108" s="124" t="s">
        <v>375</v>
      </c>
      <c r="O108" s="65"/>
      <c r="P108" s="60"/>
      <c r="Q108" s="61"/>
      <c r="R108" s="64"/>
      <c r="S108" s="59"/>
      <c r="T108" s="41"/>
      <c r="U108" s="41"/>
      <c r="V108" s="41"/>
      <c r="W108" s="41"/>
      <c r="X108" s="41"/>
      <c r="Y108" s="51"/>
      <c r="Z108" s="55"/>
    </row>
    <row r="109" spans="1:26" ht="78" x14ac:dyDescent="0.35">
      <c r="A109" s="59">
        <v>105</v>
      </c>
      <c r="B109" s="64" t="s">
        <v>501</v>
      </c>
      <c r="C109" s="52" t="s">
        <v>240</v>
      </c>
      <c r="D109" s="227">
        <v>44555211</v>
      </c>
      <c r="E109" s="52">
        <v>102789282</v>
      </c>
      <c r="F109" s="65">
        <v>600085619</v>
      </c>
      <c r="G109" s="51" t="s">
        <v>486</v>
      </c>
      <c r="H109" s="51" t="s">
        <v>36</v>
      </c>
      <c r="I109" s="51" t="s">
        <v>19</v>
      </c>
      <c r="J109" s="51" t="s">
        <v>19</v>
      </c>
      <c r="K109" s="111" t="s">
        <v>488</v>
      </c>
      <c r="L109" s="57">
        <v>10000000</v>
      </c>
      <c r="M109" s="58">
        <f t="shared" si="3"/>
        <v>8500000</v>
      </c>
      <c r="N109" s="51" t="s">
        <v>375</v>
      </c>
      <c r="O109" s="65"/>
      <c r="P109" s="214"/>
      <c r="Q109" s="61" t="s">
        <v>20</v>
      </c>
      <c r="R109" s="64"/>
      <c r="S109" s="147"/>
      <c r="T109" s="216"/>
      <c r="U109" s="216"/>
      <c r="V109" s="216"/>
      <c r="W109" s="216"/>
      <c r="X109" s="41" t="s">
        <v>20</v>
      </c>
      <c r="Y109" s="51"/>
      <c r="Z109" s="55"/>
    </row>
    <row r="110" spans="1:26" ht="78.5" thickBot="1" x14ac:dyDescent="0.4">
      <c r="A110" s="512">
        <v>106</v>
      </c>
      <c r="B110" s="513" t="s">
        <v>501</v>
      </c>
      <c r="C110" s="514" t="s">
        <v>240</v>
      </c>
      <c r="D110" s="515">
        <v>44555211</v>
      </c>
      <c r="E110" s="514">
        <v>102789282</v>
      </c>
      <c r="F110" s="516">
        <v>600085619</v>
      </c>
      <c r="G110" s="517" t="s">
        <v>489</v>
      </c>
      <c r="H110" s="517" t="s">
        <v>36</v>
      </c>
      <c r="I110" s="517" t="s">
        <v>19</v>
      </c>
      <c r="J110" s="517" t="s">
        <v>19</v>
      </c>
      <c r="K110" s="518" t="s">
        <v>502</v>
      </c>
      <c r="L110" s="519">
        <v>7000000</v>
      </c>
      <c r="M110" s="520">
        <f>L110/100*85</f>
        <v>5950000</v>
      </c>
      <c r="N110" s="517" t="s">
        <v>375</v>
      </c>
      <c r="O110" s="516"/>
      <c r="P110" s="521"/>
      <c r="Q110" s="522"/>
      <c r="R110" s="513"/>
      <c r="S110" s="523"/>
      <c r="T110" s="524"/>
      <c r="U110" s="524"/>
      <c r="V110" s="524"/>
      <c r="W110" s="524"/>
      <c r="X110" s="525"/>
      <c r="Y110" s="517"/>
      <c r="Z110" s="526"/>
    </row>
    <row r="111" spans="1:26" ht="78.5" thickTop="1" x14ac:dyDescent="0.35">
      <c r="A111" s="508">
        <v>107</v>
      </c>
      <c r="B111" s="662" t="s">
        <v>797</v>
      </c>
      <c r="C111" s="663" t="s">
        <v>798</v>
      </c>
      <c r="D111" s="664" t="s">
        <v>799</v>
      </c>
      <c r="E111" s="664" t="s">
        <v>800</v>
      </c>
      <c r="F111" s="664" t="s">
        <v>801</v>
      </c>
      <c r="G111" s="509" t="s">
        <v>802</v>
      </c>
      <c r="H111" s="509" t="s">
        <v>527</v>
      </c>
      <c r="I111" s="509" t="s">
        <v>19</v>
      </c>
      <c r="J111" s="663" t="s">
        <v>798</v>
      </c>
      <c r="K111" s="509" t="s">
        <v>803</v>
      </c>
      <c r="L111" s="665">
        <v>6000000</v>
      </c>
      <c r="M111" s="666">
        <f t="shared" ref="M111:M118" si="5">L111/100*85</f>
        <v>5100000</v>
      </c>
      <c r="N111" s="510" t="s">
        <v>375</v>
      </c>
      <c r="O111" s="511"/>
      <c r="P111" s="667"/>
      <c r="Q111" s="668"/>
      <c r="R111" s="668"/>
      <c r="S111" s="511"/>
      <c r="T111" s="669"/>
      <c r="U111" s="669"/>
      <c r="V111" s="669"/>
      <c r="W111" s="669"/>
      <c r="X111" s="669"/>
      <c r="Y111" s="510" t="s">
        <v>804</v>
      </c>
      <c r="Z111" s="670" t="s">
        <v>805</v>
      </c>
    </row>
    <row r="112" spans="1:26" ht="78" x14ac:dyDescent="0.35">
      <c r="A112" s="59">
        <v>108</v>
      </c>
      <c r="B112" s="273" t="s">
        <v>797</v>
      </c>
      <c r="C112" s="43" t="s">
        <v>798</v>
      </c>
      <c r="D112" s="270" t="s">
        <v>799</v>
      </c>
      <c r="E112" s="270" t="s">
        <v>800</v>
      </c>
      <c r="F112" s="270" t="s">
        <v>801</v>
      </c>
      <c r="G112" s="46" t="s">
        <v>806</v>
      </c>
      <c r="H112" s="46" t="s">
        <v>527</v>
      </c>
      <c r="I112" s="46" t="s">
        <v>19</v>
      </c>
      <c r="J112" s="43" t="s">
        <v>798</v>
      </c>
      <c r="K112" s="46" t="s">
        <v>807</v>
      </c>
      <c r="L112" s="247">
        <v>3000000</v>
      </c>
      <c r="M112" s="408">
        <f t="shared" si="5"/>
        <v>2550000</v>
      </c>
      <c r="N112" s="44" t="s">
        <v>375</v>
      </c>
      <c r="O112" s="45"/>
      <c r="P112" s="320"/>
      <c r="Q112" s="47"/>
      <c r="R112" s="47"/>
      <c r="S112" s="45" t="s">
        <v>20</v>
      </c>
      <c r="T112" s="274"/>
      <c r="U112" s="274"/>
      <c r="V112" s="274"/>
      <c r="W112" s="274"/>
      <c r="X112" s="274" t="s">
        <v>20</v>
      </c>
      <c r="Y112" s="44"/>
      <c r="Z112" s="48"/>
    </row>
    <row r="113" spans="1:26" ht="117" x14ac:dyDescent="0.35">
      <c r="A113" s="59">
        <v>109</v>
      </c>
      <c r="B113" s="273" t="s">
        <v>797</v>
      </c>
      <c r="C113" s="43" t="s">
        <v>798</v>
      </c>
      <c r="D113" s="270" t="s">
        <v>799</v>
      </c>
      <c r="E113" s="270" t="s">
        <v>800</v>
      </c>
      <c r="F113" s="270" t="s">
        <v>801</v>
      </c>
      <c r="G113" s="46" t="s">
        <v>808</v>
      </c>
      <c r="H113" s="46" t="s">
        <v>527</v>
      </c>
      <c r="I113" s="46" t="s">
        <v>19</v>
      </c>
      <c r="J113" s="43" t="s">
        <v>798</v>
      </c>
      <c r="K113" s="46" t="s">
        <v>809</v>
      </c>
      <c r="L113" s="247">
        <v>2000000</v>
      </c>
      <c r="M113" s="408">
        <f t="shared" si="5"/>
        <v>1700000</v>
      </c>
      <c r="N113" s="44" t="s">
        <v>375</v>
      </c>
      <c r="O113" s="45"/>
      <c r="P113" s="320"/>
      <c r="Q113" s="47" t="s">
        <v>20</v>
      </c>
      <c r="R113" s="47" t="s">
        <v>20</v>
      </c>
      <c r="S113" s="45"/>
      <c r="T113" s="274"/>
      <c r="U113" s="274"/>
      <c r="V113" s="274"/>
      <c r="W113" s="274"/>
      <c r="X113" s="274"/>
      <c r="Y113" s="44"/>
      <c r="Z113" s="48"/>
    </row>
    <row r="114" spans="1:26" ht="78" x14ac:dyDescent="0.35">
      <c r="A114" s="59">
        <v>110</v>
      </c>
      <c r="B114" s="240" t="s">
        <v>797</v>
      </c>
      <c r="C114" s="241" t="s">
        <v>798</v>
      </c>
      <c r="D114" s="242" t="s">
        <v>799</v>
      </c>
      <c r="E114" s="242" t="s">
        <v>800</v>
      </c>
      <c r="F114" s="242" t="s">
        <v>801</v>
      </c>
      <c r="G114" s="275" t="s">
        <v>1059</v>
      </c>
      <c r="H114" s="275" t="s">
        <v>527</v>
      </c>
      <c r="I114" s="275" t="s">
        <v>19</v>
      </c>
      <c r="J114" s="241" t="s">
        <v>798</v>
      </c>
      <c r="K114" s="275" t="s">
        <v>1060</v>
      </c>
      <c r="L114" s="247">
        <v>2000000</v>
      </c>
      <c r="M114" s="416">
        <f t="shared" si="5"/>
        <v>1700000</v>
      </c>
      <c r="N114" s="240">
        <v>2026</v>
      </c>
      <c r="O114" s="254">
        <v>2028</v>
      </c>
      <c r="P114" s="253" t="s">
        <v>20</v>
      </c>
      <c r="Q114" s="429" t="s">
        <v>20</v>
      </c>
      <c r="R114" s="429" t="s">
        <v>20</v>
      </c>
      <c r="S114" s="254" t="s">
        <v>20</v>
      </c>
      <c r="T114" s="277" t="s">
        <v>20</v>
      </c>
      <c r="U114" s="277"/>
      <c r="V114" s="277"/>
      <c r="W114" s="277"/>
      <c r="X114" s="277"/>
      <c r="Y114" s="240" t="s">
        <v>812</v>
      </c>
      <c r="Z114" s="430" t="s">
        <v>805</v>
      </c>
    </row>
    <row r="115" spans="1:26" ht="78" x14ac:dyDescent="0.35">
      <c r="A115" s="59">
        <v>111</v>
      </c>
      <c r="B115" s="249" t="s">
        <v>797</v>
      </c>
      <c r="C115" s="241" t="s">
        <v>798</v>
      </c>
      <c r="D115" s="242" t="s">
        <v>799</v>
      </c>
      <c r="E115" s="242" t="s">
        <v>800</v>
      </c>
      <c r="F115" s="242" t="s">
        <v>801</v>
      </c>
      <c r="G115" s="275" t="s">
        <v>810</v>
      </c>
      <c r="H115" s="275" t="s">
        <v>527</v>
      </c>
      <c r="I115" s="275" t="s">
        <v>19</v>
      </c>
      <c r="J115" s="241" t="s">
        <v>798</v>
      </c>
      <c r="K115" s="275" t="s">
        <v>811</v>
      </c>
      <c r="L115" s="247">
        <v>5000000</v>
      </c>
      <c r="M115" s="416">
        <f t="shared" si="5"/>
        <v>4250000</v>
      </c>
      <c r="N115" s="240">
        <v>2026</v>
      </c>
      <c r="O115" s="254">
        <v>2028</v>
      </c>
      <c r="P115" s="253" t="s">
        <v>20</v>
      </c>
      <c r="Q115" s="429" t="s">
        <v>20</v>
      </c>
      <c r="R115" s="429" t="s">
        <v>20</v>
      </c>
      <c r="S115" s="254" t="s">
        <v>20</v>
      </c>
      <c r="T115" s="277" t="s">
        <v>20</v>
      </c>
      <c r="U115" s="277"/>
      <c r="V115" s="277"/>
      <c r="W115" s="277"/>
      <c r="X115" s="277"/>
      <c r="Y115" s="240" t="s">
        <v>812</v>
      </c>
      <c r="Z115" s="430" t="s">
        <v>805</v>
      </c>
    </row>
    <row r="116" spans="1:26" ht="78" x14ac:dyDescent="0.35">
      <c r="A116" s="59">
        <v>112</v>
      </c>
      <c r="B116" s="249" t="s">
        <v>797</v>
      </c>
      <c r="C116" s="241" t="s">
        <v>798</v>
      </c>
      <c r="D116" s="242" t="s">
        <v>799</v>
      </c>
      <c r="E116" s="242" t="s">
        <v>800</v>
      </c>
      <c r="F116" s="242" t="s">
        <v>801</v>
      </c>
      <c r="G116" s="275" t="s">
        <v>813</v>
      </c>
      <c r="H116" s="275" t="s">
        <v>527</v>
      </c>
      <c r="I116" s="275" t="s">
        <v>19</v>
      </c>
      <c r="J116" s="241" t="s">
        <v>798</v>
      </c>
      <c r="K116" s="275" t="s">
        <v>814</v>
      </c>
      <c r="L116" s="247">
        <v>1500000</v>
      </c>
      <c r="M116" s="416">
        <f t="shared" si="5"/>
        <v>1275000</v>
      </c>
      <c r="N116" s="240">
        <v>2026</v>
      </c>
      <c r="O116" s="254">
        <v>2028</v>
      </c>
      <c r="P116" s="253"/>
      <c r="Q116" s="429"/>
      <c r="R116" s="429"/>
      <c r="S116" s="254"/>
      <c r="T116" s="277" t="s">
        <v>20</v>
      </c>
      <c r="U116" s="277"/>
      <c r="V116" s="277"/>
      <c r="W116" s="277"/>
      <c r="X116" s="277"/>
      <c r="Y116" s="240" t="s">
        <v>812</v>
      </c>
      <c r="Z116" s="430" t="s">
        <v>805</v>
      </c>
    </row>
    <row r="117" spans="1:26" ht="91" x14ac:dyDescent="0.35">
      <c r="A117" s="59">
        <v>113</v>
      </c>
      <c r="B117" s="249" t="s">
        <v>797</v>
      </c>
      <c r="C117" s="241" t="s">
        <v>798</v>
      </c>
      <c r="D117" s="242" t="s">
        <v>799</v>
      </c>
      <c r="E117" s="242" t="s">
        <v>800</v>
      </c>
      <c r="F117" s="242" t="s">
        <v>801</v>
      </c>
      <c r="G117" s="275" t="s">
        <v>815</v>
      </c>
      <c r="H117" s="275" t="s">
        <v>527</v>
      </c>
      <c r="I117" s="275" t="s">
        <v>19</v>
      </c>
      <c r="J117" s="241" t="s">
        <v>798</v>
      </c>
      <c r="K117" s="275" t="s">
        <v>816</v>
      </c>
      <c r="L117" s="247">
        <v>4000000</v>
      </c>
      <c r="M117" s="416">
        <f t="shared" si="5"/>
        <v>3400000</v>
      </c>
      <c r="N117" s="240">
        <v>2026</v>
      </c>
      <c r="O117" s="254">
        <v>2028</v>
      </c>
      <c r="P117" s="253" t="s">
        <v>20</v>
      </c>
      <c r="Q117" s="429" t="s">
        <v>20</v>
      </c>
      <c r="R117" s="429" t="s">
        <v>20</v>
      </c>
      <c r="S117" s="254" t="s">
        <v>20</v>
      </c>
      <c r="T117" s="277"/>
      <c r="U117" s="277" t="s">
        <v>20</v>
      </c>
      <c r="V117" s="277"/>
      <c r="W117" s="277"/>
      <c r="X117" s="277"/>
      <c r="Y117" s="240" t="s">
        <v>812</v>
      </c>
      <c r="Z117" s="430" t="s">
        <v>805</v>
      </c>
    </row>
    <row r="118" spans="1:26" ht="78" x14ac:dyDescent="0.35">
      <c r="A118" s="59">
        <v>114</v>
      </c>
      <c r="B118" s="249" t="s">
        <v>797</v>
      </c>
      <c r="C118" s="241" t="s">
        <v>798</v>
      </c>
      <c r="D118" s="242" t="s">
        <v>799</v>
      </c>
      <c r="E118" s="242" t="s">
        <v>800</v>
      </c>
      <c r="F118" s="242" t="s">
        <v>801</v>
      </c>
      <c r="G118" s="275" t="s">
        <v>817</v>
      </c>
      <c r="H118" s="275" t="s">
        <v>527</v>
      </c>
      <c r="I118" s="275" t="s">
        <v>19</v>
      </c>
      <c r="J118" s="241" t="s">
        <v>798</v>
      </c>
      <c r="K118" s="275" t="s">
        <v>818</v>
      </c>
      <c r="L118" s="247">
        <v>2000000</v>
      </c>
      <c r="M118" s="416">
        <f t="shared" si="5"/>
        <v>1700000</v>
      </c>
      <c r="N118" s="240">
        <v>2026</v>
      </c>
      <c r="O118" s="254">
        <v>2028</v>
      </c>
      <c r="P118" s="253" t="s">
        <v>20</v>
      </c>
      <c r="Q118" s="429" t="s">
        <v>20</v>
      </c>
      <c r="R118" s="429" t="s">
        <v>20</v>
      </c>
      <c r="S118" s="254" t="s">
        <v>20</v>
      </c>
      <c r="T118" s="277"/>
      <c r="U118" s="277" t="s">
        <v>20</v>
      </c>
      <c r="V118" s="277"/>
      <c r="W118" s="277"/>
      <c r="X118" s="277"/>
      <c r="Y118" s="240" t="s">
        <v>812</v>
      </c>
      <c r="Z118" s="430" t="s">
        <v>805</v>
      </c>
    </row>
    <row r="119" spans="1:26" ht="104" x14ac:dyDescent="0.35">
      <c r="A119" s="59">
        <v>115</v>
      </c>
      <c r="B119" s="499" t="s">
        <v>735</v>
      </c>
      <c r="C119" s="357" t="s">
        <v>736</v>
      </c>
      <c r="D119" s="357" t="s">
        <v>737</v>
      </c>
      <c r="E119" s="357" t="s">
        <v>819</v>
      </c>
      <c r="F119" s="293" t="s">
        <v>739</v>
      </c>
      <c r="G119" s="291" t="s">
        <v>820</v>
      </c>
      <c r="H119" s="291" t="s">
        <v>527</v>
      </c>
      <c r="I119" s="292" t="s">
        <v>19</v>
      </c>
      <c r="J119" s="293" t="s">
        <v>736</v>
      </c>
      <c r="K119" s="291" t="s">
        <v>821</v>
      </c>
      <c r="L119" s="358">
        <v>10000000</v>
      </c>
      <c r="M119" s="359">
        <f>L119/100*85</f>
        <v>8500000</v>
      </c>
      <c r="N119" s="360" t="s">
        <v>375</v>
      </c>
      <c r="O119" s="361"/>
      <c r="P119" s="362" t="s">
        <v>20</v>
      </c>
      <c r="Q119" s="363" t="s">
        <v>20</v>
      </c>
      <c r="R119" s="363" t="s">
        <v>20</v>
      </c>
      <c r="S119" s="364" t="s">
        <v>20</v>
      </c>
      <c r="T119" s="298"/>
      <c r="U119" s="298"/>
      <c r="V119" s="298"/>
      <c r="W119" s="298"/>
      <c r="X119" s="365" t="s">
        <v>20</v>
      </c>
      <c r="Y119" s="292" t="s">
        <v>745</v>
      </c>
      <c r="Z119" s="293" t="s">
        <v>822</v>
      </c>
    </row>
    <row r="120" spans="1:26" ht="130" x14ac:dyDescent="0.35">
      <c r="A120" s="59">
        <v>116</v>
      </c>
      <c r="B120" s="499" t="s">
        <v>735</v>
      </c>
      <c r="C120" s="357" t="s">
        <v>736</v>
      </c>
      <c r="D120" s="357" t="s">
        <v>737</v>
      </c>
      <c r="E120" s="357" t="s">
        <v>819</v>
      </c>
      <c r="F120" s="293" t="s">
        <v>739</v>
      </c>
      <c r="G120" s="291" t="s">
        <v>823</v>
      </c>
      <c r="H120" s="291" t="s">
        <v>527</v>
      </c>
      <c r="I120" s="292" t="s">
        <v>19</v>
      </c>
      <c r="J120" s="293" t="s">
        <v>736</v>
      </c>
      <c r="K120" s="291" t="s">
        <v>823</v>
      </c>
      <c r="L120" s="358">
        <v>5000000</v>
      </c>
      <c r="M120" s="359">
        <f t="shared" ref="M120:M175" si="6">L120/100*85</f>
        <v>4250000</v>
      </c>
      <c r="N120" s="360" t="s">
        <v>375</v>
      </c>
      <c r="O120" s="361"/>
      <c r="P120" s="362"/>
      <c r="Q120" s="363"/>
      <c r="R120" s="363"/>
      <c r="S120" s="364"/>
      <c r="T120" s="298"/>
      <c r="U120" s="298"/>
      <c r="V120" s="298"/>
      <c r="W120" s="298" t="s">
        <v>20</v>
      </c>
      <c r="X120" s="365"/>
      <c r="Y120" s="292"/>
      <c r="Z120" s="293"/>
    </row>
    <row r="121" spans="1:26" ht="78" x14ac:dyDescent="0.35">
      <c r="A121" s="59">
        <v>117</v>
      </c>
      <c r="B121" s="499" t="s">
        <v>735</v>
      </c>
      <c r="C121" s="357" t="s">
        <v>736</v>
      </c>
      <c r="D121" s="357" t="s">
        <v>737</v>
      </c>
      <c r="E121" s="357" t="s">
        <v>819</v>
      </c>
      <c r="F121" s="293" t="s">
        <v>739</v>
      </c>
      <c r="G121" s="291" t="s">
        <v>824</v>
      </c>
      <c r="H121" s="291" t="s">
        <v>527</v>
      </c>
      <c r="I121" s="292" t="s">
        <v>19</v>
      </c>
      <c r="J121" s="293" t="s">
        <v>736</v>
      </c>
      <c r="K121" s="291" t="s">
        <v>824</v>
      </c>
      <c r="L121" s="358">
        <v>6000000</v>
      </c>
      <c r="M121" s="359">
        <f t="shared" si="6"/>
        <v>5100000</v>
      </c>
      <c r="N121" s="360" t="s">
        <v>375</v>
      </c>
      <c r="O121" s="361"/>
      <c r="P121" s="362"/>
      <c r="Q121" s="363"/>
      <c r="R121" s="363"/>
      <c r="S121" s="364"/>
      <c r="T121" s="298"/>
      <c r="U121" s="298"/>
      <c r="V121" s="298"/>
      <c r="W121" s="298"/>
      <c r="X121" s="365"/>
      <c r="Y121" s="292"/>
      <c r="Z121" s="293"/>
    </row>
    <row r="122" spans="1:26" ht="65" x14ac:dyDescent="0.35">
      <c r="A122" s="59">
        <v>118</v>
      </c>
      <c r="B122" s="307" t="s">
        <v>735</v>
      </c>
      <c r="C122" s="301" t="s">
        <v>736</v>
      </c>
      <c r="D122" s="301" t="s">
        <v>737</v>
      </c>
      <c r="E122" s="301" t="s">
        <v>819</v>
      </c>
      <c r="F122" s="302" t="s">
        <v>739</v>
      </c>
      <c r="G122" s="303" t="s">
        <v>825</v>
      </c>
      <c r="H122" s="303" t="s">
        <v>527</v>
      </c>
      <c r="I122" s="303" t="s">
        <v>19</v>
      </c>
      <c r="J122" s="303" t="s">
        <v>736</v>
      </c>
      <c r="K122" s="303" t="s">
        <v>826</v>
      </c>
      <c r="L122" s="366">
        <v>1400000</v>
      </c>
      <c r="M122" s="367">
        <f t="shared" si="6"/>
        <v>1190000</v>
      </c>
      <c r="N122" s="368" t="s">
        <v>375</v>
      </c>
      <c r="O122" s="369"/>
      <c r="P122" s="309" t="s">
        <v>20</v>
      </c>
      <c r="Q122" s="301" t="s">
        <v>20</v>
      </c>
      <c r="R122" s="301"/>
      <c r="S122" s="302" t="s">
        <v>20</v>
      </c>
      <c r="T122" s="370"/>
      <c r="U122" s="371"/>
      <c r="V122" s="371"/>
      <c r="W122" s="371"/>
      <c r="X122" s="302"/>
      <c r="Y122" s="309" t="s">
        <v>827</v>
      </c>
      <c r="Z122" s="302" t="s">
        <v>822</v>
      </c>
    </row>
    <row r="123" spans="1:26" ht="117" x14ac:dyDescent="0.35">
      <c r="A123" s="59">
        <v>119</v>
      </c>
      <c r="B123" s="307" t="s">
        <v>735</v>
      </c>
      <c r="C123" s="301" t="s">
        <v>736</v>
      </c>
      <c r="D123" s="301" t="s">
        <v>737</v>
      </c>
      <c r="E123" s="301" t="s">
        <v>819</v>
      </c>
      <c r="F123" s="302" t="s">
        <v>739</v>
      </c>
      <c r="G123" s="303" t="s">
        <v>828</v>
      </c>
      <c r="H123" s="303" t="s">
        <v>527</v>
      </c>
      <c r="I123" s="303" t="s">
        <v>19</v>
      </c>
      <c r="J123" s="303" t="s">
        <v>736</v>
      </c>
      <c r="K123" s="303" t="s">
        <v>829</v>
      </c>
      <c r="L123" s="366">
        <v>4500000</v>
      </c>
      <c r="M123" s="367">
        <f t="shared" si="6"/>
        <v>3825000</v>
      </c>
      <c r="N123" s="309" t="s">
        <v>375</v>
      </c>
      <c r="O123" s="308"/>
      <c r="P123" s="309"/>
      <c r="Q123" s="301" t="s">
        <v>20</v>
      </c>
      <c r="R123" s="301" t="s">
        <v>20</v>
      </c>
      <c r="S123" s="302" t="s">
        <v>20</v>
      </c>
      <c r="T123" s="370"/>
      <c r="U123" s="371"/>
      <c r="V123" s="301" t="s">
        <v>20</v>
      </c>
      <c r="W123" s="301" t="s">
        <v>20</v>
      </c>
      <c r="X123" s="302"/>
      <c r="Y123" s="309" t="s">
        <v>745</v>
      </c>
      <c r="Z123" s="302" t="s">
        <v>822</v>
      </c>
    </row>
    <row r="124" spans="1:26" ht="65" x14ac:dyDescent="0.35">
      <c r="A124" s="59">
        <v>120</v>
      </c>
      <c r="B124" s="307" t="s">
        <v>735</v>
      </c>
      <c r="C124" s="301" t="s">
        <v>736</v>
      </c>
      <c r="D124" s="301" t="s">
        <v>737</v>
      </c>
      <c r="E124" s="301" t="s">
        <v>819</v>
      </c>
      <c r="F124" s="302" t="s">
        <v>739</v>
      </c>
      <c r="G124" s="303" t="s">
        <v>743</v>
      </c>
      <c r="H124" s="303" t="s">
        <v>527</v>
      </c>
      <c r="I124" s="303" t="s">
        <v>19</v>
      </c>
      <c r="J124" s="303" t="s">
        <v>736</v>
      </c>
      <c r="K124" s="303" t="s">
        <v>830</v>
      </c>
      <c r="L124" s="366">
        <v>600000</v>
      </c>
      <c r="M124" s="367">
        <f t="shared" si="6"/>
        <v>510000</v>
      </c>
      <c r="N124" s="309" t="s">
        <v>375</v>
      </c>
      <c r="O124" s="308"/>
      <c r="P124" s="309"/>
      <c r="Q124" s="301"/>
      <c r="R124" s="301"/>
      <c r="S124" s="302"/>
      <c r="T124" s="370"/>
      <c r="U124" s="371"/>
      <c r="V124" s="371"/>
      <c r="W124" s="371"/>
      <c r="X124" s="302"/>
      <c r="Y124" s="309" t="s">
        <v>745</v>
      </c>
      <c r="Z124" s="302" t="s">
        <v>822</v>
      </c>
    </row>
    <row r="125" spans="1:26" ht="65" x14ac:dyDescent="0.35">
      <c r="A125" s="59">
        <v>121</v>
      </c>
      <c r="B125" s="307" t="s">
        <v>735</v>
      </c>
      <c r="C125" s="301" t="s">
        <v>736</v>
      </c>
      <c r="D125" s="301" t="s">
        <v>737</v>
      </c>
      <c r="E125" s="301" t="s">
        <v>819</v>
      </c>
      <c r="F125" s="302" t="s">
        <v>739</v>
      </c>
      <c r="G125" s="303" t="s">
        <v>746</v>
      </c>
      <c r="H125" s="303" t="s">
        <v>527</v>
      </c>
      <c r="I125" s="303" t="s">
        <v>19</v>
      </c>
      <c r="J125" s="303" t="s">
        <v>736</v>
      </c>
      <c r="K125" s="303" t="s">
        <v>747</v>
      </c>
      <c r="L125" s="366">
        <v>400000</v>
      </c>
      <c r="M125" s="367">
        <f t="shared" si="6"/>
        <v>340000</v>
      </c>
      <c r="N125" s="309" t="s">
        <v>375</v>
      </c>
      <c r="O125" s="308"/>
      <c r="P125" s="309"/>
      <c r="Q125" s="301" t="s">
        <v>20</v>
      </c>
      <c r="R125" s="301"/>
      <c r="S125" s="302" t="s">
        <v>20</v>
      </c>
      <c r="T125" s="370"/>
      <c r="U125" s="371"/>
      <c r="V125" s="301" t="s">
        <v>20</v>
      </c>
      <c r="W125" s="371"/>
      <c r="X125" s="302"/>
      <c r="Y125" s="309" t="s">
        <v>745</v>
      </c>
      <c r="Z125" s="302" t="s">
        <v>822</v>
      </c>
    </row>
    <row r="126" spans="1:26" ht="65" x14ac:dyDescent="0.35">
      <c r="A126" s="59">
        <v>122</v>
      </c>
      <c r="B126" s="307" t="s">
        <v>735</v>
      </c>
      <c r="C126" s="301" t="s">
        <v>736</v>
      </c>
      <c r="D126" s="301" t="s">
        <v>737</v>
      </c>
      <c r="E126" s="301" t="s">
        <v>819</v>
      </c>
      <c r="F126" s="302" t="s">
        <v>739</v>
      </c>
      <c r="G126" s="303" t="s">
        <v>831</v>
      </c>
      <c r="H126" s="303" t="s">
        <v>527</v>
      </c>
      <c r="I126" s="303" t="s">
        <v>19</v>
      </c>
      <c r="J126" s="303" t="s">
        <v>736</v>
      </c>
      <c r="K126" s="303" t="s">
        <v>832</v>
      </c>
      <c r="L126" s="366">
        <v>650000</v>
      </c>
      <c r="M126" s="367">
        <f t="shared" si="6"/>
        <v>552500</v>
      </c>
      <c r="N126" s="309" t="s">
        <v>375</v>
      </c>
      <c r="O126" s="308"/>
      <c r="P126" s="309"/>
      <c r="Q126" s="301"/>
      <c r="R126" s="301"/>
      <c r="S126" s="302"/>
      <c r="T126" s="370"/>
      <c r="U126" s="301" t="s">
        <v>20</v>
      </c>
      <c r="V126" s="301"/>
      <c r="W126" s="371"/>
      <c r="X126" s="302"/>
      <c r="Y126" s="309" t="s">
        <v>745</v>
      </c>
      <c r="Z126" s="302" t="s">
        <v>822</v>
      </c>
    </row>
    <row r="127" spans="1:26" ht="65" x14ac:dyDescent="0.35">
      <c r="A127" s="59">
        <v>123</v>
      </c>
      <c r="B127" s="307" t="s">
        <v>735</v>
      </c>
      <c r="C127" s="301" t="s">
        <v>736</v>
      </c>
      <c r="D127" s="301" t="s">
        <v>737</v>
      </c>
      <c r="E127" s="301" t="s">
        <v>819</v>
      </c>
      <c r="F127" s="302" t="s">
        <v>739</v>
      </c>
      <c r="G127" s="303" t="s">
        <v>833</v>
      </c>
      <c r="H127" s="303" t="s">
        <v>527</v>
      </c>
      <c r="I127" s="303" t="s">
        <v>19</v>
      </c>
      <c r="J127" s="303" t="s">
        <v>736</v>
      </c>
      <c r="K127" s="303" t="s">
        <v>834</v>
      </c>
      <c r="L127" s="366">
        <v>2700000</v>
      </c>
      <c r="M127" s="367">
        <f t="shared" si="6"/>
        <v>2295000</v>
      </c>
      <c r="N127" s="309" t="s">
        <v>375</v>
      </c>
      <c r="O127" s="308"/>
      <c r="P127" s="309"/>
      <c r="Q127" s="301" t="s">
        <v>20</v>
      </c>
      <c r="R127" s="301" t="s">
        <v>20</v>
      </c>
      <c r="S127" s="302" t="s">
        <v>20</v>
      </c>
      <c r="T127" s="370"/>
      <c r="U127" s="301"/>
      <c r="V127" s="301" t="s">
        <v>20</v>
      </c>
      <c r="W127" s="301" t="s">
        <v>20</v>
      </c>
      <c r="X127" s="302"/>
      <c r="Y127" s="309" t="s">
        <v>745</v>
      </c>
      <c r="Z127" s="302" t="s">
        <v>822</v>
      </c>
    </row>
    <row r="128" spans="1:26" s="373" customFormat="1" ht="143" x14ac:dyDescent="0.35">
      <c r="A128" s="59">
        <v>124</v>
      </c>
      <c r="B128" s="268" t="s">
        <v>790</v>
      </c>
      <c r="C128" s="264" t="s">
        <v>791</v>
      </c>
      <c r="D128" s="265" t="s">
        <v>792</v>
      </c>
      <c r="E128" s="265" t="s">
        <v>835</v>
      </c>
      <c r="F128" s="372" t="s">
        <v>794</v>
      </c>
      <c r="G128" s="27" t="s">
        <v>836</v>
      </c>
      <c r="H128" s="27" t="s">
        <v>527</v>
      </c>
      <c r="I128" s="27" t="s">
        <v>19</v>
      </c>
      <c r="J128" s="264" t="s">
        <v>791</v>
      </c>
      <c r="K128" s="46" t="s">
        <v>837</v>
      </c>
      <c r="L128" s="267">
        <v>4000000</v>
      </c>
      <c r="M128" s="356">
        <f t="shared" si="6"/>
        <v>3400000</v>
      </c>
      <c r="N128" s="23" t="s">
        <v>375</v>
      </c>
      <c r="O128" s="25"/>
      <c r="P128" s="269"/>
      <c r="Q128" s="35"/>
      <c r="R128" s="35"/>
      <c r="S128" s="25"/>
      <c r="T128" s="22"/>
      <c r="U128" s="22"/>
      <c r="V128" s="22"/>
      <c r="W128" s="22"/>
      <c r="X128" s="22"/>
      <c r="Y128" s="23"/>
      <c r="Z128" s="336"/>
    </row>
    <row r="129" spans="1:26" ht="182" x14ac:dyDescent="0.35">
      <c r="A129" s="59">
        <v>125</v>
      </c>
      <c r="B129" s="268" t="s">
        <v>790</v>
      </c>
      <c r="C129" s="264" t="s">
        <v>791</v>
      </c>
      <c r="D129" s="265" t="s">
        <v>792</v>
      </c>
      <c r="E129" s="265" t="s">
        <v>835</v>
      </c>
      <c r="F129" s="372" t="s">
        <v>794</v>
      </c>
      <c r="G129" s="27" t="s">
        <v>838</v>
      </c>
      <c r="H129" s="27" t="s">
        <v>527</v>
      </c>
      <c r="I129" s="27" t="s">
        <v>19</v>
      </c>
      <c r="J129" s="264" t="s">
        <v>791</v>
      </c>
      <c r="K129" s="46" t="s">
        <v>839</v>
      </c>
      <c r="L129" s="267">
        <v>40000000</v>
      </c>
      <c r="M129" s="356">
        <f t="shared" si="6"/>
        <v>34000000</v>
      </c>
      <c r="N129" s="23" t="s">
        <v>375</v>
      </c>
      <c r="O129" s="25"/>
      <c r="P129" s="269"/>
      <c r="Q129" s="35" t="s">
        <v>20</v>
      </c>
      <c r="R129" s="35" t="s">
        <v>20</v>
      </c>
      <c r="S129" s="25"/>
      <c r="T129" s="22"/>
      <c r="U129" s="22"/>
      <c r="V129" s="22" t="s">
        <v>20</v>
      </c>
      <c r="W129" s="22"/>
      <c r="X129" s="22" t="s">
        <v>20</v>
      </c>
      <c r="Y129" s="23" t="s">
        <v>840</v>
      </c>
      <c r="Z129" s="336" t="s">
        <v>841</v>
      </c>
    </row>
    <row r="130" spans="1:26" ht="104" x14ac:dyDescent="0.35">
      <c r="A130" s="59">
        <v>126</v>
      </c>
      <c r="B130" s="268" t="s">
        <v>790</v>
      </c>
      <c r="C130" s="264" t="s">
        <v>791</v>
      </c>
      <c r="D130" s="265" t="s">
        <v>792</v>
      </c>
      <c r="E130" s="265" t="s">
        <v>835</v>
      </c>
      <c r="F130" s="372" t="s">
        <v>794</v>
      </c>
      <c r="G130" s="27" t="s">
        <v>842</v>
      </c>
      <c r="H130" s="27" t="s">
        <v>527</v>
      </c>
      <c r="I130" s="27" t="s">
        <v>19</v>
      </c>
      <c r="J130" s="264" t="s">
        <v>791</v>
      </c>
      <c r="K130" s="27" t="s">
        <v>843</v>
      </c>
      <c r="L130" s="374"/>
      <c r="M130" s="375">
        <f>L130/100*85</f>
        <v>0</v>
      </c>
      <c r="N130" s="23"/>
      <c r="O130" s="376"/>
      <c r="P130" s="377"/>
      <c r="Q130" s="378"/>
      <c r="R130" s="378"/>
      <c r="S130" s="376"/>
      <c r="T130" s="379"/>
      <c r="U130" s="379"/>
      <c r="V130" s="379"/>
      <c r="W130" s="379"/>
      <c r="X130" s="379"/>
      <c r="Y130" s="380"/>
      <c r="Z130" s="381"/>
    </row>
    <row r="131" spans="1:26" ht="65" x14ac:dyDescent="0.35">
      <c r="A131" s="59">
        <v>127</v>
      </c>
      <c r="B131" s="268" t="s">
        <v>790</v>
      </c>
      <c r="C131" s="264" t="s">
        <v>791</v>
      </c>
      <c r="D131" s="265" t="s">
        <v>792</v>
      </c>
      <c r="E131" s="265" t="s">
        <v>835</v>
      </c>
      <c r="F131" s="372" t="s">
        <v>794</v>
      </c>
      <c r="G131" s="27" t="s">
        <v>844</v>
      </c>
      <c r="H131" s="27" t="s">
        <v>527</v>
      </c>
      <c r="I131" s="27" t="s">
        <v>19</v>
      </c>
      <c r="J131" s="264" t="s">
        <v>791</v>
      </c>
      <c r="K131" s="46" t="s">
        <v>845</v>
      </c>
      <c r="L131" s="267">
        <v>600000</v>
      </c>
      <c r="M131" s="356">
        <f>L131/100*85</f>
        <v>510000</v>
      </c>
      <c r="N131" s="24"/>
      <c r="O131" s="25"/>
      <c r="P131" s="269"/>
      <c r="Q131" s="35"/>
      <c r="R131" s="35" t="s">
        <v>20</v>
      </c>
      <c r="S131" s="25" t="s">
        <v>20</v>
      </c>
      <c r="T131" s="22"/>
      <c r="U131" s="22"/>
      <c r="V131" s="22"/>
      <c r="W131" s="22"/>
      <c r="X131" s="22"/>
      <c r="Y131" s="23"/>
      <c r="Z131" s="336"/>
    </row>
    <row r="132" spans="1:26" ht="65" x14ac:dyDescent="0.35">
      <c r="A132" s="59">
        <v>128</v>
      </c>
      <c r="B132" s="500" t="s">
        <v>790</v>
      </c>
      <c r="C132" s="256" t="s">
        <v>791</v>
      </c>
      <c r="D132" s="257" t="s">
        <v>792</v>
      </c>
      <c r="E132" s="257" t="s">
        <v>835</v>
      </c>
      <c r="F132" s="383" t="s">
        <v>794</v>
      </c>
      <c r="G132" s="258" t="s">
        <v>795</v>
      </c>
      <c r="H132" s="258" t="s">
        <v>527</v>
      </c>
      <c r="I132" s="258" t="s">
        <v>19</v>
      </c>
      <c r="J132" s="256" t="s">
        <v>791</v>
      </c>
      <c r="K132" s="384" t="s">
        <v>846</v>
      </c>
      <c r="L132" s="385" t="s">
        <v>847</v>
      </c>
      <c r="M132" s="386"/>
      <c r="N132" s="387"/>
      <c r="O132" s="388"/>
      <c r="P132" s="389"/>
      <c r="Q132" s="390"/>
      <c r="R132" s="390"/>
      <c r="S132" s="388"/>
      <c r="T132" s="382"/>
      <c r="U132" s="382"/>
      <c r="V132" s="382"/>
      <c r="W132" s="382"/>
      <c r="X132" s="382"/>
      <c r="Y132" s="255"/>
      <c r="Z132" s="391"/>
    </row>
    <row r="133" spans="1:26" ht="104" x14ac:dyDescent="0.35">
      <c r="A133" s="59">
        <v>129</v>
      </c>
      <c r="B133" s="273" t="s">
        <v>848</v>
      </c>
      <c r="C133" s="43" t="s">
        <v>707</v>
      </c>
      <c r="D133" s="270" t="s">
        <v>849</v>
      </c>
      <c r="E133" s="270" t="s">
        <v>850</v>
      </c>
      <c r="F133" s="270" t="s">
        <v>851</v>
      </c>
      <c r="G133" s="46" t="s">
        <v>852</v>
      </c>
      <c r="H133" s="46" t="s">
        <v>527</v>
      </c>
      <c r="I133" s="46" t="s">
        <v>19</v>
      </c>
      <c r="J133" s="43" t="s">
        <v>707</v>
      </c>
      <c r="K133" s="392" t="s">
        <v>853</v>
      </c>
      <c r="L133" s="271">
        <v>12457000</v>
      </c>
      <c r="M133" s="272">
        <f t="shared" si="6"/>
        <v>10588450</v>
      </c>
      <c r="N133" s="26">
        <v>2022</v>
      </c>
      <c r="O133" s="45">
        <v>2024</v>
      </c>
      <c r="P133" s="320" t="s">
        <v>20</v>
      </c>
      <c r="Q133" s="47"/>
      <c r="R133" s="47" t="s">
        <v>20</v>
      </c>
      <c r="S133" s="45" t="s">
        <v>20</v>
      </c>
      <c r="T133" s="274"/>
      <c r="U133" s="274"/>
      <c r="V133" s="274"/>
      <c r="W133" s="274"/>
      <c r="X133" s="274" t="s">
        <v>20</v>
      </c>
      <c r="Y133" s="44" t="s">
        <v>854</v>
      </c>
      <c r="Z133" s="48" t="s">
        <v>21</v>
      </c>
    </row>
    <row r="134" spans="1:26" ht="78" x14ac:dyDescent="0.35">
      <c r="A134" s="59">
        <v>130</v>
      </c>
      <c r="B134" s="273" t="s">
        <v>848</v>
      </c>
      <c r="C134" s="43" t="s">
        <v>707</v>
      </c>
      <c r="D134" s="270" t="s">
        <v>849</v>
      </c>
      <c r="E134" s="270" t="s">
        <v>850</v>
      </c>
      <c r="F134" s="270" t="s">
        <v>851</v>
      </c>
      <c r="G134" s="46" t="s">
        <v>855</v>
      </c>
      <c r="H134" s="46" t="s">
        <v>527</v>
      </c>
      <c r="I134" s="46" t="s">
        <v>19</v>
      </c>
      <c r="J134" s="43" t="s">
        <v>707</v>
      </c>
      <c r="K134" s="392" t="s">
        <v>856</v>
      </c>
      <c r="L134" s="271"/>
      <c r="M134" s="272"/>
      <c r="N134" s="26"/>
      <c r="O134" s="45"/>
      <c r="P134" s="320"/>
      <c r="Q134" s="47"/>
      <c r="R134" s="47"/>
      <c r="S134" s="45"/>
      <c r="T134" s="274"/>
      <c r="U134" s="274"/>
      <c r="V134" s="274"/>
      <c r="W134" s="274"/>
      <c r="X134" s="274"/>
      <c r="Y134" s="44"/>
      <c r="Z134" s="336"/>
    </row>
    <row r="135" spans="1:26" ht="78" x14ac:dyDescent="0.35">
      <c r="A135" s="59">
        <v>131</v>
      </c>
      <c r="B135" s="273" t="s">
        <v>848</v>
      </c>
      <c r="C135" s="43" t="s">
        <v>707</v>
      </c>
      <c r="D135" s="270" t="s">
        <v>849</v>
      </c>
      <c r="E135" s="270" t="s">
        <v>850</v>
      </c>
      <c r="F135" s="270" t="s">
        <v>851</v>
      </c>
      <c r="G135" s="46" t="s">
        <v>528</v>
      </c>
      <c r="H135" s="46" t="s">
        <v>527</v>
      </c>
      <c r="I135" s="46" t="s">
        <v>19</v>
      </c>
      <c r="J135" s="43" t="s">
        <v>707</v>
      </c>
      <c r="K135" s="392" t="s">
        <v>857</v>
      </c>
      <c r="L135" s="271"/>
      <c r="M135" s="272"/>
      <c r="N135" s="26"/>
      <c r="O135" s="45"/>
      <c r="P135" s="320"/>
      <c r="Q135" s="47"/>
      <c r="R135" s="47"/>
      <c r="S135" s="393"/>
      <c r="T135" s="274"/>
      <c r="U135" s="274"/>
      <c r="V135" s="274"/>
      <c r="W135" s="274"/>
      <c r="X135" s="274"/>
      <c r="Y135" s="44"/>
      <c r="Z135" s="336"/>
    </row>
    <row r="136" spans="1:26" ht="91" x14ac:dyDescent="0.35">
      <c r="A136" s="59">
        <v>132</v>
      </c>
      <c r="B136" s="501" t="s">
        <v>848</v>
      </c>
      <c r="C136" s="395" t="s">
        <v>707</v>
      </c>
      <c r="D136" s="396" t="s">
        <v>849</v>
      </c>
      <c r="E136" s="396" t="s">
        <v>850</v>
      </c>
      <c r="F136" s="397" t="s">
        <v>851</v>
      </c>
      <c r="G136" s="398" t="s">
        <v>858</v>
      </c>
      <c r="H136" s="399" t="s">
        <v>527</v>
      </c>
      <c r="I136" s="399" t="s">
        <v>19</v>
      </c>
      <c r="J136" s="399" t="s">
        <v>707</v>
      </c>
      <c r="K136" s="400" t="s">
        <v>859</v>
      </c>
      <c r="L136" s="401">
        <v>1500000</v>
      </c>
      <c r="M136" s="272">
        <f t="shared" si="6"/>
        <v>1275000</v>
      </c>
      <c r="N136" s="402" t="s">
        <v>860</v>
      </c>
      <c r="O136" s="403">
        <v>2025</v>
      </c>
      <c r="P136" s="404"/>
      <c r="Q136" s="405"/>
      <c r="R136" s="405"/>
      <c r="S136" s="406"/>
      <c r="T136" s="407"/>
      <c r="U136" s="407"/>
      <c r="V136" s="407"/>
      <c r="W136" s="407"/>
      <c r="X136" s="407"/>
      <c r="Y136" s="394" t="s">
        <v>861</v>
      </c>
      <c r="Z136" s="395" t="s">
        <v>21</v>
      </c>
    </row>
    <row r="137" spans="1:26" ht="78" x14ac:dyDescent="0.35">
      <c r="A137" s="59">
        <v>133</v>
      </c>
      <c r="B137" s="273" t="s">
        <v>848</v>
      </c>
      <c r="C137" s="43" t="s">
        <v>707</v>
      </c>
      <c r="D137" s="270" t="s">
        <v>849</v>
      </c>
      <c r="E137" s="270" t="s">
        <v>850</v>
      </c>
      <c r="F137" s="270" t="s">
        <v>851</v>
      </c>
      <c r="G137" s="46" t="s">
        <v>862</v>
      </c>
      <c r="H137" s="46" t="s">
        <v>527</v>
      </c>
      <c r="I137" s="46" t="s">
        <v>19</v>
      </c>
      <c r="J137" s="43" t="s">
        <v>707</v>
      </c>
      <c r="K137" s="392" t="s">
        <v>863</v>
      </c>
      <c r="L137" s="271"/>
      <c r="M137" s="408">
        <f t="shared" si="6"/>
        <v>0</v>
      </c>
      <c r="N137" s="26"/>
      <c r="O137" s="45"/>
      <c r="P137" s="320"/>
      <c r="Q137" s="47"/>
      <c r="R137" s="47"/>
      <c r="S137" s="393"/>
      <c r="T137" s="274"/>
      <c r="U137" s="274"/>
      <c r="V137" s="274"/>
      <c r="W137" s="274"/>
      <c r="X137" s="274"/>
      <c r="Y137" s="23"/>
      <c r="Z137" s="336"/>
    </row>
    <row r="138" spans="1:26" s="410" customFormat="1" ht="78" x14ac:dyDescent="0.35">
      <c r="A138" s="59">
        <v>134</v>
      </c>
      <c r="B138" s="273" t="s">
        <v>848</v>
      </c>
      <c r="C138" s="43" t="s">
        <v>707</v>
      </c>
      <c r="D138" s="270" t="s">
        <v>849</v>
      </c>
      <c r="E138" s="270" t="s">
        <v>850</v>
      </c>
      <c r="F138" s="270" t="s">
        <v>851</v>
      </c>
      <c r="G138" s="46" t="s">
        <v>864</v>
      </c>
      <c r="H138" s="46" t="s">
        <v>527</v>
      </c>
      <c r="I138" s="46" t="s">
        <v>19</v>
      </c>
      <c r="J138" s="43" t="s">
        <v>707</v>
      </c>
      <c r="K138" s="392" t="s">
        <v>865</v>
      </c>
      <c r="L138" s="271">
        <v>3200000</v>
      </c>
      <c r="M138" s="408">
        <f t="shared" si="6"/>
        <v>2720000</v>
      </c>
      <c r="N138" s="26"/>
      <c r="O138" s="45"/>
      <c r="P138" s="320"/>
      <c r="Q138" s="47"/>
      <c r="R138" s="47"/>
      <c r="S138" s="45"/>
      <c r="T138" s="274"/>
      <c r="U138" s="274"/>
      <c r="V138" s="274"/>
      <c r="W138" s="274"/>
      <c r="X138" s="274"/>
      <c r="Y138" s="409" t="s">
        <v>866</v>
      </c>
      <c r="Z138" s="395" t="s">
        <v>21</v>
      </c>
    </row>
    <row r="139" spans="1:26" s="410" customFormat="1" ht="78" x14ac:dyDescent="0.35">
      <c r="A139" s="59">
        <v>135</v>
      </c>
      <c r="B139" s="273" t="s">
        <v>848</v>
      </c>
      <c r="C139" s="43" t="s">
        <v>707</v>
      </c>
      <c r="D139" s="270" t="s">
        <v>849</v>
      </c>
      <c r="E139" s="270" t="s">
        <v>850</v>
      </c>
      <c r="F139" s="270" t="s">
        <v>851</v>
      </c>
      <c r="G139" s="46" t="s">
        <v>867</v>
      </c>
      <c r="H139" s="46" t="s">
        <v>527</v>
      </c>
      <c r="I139" s="46" t="s">
        <v>19</v>
      </c>
      <c r="J139" s="43" t="s">
        <v>707</v>
      </c>
      <c r="K139" s="392" t="s">
        <v>868</v>
      </c>
      <c r="L139" s="271">
        <v>1600000</v>
      </c>
      <c r="M139" s="408">
        <f t="shared" si="6"/>
        <v>1360000</v>
      </c>
      <c r="N139" s="26"/>
      <c r="O139" s="45"/>
      <c r="P139" s="320"/>
      <c r="Q139" s="47"/>
      <c r="R139" s="47"/>
      <c r="S139" s="45"/>
      <c r="T139" s="274"/>
      <c r="U139" s="274"/>
      <c r="V139" s="274"/>
      <c r="W139" s="274"/>
      <c r="X139" s="274"/>
      <c r="Y139" s="409" t="s">
        <v>866</v>
      </c>
      <c r="Z139" s="411" t="s">
        <v>869</v>
      </c>
    </row>
    <row r="140" spans="1:26" s="410" customFormat="1" ht="78" x14ac:dyDescent="0.35">
      <c r="A140" s="59">
        <v>136</v>
      </c>
      <c r="B140" s="273" t="s">
        <v>848</v>
      </c>
      <c r="C140" s="43" t="s">
        <v>707</v>
      </c>
      <c r="D140" s="270" t="s">
        <v>849</v>
      </c>
      <c r="E140" s="270" t="s">
        <v>850</v>
      </c>
      <c r="F140" s="270" t="s">
        <v>851</v>
      </c>
      <c r="G140" s="46" t="s">
        <v>870</v>
      </c>
      <c r="H140" s="46" t="s">
        <v>527</v>
      </c>
      <c r="I140" s="46" t="s">
        <v>19</v>
      </c>
      <c r="J140" s="43" t="s">
        <v>707</v>
      </c>
      <c r="K140" s="392" t="s">
        <v>871</v>
      </c>
      <c r="L140" s="271">
        <v>5000000</v>
      </c>
      <c r="M140" s="408">
        <f>L140/100*85</f>
        <v>4250000</v>
      </c>
      <c r="N140" s="26">
        <v>2025</v>
      </c>
      <c r="O140" s="45">
        <v>2027</v>
      </c>
      <c r="P140" s="320"/>
      <c r="Q140" s="47" t="s">
        <v>20</v>
      </c>
      <c r="R140" s="47"/>
      <c r="S140" s="45" t="s">
        <v>20</v>
      </c>
      <c r="T140" s="274"/>
      <c r="U140" s="274"/>
      <c r="V140" s="274"/>
      <c r="W140" s="274"/>
      <c r="X140" s="274"/>
      <c r="Y140" s="409" t="s">
        <v>866</v>
      </c>
      <c r="Z140" s="411" t="s">
        <v>872</v>
      </c>
    </row>
    <row r="141" spans="1:26" ht="78" x14ac:dyDescent="0.35">
      <c r="A141" s="59">
        <v>137</v>
      </c>
      <c r="B141" s="273" t="s">
        <v>848</v>
      </c>
      <c r="C141" s="43" t="s">
        <v>707</v>
      </c>
      <c r="D141" s="270" t="s">
        <v>849</v>
      </c>
      <c r="E141" s="270" t="s">
        <v>850</v>
      </c>
      <c r="F141" s="270" t="s">
        <v>851</v>
      </c>
      <c r="G141" s="46" t="s">
        <v>873</v>
      </c>
      <c r="H141" s="46" t="s">
        <v>527</v>
      </c>
      <c r="I141" s="46" t="s">
        <v>19</v>
      </c>
      <c r="J141" s="43" t="s">
        <v>707</v>
      </c>
      <c r="K141" s="392" t="s">
        <v>874</v>
      </c>
      <c r="L141" s="271">
        <v>10000000</v>
      </c>
      <c r="M141" s="408">
        <f>L141/100*85</f>
        <v>8500000</v>
      </c>
      <c r="N141" s="26">
        <v>2025</v>
      </c>
      <c r="O141" s="45">
        <v>2027</v>
      </c>
      <c r="P141" s="320" t="s">
        <v>20</v>
      </c>
      <c r="Q141" s="47" t="s">
        <v>20</v>
      </c>
      <c r="R141" s="47" t="s">
        <v>20</v>
      </c>
      <c r="S141" s="45" t="s">
        <v>20</v>
      </c>
      <c r="T141" s="274"/>
      <c r="U141" s="274"/>
      <c r="V141" s="274"/>
      <c r="W141" s="274" t="s">
        <v>20</v>
      </c>
      <c r="X141" s="274"/>
      <c r="Y141" s="409" t="s">
        <v>866</v>
      </c>
      <c r="Z141" s="411" t="s">
        <v>21</v>
      </c>
    </row>
    <row r="142" spans="1:26" ht="78" x14ac:dyDescent="0.35">
      <c r="A142" s="59">
        <v>138</v>
      </c>
      <c r="B142" s="502" t="s">
        <v>848</v>
      </c>
      <c r="C142" s="412" t="s">
        <v>707</v>
      </c>
      <c r="D142" s="413" t="s">
        <v>849</v>
      </c>
      <c r="E142" s="413" t="s">
        <v>850</v>
      </c>
      <c r="F142" s="413" t="s">
        <v>851</v>
      </c>
      <c r="G142" s="414" t="s">
        <v>875</v>
      </c>
      <c r="H142" s="414" t="s">
        <v>527</v>
      </c>
      <c r="I142" s="414" t="s">
        <v>19</v>
      </c>
      <c r="J142" s="412" t="s">
        <v>707</v>
      </c>
      <c r="K142" s="414" t="s">
        <v>876</v>
      </c>
      <c r="L142" s="415">
        <v>600000</v>
      </c>
      <c r="M142" s="416">
        <f t="shared" ref="M142:M144" si="7">L142/100*85</f>
        <v>510000</v>
      </c>
      <c r="N142" s="417"/>
      <c r="O142" s="418"/>
      <c r="P142" s="419"/>
      <c r="Q142" s="420"/>
      <c r="R142" s="420"/>
      <c r="S142" s="418"/>
      <c r="T142" s="421"/>
      <c r="U142" s="421"/>
      <c r="V142" s="421"/>
      <c r="W142" s="422" t="s">
        <v>20</v>
      </c>
      <c r="X142" s="421"/>
      <c r="Y142" s="412" t="s">
        <v>877</v>
      </c>
      <c r="Z142" s="412" t="s">
        <v>878</v>
      </c>
    </row>
    <row r="143" spans="1:26" ht="78" x14ac:dyDescent="0.35">
      <c r="A143" s="59">
        <v>139</v>
      </c>
      <c r="B143" s="502" t="s">
        <v>848</v>
      </c>
      <c r="C143" s="412" t="s">
        <v>707</v>
      </c>
      <c r="D143" s="413" t="s">
        <v>849</v>
      </c>
      <c r="E143" s="413" t="s">
        <v>850</v>
      </c>
      <c r="F143" s="413" t="s">
        <v>851</v>
      </c>
      <c r="G143" s="414" t="s">
        <v>879</v>
      </c>
      <c r="H143" s="414" t="s">
        <v>527</v>
      </c>
      <c r="I143" s="414" t="s">
        <v>19</v>
      </c>
      <c r="J143" s="412" t="s">
        <v>707</v>
      </c>
      <c r="K143" s="414" t="s">
        <v>880</v>
      </c>
      <c r="L143" s="415">
        <v>5000000</v>
      </c>
      <c r="M143" s="416">
        <f t="shared" si="7"/>
        <v>4250000</v>
      </c>
      <c r="N143" s="423">
        <v>2026</v>
      </c>
      <c r="O143" s="424">
        <v>2026</v>
      </c>
      <c r="P143" s="425"/>
      <c r="Q143" s="426"/>
      <c r="R143" s="426"/>
      <c r="S143" s="424"/>
      <c r="T143" s="422"/>
      <c r="U143" s="422"/>
      <c r="V143" s="422"/>
      <c r="W143" s="422"/>
      <c r="X143" s="422"/>
      <c r="Y143" s="412" t="s">
        <v>804</v>
      </c>
      <c r="Z143" s="412" t="s">
        <v>841</v>
      </c>
    </row>
    <row r="144" spans="1:26" ht="78" x14ac:dyDescent="0.35">
      <c r="A144" s="59">
        <v>140</v>
      </c>
      <c r="B144" s="502" t="s">
        <v>848</v>
      </c>
      <c r="C144" s="412" t="s">
        <v>707</v>
      </c>
      <c r="D144" s="413" t="s">
        <v>849</v>
      </c>
      <c r="E144" s="413" t="s">
        <v>850</v>
      </c>
      <c r="F144" s="413" t="s">
        <v>851</v>
      </c>
      <c r="G144" s="414" t="s">
        <v>881</v>
      </c>
      <c r="H144" s="414" t="s">
        <v>527</v>
      </c>
      <c r="I144" s="414" t="s">
        <v>19</v>
      </c>
      <c r="J144" s="412" t="s">
        <v>707</v>
      </c>
      <c r="K144" s="414" t="s">
        <v>882</v>
      </c>
      <c r="L144" s="415">
        <v>1000000</v>
      </c>
      <c r="M144" s="416">
        <f t="shared" si="7"/>
        <v>850000</v>
      </c>
      <c r="N144" s="423"/>
      <c r="O144" s="424"/>
      <c r="P144" s="425"/>
      <c r="Q144" s="426"/>
      <c r="R144" s="426"/>
      <c r="S144" s="424"/>
      <c r="T144" s="422"/>
      <c r="U144" s="422"/>
      <c r="V144" s="422"/>
      <c r="W144" s="422"/>
      <c r="X144" s="422"/>
      <c r="Y144" s="412"/>
      <c r="Z144" s="412" t="s">
        <v>21</v>
      </c>
    </row>
    <row r="145" spans="1:26" ht="52" x14ac:dyDescent="0.35">
      <c r="A145" s="59">
        <v>141</v>
      </c>
      <c r="B145" s="273" t="s">
        <v>883</v>
      </c>
      <c r="C145" s="43" t="s">
        <v>884</v>
      </c>
      <c r="D145" s="270" t="s">
        <v>885</v>
      </c>
      <c r="E145" s="270" t="s">
        <v>886</v>
      </c>
      <c r="F145" s="270" t="s">
        <v>887</v>
      </c>
      <c r="G145" s="46" t="s">
        <v>888</v>
      </c>
      <c r="H145" s="46" t="s">
        <v>527</v>
      </c>
      <c r="I145" s="46" t="s">
        <v>19</v>
      </c>
      <c r="J145" s="43" t="s">
        <v>889</v>
      </c>
      <c r="K145" s="46" t="s">
        <v>890</v>
      </c>
      <c r="L145" s="271">
        <v>12000000</v>
      </c>
      <c r="M145" s="408">
        <f t="shared" si="6"/>
        <v>10200000</v>
      </c>
      <c r="N145" s="44" t="s">
        <v>375</v>
      </c>
      <c r="O145" s="45"/>
      <c r="P145" s="320"/>
      <c r="Q145" s="47"/>
      <c r="R145" s="47"/>
      <c r="S145" s="45"/>
      <c r="T145" s="274"/>
      <c r="U145" s="274"/>
      <c r="V145" s="274"/>
      <c r="W145" s="274"/>
      <c r="X145" s="274"/>
      <c r="Y145" s="427" t="s">
        <v>891</v>
      </c>
      <c r="Z145" s="48" t="s">
        <v>21</v>
      </c>
    </row>
    <row r="146" spans="1:26" ht="143" x14ac:dyDescent="0.35">
      <c r="A146" s="59">
        <v>142</v>
      </c>
      <c r="B146" s="273" t="s">
        <v>883</v>
      </c>
      <c r="C146" s="43" t="s">
        <v>884</v>
      </c>
      <c r="D146" s="270" t="s">
        <v>885</v>
      </c>
      <c r="E146" s="270" t="s">
        <v>886</v>
      </c>
      <c r="F146" s="270" t="s">
        <v>887</v>
      </c>
      <c r="G146" s="46" t="s">
        <v>892</v>
      </c>
      <c r="H146" s="46" t="s">
        <v>527</v>
      </c>
      <c r="I146" s="46" t="s">
        <v>19</v>
      </c>
      <c r="J146" s="43" t="s">
        <v>889</v>
      </c>
      <c r="K146" s="46" t="s">
        <v>893</v>
      </c>
      <c r="L146" s="271">
        <v>3000000</v>
      </c>
      <c r="M146" s="408">
        <f t="shared" si="6"/>
        <v>2550000</v>
      </c>
      <c r="N146" s="26"/>
      <c r="O146" s="45"/>
      <c r="P146" s="320"/>
      <c r="Q146" s="47" t="s">
        <v>20</v>
      </c>
      <c r="R146" s="47" t="s">
        <v>20</v>
      </c>
      <c r="S146" s="45"/>
      <c r="T146" s="274"/>
      <c r="U146" s="274"/>
      <c r="V146" s="274"/>
      <c r="W146" s="274"/>
      <c r="X146" s="274"/>
      <c r="Y146" s="44"/>
      <c r="Z146" s="48"/>
    </row>
    <row r="147" spans="1:26" ht="156" x14ac:dyDescent="0.35">
      <c r="A147" s="59">
        <v>143</v>
      </c>
      <c r="B147" s="273" t="s">
        <v>883</v>
      </c>
      <c r="C147" s="43" t="s">
        <v>884</v>
      </c>
      <c r="D147" s="270" t="s">
        <v>885</v>
      </c>
      <c r="E147" s="270" t="s">
        <v>886</v>
      </c>
      <c r="F147" s="270" t="s">
        <v>887</v>
      </c>
      <c r="G147" s="46" t="s">
        <v>894</v>
      </c>
      <c r="H147" s="46" t="s">
        <v>527</v>
      </c>
      <c r="I147" s="46" t="s">
        <v>19</v>
      </c>
      <c r="J147" s="43" t="s">
        <v>889</v>
      </c>
      <c r="K147" s="46" t="s">
        <v>895</v>
      </c>
      <c r="L147" s="271">
        <v>3000000</v>
      </c>
      <c r="M147" s="408">
        <f t="shared" si="6"/>
        <v>2550000</v>
      </c>
      <c r="N147" s="26"/>
      <c r="O147" s="45"/>
      <c r="P147" s="320" t="s">
        <v>20</v>
      </c>
      <c r="Q147" s="47"/>
      <c r="R147" s="47" t="s">
        <v>20</v>
      </c>
      <c r="S147" s="45" t="s">
        <v>20</v>
      </c>
      <c r="T147" s="274"/>
      <c r="U147" s="274"/>
      <c r="V147" s="274"/>
      <c r="W147" s="274"/>
      <c r="X147" s="274"/>
      <c r="Y147" s="44"/>
      <c r="Z147" s="48"/>
    </row>
    <row r="148" spans="1:26" ht="156" x14ac:dyDescent="0.35">
      <c r="A148" s="59">
        <v>144</v>
      </c>
      <c r="B148" s="273" t="s">
        <v>883</v>
      </c>
      <c r="C148" s="43" t="s">
        <v>884</v>
      </c>
      <c r="D148" s="270" t="s">
        <v>885</v>
      </c>
      <c r="E148" s="270" t="s">
        <v>886</v>
      </c>
      <c r="F148" s="270" t="s">
        <v>887</v>
      </c>
      <c r="G148" s="46" t="s">
        <v>896</v>
      </c>
      <c r="H148" s="46" t="s">
        <v>527</v>
      </c>
      <c r="I148" s="46" t="s">
        <v>19</v>
      </c>
      <c r="J148" s="43" t="s">
        <v>889</v>
      </c>
      <c r="K148" s="46" t="s">
        <v>897</v>
      </c>
      <c r="L148" s="271">
        <v>3000000</v>
      </c>
      <c r="M148" s="408">
        <f t="shared" si="6"/>
        <v>2550000</v>
      </c>
      <c r="N148" s="26"/>
      <c r="O148" s="45"/>
      <c r="P148" s="320" t="s">
        <v>20</v>
      </c>
      <c r="Q148" s="47" t="s">
        <v>20</v>
      </c>
      <c r="R148" s="47" t="s">
        <v>20</v>
      </c>
      <c r="S148" s="45" t="s">
        <v>20</v>
      </c>
      <c r="T148" s="274"/>
      <c r="U148" s="274"/>
      <c r="V148" s="274"/>
      <c r="W148" s="274"/>
      <c r="X148" s="274"/>
      <c r="Y148" s="44"/>
      <c r="Z148" s="48"/>
    </row>
    <row r="149" spans="1:26" ht="156" x14ac:dyDescent="0.35">
      <c r="A149" s="59">
        <v>145</v>
      </c>
      <c r="B149" s="273" t="s">
        <v>883</v>
      </c>
      <c r="C149" s="43" t="s">
        <v>884</v>
      </c>
      <c r="D149" s="270" t="s">
        <v>885</v>
      </c>
      <c r="E149" s="270" t="s">
        <v>886</v>
      </c>
      <c r="F149" s="270" t="s">
        <v>887</v>
      </c>
      <c r="G149" s="46" t="s">
        <v>898</v>
      </c>
      <c r="H149" s="46" t="s">
        <v>527</v>
      </c>
      <c r="I149" s="46" t="s">
        <v>19</v>
      </c>
      <c r="J149" s="43" t="s">
        <v>889</v>
      </c>
      <c r="K149" s="46" t="s">
        <v>899</v>
      </c>
      <c r="L149" s="271">
        <v>3500000</v>
      </c>
      <c r="M149" s="408">
        <f t="shared" si="6"/>
        <v>2975000</v>
      </c>
      <c r="N149" s="26"/>
      <c r="O149" s="45"/>
      <c r="P149" s="320"/>
      <c r="Q149" s="47"/>
      <c r="R149" s="47"/>
      <c r="S149" s="45"/>
      <c r="T149" s="274"/>
      <c r="U149" s="274"/>
      <c r="V149" s="274"/>
      <c r="W149" s="274"/>
      <c r="X149" s="274"/>
      <c r="Y149" s="44"/>
      <c r="Z149" s="48"/>
    </row>
    <row r="150" spans="1:26" ht="143" x14ac:dyDescent="0.35">
      <c r="A150" s="59">
        <v>146</v>
      </c>
      <c r="B150" s="273" t="s">
        <v>883</v>
      </c>
      <c r="C150" s="43" t="s">
        <v>884</v>
      </c>
      <c r="D150" s="270" t="s">
        <v>885</v>
      </c>
      <c r="E150" s="270" t="s">
        <v>886</v>
      </c>
      <c r="F150" s="270" t="s">
        <v>887</v>
      </c>
      <c r="G150" s="46" t="s">
        <v>900</v>
      </c>
      <c r="H150" s="46" t="s">
        <v>527</v>
      </c>
      <c r="I150" s="46" t="s">
        <v>19</v>
      </c>
      <c r="J150" s="43" t="s">
        <v>889</v>
      </c>
      <c r="K150" s="46" t="s">
        <v>901</v>
      </c>
      <c r="L150" s="271">
        <v>700000</v>
      </c>
      <c r="M150" s="408">
        <f t="shared" si="6"/>
        <v>595000</v>
      </c>
      <c r="N150" s="26"/>
      <c r="O150" s="45"/>
      <c r="P150" s="320"/>
      <c r="Q150" s="47"/>
      <c r="R150" s="47"/>
      <c r="S150" s="45"/>
      <c r="T150" s="274"/>
      <c r="U150" s="274"/>
      <c r="V150" s="274"/>
      <c r="W150" s="274"/>
      <c r="X150" s="274"/>
      <c r="Y150" s="44" t="s">
        <v>376</v>
      </c>
      <c r="Z150" s="48"/>
    </row>
    <row r="151" spans="1:26" ht="117" x14ac:dyDescent="0.35">
      <c r="A151" s="59">
        <v>147</v>
      </c>
      <c r="B151" s="273" t="s">
        <v>883</v>
      </c>
      <c r="C151" s="43" t="s">
        <v>884</v>
      </c>
      <c r="D151" s="270" t="s">
        <v>885</v>
      </c>
      <c r="E151" s="270" t="s">
        <v>886</v>
      </c>
      <c r="F151" s="270" t="s">
        <v>887</v>
      </c>
      <c r="G151" s="46" t="s">
        <v>902</v>
      </c>
      <c r="H151" s="46" t="s">
        <v>527</v>
      </c>
      <c r="I151" s="46" t="s">
        <v>19</v>
      </c>
      <c r="J151" s="43" t="s">
        <v>889</v>
      </c>
      <c r="K151" s="46" t="s">
        <v>903</v>
      </c>
      <c r="L151" s="271">
        <v>2500000</v>
      </c>
      <c r="M151" s="408">
        <f t="shared" si="6"/>
        <v>2125000</v>
      </c>
      <c r="N151" s="26"/>
      <c r="O151" s="45"/>
      <c r="P151" s="320"/>
      <c r="Q151" s="47"/>
      <c r="R151" s="47"/>
      <c r="S151" s="45"/>
      <c r="T151" s="274"/>
      <c r="U151" s="274"/>
      <c r="V151" s="274"/>
      <c r="W151" s="274"/>
      <c r="X151" s="274"/>
      <c r="Y151" s="44"/>
      <c r="Z151" s="48"/>
    </row>
    <row r="152" spans="1:26" ht="91" x14ac:dyDescent="0.35">
      <c r="A152" s="59">
        <v>148</v>
      </c>
      <c r="B152" s="273" t="s">
        <v>883</v>
      </c>
      <c r="C152" s="43" t="s">
        <v>884</v>
      </c>
      <c r="D152" s="270" t="s">
        <v>885</v>
      </c>
      <c r="E152" s="270" t="s">
        <v>886</v>
      </c>
      <c r="F152" s="270" t="s">
        <v>887</v>
      </c>
      <c r="G152" s="46" t="s">
        <v>904</v>
      </c>
      <c r="H152" s="46" t="s">
        <v>527</v>
      </c>
      <c r="I152" s="46" t="s">
        <v>19</v>
      </c>
      <c r="J152" s="43" t="s">
        <v>889</v>
      </c>
      <c r="K152" s="46" t="s">
        <v>905</v>
      </c>
      <c r="L152" s="271">
        <v>7000000</v>
      </c>
      <c r="M152" s="408">
        <f t="shared" si="6"/>
        <v>5950000</v>
      </c>
      <c r="N152" s="26"/>
      <c r="O152" s="45"/>
      <c r="P152" s="320"/>
      <c r="Q152" s="47"/>
      <c r="R152" s="47"/>
      <c r="S152" s="45"/>
      <c r="T152" s="274"/>
      <c r="U152" s="274"/>
      <c r="V152" s="274"/>
      <c r="W152" s="274"/>
      <c r="X152" s="274"/>
      <c r="Y152" s="44"/>
      <c r="Z152" s="48"/>
    </row>
    <row r="153" spans="1:26" ht="52" x14ac:dyDescent="0.35">
      <c r="A153" s="59">
        <v>149</v>
      </c>
      <c r="B153" s="273" t="s">
        <v>883</v>
      </c>
      <c r="C153" s="43" t="s">
        <v>884</v>
      </c>
      <c r="D153" s="270" t="s">
        <v>885</v>
      </c>
      <c r="E153" s="270" t="s">
        <v>886</v>
      </c>
      <c r="F153" s="270" t="s">
        <v>887</v>
      </c>
      <c r="G153" s="46" t="s">
        <v>906</v>
      </c>
      <c r="H153" s="46" t="s">
        <v>527</v>
      </c>
      <c r="I153" s="46" t="s">
        <v>19</v>
      </c>
      <c r="J153" s="43" t="s">
        <v>889</v>
      </c>
      <c r="K153" s="46" t="s">
        <v>907</v>
      </c>
      <c r="L153" s="271">
        <v>1500000</v>
      </c>
      <c r="M153" s="408">
        <f t="shared" si="6"/>
        <v>1275000</v>
      </c>
      <c r="N153" s="26"/>
      <c r="O153" s="45"/>
      <c r="P153" s="320" t="s">
        <v>20</v>
      </c>
      <c r="Q153" s="47" t="s">
        <v>20</v>
      </c>
      <c r="R153" s="47" t="s">
        <v>20</v>
      </c>
      <c r="S153" s="45" t="s">
        <v>20</v>
      </c>
      <c r="T153" s="274"/>
      <c r="U153" s="274"/>
      <c r="V153" s="274"/>
      <c r="W153" s="274"/>
      <c r="X153" s="274"/>
      <c r="Y153" s="44"/>
      <c r="Z153" s="48"/>
    </row>
    <row r="154" spans="1:26" ht="65" x14ac:dyDescent="0.35">
      <c r="A154" s="59">
        <v>150</v>
      </c>
      <c r="B154" s="273" t="s">
        <v>883</v>
      </c>
      <c r="C154" s="43" t="s">
        <v>884</v>
      </c>
      <c r="D154" s="270" t="s">
        <v>885</v>
      </c>
      <c r="E154" s="270" t="s">
        <v>886</v>
      </c>
      <c r="F154" s="270" t="s">
        <v>887</v>
      </c>
      <c r="G154" s="46" t="s">
        <v>509</v>
      </c>
      <c r="H154" s="46" t="s">
        <v>527</v>
      </c>
      <c r="I154" s="46" t="s">
        <v>19</v>
      </c>
      <c r="J154" s="43" t="s">
        <v>889</v>
      </c>
      <c r="K154" s="46" t="s">
        <v>908</v>
      </c>
      <c r="L154" s="271">
        <v>500000</v>
      </c>
      <c r="M154" s="408">
        <f t="shared" si="6"/>
        <v>425000</v>
      </c>
      <c r="N154" s="26"/>
      <c r="O154" s="45"/>
      <c r="P154" s="320"/>
      <c r="Q154" s="47"/>
      <c r="R154" s="47"/>
      <c r="S154" s="45"/>
      <c r="T154" s="274"/>
      <c r="U154" s="274"/>
      <c r="V154" s="274"/>
      <c r="W154" s="274"/>
      <c r="X154" s="274"/>
      <c r="Y154" s="44"/>
      <c r="Z154" s="48"/>
    </row>
    <row r="155" spans="1:26" ht="358" customHeight="1" x14ac:dyDescent="0.35">
      <c r="A155" s="59">
        <v>151</v>
      </c>
      <c r="B155" s="273" t="s">
        <v>883</v>
      </c>
      <c r="C155" s="43" t="s">
        <v>884</v>
      </c>
      <c r="D155" s="270" t="s">
        <v>885</v>
      </c>
      <c r="E155" s="270" t="s">
        <v>886</v>
      </c>
      <c r="F155" s="270" t="s">
        <v>887</v>
      </c>
      <c r="G155" s="46" t="s">
        <v>909</v>
      </c>
      <c r="H155" s="46" t="s">
        <v>527</v>
      </c>
      <c r="I155" s="46" t="s">
        <v>19</v>
      </c>
      <c r="J155" s="43" t="s">
        <v>889</v>
      </c>
      <c r="K155" s="428" t="s">
        <v>910</v>
      </c>
      <c r="L155" s="271">
        <v>130000000</v>
      </c>
      <c r="M155" s="408">
        <f t="shared" si="6"/>
        <v>110500000</v>
      </c>
      <c r="N155" s="44" t="s">
        <v>375</v>
      </c>
      <c r="O155" s="45"/>
      <c r="P155" s="320" t="s">
        <v>20</v>
      </c>
      <c r="Q155" s="47" t="s">
        <v>20</v>
      </c>
      <c r="R155" s="47" t="s">
        <v>20</v>
      </c>
      <c r="S155" s="45" t="s">
        <v>20</v>
      </c>
      <c r="T155" s="274"/>
      <c r="U155" s="274" t="s">
        <v>20</v>
      </c>
      <c r="V155" s="274" t="s">
        <v>20</v>
      </c>
      <c r="W155" s="274" t="s">
        <v>20</v>
      </c>
      <c r="X155" s="274" t="s">
        <v>20</v>
      </c>
      <c r="Y155" s="44"/>
      <c r="Z155" s="48"/>
    </row>
    <row r="156" spans="1:26" s="431" customFormat="1" ht="68.5" customHeight="1" x14ac:dyDescent="0.35">
      <c r="A156" s="59">
        <v>152</v>
      </c>
      <c r="B156" s="249" t="s">
        <v>883</v>
      </c>
      <c r="C156" s="241" t="s">
        <v>884</v>
      </c>
      <c r="D156" s="242" t="s">
        <v>885</v>
      </c>
      <c r="E156" s="242" t="s">
        <v>886</v>
      </c>
      <c r="F156" s="242" t="s">
        <v>887</v>
      </c>
      <c r="G156" s="275" t="s">
        <v>911</v>
      </c>
      <c r="H156" s="275" t="s">
        <v>527</v>
      </c>
      <c r="I156" s="275" t="s">
        <v>19</v>
      </c>
      <c r="J156" s="241" t="s">
        <v>889</v>
      </c>
      <c r="K156" s="275" t="s">
        <v>644</v>
      </c>
      <c r="L156" s="247">
        <v>6420000</v>
      </c>
      <c r="M156" s="416">
        <f t="shared" si="6"/>
        <v>5457000</v>
      </c>
      <c r="N156" s="240" t="s">
        <v>375</v>
      </c>
      <c r="O156" s="254"/>
      <c r="P156" s="253" t="s">
        <v>20</v>
      </c>
      <c r="Q156" s="429" t="s">
        <v>20</v>
      </c>
      <c r="R156" s="429" t="s">
        <v>20</v>
      </c>
      <c r="S156" s="254" t="s">
        <v>20</v>
      </c>
      <c r="T156" s="277"/>
      <c r="U156" s="277" t="s">
        <v>20</v>
      </c>
      <c r="V156" s="277"/>
      <c r="W156" s="277" t="s">
        <v>20</v>
      </c>
      <c r="X156" s="277"/>
      <c r="Y156" s="240" t="s">
        <v>912</v>
      </c>
      <c r="Z156" s="430" t="s">
        <v>21</v>
      </c>
    </row>
    <row r="157" spans="1:26" s="431" customFormat="1" ht="130.5" x14ac:dyDescent="0.35">
      <c r="A157" s="59">
        <v>153</v>
      </c>
      <c r="B157" s="249" t="s">
        <v>883</v>
      </c>
      <c r="C157" s="241" t="s">
        <v>884</v>
      </c>
      <c r="D157" s="242" t="s">
        <v>885</v>
      </c>
      <c r="E157" s="242" t="s">
        <v>886</v>
      </c>
      <c r="F157" s="242" t="s">
        <v>887</v>
      </c>
      <c r="G157" s="275" t="s">
        <v>913</v>
      </c>
      <c r="H157" s="275" t="s">
        <v>527</v>
      </c>
      <c r="I157" s="275" t="s">
        <v>19</v>
      </c>
      <c r="J157" s="241" t="s">
        <v>889</v>
      </c>
      <c r="K157" s="432" t="s">
        <v>914</v>
      </c>
      <c r="L157" s="247">
        <v>500000</v>
      </c>
      <c r="M157" s="416">
        <v>300000</v>
      </c>
      <c r="N157" s="240" t="s">
        <v>375</v>
      </c>
      <c r="O157" s="254"/>
      <c r="P157" s="253"/>
      <c r="Q157" s="429" t="s">
        <v>20</v>
      </c>
      <c r="R157" s="429"/>
      <c r="S157" s="254"/>
      <c r="T157" s="277"/>
      <c r="U157" s="277"/>
      <c r="V157" s="277" t="s">
        <v>20</v>
      </c>
      <c r="W157" s="277"/>
      <c r="X157" s="277"/>
      <c r="Y157" s="240" t="s">
        <v>912</v>
      </c>
      <c r="Z157" s="430" t="s">
        <v>21</v>
      </c>
    </row>
    <row r="158" spans="1:26" s="573" customFormat="1" ht="52" x14ac:dyDescent="0.35">
      <c r="A158" s="59">
        <v>154</v>
      </c>
      <c r="B158" s="249" t="s">
        <v>883</v>
      </c>
      <c r="C158" s="241" t="s">
        <v>884</v>
      </c>
      <c r="D158" s="242" t="s">
        <v>885</v>
      </c>
      <c r="E158" s="242" t="s">
        <v>886</v>
      </c>
      <c r="F158" s="242" t="s">
        <v>887</v>
      </c>
      <c r="G158" s="275" t="s">
        <v>806</v>
      </c>
      <c r="H158" s="275" t="s">
        <v>527</v>
      </c>
      <c r="I158" s="275" t="s">
        <v>19</v>
      </c>
      <c r="J158" s="241" t="s">
        <v>889</v>
      </c>
      <c r="K158" s="275" t="s">
        <v>915</v>
      </c>
      <c r="L158" s="247">
        <v>2000000</v>
      </c>
      <c r="M158" s="416">
        <f t="shared" si="6"/>
        <v>1700000</v>
      </c>
      <c r="N158" s="240" t="s">
        <v>375</v>
      </c>
      <c r="O158" s="254"/>
      <c r="P158" s="253"/>
      <c r="Q158" s="429"/>
      <c r="R158" s="429"/>
      <c r="S158" s="254" t="s">
        <v>20</v>
      </c>
      <c r="T158" s="277"/>
      <c r="U158" s="277"/>
      <c r="V158" s="277"/>
      <c r="W158" s="277"/>
      <c r="X158" s="277" t="s">
        <v>20</v>
      </c>
      <c r="Y158" s="240" t="s">
        <v>916</v>
      </c>
      <c r="Z158" s="430" t="s">
        <v>21</v>
      </c>
    </row>
    <row r="159" spans="1:26" ht="88.5" customHeight="1" x14ac:dyDescent="0.35">
      <c r="A159" s="59">
        <v>155</v>
      </c>
      <c r="B159" s="273" t="s">
        <v>917</v>
      </c>
      <c r="C159" s="43" t="s">
        <v>679</v>
      </c>
      <c r="D159" s="270" t="s">
        <v>918</v>
      </c>
      <c r="E159" s="270" t="s">
        <v>919</v>
      </c>
      <c r="F159" s="29" t="s">
        <v>920</v>
      </c>
      <c r="G159" s="46" t="s">
        <v>921</v>
      </c>
      <c r="H159" s="46" t="s">
        <v>527</v>
      </c>
      <c r="I159" s="46" t="s">
        <v>19</v>
      </c>
      <c r="J159" s="43" t="s">
        <v>679</v>
      </c>
      <c r="K159" s="46" t="s">
        <v>922</v>
      </c>
      <c r="L159" s="271">
        <v>35000000</v>
      </c>
      <c r="M159" s="408">
        <f>L159/100*85</f>
        <v>29750000</v>
      </c>
      <c r="N159" s="433">
        <v>2023</v>
      </c>
      <c r="O159" s="45"/>
      <c r="P159" s="320" t="s">
        <v>20</v>
      </c>
      <c r="Q159" s="47" t="s">
        <v>20</v>
      </c>
      <c r="R159" s="47" t="s">
        <v>20</v>
      </c>
      <c r="S159" s="45" t="s">
        <v>20</v>
      </c>
      <c r="T159" s="274"/>
      <c r="U159" s="274"/>
      <c r="V159" s="274"/>
      <c r="W159" s="274"/>
      <c r="X159" s="274"/>
      <c r="Y159" s="44" t="s">
        <v>376</v>
      </c>
      <c r="Z159" s="48" t="s">
        <v>21</v>
      </c>
    </row>
    <row r="160" spans="1:26" s="435" customFormat="1" ht="196.5" customHeight="1" x14ac:dyDescent="0.35">
      <c r="A160" s="59">
        <v>156</v>
      </c>
      <c r="B160" s="273" t="s">
        <v>917</v>
      </c>
      <c r="C160" s="43" t="s">
        <v>679</v>
      </c>
      <c r="D160" s="270" t="s">
        <v>918</v>
      </c>
      <c r="E160" s="270" t="s">
        <v>919</v>
      </c>
      <c r="F160" s="29" t="s">
        <v>920</v>
      </c>
      <c r="G160" s="46" t="s">
        <v>923</v>
      </c>
      <c r="H160" s="46" t="s">
        <v>527</v>
      </c>
      <c r="I160" s="46" t="s">
        <v>19</v>
      </c>
      <c r="J160" s="43" t="s">
        <v>679</v>
      </c>
      <c r="K160" s="46" t="s">
        <v>924</v>
      </c>
      <c r="L160" s="271">
        <v>70000000</v>
      </c>
      <c r="M160" s="408">
        <f>L160/100*85</f>
        <v>59500000</v>
      </c>
      <c r="N160" s="434" t="s">
        <v>375</v>
      </c>
      <c r="O160" s="45"/>
      <c r="P160" s="320"/>
      <c r="Q160" s="47"/>
      <c r="R160" s="47"/>
      <c r="S160" s="45"/>
      <c r="T160" s="274"/>
      <c r="U160" s="274"/>
      <c r="V160" s="274"/>
      <c r="W160" s="274"/>
      <c r="X160" s="274"/>
      <c r="Y160" s="44" t="s">
        <v>925</v>
      </c>
      <c r="Z160" s="48"/>
    </row>
    <row r="161" spans="1:26" ht="65" x14ac:dyDescent="0.35">
      <c r="A161" s="59">
        <v>157</v>
      </c>
      <c r="B161" s="273" t="s">
        <v>917</v>
      </c>
      <c r="C161" s="43" t="s">
        <v>679</v>
      </c>
      <c r="D161" s="270" t="s">
        <v>918</v>
      </c>
      <c r="E161" s="270" t="s">
        <v>919</v>
      </c>
      <c r="F161" s="29" t="s">
        <v>920</v>
      </c>
      <c r="G161" s="46" t="s">
        <v>926</v>
      </c>
      <c r="H161" s="46" t="s">
        <v>527</v>
      </c>
      <c r="I161" s="46" t="s">
        <v>19</v>
      </c>
      <c r="J161" s="43" t="s">
        <v>679</v>
      </c>
      <c r="K161" s="46" t="s">
        <v>927</v>
      </c>
      <c r="L161" s="271">
        <v>3500000</v>
      </c>
      <c r="M161" s="408">
        <f t="shared" ref="M161:M163" si="8">L161/100*85</f>
        <v>2975000</v>
      </c>
      <c r="N161" s="434" t="s">
        <v>375</v>
      </c>
      <c r="O161" s="45"/>
      <c r="P161" s="320" t="s">
        <v>20</v>
      </c>
      <c r="Q161" s="47" t="s">
        <v>20</v>
      </c>
      <c r="R161" s="47" t="s">
        <v>20</v>
      </c>
      <c r="S161" s="45"/>
      <c r="T161" s="274"/>
      <c r="U161" s="274"/>
      <c r="V161" s="274"/>
      <c r="W161" s="274"/>
      <c r="X161" s="274"/>
      <c r="Y161" s="44" t="s">
        <v>928</v>
      </c>
      <c r="Z161" s="48"/>
    </row>
    <row r="162" spans="1:26" ht="65" x14ac:dyDescent="0.35">
      <c r="A162" s="59">
        <v>158</v>
      </c>
      <c r="B162" s="273" t="s">
        <v>917</v>
      </c>
      <c r="C162" s="43" t="s">
        <v>679</v>
      </c>
      <c r="D162" s="270">
        <v>44225997</v>
      </c>
      <c r="E162" s="270">
        <v>44225997</v>
      </c>
      <c r="F162" s="29">
        <v>600085473</v>
      </c>
      <c r="G162" s="46" t="s">
        <v>929</v>
      </c>
      <c r="H162" s="46" t="s">
        <v>527</v>
      </c>
      <c r="I162" s="46" t="s">
        <v>19</v>
      </c>
      <c r="J162" s="43" t="s">
        <v>679</v>
      </c>
      <c r="K162" s="46" t="s">
        <v>930</v>
      </c>
      <c r="L162" s="271">
        <v>7500000</v>
      </c>
      <c r="M162" s="408">
        <f t="shared" si="8"/>
        <v>6375000</v>
      </c>
      <c r="N162" s="434" t="s">
        <v>375</v>
      </c>
      <c r="O162" s="45"/>
      <c r="P162" s="320"/>
      <c r="Q162" s="47"/>
      <c r="R162" s="47"/>
      <c r="S162" s="45"/>
      <c r="T162" s="274"/>
      <c r="U162" s="274"/>
      <c r="V162" s="274"/>
      <c r="W162" s="274"/>
      <c r="X162" s="274" t="s">
        <v>20</v>
      </c>
      <c r="Y162" s="44" t="s">
        <v>912</v>
      </c>
      <c r="Z162" s="48"/>
    </row>
    <row r="163" spans="1:26" s="435" customFormat="1" ht="69.5" customHeight="1" x14ac:dyDescent="0.35">
      <c r="A163" s="59">
        <v>159</v>
      </c>
      <c r="B163" s="249" t="s">
        <v>917</v>
      </c>
      <c r="C163" s="241" t="s">
        <v>679</v>
      </c>
      <c r="D163" s="242">
        <v>44225997</v>
      </c>
      <c r="E163" s="242">
        <v>44225997</v>
      </c>
      <c r="F163" s="545">
        <v>600085473</v>
      </c>
      <c r="G163" s="275" t="s">
        <v>931</v>
      </c>
      <c r="H163" s="275" t="s">
        <v>527</v>
      </c>
      <c r="I163" s="275" t="s">
        <v>19</v>
      </c>
      <c r="J163" s="241" t="s">
        <v>679</v>
      </c>
      <c r="K163" s="275" t="s">
        <v>932</v>
      </c>
      <c r="L163" s="247">
        <v>1400000</v>
      </c>
      <c r="M163" s="416">
        <f t="shared" si="8"/>
        <v>1190000</v>
      </c>
      <c r="N163" s="546" t="s">
        <v>375</v>
      </c>
      <c r="O163" s="254"/>
      <c r="P163" s="253" t="s">
        <v>20</v>
      </c>
      <c r="Q163" s="429" t="s">
        <v>20</v>
      </c>
      <c r="R163" s="429" t="s">
        <v>20</v>
      </c>
      <c r="S163" s="254" t="s">
        <v>20</v>
      </c>
      <c r="T163" s="277"/>
      <c r="U163" s="277"/>
      <c r="V163" s="277"/>
      <c r="W163" s="277"/>
      <c r="X163" s="277"/>
      <c r="Y163" s="246" t="s">
        <v>933</v>
      </c>
      <c r="Z163" s="430"/>
    </row>
    <row r="164" spans="1:26" ht="194" customHeight="1" x14ac:dyDescent="0.35">
      <c r="A164" s="59">
        <v>160</v>
      </c>
      <c r="B164" s="273" t="s">
        <v>934</v>
      </c>
      <c r="C164" s="43" t="s">
        <v>935</v>
      </c>
      <c r="D164" s="270">
        <v>44226250</v>
      </c>
      <c r="E164" s="270" t="s">
        <v>936</v>
      </c>
      <c r="F164" s="270">
        <v>600085490</v>
      </c>
      <c r="G164" s="46" t="s">
        <v>937</v>
      </c>
      <c r="H164" s="46" t="s">
        <v>527</v>
      </c>
      <c r="I164" s="46" t="s">
        <v>19</v>
      </c>
      <c r="J164" s="43" t="s">
        <v>938</v>
      </c>
      <c r="K164" s="436" t="s">
        <v>939</v>
      </c>
      <c r="L164" s="271">
        <v>50000000</v>
      </c>
      <c r="M164" s="408">
        <f t="shared" si="6"/>
        <v>42500000</v>
      </c>
      <c r="N164" s="44" t="s">
        <v>375</v>
      </c>
      <c r="O164" s="45"/>
      <c r="P164" s="320" t="s">
        <v>20</v>
      </c>
      <c r="Q164" s="47" t="s">
        <v>20</v>
      </c>
      <c r="R164" s="47" t="s">
        <v>20</v>
      </c>
      <c r="S164" s="45" t="s">
        <v>20</v>
      </c>
      <c r="T164" s="274"/>
      <c r="U164" s="274" t="s">
        <v>20</v>
      </c>
      <c r="V164" s="274" t="s">
        <v>20</v>
      </c>
      <c r="W164" s="274" t="s">
        <v>20</v>
      </c>
      <c r="X164" s="274" t="s">
        <v>20</v>
      </c>
      <c r="Y164" s="46" t="s">
        <v>940</v>
      </c>
      <c r="Z164" s="48" t="s">
        <v>822</v>
      </c>
    </row>
    <row r="165" spans="1:26" s="437" customFormat="1" ht="91" x14ac:dyDescent="0.35">
      <c r="A165" s="59">
        <v>161</v>
      </c>
      <c r="B165" s="268" t="s">
        <v>941</v>
      </c>
      <c r="C165" s="264" t="s">
        <v>728</v>
      </c>
      <c r="D165" s="265" t="s">
        <v>942</v>
      </c>
      <c r="E165" s="265" t="s">
        <v>943</v>
      </c>
      <c r="F165" s="265" t="s">
        <v>944</v>
      </c>
      <c r="G165" s="27" t="s">
        <v>945</v>
      </c>
      <c r="H165" s="27" t="s">
        <v>527</v>
      </c>
      <c r="I165" s="27" t="s">
        <v>19</v>
      </c>
      <c r="J165" s="264" t="s">
        <v>728</v>
      </c>
      <c r="K165" s="46" t="s">
        <v>946</v>
      </c>
      <c r="L165" s="267">
        <v>2700000</v>
      </c>
      <c r="M165" s="356">
        <f t="shared" si="6"/>
        <v>2295000</v>
      </c>
      <c r="N165" s="24"/>
      <c r="O165" s="25"/>
      <c r="P165" s="269" t="s">
        <v>20</v>
      </c>
      <c r="Q165" s="35"/>
      <c r="R165" s="35"/>
      <c r="S165" s="25" t="s">
        <v>20</v>
      </c>
      <c r="T165" s="22"/>
      <c r="U165" s="22"/>
      <c r="V165" s="22"/>
      <c r="W165" s="22"/>
      <c r="X165" s="22" t="s">
        <v>20</v>
      </c>
      <c r="Y165" s="23"/>
      <c r="Z165" s="336"/>
    </row>
    <row r="166" spans="1:26" ht="78" x14ac:dyDescent="0.35">
      <c r="A166" s="59">
        <v>162</v>
      </c>
      <c r="B166" s="268" t="s">
        <v>941</v>
      </c>
      <c r="C166" s="264" t="s">
        <v>728</v>
      </c>
      <c r="D166" s="265" t="s">
        <v>942</v>
      </c>
      <c r="E166" s="265" t="s">
        <v>943</v>
      </c>
      <c r="F166" s="265" t="s">
        <v>944</v>
      </c>
      <c r="G166" s="27" t="s">
        <v>947</v>
      </c>
      <c r="H166" s="27" t="s">
        <v>527</v>
      </c>
      <c r="I166" s="27" t="s">
        <v>19</v>
      </c>
      <c r="J166" s="264" t="s">
        <v>728</v>
      </c>
      <c r="K166" s="46" t="s">
        <v>948</v>
      </c>
      <c r="L166" s="267">
        <v>350000</v>
      </c>
      <c r="M166" s="356">
        <f t="shared" si="6"/>
        <v>297500</v>
      </c>
      <c r="N166" s="24"/>
      <c r="O166" s="25"/>
      <c r="P166" s="269"/>
      <c r="Q166" s="35"/>
      <c r="R166" s="35"/>
      <c r="S166" s="25"/>
      <c r="T166" s="22"/>
      <c r="U166" s="22"/>
      <c r="V166" s="22"/>
      <c r="W166" s="22"/>
      <c r="X166" s="22"/>
      <c r="Y166" s="23" t="s">
        <v>376</v>
      </c>
      <c r="Z166" s="336"/>
    </row>
    <row r="167" spans="1:26" ht="78" x14ac:dyDescent="0.35">
      <c r="A167" s="59">
        <v>163</v>
      </c>
      <c r="B167" s="268" t="s">
        <v>941</v>
      </c>
      <c r="C167" s="264" t="s">
        <v>728</v>
      </c>
      <c r="D167" s="265" t="s">
        <v>942</v>
      </c>
      <c r="E167" s="265" t="s">
        <v>943</v>
      </c>
      <c r="F167" s="265" t="s">
        <v>944</v>
      </c>
      <c r="G167" s="27" t="s">
        <v>949</v>
      </c>
      <c r="H167" s="27" t="s">
        <v>527</v>
      </c>
      <c r="I167" s="27" t="s">
        <v>19</v>
      </c>
      <c r="J167" s="264" t="s">
        <v>728</v>
      </c>
      <c r="K167" s="46" t="s">
        <v>950</v>
      </c>
      <c r="L167" s="267">
        <v>30000000</v>
      </c>
      <c r="M167" s="356">
        <f t="shared" si="6"/>
        <v>25500000</v>
      </c>
      <c r="N167" s="24"/>
      <c r="O167" s="25"/>
      <c r="P167" s="269"/>
      <c r="Q167" s="35"/>
      <c r="R167" s="35"/>
      <c r="S167" s="25"/>
      <c r="T167" s="22"/>
      <c r="U167" s="22"/>
      <c r="V167" s="22"/>
      <c r="W167" s="22"/>
      <c r="X167" s="22"/>
      <c r="Y167" s="23"/>
      <c r="Z167" s="336"/>
    </row>
    <row r="168" spans="1:26" ht="78" x14ac:dyDescent="0.35">
      <c r="A168" s="59">
        <v>164</v>
      </c>
      <c r="B168" s="273" t="s">
        <v>941</v>
      </c>
      <c r="C168" s="43" t="s">
        <v>728</v>
      </c>
      <c r="D168" s="270" t="s">
        <v>942</v>
      </c>
      <c r="E168" s="270" t="s">
        <v>943</v>
      </c>
      <c r="F168" s="270" t="s">
        <v>944</v>
      </c>
      <c r="G168" s="46" t="s">
        <v>951</v>
      </c>
      <c r="H168" s="46" t="s">
        <v>527</v>
      </c>
      <c r="I168" s="46" t="s">
        <v>19</v>
      </c>
      <c r="J168" s="43" t="s">
        <v>728</v>
      </c>
      <c r="K168" s="46" t="s">
        <v>951</v>
      </c>
      <c r="L168" s="271">
        <v>1300000</v>
      </c>
      <c r="M168" s="356">
        <f t="shared" si="6"/>
        <v>1105000</v>
      </c>
      <c r="N168" s="26"/>
      <c r="O168" s="45"/>
      <c r="P168" s="320"/>
      <c r="Q168" s="47"/>
      <c r="R168" s="47"/>
      <c r="S168" s="45"/>
      <c r="T168" s="274"/>
      <c r="U168" s="274"/>
      <c r="V168" s="274"/>
      <c r="W168" s="274" t="s">
        <v>20</v>
      </c>
      <c r="X168" s="274"/>
      <c r="Y168" s="44"/>
      <c r="Z168" s="48"/>
    </row>
    <row r="169" spans="1:26" ht="78" x14ac:dyDescent="0.35">
      <c r="A169" s="59">
        <v>165</v>
      </c>
      <c r="B169" s="502" t="s">
        <v>941</v>
      </c>
      <c r="C169" s="412" t="s">
        <v>728</v>
      </c>
      <c r="D169" s="413" t="s">
        <v>942</v>
      </c>
      <c r="E169" s="413" t="s">
        <v>943</v>
      </c>
      <c r="F169" s="413" t="s">
        <v>944</v>
      </c>
      <c r="G169" s="414" t="s">
        <v>952</v>
      </c>
      <c r="H169" s="414" t="s">
        <v>527</v>
      </c>
      <c r="I169" s="414" t="s">
        <v>19</v>
      </c>
      <c r="J169" s="412" t="s">
        <v>728</v>
      </c>
      <c r="K169" s="414" t="s">
        <v>953</v>
      </c>
      <c r="L169" s="415">
        <v>2000000</v>
      </c>
      <c r="M169" s="438">
        <f t="shared" si="6"/>
        <v>1700000</v>
      </c>
      <c r="N169" s="417"/>
      <c r="O169" s="418"/>
      <c r="P169" s="419"/>
      <c r="Q169" s="420"/>
      <c r="R169" s="420"/>
      <c r="S169" s="418"/>
      <c r="T169" s="421"/>
      <c r="U169" s="421"/>
      <c r="V169" s="421"/>
      <c r="W169" s="421"/>
      <c r="X169" s="421"/>
      <c r="Y169" s="439"/>
      <c r="Z169" s="440"/>
    </row>
    <row r="170" spans="1:26" ht="52" x14ac:dyDescent="0.35">
      <c r="A170" s="59">
        <v>166</v>
      </c>
      <c r="B170" s="273" t="s">
        <v>954</v>
      </c>
      <c r="C170" s="43" t="s">
        <v>672</v>
      </c>
      <c r="D170" s="270" t="s">
        <v>955</v>
      </c>
      <c r="E170" s="270" t="s">
        <v>956</v>
      </c>
      <c r="F170" s="270" t="s">
        <v>957</v>
      </c>
      <c r="G170" s="46" t="s">
        <v>958</v>
      </c>
      <c r="H170" s="46" t="s">
        <v>527</v>
      </c>
      <c r="I170" s="46" t="s">
        <v>19</v>
      </c>
      <c r="J170" s="43" t="s">
        <v>672</v>
      </c>
      <c r="K170" s="46" t="s">
        <v>959</v>
      </c>
      <c r="L170" s="271">
        <v>500000</v>
      </c>
      <c r="M170" s="408">
        <f t="shared" si="6"/>
        <v>425000</v>
      </c>
      <c r="N170" s="26"/>
      <c r="O170" s="45"/>
      <c r="P170" s="320"/>
      <c r="Q170" s="43" t="s">
        <v>20</v>
      </c>
      <c r="R170" s="43"/>
      <c r="S170" s="48"/>
      <c r="T170" s="46"/>
      <c r="U170" s="46"/>
      <c r="V170" s="46"/>
      <c r="W170" s="46"/>
      <c r="X170" s="274"/>
      <c r="Y170" s="44"/>
      <c r="Z170" s="48"/>
    </row>
    <row r="171" spans="1:26" ht="52" x14ac:dyDescent="0.35">
      <c r="A171" s="59">
        <v>167</v>
      </c>
      <c r="B171" s="273" t="s">
        <v>954</v>
      </c>
      <c r="C171" s="43" t="s">
        <v>672</v>
      </c>
      <c r="D171" s="270" t="s">
        <v>955</v>
      </c>
      <c r="E171" s="270" t="s">
        <v>956</v>
      </c>
      <c r="F171" s="270" t="s">
        <v>957</v>
      </c>
      <c r="G171" s="46" t="s">
        <v>960</v>
      </c>
      <c r="H171" s="46" t="s">
        <v>527</v>
      </c>
      <c r="I171" s="46" t="s">
        <v>19</v>
      </c>
      <c r="J171" s="43" t="s">
        <v>672</v>
      </c>
      <c r="K171" s="46" t="s">
        <v>961</v>
      </c>
      <c r="L171" s="271">
        <v>150000</v>
      </c>
      <c r="M171" s="408">
        <f t="shared" si="6"/>
        <v>127500</v>
      </c>
      <c r="N171" s="26"/>
      <c r="O171" s="45"/>
      <c r="P171" s="320"/>
      <c r="Q171" s="43"/>
      <c r="R171" s="43"/>
      <c r="S171" s="48"/>
      <c r="T171" s="46"/>
      <c r="U171" s="46"/>
      <c r="V171" s="46"/>
      <c r="W171" s="46" t="s">
        <v>20</v>
      </c>
      <c r="X171" s="274"/>
      <c r="Y171" s="44"/>
      <c r="Z171" s="48"/>
    </row>
    <row r="172" spans="1:26" s="441" customFormat="1" ht="52" customHeight="1" x14ac:dyDescent="0.35">
      <c r="A172" s="59">
        <v>168</v>
      </c>
      <c r="B172" s="273" t="s">
        <v>954</v>
      </c>
      <c r="C172" s="43" t="s">
        <v>672</v>
      </c>
      <c r="D172" s="270" t="s">
        <v>955</v>
      </c>
      <c r="E172" s="270" t="s">
        <v>956</v>
      </c>
      <c r="F172" s="270" t="s">
        <v>957</v>
      </c>
      <c r="G172" s="46" t="s">
        <v>962</v>
      </c>
      <c r="H172" s="46" t="s">
        <v>527</v>
      </c>
      <c r="I172" s="46" t="s">
        <v>19</v>
      </c>
      <c r="J172" s="43" t="s">
        <v>672</v>
      </c>
      <c r="K172" s="46" t="s">
        <v>963</v>
      </c>
      <c r="L172" s="271">
        <v>10000000</v>
      </c>
      <c r="M172" s="408">
        <f t="shared" si="6"/>
        <v>8500000</v>
      </c>
      <c r="N172" s="26"/>
      <c r="O172" s="45"/>
      <c r="P172" s="320"/>
      <c r="Q172" s="43"/>
      <c r="R172" s="43"/>
      <c r="S172" s="48"/>
      <c r="T172" s="46"/>
      <c r="U172" s="46"/>
      <c r="V172" s="46"/>
      <c r="W172" s="46"/>
      <c r="X172" s="274"/>
      <c r="Y172" s="44"/>
      <c r="Z172" s="48"/>
    </row>
    <row r="173" spans="1:26" ht="52" x14ac:dyDescent="0.35">
      <c r="A173" s="59">
        <v>169</v>
      </c>
      <c r="B173" s="273" t="s">
        <v>954</v>
      </c>
      <c r="C173" s="43" t="s">
        <v>672</v>
      </c>
      <c r="D173" s="270" t="s">
        <v>955</v>
      </c>
      <c r="E173" s="270" t="s">
        <v>956</v>
      </c>
      <c r="F173" s="270" t="s">
        <v>957</v>
      </c>
      <c r="G173" s="46" t="s">
        <v>964</v>
      </c>
      <c r="H173" s="46" t="s">
        <v>527</v>
      </c>
      <c r="I173" s="46" t="s">
        <v>19</v>
      </c>
      <c r="J173" s="43" t="s">
        <v>672</v>
      </c>
      <c r="K173" s="46" t="s">
        <v>965</v>
      </c>
      <c r="L173" s="271">
        <v>150000</v>
      </c>
      <c r="M173" s="408">
        <f t="shared" si="6"/>
        <v>127500</v>
      </c>
      <c r="N173" s="26"/>
      <c r="O173" s="45"/>
      <c r="P173" s="320"/>
      <c r="Q173" s="43"/>
      <c r="R173" s="43"/>
      <c r="S173" s="48"/>
      <c r="T173" s="46"/>
      <c r="U173" s="46"/>
      <c r="V173" s="46"/>
      <c r="W173" s="46"/>
      <c r="X173" s="274"/>
      <c r="Y173" s="44"/>
      <c r="Z173" s="48"/>
    </row>
    <row r="174" spans="1:26" ht="52" x14ac:dyDescent="0.35">
      <c r="A174" s="59">
        <v>170</v>
      </c>
      <c r="B174" s="273" t="s">
        <v>954</v>
      </c>
      <c r="C174" s="43" t="s">
        <v>672</v>
      </c>
      <c r="D174" s="270" t="s">
        <v>955</v>
      </c>
      <c r="E174" s="270" t="s">
        <v>956</v>
      </c>
      <c r="F174" s="270" t="s">
        <v>957</v>
      </c>
      <c r="G174" s="46" t="s">
        <v>966</v>
      </c>
      <c r="H174" s="46" t="s">
        <v>527</v>
      </c>
      <c r="I174" s="46" t="s">
        <v>19</v>
      </c>
      <c r="J174" s="43" t="s">
        <v>672</v>
      </c>
      <c r="K174" s="46" t="s">
        <v>967</v>
      </c>
      <c r="L174" s="271">
        <v>5000000</v>
      </c>
      <c r="M174" s="408">
        <f t="shared" si="6"/>
        <v>4250000</v>
      </c>
      <c r="N174" s="26"/>
      <c r="O174" s="45"/>
      <c r="P174" s="320"/>
      <c r="Q174" s="43"/>
      <c r="R174" s="43"/>
      <c r="S174" s="48"/>
      <c r="T174" s="46"/>
      <c r="U174" s="46"/>
      <c r="V174" s="46"/>
      <c r="W174" s="46"/>
      <c r="X174" s="274"/>
      <c r="Y174" s="44" t="s">
        <v>968</v>
      </c>
      <c r="Z174" s="48"/>
    </row>
    <row r="175" spans="1:26" ht="52" x14ac:dyDescent="0.35">
      <c r="A175" s="59">
        <v>171</v>
      </c>
      <c r="B175" s="273" t="s">
        <v>954</v>
      </c>
      <c r="C175" s="43" t="s">
        <v>672</v>
      </c>
      <c r="D175" s="270" t="s">
        <v>955</v>
      </c>
      <c r="E175" s="270" t="s">
        <v>956</v>
      </c>
      <c r="F175" s="270" t="s">
        <v>957</v>
      </c>
      <c r="G175" s="46" t="s">
        <v>969</v>
      </c>
      <c r="H175" s="46" t="s">
        <v>527</v>
      </c>
      <c r="I175" s="46" t="s">
        <v>19</v>
      </c>
      <c r="J175" s="43" t="s">
        <v>672</v>
      </c>
      <c r="K175" s="46" t="s">
        <v>970</v>
      </c>
      <c r="L175" s="271">
        <v>2500000</v>
      </c>
      <c r="M175" s="408">
        <f t="shared" si="6"/>
        <v>2125000</v>
      </c>
      <c r="N175" s="26"/>
      <c r="O175" s="45"/>
      <c r="P175" s="320"/>
      <c r="Q175" s="43"/>
      <c r="R175" s="43" t="s">
        <v>20</v>
      </c>
      <c r="S175" s="48"/>
      <c r="T175" s="46"/>
      <c r="U175" s="46"/>
      <c r="V175" s="46"/>
      <c r="W175" s="46"/>
      <c r="X175" s="274"/>
      <c r="Y175" s="44"/>
      <c r="Z175" s="48"/>
    </row>
    <row r="176" spans="1:26" ht="52" x14ac:dyDescent="0.35">
      <c r="A176" s="59">
        <v>172</v>
      </c>
      <c r="B176" s="503" t="s">
        <v>954</v>
      </c>
      <c r="C176" s="444" t="s">
        <v>672</v>
      </c>
      <c r="D176" s="444" t="s">
        <v>955</v>
      </c>
      <c r="E176" s="444" t="s">
        <v>956</v>
      </c>
      <c r="F176" s="444" t="s">
        <v>957</v>
      </c>
      <c r="G176" s="445" t="s">
        <v>971</v>
      </c>
      <c r="H176" s="446" t="s">
        <v>527</v>
      </c>
      <c r="I176" s="443" t="s">
        <v>19</v>
      </c>
      <c r="J176" s="445" t="s">
        <v>672</v>
      </c>
      <c r="K176" s="446" t="s">
        <v>971</v>
      </c>
      <c r="L176" s="447">
        <v>3800000</v>
      </c>
      <c r="M176" s="448">
        <f t="array" ref="M176">L176/100*85</f>
        <v>3230000</v>
      </c>
      <c r="N176" s="449"/>
      <c r="O176" s="450"/>
      <c r="P176" s="449"/>
      <c r="Q176" s="451"/>
      <c r="R176" s="451"/>
      <c r="S176" s="452"/>
      <c r="T176" s="453"/>
      <c r="U176" s="453"/>
      <c r="V176" s="453"/>
      <c r="W176" s="453"/>
      <c r="X176" s="442"/>
      <c r="Y176" s="454"/>
      <c r="Z176" s="452"/>
    </row>
    <row r="177" spans="1:26" ht="247" x14ac:dyDescent="0.35">
      <c r="A177" s="59">
        <v>173</v>
      </c>
      <c r="B177" s="273" t="s">
        <v>972</v>
      </c>
      <c r="C177" s="43" t="s">
        <v>692</v>
      </c>
      <c r="D177" s="270" t="s">
        <v>973</v>
      </c>
      <c r="E177" s="270" t="s">
        <v>974</v>
      </c>
      <c r="F177" s="270" t="s">
        <v>975</v>
      </c>
      <c r="G177" s="455" t="s">
        <v>976</v>
      </c>
      <c r="H177" s="455" t="s">
        <v>527</v>
      </c>
      <c r="I177" s="455" t="s">
        <v>19</v>
      </c>
      <c r="J177" s="456" t="s">
        <v>692</v>
      </c>
      <c r="K177" s="455" t="s">
        <v>977</v>
      </c>
      <c r="L177" s="457">
        <v>110000000</v>
      </c>
      <c r="M177" s="458">
        <f t="shared" ref="M177:M193" si="9">L177/100*85</f>
        <v>93500000</v>
      </c>
      <c r="N177" s="459" t="s">
        <v>375</v>
      </c>
      <c r="O177" s="460"/>
      <c r="P177" s="461" t="s">
        <v>20</v>
      </c>
      <c r="Q177" s="456" t="s">
        <v>20</v>
      </c>
      <c r="R177" s="456" t="s">
        <v>20</v>
      </c>
      <c r="S177" s="462" t="s">
        <v>20</v>
      </c>
      <c r="T177" s="455"/>
      <c r="U177" s="455" t="s">
        <v>20</v>
      </c>
      <c r="V177" s="455" t="s">
        <v>20</v>
      </c>
      <c r="W177" s="455" t="s">
        <v>20</v>
      </c>
      <c r="X177" s="455" t="s">
        <v>20</v>
      </c>
      <c r="Y177" s="463" t="s">
        <v>978</v>
      </c>
      <c r="Z177" s="462" t="s">
        <v>21</v>
      </c>
    </row>
    <row r="178" spans="1:26" ht="52" x14ac:dyDescent="0.35">
      <c r="A178" s="59">
        <v>174</v>
      </c>
      <c r="B178" s="273" t="s">
        <v>972</v>
      </c>
      <c r="C178" s="43" t="s">
        <v>692</v>
      </c>
      <c r="D178" s="270" t="s">
        <v>973</v>
      </c>
      <c r="E178" s="270" t="s">
        <v>974</v>
      </c>
      <c r="F178" s="270" t="s">
        <v>975</v>
      </c>
      <c r="G178" s="46" t="s">
        <v>979</v>
      </c>
      <c r="H178" s="46" t="s">
        <v>527</v>
      </c>
      <c r="I178" s="46" t="s">
        <v>19</v>
      </c>
      <c r="J178" s="43" t="s">
        <v>692</v>
      </c>
      <c r="K178" s="46" t="s">
        <v>980</v>
      </c>
      <c r="L178" s="271">
        <v>3500000</v>
      </c>
      <c r="M178" s="408">
        <f t="shared" si="9"/>
        <v>2975000</v>
      </c>
      <c r="N178" s="44" t="s">
        <v>375</v>
      </c>
      <c r="O178" s="45"/>
      <c r="P178" s="320" t="s">
        <v>20</v>
      </c>
      <c r="Q178" s="43"/>
      <c r="R178" s="43"/>
      <c r="S178" s="48" t="s">
        <v>20</v>
      </c>
      <c r="T178" s="46"/>
      <c r="U178" s="46"/>
      <c r="V178" s="46"/>
      <c r="W178" s="46"/>
      <c r="X178" s="274"/>
      <c r="Y178" s="44" t="s">
        <v>21</v>
      </c>
      <c r="Z178" s="48" t="s">
        <v>21</v>
      </c>
    </row>
    <row r="179" spans="1:26" ht="52" x14ac:dyDescent="0.35">
      <c r="A179" s="59">
        <v>175</v>
      </c>
      <c r="B179" s="273" t="s">
        <v>972</v>
      </c>
      <c r="C179" s="43" t="s">
        <v>692</v>
      </c>
      <c r="D179" s="270" t="s">
        <v>973</v>
      </c>
      <c r="E179" s="270" t="s">
        <v>974</v>
      </c>
      <c r="F179" s="270" t="s">
        <v>975</v>
      </c>
      <c r="G179" s="46" t="s">
        <v>981</v>
      </c>
      <c r="H179" s="46" t="s">
        <v>527</v>
      </c>
      <c r="I179" s="46" t="s">
        <v>19</v>
      </c>
      <c r="J179" s="43" t="s">
        <v>692</v>
      </c>
      <c r="K179" s="46" t="s">
        <v>982</v>
      </c>
      <c r="L179" s="271">
        <v>3500000</v>
      </c>
      <c r="M179" s="408">
        <f t="shared" si="9"/>
        <v>2975000</v>
      </c>
      <c r="N179" s="44" t="s">
        <v>375</v>
      </c>
      <c r="O179" s="45"/>
      <c r="P179" s="320"/>
      <c r="Q179" s="43" t="s">
        <v>20</v>
      </c>
      <c r="R179" s="43"/>
      <c r="S179" s="48" t="s">
        <v>20</v>
      </c>
      <c r="T179" s="46"/>
      <c r="U179" s="46"/>
      <c r="V179" s="46"/>
      <c r="W179" s="46"/>
      <c r="X179" s="274"/>
      <c r="Y179" s="44" t="s">
        <v>21</v>
      </c>
      <c r="Z179" s="48" t="s">
        <v>21</v>
      </c>
    </row>
    <row r="180" spans="1:26" ht="52" x14ac:dyDescent="0.35">
      <c r="A180" s="59">
        <v>176</v>
      </c>
      <c r="B180" s="273" t="s">
        <v>972</v>
      </c>
      <c r="C180" s="43" t="s">
        <v>692</v>
      </c>
      <c r="D180" s="270" t="s">
        <v>973</v>
      </c>
      <c r="E180" s="270" t="s">
        <v>974</v>
      </c>
      <c r="F180" s="270" t="s">
        <v>975</v>
      </c>
      <c r="G180" s="46" t="s">
        <v>983</v>
      </c>
      <c r="H180" s="46" t="s">
        <v>527</v>
      </c>
      <c r="I180" s="46" t="s">
        <v>19</v>
      </c>
      <c r="J180" s="43" t="s">
        <v>692</v>
      </c>
      <c r="K180" s="46" t="s">
        <v>984</v>
      </c>
      <c r="L180" s="271">
        <v>8000000</v>
      </c>
      <c r="M180" s="408">
        <f t="shared" si="9"/>
        <v>6800000</v>
      </c>
      <c r="N180" s="44" t="s">
        <v>375</v>
      </c>
      <c r="O180" s="45"/>
      <c r="P180" s="320"/>
      <c r="Q180" s="43"/>
      <c r="R180" s="43"/>
      <c r="S180" s="48"/>
      <c r="T180" s="46"/>
      <c r="U180" s="46"/>
      <c r="V180" s="46"/>
      <c r="W180" s="46"/>
      <c r="X180" s="274" t="s">
        <v>20</v>
      </c>
      <c r="Y180" s="44" t="s">
        <v>21</v>
      </c>
      <c r="Z180" s="48" t="s">
        <v>21</v>
      </c>
    </row>
    <row r="181" spans="1:26" ht="52" x14ac:dyDescent="0.35">
      <c r="A181" s="59">
        <v>177</v>
      </c>
      <c r="B181" s="273" t="s">
        <v>972</v>
      </c>
      <c r="C181" s="43" t="s">
        <v>692</v>
      </c>
      <c r="D181" s="270" t="s">
        <v>973</v>
      </c>
      <c r="E181" s="270" t="s">
        <v>974</v>
      </c>
      <c r="F181" s="270" t="s">
        <v>975</v>
      </c>
      <c r="G181" s="46" t="s">
        <v>985</v>
      </c>
      <c r="H181" s="46" t="s">
        <v>527</v>
      </c>
      <c r="I181" s="46" t="s">
        <v>19</v>
      </c>
      <c r="J181" s="43" t="s">
        <v>692</v>
      </c>
      <c r="K181" s="46" t="s">
        <v>986</v>
      </c>
      <c r="L181" s="271">
        <v>8000000</v>
      </c>
      <c r="M181" s="408">
        <f t="shared" si="9"/>
        <v>6800000</v>
      </c>
      <c r="N181" s="44" t="s">
        <v>375</v>
      </c>
      <c r="O181" s="45"/>
      <c r="P181" s="320" t="s">
        <v>20</v>
      </c>
      <c r="Q181" s="43" t="s">
        <v>20</v>
      </c>
      <c r="R181" s="43" t="s">
        <v>20</v>
      </c>
      <c r="S181" s="48" t="s">
        <v>20</v>
      </c>
      <c r="T181" s="46"/>
      <c r="U181" s="46"/>
      <c r="V181" s="46"/>
      <c r="W181" s="46"/>
      <c r="X181" s="274"/>
      <c r="Y181" s="44" t="s">
        <v>21</v>
      </c>
      <c r="Z181" s="48" t="s">
        <v>21</v>
      </c>
    </row>
    <row r="182" spans="1:26" ht="52" x14ac:dyDescent="0.35">
      <c r="A182" s="59">
        <v>178</v>
      </c>
      <c r="B182" s="273" t="s">
        <v>972</v>
      </c>
      <c r="C182" s="43" t="s">
        <v>692</v>
      </c>
      <c r="D182" s="270" t="s">
        <v>973</v>
      </c>
      <c r="E182" s="270" t="s">
        <v>974</v>
      </c>
      <c r="F182" s="270" t="s">
        <v>975</v>
      </c>
      <c r="G182" s="46" t="s">
        <v>987</v>
      </c>
      <c r="H182" s="46" t="s">
        <v>527</v>
      </c>
      <c r="I182" s="46" t="s">
        <v>19</v>
      </c>
      <c r="J182" s="43" t="s">
        <v>692</v>
      </c>
      <c r="K182" s="46" t="s">
        <v>988</v>
      </c>
      <c r="L182" s="271">
        <v>2000000</v>
      </c>
      <c r="M182" s="408">
        <f t="shared" si="9"/>
        <v>1700000</v>
      </c>
      <c r="N182" s="44" t="s">
        <v>375</v>
      </c>
      <c r="O182" s="45"/>
      <c r="P182" s="320"/>
      <c r="Q182" s="43"/>
      <c r="R182" s="43" t="s">
        <v>20</v>
      </c>
      <c r="S182" s="48"/>
      <c r="T182" s="46"/>
      <c r="U182" s="46"/>
      <c r="V182" s="46"/>
      <c r="W182" s="46"/>
      <c r="X182" s="274"/>
      <c r="Y182" s="44" t="s">
        <v>21</v>
      </c>
      <c r="Z182" s="48" t="s">
        <v>21</v>
      </c>
    </row>
    <row r="183" spans="1:26" ht="52" x14ac:dyDescent="0.35">
      <c r="A183" s="59">
        <v>179</v>
      </c>
      <c r="B183" s="273" t="s">
        <v>972</v>
      </c>
      <c r="C183" s="43" t="s">
        <v>692</v>
      </c>
      <c r="D183" s="270" t="s">
        <v>973</v>
      </c>
      <c r="E183" s="270" t="s">
        <v>974</v>
      </c>
      <c r="F183" s="270" t="s">
        <v>975</v>
      </c>
      <c r="G183" s="46" t="s">
        <v>989</v>
      </c>
      <c r="H183" s="46" t="s">
        <v>527</v>
      </c>
      <c r="I183" s="46" t="s">
        <v>19</v>
      </c>
      <c r="J183" s="43" t="s">
        <v>692</v>
      </c>
      <c r="K183" s="46" t="s">
        <v>990</v>
      </c>
      <c r="L183" s="271">
        <v>2500000</v>
      </c>
      <c r="M183" s="408">
        <f t="shared" si="9"/>
        <v>2125000</v>
      </c>
      <c r="N183" s="44" t="s">
        <v>375</v>
      </c>
      <c r="O183" s="45"/>
      <c r="P183" s="320"/>
      <c r="Q183" s="43"/>
      <c r="R183" s="43" t="s">
        <v>20</v>
      </c>
      <c r="S183" s="48"/>
      <c r="T183" s="46"/>
      <c r="U183" s="46"/>
      <c r="V183" s="46"/>
      <c r="W183" s="46"/>
      <c r="X183" s="274"/>
      <c r="Y183" s="44" t="s">
        <v>21</v>
      </c>
      <c r="Z183" s="48" t="s">
        <v>21</v>
      </c>
    </row>
    <row r="184" spans="1:26" ht="78" x14ac:dyDescent="0.35">
      <c r="A184" s="59">
        <v>180</v>
      </c>
      <c r="B184" s="273" t="s">
        <v>991</v>
      </c>
      <c r="C184" s="43" t="s">
        <v>992</v>
      </c>
      <c r="D184" s="270" t="s">
        <v>993</v>
      </c>
      <c r="E184" s="270" t="s">
        <v>994</v>
      </c>
      <c r="F184" s="270" t="s">
        <v>995</v>
      </c>
      <c r="G184" s="464" t="s">
        <v>996</v>
      </c>
      <c r="H184" s="465" t="s">
        <v>527</v>
      </c>
      <c r="I184" s="465" t="s">
        <v>19</v>
      </c>
      <c r="J184" s="465" t="s">
        <v>679</v>
      </c>
      <c r="K184" s="465" t="s">
        <v>997</v>
      </c>
      <c r="L184" s="457">
        <v>30000000</v>
      </c>
      <c r="M184" s="458">
        <f t="shared" si="9"/>
        <v>25500000</v>
      </c>
      <c r="N184" s="44" t="s">
        <v>375</v>
      </c>
      <c r="O184" s="48"/>
      <c r="P184" s="466"/>
      <c r="Q184" s="467"/>
      <c r="R184" s="467"/>
      <c r="S184" s="468"/>
      <c r="T184" s="465"/>
      <c r="U184" s="465" t="s">
        <v>20</v>
      </c>
      <c r="V184" s="465"/>
      <c r="W184" s="465" t="s">
        <v>20</v>
      </c>
      <c r="X184" s="465"/>
      <c r="Y184" s="469" t="s">
        <v>998</v>
      </c>
      <c r="Z184" s="468" t="s">
        <v>21</v>
      </c>
    </row>
    <row r="185" spans="1:26" ht="52" x14ac:dyDescent="0.35">
      <c r="A185" s="59">
        <v>181</v>
      </c>
      <c r="B185" s="64" t="s">
        <v>999</v>
      </c>
      <c r="C185" s="52" t="s">
        <v>1000</v>
      </c>
      <c r="D185" s="53" t="s">
        <v>1001</v>
      </c>
      <c r="E185" s="53" t="s">
        <v>1002</v>
      </c>
      <c r="F185" s="54" t="s">
        <v>1003</v>
      </c>
      <c r="G185" s="470" t="s">
        <v>1004</v>
      </c>
      <c r="H185" s="55" t="s">
        <v>30</v>
      </c>
      <c r="I185" s="55" t="s">
        <v>19</v>
      </c>
      <c r="J185" s="55" t="s">
        <v>19</v>
      </c>
      <c r="K185" s="56" t="s">
        <v>1005</v>
      </c>
      <c r="L185" s="57">
        <v>2500000</v>
      </c>
      <c r="M185" s="58">
        <f t="shared" si="9"/>
        <v>2125000</v>
      </c>
      <c r="N185" s="51" t="s">
        <v>375</v>
      </c>
      <c r="O185" s="59"/>
      <c r="P185" s="60" t="s">
        <v>20</v>
      </c>
      <c r="Q185" s="61" t="s">
        <v>20</v>
      </c>
      <c r="R185" s="61" t="s">
        <v>20</v>
      </c>
      <c r="S185" s="62" t="s">
        <v>20</v>
      </c>
      <c r="T185" s="41"/>
      <c r="U185" s="63"/>
      <c r="V185" s="63"/>
      <c r="W185" s="63"/>
      <c r="X185" s="63"/>
      <c r="Y185" s="64" t="s">
        <v>1006</v>
      </c>
      <c r="Z185" s="65" t="s">
        <v>21</v>
      </c>
    </row>
    <row r="186" spans="1:26" ht="65" x14ac:dyDescent="0.35">
      <c r="A186" s="59">
        <v>182</v>
      </c>
      <c r="B186" s="64" t="s">
        <v>999</v>
      </c>
      <c r="C186" s="52" t="s">
        <v>1000</v>
      </c>
      <c r="D186" s="53" t="s">
        <v>1001</v>
      </c>
      <c r="E186" s="53" t="s">
        <v>1002</v>
      </c>
      <c r="F186" s="54" t="s">
        <v>1003</v>
      </c>
      <c r="G186" s="470" t="s">
        <v>1007</v>
      </c>
      <c r="H186" s="55" t="s">
        <v>30</v>
      </c>
      <c r="I186" s="55" t="s">
        <v>19</v>
      </c>
      <c r="J186" s="55" t="s">
        <v>19</v>
      </c>
      <c r="K186" s="56" t="s">
        <v>1008</v>
      </c>
      <c r="L186" s="57">
        <v>3500000</v>
      </c>
      <c r="M186" s="58">
        <f t="shared" si="9"/>
        <v>2975000</v>
      </c>
      <c r="N186" s="51" t="s">
        <v>375</v>
      </c>
      <c r="O186" s="59"/>
      <c r="P186" s="60" t="s">
        <v>20</v>
      </c>
      <c r="Q186" s="61" t="s">
        <v>20</v>
      </c>
      <c r="R186" s="61" t="s">
        <v>20</v>
      </c>
      <c r="S186" s="62" t="s">
        <v>20</v>
      </c>
      <c r="T186" s="41"/>
      <c r="U186" s="63"/>
      <c r="V186" s="63"/>
      <c r="W186" s="63"/>
      <c r="X186" s="63"/>
      <c r="Y186" s="64" t="s">
        <v>1006</v>
      </c>
      <c r="Z186" s="65" t="s">
        <v>21</v>
      </c>
    </row>
    <row r="187" spans="1:26" ht="52" x14ac:dyDescent="0.35">
      <c r="A187" s="59">
        <v>183</v>
      </c>
      <c r="B187" s="64" t="s">
        <v>999</v>
      </c>
      <c r="C187" s="52" t="s">
        <v>1000</v>
      </c>
      <c r="D187" s="53" t="s">
        <v>1001</v>
      </c>
      <c r="E187" s="53" t="s">
        <v>1002</v>
      </c>
      <c r="F187" s="54" t="s">
        <v>1003</v>
      </c>
      <c r="G187" s="56" t="s">
        <v>1009</v>
      </c>
      <c r="H187" s="55" t="s">
        <v>30</v>
      </c>
      <c r="I187" s="55" t="s">
        <v>19</v>
      </c>
      <c r="J187" s="55" t="s">
        <v>19</v>
      </c>
      <c r="K187" s="56" t="s">
        <v>1010</v>
      </c>
      <c r="L187" s="57">
        <v>2800000</v>
      </c>
      <c r="M187" s="58">
        <f t="shared" si="9"/>
        <v>2380000</v>
      </c>
      <c r="N187" s="66">
        <v>2025</v>
      </c>
      <c r="O187" s="59">
        <v>2025</v>
      </c>
      <c r="P187" s="60"/>
      <c r="Q187" s="61"/>
      <c r="R187" s="61"/>
      <c r="S187" s="62"/>
      <c r="T187" s="41" t="s">
        <v>20</v>
      </c>
      <c r="U187" s="63"/>
      <c r="V187" s="63"/>
      <c r="W187" s="63"/>
      <c r="X187" s="63"/>
      <c r="Y187" s="64" t="s">
        <v>1011</v>
      </c>
      <c r="Z187" s="65" t="s">
        <v>21</v>
      </c>
    </row>
    <row r="188" spans="1:26" ht="65" x14ac:dyDescent="0.35">
      <c r="A188" s="59">
        <v>184</v>
      </c>
      <c r="B188" s="549" t="s">
        <v>1012</v>
      </c>
      <c r="C188" s="550" t="s">
        <v>1013</v>
      </c>
      <c r="D188" s="551" t="s">
        <v>1014</v>
      </c>
      <c r="E188" s="551" t="s">
        <v>1015</v>
      </c>
      <c r="F188" s="551" t="s">
        <v>1016</v>
      </c>
      <c r="G188" s="552" t="s">
        <v>1017</v>
      </c>
      <c r="H188" s="552" t="s">
        <v>527</v>
      </c>
      <c r="I188" s="552" t="s">
        <v>19</v>
      </c>
      <c r="J188" s="550" t="s">
        <v>19</v>
      </c>
      <c r="K188" s="552" t="s">
        <v>1018</v>
      </c>
      <c r="L188" s="271">
        <v>3000000</v>
      </c>
      <c r="M188" s="408">
        <f t="shared" si="9"/>
        <v>2550000</v>
      </c>
      <c r="N188" s="26">
        <v>2023</v>
      </c>
      <c r="O188" s="45">
        <v>2027</v>
      </c>
      <c r="P188" s="553" t="s">
        <v>20</v>
      </c>
      <c r="Q188" s="554" t="s">
        <v>20</v>
      </c>
      <c r="R188" s="554" t="s">
        <v>20</v>
      </c>
      <c r="S188" s="555" t="s">
        <v>20</v>
      </c>
      <c r="T188" s="556"/>
      <c r="U188" s="556"/>
      <c r="V188" s="556"/>
      <c r="W188" s="556"/>
      <c r="X188" s="556"/>
      <c r="Y188" s="557" t="s">
        <v>804</v>
      </c>
      <c r="Z188" s="558" t="s">
        <v>805</v>
      </c>
    </row>
    <row r="189" spans="1:26" ht="65" x14ac:dyDescent="0.35">
      <c r="A189" s="59">
        <v>185</v>
      </c>
      <c r="B189" s="549" t="s">
        <v>1012</v>
      </c>
      <c r="C189" s="550" t="s">
        <v>1013</v>
      </c>
      <c r="D189" s="551" t="s">
        <v>1014</v>
      </c>
      <c r="E189" s="551" t="s">
        <v>1015</v>
      </c>
      <c r="F189" s="551" t="s">
        <v>1016</v>
      </c>
      <c r="G189" s="559" t="s">
        <v>1019</v>
      </c>
      <c r="H189" s="552" t="s">
        <v>527</v>
      </c>
      <c r="I189" s="552" t="s">
        <v>19</v>
      </c>
      <c r="J189" s="550" t="s">
        <v>19</v>
      </c>
      <c r="K189" s="559" t="s">
        <v>1020</v>
      </c>
      <c r="L189" s="560">
        <v>1000000</v>
      </c>
      <c r="M189" s="408">
        <f t="shared" si="9"/>
        <v>850000</v>
      </c>
      <c r="N189" s="532" t="s">
        <v>375</v>
      </c>
      <c r="O189" s="341"/>
      <c r="P189" s="561"/>
      <c r="Q189" s="562"/>
      <c r="R189" s="562"/>
      <c r="S189" s="563"/>
      <c r="T189" s="564"/>
      <c r="U189" s="564"/>
      <c r="V189" s="564"/>
      <c r="W189" s="564"/>
      <c r="X189" s="564"/>
      <c r="Y189" s="565"/>
      <c r="Z189" s="566"/>
    </row>
    <row r="190" spans="1:26" ht="52" x14ac:dyDescent="0.35">
      <c r="A190" s="59">
        <v>186</v>
      </c>
      <c r="B190" s="549" t="s">
        <v>1012</v>
      </c>
      <c r="C190" s="550" t="s">
        <v>1013</v>
      </c>
      <c r="D190" s="551" t="s">
        <v>1014</v>
      </c>
      <c r="E190" s="551" t="s">
        <v>1015</v>
      </c>
      <c r="F190" s="551" t="s">
        <v>1016</v>
      </c>
      <c r="G190" s="559" t="s">
        <v>808</v>
      </c>
      <c r="H190" s="552" t="s">
        <v>527</v>
      </c>
      <c r="I190" s="552" t="s">
        <v>19</v>
      </c>
      <c r="J190" s="550" t="s">
        <v>19</v>
      </c>
      <c r="K190" s="559" t="s">
        <v>808</v>
      </c>
      <c r="L190" s="339">
        <v>260000</v>
      </c>
      <c r="M190" s="408">
        <f t="shared" si="9"/>
        <v>221000</v>
      </c>
      <c r="N190" s="567" t="s">
        <v>543</v>
      </c>
      <c r="O190" s="341"/>
      <c r="P190" s="561"/>
      <c r="Q190" s="562"/>
      <c r="R190" s="562"/>
      <c r="S190" s="563"/>
      <c r="T190" s="564"/>
      <c r="U190" s="564"/>
      <c r="V190" s="564"/>
      <c r="W190" s="564"/>
      <c r="X190" s="564"/>
      <c r="Y190" s="565"/>
      <c r="Z190" s="566"/>
    </row>
    <row r="191" spans="1:26" ht="143" x14ac:dyDescent="0.35">
      <c r="A191" s="59">
        <v>187</v>
      </c>
      <c r="B191" s="549" t="s">
        <v>1012</v>
      </c>
      <c r="C191" s="550" t="s">
        <v>1013</v>
      </c>
      <c r="D191" s="551" t="s">
        <v>1014</v>
      </c>
      <c r="E191" s="551" t="s">
        <v>1015</v>
      </c>
      <c r="F191" s="551" t="s">
        <v>1016</v>
      </c>
      <c r="G191" s="559" t="s">
        <v>1021</v>
      </c>
      <c r="H191" s="552" t="s">
        <v>527</v>
      </c>
      <c r="I191" s="552" t="s">
        <v>19</v>
      </c>
      <c r="J191" s="550" t="s">
        <v>19</v>
      </c>
      <c r="K191" s="559" t="s">
        <v>1021</v>
      </c>
      <c r="L191" s="560">
        <v>6000000</v>
      </c>
      <c r="M191" s="408">
        <f t="shared" si="9"/>
        <v>5100000</v>
      </c>
      <c r="N191" s="532" t="s">
        <v>375</v>
      </c>
      <c r="O191" s="341"/>
      <c r="P191" s="561"/>
      <c r="Q191" s="562"/>
      <c r="R191" s="562"/>
      <c r="S191" s="563"/>
      <c r="T191" s="564"/>
      <c r="U191" s="564"/>
      <c r="V191" s="564"/>
      <c r="W191" s="564"/>
      <c r="X191" s="564"/>
      <c r="Y191" s="565"/>
      <c r="Z191" s="566"/>
    </row>
    <row r="192" spans="1:26" ht="65" x14ac:dyDescent="0.35">
      <c r="A192" s="59">
        <v>188</v>
      </c>
      <c r="B192" s="568" t="s">
        <v>1012</v>
      </c>
      <c r="C192" s="569" t="s">
        <v>1013</v>
      </c>
      <c r="D192" s="570" t="s">
        <v>1014</v>
      </c>
      <c r="E192" s="570" t="s">
        <v>1015</v>
      </c>
      <c r="F192" s="570" t="s">
        <v>1016</v>
      </c>
      <c r="G192" s="571" t="s">
        <v>1022</v>
      </c>
      <c r="H192" s="571" t="s">
        <v>527</v>
      </c>
      <c r="I192" s="571" t="s">
        <v>19</v>
      </c>
      <c r="J192" s="569" t="s">
        <v>19</v>
      </c>
      <c r="K192" s="571" t="s">
        <v>1023</v>
      </c>
      <c r="L192" s="247">
        <v>10000000</v>
      </c>
      <c r="M192" s="416">
        <f t="shared" si="9"/>
        <v>8500000</v>
      </c>
      <c r="N192" s="240" t="s">
        <v>375</v>
      </c>
      <c r="O192" s="341"/>
      <c r="P192" s="561"/>
      <c r="Q192" s="562"/>
      <c r="R192" s="562"/>
      <c r="S192" s="563"/>
      <c r="T192" s="564"/>
      <c r="U192" s="564"/>
      <c r="V192" s="564"/>
      <c r="W192" s="564"/>
      <c r="X192" s="564"/>
      <c r="Y192" s="565"/>
      <c r="Z192" s="566"/>
    </row>
    <row r="193" spans="1:26" ht="52" x14ac:dyDescent="0.35">
      <c r="A193" s="59">
        <v>189</v>
      </c>
      <c r="B193" s="504" t="s">
        <v>1024</v>
      </c>
      <c r="C193" s="472" t="s">
        <v>1025</v>
      </c>
      <c r="D193" s="473">
        <v>21490228</v>
      </c>
      <c r="E193" s="474" t="s">
        <v>1026</v>
      </c>
      <c r="F193" s="474">
        <v>691017484</v>
      </c>
      <c r="G193" s="547" t="s">
        <v>1056</v>
      </c>
      <c r="H193" s="475" t="s">
        <v>527</v>
      </c>
      <c r="I193" s="475" t="s">
        <v>19</v>
      </c>
      <c r="J193" s="472" t="s">
        <v>19</v>
      </c>
      <c r="K193" s="548" t="s">
        <v>1057</v>
      </c>
      <c r="L193" s="339">
        <v>35000000</v>
      </c>
      <c r="M193" s="476">
        <f t="shared" si="9"/>
        <v>29750000</v>
      </c>
      <c r="N193" s="340"/>
      <c r="O193" s="341"/>
      <c r="P193" s="477" t="s">
        <v>20</v>
      </c>
      <c r="Q193" s="478" t="s">
        <v>20</v>
      </c>
      <c r="R193" s="478" t="s">
        <v>20</v>
      </c>
      <c r="S193" s="479" t="s">
        <v>20</v>
      </c>
      <c r="T193" s="480"/>
      <c r="U193" s="480"/>
      <c r="V193" s="480" t="s">
        <v>20</v>
      </c>
      <c r="W193" s="480" t="s">
        <v>20</v>
      </c>
      <c r="X193" s="480" t="s">
        <v>20</v>
      </c>
      <c r="Y193" s="471" t="s">
        <v>1027</v>
      </c>
      <c r="Z193" s="481"/>
    </row>
    <row r="194" spans="1:26" ht="104.5" thickBot="1" x14ac:dyDescent="0.4">
      <c r="A194" s="59">
        <v>190</v>
      </c>
      <c r="B194" s="505" t="s">
        <v>1028</v>
      </c>
      <c r="C194" s="482" t="s">
        <v>1029</v>
      </c>
      <c r="D194" s="483">
        <v>8343756</v>
      </c>
      <c r="E194" s="484">
        <v>181106698</v>
      </c>
      <c r="F194" s="485">
        <v>691013586</v>
      </c>
      <c r="G194" s="486" t="s">
        <v>1030</v>
      </c>
      <c r="H194" s="487" t="s">
        <v>30</v>
      </c>
      <c r="I194" s="487" t="s">
        <v>19</v>
      </c>
      <c r="J194" s="487" t="s">
        <v>19</v>
      </c>
      <c r="K194" s="488" t="s">
        <v>1031</v>
      </c>
      <c r="L194" s="489">
        <v>39000000</v>
      </c>
      <c r="M194" s="490">
        <v>33150000</v>
      </c>
      <c r="N194" s="491" t="s">
        <v>375</v>
      </c>
      <c r="O194" s="492"/>
      <c r="P194" s="493" t="s">
        <v>20</v>
      </c>
      <c r="Q194" s="494" t="s">
        <v>20</v>
      </c>
      <c r="R194" s="495" t="s">
        <v>20</v>
      </c>
      <c r="S194" s="495" t="s">
        <v>20</v>
      </c>
      <c r="T194" s="496"/>
      <c r="U194" s="497" t="s">
        <v>20</v>
      </c>
      <c r="V194" s="497" t="s">
        <v>20</v>
      </c>
      <c r="W194" s="497" t="s">
        <v>20</v>
      </c>
      <c r="X194" s="497" t="s">
        <v>20</v>
      </c>
      <c r="Y194" s="489" t="s">
        <v>1032</v>
      </c>
      <c r="Z194" s="498"/>
    </row>
    <row r="197" spans="1:26" x14ac:dyDescent="0.35">
      <c r="A197" s="28" t="s">
        <v>37</v>
      </c>
      <c r="B197" s="28"/>
      <c r="C197" s="28"/>
      <c r="D197" s="49"/>
      <c r="E197" s="49"/>
      <c r="F197" s="49"/>
      <c r="G197" s="28"/>
      <c r="H197" s="28"/>
      <c r="I197" s="28"/>
      <c r="J197" s="28"/>
      <c r="K197" s="28"/>
      <c r="L197" s="75"/>
      <c r="M197" s="75"/>
      <c r="N197" s="84"/>
      <c r="O197" s="85"/>
    </row>
    <row r="198" spans="1:26" x14ac:dyDescent="0.35">
      <c r="A198" s="86" t="s">
        <v>44</v>
      </c>
      <c r="B198" s="28"/>
      <c r="C198" s="28"/>
      <c r="D198" s="49"/>
      <c r="E198" s="49"/>
      <c r="F198" s="49"/>
      <c r="G198" s="28"/>
      <c r="H198" s="28"/>
      <c r="I198" s="28"/>
      <c r="J198" s="28"/>
      <c r="K198" s="28"/>
      <c r="L198" s="75"/>
      <c r="M198" s="75"/>
      <c r="N198" s="84"/>
      <c r="O198" s="85"/>
    </row>
    <row r="199" spans="1:26" x14ac:dyDescent="0.35">
      <c r="A199" s="28"/>
      <c r="B199" s="28"/>
      <c r="C199" s="28"/>
      <c r="D199" s="49"/>
      <c r="E199" s="49"/>
      <c r="F199" s="49"/>
      <c r="G199" s="28"/>
      <c r="H199" s="28"/>
      <c r="I199" s="28"/>
      <c r="J199" s="28"/>
      <c r="K199" s="28"/>
      <c r="L199" s="75"/>
      <c r="M199" s="75"/>
      <c r="N199" s="84"/>
      <c r="O199" s="85"/>
    </row>
    <row r="200" spans="1:26" x14ac:dyDescent="0.35">
      <c r="A200" s="28" t="s">
        <v>45</v>
      </c>
      <c r="B200" s="28"/>
      <c r="C200" s="28"/>
      <c r="D200" s="49"/>
      <c r="E200" s="49"/>
      <c r="F200" s="49"/>
      <c r="G200" s="28"/>
      <c r="H200" s="28"/>
      <c r="I200" s="28"/>
      <c r="J200" s="28"/>
      <c r="K200" s="28"/>
      <c r="L200" s="75"/>
      <c r="M200" s="75"/>
      <c r="N200" s="84"/>
      <c r="O200" s="85"/>
    </row>
    <row r="201" spans="1:26" x14ac:dyDescent="0.35">
      <c r="A201" s="36" t="s">
        <v>39</v>
      </c>
      <c r="B201" s="36"/>
      <c r="C201" s="36"/>
      <c r="D201" s="50"/>
      <c r="E201" s="50"/>
      <c r="F201" s="50"/>
      <c r="G201" s="36"/>
      <c r="H201" s="36"/>
      <c r="I201" s="36"/>
      <c r="J201" s="36"/>
      <c r="K201" s="36"/>
      <c r="L201" s="77"/>
      <c r="M201" s="77"/>
      <c r="N201" s="84"/>
      <c r="O201" s="85"/>
    </row>
    <row r="202" spans="1:26" x14ac:dyDescent="0.35">
      <c r="A202" s="36" t="s">
        <v>40</v>
      </c>
      <c r="B202" s="36"/>
      <c r="C202" s="36"/>
      <c r="D202" s="50"/>
      <c r="E202" s="50"/>
      <c r="F202" s="50"/>
      <c r="G202" s="36"/>
      <c r="H202" s="36"/>
      <c r="I202" s="36"/>
      <c r="J202" s="36"/>
      <c r="K202" s="36"/>
      <c r="L202" s="77"/>
      <c r="M202" s="77"/>
      <c r="N202" s="84"/>
      <c r="O202" s="85"/>
    </row>
    <row r="203" spans="1:26" x14ac:dyDescent="0.35">
      <c r="A203" s="36"/>
      <c r="B203" s="36"/>
      <c r="C203" s="36"/>
      <c r="D203" s="50"/>
      <c r="E203" s="50"/>
      <c r="F203" s="50"/>
      <c r="G203" s="36"/>
      <c r="H203" s="36"/>
      <c r="I203" s="36"/>
      <c r="J203" s="36"/>
      <c r="K203" s="36"/>
      <c r="L203" s="77"/>
      <c r="M203" s="77"/>
      <c r="N203" s="84"/>
      <c r="O203" s="85"/>
    </row>
    <row r="204" spans="1:26" x14ac:dyDescent="0.35">
      <c r="A204" s="28" t="s">
        <v>46</v>
      </c>
      <c r="B204" s="28"/>
      <c r="C204" s="28"/>
      <c r="D204" s="49"/>
      <c r="E204" s="49"/>
      <c r="F204" s="49"/>
      <c r="G204" s="28"/>
      <c r="H204" s="28"/>
      <c r="I204" s="28"/>
      <c r="J204" s="28"/>
      <c r="K204" s="28"/>
      <c r="L204" s="75"/>
      <c r="M204" s="75"/>
      <c r="N204" s="84"/>
      <c r="O204" s="85"/>
    </row>
    <row r="205" spans="1:26" x14ac:dyDescent="0.35">
      <c r="A205" s="28"/>
      <c r="B205" s="28"/>
      <c r="C205" s="28"/>
      <c r="D205" s="49"/>
      <c r="E205" s="49"/>
      <c r="F205" s="49"/>
      <c r="G205" s="28"/>
      <c r="H205" s="28"/>
      <c r="I205" s="28"/>
      <c r="J205" s="28"/>
      <c r="K205" s="28"/>
      <c r="L205" s="75"/>
      <c r="M205" s="75"/>
      <c r="N205" s="84"/>
      <c r="O205" s="85"/>
    </row>
    <row r="206" spans="1:26" x14ac:dyDescent="0.35">
      <c r="A206" s="28" t="s">
        <v>47</v>
      </c>
      <c r="B206" s="28"/>
      <c r="C206" s="28"/>
      <c r="D206" s="49"/>
      <c r="E206" s="49"/>
      <c r="F206" s="49"/>
      <c r="G206" s="28"/>
      <c r="H206" s="28"/>
      <c r="I206" s="28"/>
      <c r="J206" s="28"/>
      <c r="K206" s="28"/>
      <c r="L206" s="75"/>
      <c r="M206" s="75"/>
      <c r="N206" s="84"/>
      <c r="O206" s="85"/>
    </row>
    <row r="207" spans="1:26" x14ac:dyDescent="0.35">
      <c r="A207" s="28" t="s">
        <v>48</v>
      </c>
      <c r="B207" s="28"/>
      <c r="C207" s="28"/>
      <c r="D207" s="49"/>
      <c r="E207" s="49"/>
      <c r="F207" s="49"/>
      <c r="G207" s="28"/>
      <c r="H207" s="28"/>
      <c r="I207" s="28"/>
      <c r="J207" s="28"/>
      <c r="K207" s="28"/>
      <c r="L207" s="75"/>
      <c r="M207" s="75"/>
      <c r="N207" s="84"/>
      <c r="O207" s="85"/>
    </row>
    <row r="208" spans="1:26" x14ac:dyDescent="0.35">
      <c r="A208" s="28" t="s">
        <v>49</v>
      </c>
      <c r="B208" s="28"/>
      <c r="C208" s="28"/>
      <c r="D208" s="49"/>
      <c r="E208" s="49"/>
      <c r="F208" s="49"/>
      <c r="G208" s="28"/>
      <c r="H208" s="28"/>
      <c r="I208" s="28"/>
      <c r="J208" s="28"/>
      <c r="K208" s="28"/>
      <c r="L208" s="75"/>
      <c r="M208" s="75"/>
      <c r="N208" s="84"/>
      <c r="O208" s="85"/>
    </row>
    <row r="209" spans="1:15" x14ac:dyDescent="0.35">
      <c r="A209" s="28" t="s">
        <v>50</v>
      </c>
      <c r="B209" s="28"/>
      <c r="C209" s="28"/>
      <c r="D209" s="49"/>
      <c r="E209" s="49"/>
      <c r="F209" s="49"/>
      <c r="G209" s="28"/>
      <c r="H209" s="28"/>
      <c r="I209" s="28"/>
      <c r="J209" s="28"/>
      <c r="K209" s="28"/>
      <c r="L209" s="75"/>
      <c r="M209" s="75"/>
      <c r="N209" s="84"/>
      <c r="O209" s="85"/>
    </row>
    <row r="210" spans="1:15" x14ac:dyDescent="0.35">
      <c r="A210" s="28" t="s">
        <v>51</v>
      </c>
      <c r="B210" s="28"/>
      <c r="C210" s="28"/>
      <c r="D210" s="49"/>
      <c r="E210" s="49"/>
      <c r="F210" s="49"/>
      <c r="G210" s="28"/>
      <c r="H210" s="28"/>
      <c r="I210" s="28"/>
      <c r="J210" s="28"/>
      <c r="K210" s="28"/>
      <c r="L210" s="75"/>
      <c r="M210" s="75"/>
      <c r="N210" s="84"/>
      <c r="O210" s="85"/>
    </row>
    <row r="211" spans="1:15" x14ac:dyDescent="0.35">
      <c r="A211" s="28" t="s">
        <v>52</v>
      </c>
      <c r="B211" s="28"/>
      <c r="C211" s="28"/>
      <c r="D211" s="49"/>
      <c r="E211" s="49"/>
      <c r="F211" s="49"/>
      <c r="G211" s="28"/>
      <c r="H211" s="28"/>
      <c r="I211" s="28"/>
      <c r="J211" s="28"/>
      <c r="K211" s="28"/>
      <c r="L211" s="75"/>
      <c r="M211" s="75"/>
      <c r="N211" s="84"/>
      <c r="O211" s="85"/>
    </row>
    <row r="212" spans="1:15" x14ac:dyDescent="0.35">
      <c r="A212" s="36" t="s">
        <v>53</v>
      </c>
      <c r="B212" s="36"/>
      <c r="C212" s="36"/>
      <c r="D212" s="50"/>
      <c r="E212" s="50"/>
      <c r="F212" s="50"/>
      <c r="G212" s="36"/>
      <c r="H212" s="28"/>
      <c r="I212" s="28"/>
      <c r="J212" s="28"/>
      <c r="K212" s="28"/>
      <c r="L212" s="75"/>
      <c r="M212" s="75"/>
      <c r="N212" s="84"/>
      <c r="O212" s="85"/>
    </row>
    <row r="213" spans="1:15" x14ac:dyDescent="0.35">
      <c r="A213" s="28" t="s">
        <v>54</v>
      </c>
      <c r="B213" s="28"/>
      <c r="C213" s="28"/>
      <c r="D213" s="49"/>
      <c r="E213" s="49"/>
      <c r="F213" s="49"/>
      <c r="G213" s="28"/>
      <c r="H213" s="28"/>
      <c r="I213" s="28"/>
      <c r="J213" s="28"/>
      <c r="K213" s="28"/>
      <c r="L213" s="75"/>
      <c r="M213" s="75"/>
      <c r="N213" s="84"/>
      <c r="O213" s="85"/>
    </row>
    <row r="214" spans="1:15" x14ac:dyDescent="0.35">
      <c r="A214" s="28" t="s">
        <v>55</v>
      </c>
      <c r="B214" s="28"/>
      <c r="C214" s="28"/>
      <c r="D214" s="49"/>
      <c r="E214" s="49"/>
      <c r="F214" s="49"/>
      <c r="G214" s="28"/>
      <c r="H214" s="28"/>
      <c r="I214" s="28"/>
      <c r="J214" s="28"/>
      <c r="K214" s="28"/>
      <c r="L214" s="75"/>
      <c r="M214" s="75"/>
      <c r="N214" s="84"/>
      <c r="O214" s="85"/>
    </row>
    <row r="215" spans="1:15" x14ac:dyDescent="0.35">
      <c r="A215" s="28" t="s">
        <v>56</v>
      </c>
      <c r="B215" s="28"/>
      <c r="C215" s="28"/>
      <c r="D215" s="49"/>
      <c r="E215" s="49"/>
      <c r="F215" s="49"/>
      <c r="G215" s="28"/>
      <c r="H215" s="28"/>
      <c r="I215" s="28"/>
      <c r="J215" s="28"/>
      <c r="K215" s="28"/>
      <c r="L215" s="75"/>
      <c r="M215" s="75"/>
      <c r="N215" s="84"/>
      <c r="O215" s="85"/>
    </row>
    <row r="216" spans="1:15" x14ac:dyDescent="0.35">
      <c r="A216" s="28" t="s">
        <v>57</v>
      </c>
      <c r="B216" s="28"/>
      <c r="C216" s="28"/>
      <c r="D216" s="49"/>
      <c r="E216" s="49"/>
      <c r="F216" s="49"/>
      <c r="G216" s="28"/>
      <c r="H216" s="28"/>
      <c r="I216" s="28"/>
      <c r="J216" s="28"/>
      <c r="K216" s="28"/>
      <c r="L216" s="75"/>
      <c r="M216" s="75"/>
      <c r="N216" s="84"/>
      <c r="O216" s="85"/>
    </row>
    <row r="217" spans="1:15" x14ac:dyDescent="0.35">
      <c r="A217" s="28"/>
      <c r="B217" s="28"/>
      <c r="C217" s="28"/>
      <c r="D217" s="49"/>
      <c r="E217" s="49"/>
      <c r="F217" s="49"/>
      <c r="G217" s="28"/>
      <c r="H217" s="28"/>
      <c r="I217" s="28"/>
      <c r="J217" s="28"/>
      <c r="K217" s="28"/>
      <c r="L217" s="75"/>
      <c r="M217" s="75"/>
      <c r="N217" s="84"/>
      <c r="O217" s="85"/>
    </row>
    <row r="218" spans="1:15" x14ac:dyDescent="0.35">
      <c r="A218" s="28" t="s">
        <v>58</v>
      </c>
      <c r="B218" s="28"/>
      <c r="C218" s="28"/>
      <c r="D218" s="49"/>
      <c r="E218" s="49"/>
      <c r="F218" s="49"/>
      <c r="G218" s="28"/>
      <c r="H218" s="28"/>
      <c r="I218" s="28"/>
      <c r="J218" s="28"/>
      <c r="K218" s="28"/>
      <c r="L218" s="75"/>
      <c r="M218" s="75"/>
      <c r="N218" s="84"/>
      <c r="O218" s="85"/>
    </row>
    <row r="219" spans="1:15" x14ac:dyDescent="0.35">
      <c r="A219" s="28" t="s">
        <v>59</v>
      </c>
      <c r="B219" s="28"/>
      <c r="C219" s="28"/>
      <c r="D219" s="49"/>
      <c r="E219" s="49"/>
      <c r="F219" s="49"/>
      <c r="G219" s="28"/>
      <c r="H219" s="28"/>
      <c r="I219" s="28"/>
      <c r="J219" s="28"/>
      <c r="K219" s="28"/>
      <c r="L219" s="75"/>
      <c r="M219" s="75"/>
      <c r="N219" s="84"/>
      <c r="O219" s="85"/>
    </row>
    <row r="220" spans="1:15" x14ac:dyDescent="0.35">
      <c r="A220" s="28"/>
      <c r="B220" s="28"/>
      <c r="C220" s="28"/>
      <c r="D220" s="49"/>
      <c r="E220" s="49"/>
      <c r="F220" s="49"/>
      <c r="G220" s="28"/>
      <c r="H220" s="28"/>
      <c r="I220" s="28"/>
      <c r="J220" s="28"/>
      <c r="K220" s="28"/>
      <c r="L220" s="75"/>
      <c r="M220" s="75"/>
      <c r="N220" s="84"/>
      <c r="O220" s="85"/>
    </row>
    <row r="221" spans="1:15" x14ac:dyDescent="0.35">
      <c r="A221" s="28" t="s">
        <v>60</v>
      </c>
      <c r="B221" s="28"/>
      <c r="C221" s="28"/>
      <c r="D221" s="49"/>
      <c r="E221" s="49"/>
      <c r="F221" s="49"/>
      <c r="G221" s="28"/>
      <c r="H221" s="28"/>
      <c r="I221" s="28"/>
      <c r="J221" s="28"/>
      <c r="K221" s="28"/>
      <c r="L221" s="75"/>
      <c r="M221" s="75"/>
      <c r="N221" s="84"/>
      <c r="O221" s="85"/>
    </row>
    <row r="222" spans="1:15" x14ac:dyDescent="0.35">
      <c r="A222" s="28" t="s">
        <v>61</v>
      </c>
      <c r="B222" s="28"/>
      <c r="C222" s="28"/>
      <c r="D222" s="49"/>
      <c r="E222" s="49"/>
      <c r="F222" s="49"/>
      <c r="G222" s="28"/>
      <c r="H222" s="28"/>
      <c r="I222" s="28"/>
      <c r="J222" s="28"/>
      <c r="K222" s="28"/>
      <c r="L222" s="75"/>
      <c r="M222" s="75"/>
      <c r="N222" s="84"/>
      <c r="O222" s="85"/>
    </row>
    <row r="223" spans="1:15" x14ac:dyDescent="0.35">
      <c r="A223" s="28" t="s">
        <v>62</v>
      </c>
      <c r="B223" s="28"/>
      <c r="C223" s="28"/>
      <c r="D223" s="49"/>
      <c r="E223" s="49"/>
      <c r="F223" s="49"/>
      <c r="G223" s="28"/>
      <c r="H223" s="28"/>
      <c r="I223" s="28"/>
      <c r="J223" s="28"/>
      <c r="K223" s="28"/>
      <c r="L223" s="75"/>
      <c r="M223" s="75"/>
      <c r="N223" s="84"/>
      <c r="O223" s="85"/>
    </row>
    <row r="224" spans="1:15" x14ac:dyDescent="0.35">
      <c r="N224" s="85"/>
      <c r="O224" s="85"/>
    </row>
    <row r="225" spans="1:15" x14ac:dyDescent="0.35">
      <c r="N225" s="85"/>
      <c r="O225" s="85"/>
    </row>
    <row r="226" spans="1:15" x14ac:dyDescent="0.35">
      <c r="N226" s="85"/>
      <c r="O226" s="85"/>
    </row>
    <row r="227" spans="1:15" x14ac:dyDescent="0.35">
      <c r="A227" s="79" t="s">
        <v>1058</v>
      </c>
      <c r="B227" s="79"/>
      <c r="C227" s="79"/>
      <c r="D227" s="88"/>
      <c r="E227" s="88"/>
      <c r="F227" s="88"/>
      <c r="G227" s="79"/>
      <c r="H227" s="79" t="s">
        <v>366</v>
      </c>
      <c r="I227" s="79"/>
      <c r="J227" s="79"/>
      <c r="K227" s="79"/>
      <c r="N227" s="85"/>
      <c r="O227" s="85"/>
    </row>
    <row r="228" spans="1:15" x14ac:dyDescent="0.35">
      <c r="A228" s="79"/>
      <c r="B228" s="79"/>
      <c r="C228" s="79"/>
      <c r="D228" s="88"/>
      <c r="E228" s="88"/>
      <c r="F228" s="88"/>
      <c r="G228" s="79"/>
      <c r="H228" s="79" t="s">
        <v>367</v>
      </c>
      <c r="I228" s="79"/>
      <c r="J228" s="79"/>
      <c r="K228" s="79"/>
      <c r="N228" s="85"/>
      <c r="O228" s="85"/>
    </row>
    <row r="229" spans="1:15" x14ac:dyDescent="0.35">
      <c r="A229" s="79"/>
      <c r="B229" s="79"/>
      <c r="C229" s="79"/>
      <c r="D229" s="88"/>
      <c r="E229" s="88"/>
      <c r="F229" s="88"/>
      <c r="G229" s="79"/>
      <c r="H229" s="79" t="s">
        <v>368</v>
      </c>
      <c r="I229" s="79"/>
      <c r="J229" s="79"/>
      <c r="K229" s="79"/>
      <c r="N229" s="85"/>
      <c r="O229" s="85"/>
    </row>
    <row r="230" spans="1:15" x14ac:dyDescent="0.35">
      <c r="N230" s="85"/>
      <c r="O230" s="85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hyperlinks>
    <hyperlink ref="B83" r:id="rId1" display="https://isv.gov.cz/rssz/detail/eb87d962-8d75-4e7b-bda4-ce14619fcd59?stavKeDni=2025-03-28"/>
    <hyperlink ref="B84" r:id="rId2" display="https://isv.gov.cz/rssz/detail/eb87d962-8d75-4e7b-bda4-ce14619fcd59?stavKeDni=2025-03-28"/>
    <hyperlink ref="B85" r:id="rId3" display="https://isv.gov.cz/rssz/detail/eb87d962-8d75-4e7b-bda4-ce14619fcd59?stavKeDni=2025-03-28"/>
  </hyperlinks>
  <pageMargins left="0.7" right="0.7" top="0.78740157499999996" bottom="0.78740157499999996" header="0.3" footer="0.3"/>
  <pageSetup paperSize="9" scale="49" fitToHeight="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topLeftCell="A16" zoomScale="70" zoomScaleNormal="70" workbookViewId="0">
      <selection activeCell="I43" sqref="I43"/>
    </sheetView>
  </sheetViews>
  <sheetFormatPr defaultRowHeight="14.5" x14ac:dyDescent="0.35"/>
  <cols>
    <col min="1" max="1" width="5.36328125" style="67" customWidth="1"/>
    <col min="2" max="2" width="19.36328125" style="67" customWidth="1"/>
    <col min="3" max="3" width="10.6328125" style="67" customWidth="1"/>
    <col min="4" max="4" width="8.7265625" style="67"/>
    <col min="5" max="5" width="12.36328125" style="67" customWidth="1"/>
    <col min="6" max="6" width="10.54296875" style="67" customWidth="1"/>
    <col min="7" max="7" width="14" style="67" customWidth="1"/>
    <col min="8" max="8" width="12.6328125" style="67" customWidth="1"/>
    <col min="9" max="9" width="16.36328125" style="67" customWidth="1"/>
    <col min="10" max="10" width="14.54296875" style="67" customWidth="1"/>
    <col min="11" max="11" width="11" style="67" customWidth="1"/>
    <col min="12" max="12" width="10.36328125" style="67" customWidth="1"/>
    <col min="13" max="17" width="8.7265625" style="67"/>
    <col min="18" max="18" width="9.453125" style="67" customWidth="1"/>
    <col min="19" max="16384" width="8.7265625" style="67"/>
  </cols>
  <sheetData>
    <row r="1" spans="1:19" ht="19" thickBot="1" x14ac:dyDescent="0.5">
      <c r="A1" s="651" t="s">
        <v>670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</row>
    <row r="2" spans="1:19" s="30" customFormat="1" ht="44.4" customHeight="1" thickBot="1" x14ac:dyDescent="0.35">
      <c r="A2" s="641" t="s">
        <v>0</v>
      </c>
      <c r="B2" s="597" t="s">
        <v>31</v>
      </c>
      <c r="C2" s="618"/>
      <c r="D2" s="618"/>
      <c r="E2" s="641" t="s">
        <v>2</v>
      </c>
      <c r="F2" s="603" t="s">
        <v>23</v>
      </c>
      <c r="G2" s="603" t="s">
        <v>4</v>
      </c>
      <c r="H2" s="603" t="s">
        <v>5</v>
      </c>
      <c r="I2" s="641" t="s">
        <v>6</v>
      </c>
      <c r="J2" s="652" t="s">
        <v>623</v>
      </c>
      <c r="K2" s="653"/>
      <c r="L2" s="644" t="s">
        <v>615</v>
      </c>
      <c r="M2" s="645"/>
      <c r="N2" s="654" t="s">
        <v>624</v>
      </c>
      <c r="O2" s="655"/>
      <c r="P2" s="655"/>
      <c r="Q2" s="655"/>
      <c r="R2" s="644" t="s">
        <v>7</v>
      </c>
      <c r="S2" s="645"/>
    </row>
    <row r="3" spans="1:19" s="30" customFormat="1" ht="13.5" thickBot="1" x14ac:dyDescent="0.35">
      <c r="A3" s="642"/>
      <c r="B3" s="657" t="s">
        <v>32</v>
      </c>
      <c r="C3" s="659" t="s">
        <v>33</v>
      </c>
      <c r="D3" s="659" t="s">
        <v>34</v>
      </c>
      <c r="E3" s="642"/>
      <c r="F3" s="604"/>
      <c r="G3" s="604"/>
      <c r="H3" s="604"/>
      <c r="I3" s="642"/>
      <c r="J3" s="646" t="s">
        <v>35</v>
      </c>
      <c r="K3" s="646" t="s">
        <v>14</v>
      </c>
      <c r="L3" s="630" t="s">
        <v>15</v>
      </c>
      <c r="M3" s="632" t="s">
        <v>16</v>
      </c>
      <c r="N3" s="648" t="s">
        <v>24</v>
      </c>
      <c r="O3" s="649"/>
      <c r="P3" s="649"/>
      <c r="Q3" s="649"/>
      <c r="R3" s="650" t="s">
        <v>322</v>
      </c>
      <c r="S3" s="656" t="s">
        <v>18</v>
      </c>
    </row>
    <row r="4" spans="1:19" s="30" customFormat="1" ht="66.650000000000006" customHeight="1" thickBot="1" x14ac:dyDescent="0.35">
      <c r="A4" s="643"/>
      <c r="B4" s="658"/>
      <c r="C4" s="660"/>
      <c r="D4" s="661"/>
      <c r="E4" s="643"/>
      <c r="F4" s="605"/>
      <c r="G4" s="605"/>
      <c r="H4" s="605"/>
      <c r="I4" s="643"/>
      <c r="J4" s="647"/>
      <c r="K4" s="647"/>
      <c r="L4" s="631"/>
      <c r="M4" s="633"/>
      <c r="N4" s="68" t="s">
        <v>29</v>
      </c>
      <c r="O4" s="89" t="s">
        <v>620</v>
      </c>
      <c r="P4" s="89" t="s">
        <v>621</v>
      </c>
      <c r="Q4" s="69" t="s">
        <v>625</v>
      </c>
      <c r="R4" s="627"/>
      <c r="S4" s="635"/>
    </row>
    <row r="5" spans="1:19" s="30" customFormat="1" ht="114.65" customHeight="1" x14ac:dyDescent="0.3">
      <c r="A5" s="527">
        <v>1</v>
      </c>
      <c r="B5" s="23" t="s">
        <v>374</v>
      </c>
      <c r="C5" s="43" t="s">
        <v>240</v>
      </c>
      <c r="D5" s="238" t="s">
        <v>369</v>
      </c>
      <c r="E5" s="27" t="s">
        <v>370</v>
      </c>
      <c r="F5" s="22" t="s">
        <v>36</v>
      </c>
      <c r="G5" s="22" t="s">
        <v>19</v>
      </c>
      <c r="H5" s="22" t="s">
        <v>19</v>
      </c>
      <c r="I5" s="27" t="s">
        <v>371</v>
      </c>
      <c r="J5" s="236">
        <v>60000000</v>
      </c>
      <c r="K5" s="42">
        <f>J5*0.85</f>
        <v>51000000</v>
      </c>
      <c r="L5" s="26">
        <v>2025</v>
      </c>
      <c r="M5" s="45">
        <v>2027</v>
      </c>
      <c r="N5" s="24" t="s">
        <v>20</v>
      </c>
      <c r="O5" s="35" t="s">
        <v>20</v>
      </c>
      <c r="P5" s="35" t="s">
        <v>20</v>
      </c>
      <c r="Q5" s="25" t="s">
        <v>20</v>
      </c>
      <c r="R5" s="23" t="s">
        <v>490</v>
      </c>
      <c r="S5" s="25" t="s">
        <v>21</v>
      </c>
    </row>
    <row r="6" spans="1:19" s="30" customFormat="1" ht="101" customHeight="1" x14ac:dyDescent="0.3">
      <c r="A6" s="22">
        <v>2</v>
      </c>
      <c r="B6" s="23" t="s">
        <v>374</v>
      </c>
      <c r="C6" s="43" t="s">
        <v>240</v>
      </c>
      <c r="D6" s="238" t="s">
        <v>369</v>
      </c>
      <c r="E6" s="27" t="s">
        <v>491</v>
      </c>
      <c r="F6" s="22" t="s">
        <v>36</v>
      </c>
      <c r="G6" s="22" t="s">
        <v>19</v>
      </c>
      <c r="H6" s="22" t="s">
        <v>19</v>
      </c>
      <c r="I6" s="27" t="s">
        <v>372</v>
      </c>
      <c r="J6" s="236">
        <v>50000000</v>
      </c>
      <c r="K6" s="236">
        <f>J6*0.85</f>
        <v>42500000</v>
      </c>
      <c r="L6" s="44">
        <v>2025</v>
      </c>
      <c r="M6" s="48">
        <v>2027</v>
      </c>
      <c r="N6" s="24" t="s">
        <v>20</v>
      </c>
      <c r="O6" s="35" t="s">
        <v>20</v>
      </c>
      <c r="P6" s="35" t="s">
        <v>20</v>
      </c>
      <c r="Q6" s="25" t="s">
        <v>20</v>
      </c>
      <c r="R6" s="23" t="s">
        <v>373</v>
      </c>
      <c r="S6" s="25" t="s">
        <v>21</v>
      </c>
    </row>
    <row r="7" spans="1:19" s="30" customFormat="1" ht="101" customHeight="1" x14ac:dyDescent="0.3">
      <c r="A7" s="22">
        <v>3</v>
      </c>
      <c r="B7" s="23" t="s">
        <v>374</v>
      </c>
      <c r="C7" s="43" t="s">
        <v>240</v>
      </c>
      <c r="D7" s="238" t="s">
        <v>369</v>
      </c>
      <c r="E7" s="27" t="s">
        <v>611</v>
      </c>
      <c r="F7" s="22" t="s">
        <v>36</v>
      </c>
      <c r="G7" s="22" t="s">
        <v>19</v>
      </c>
      <c r="H7" s="22" t="s">
        <v>19</v>
      </c>
      <c r="I7" s="27" t="s">
        <v>612</v>
      </c>
      <c r="J7" s="236">
        <v>15000000</v>
      </c>
      <c r="K7" s="236">
        <f>J7*0.85</f>
        <v>12750000</v>
      </c>
      <c r="L7" s="44">
        <v>2026</v>
      </c>
      <c r="M7" s="48">
        <v>2027</v>
      </c>
      <c r="N7" s="24"/>
      <c r="O7" s="35"/>
      <c r="P7" s="35"/>
      <c r="Q7" s="25"/>
      <c r="R7" s="23" t="s">
        <v>21</v>
      </c>
      <c r="S7" s="25" t="s">
        <v>21</v>
      </c>
    </row>
    <row r="8" spans="1:19" s="30" customFormat="1" ht="101" customHeight="1" x14ac:dyDescent="0.3">
      <c r="A8" s="22">
        <v>4</v>
      </c>
      <c r="B8" s="44" t="s">
        <v>352</v>
      </c>
      <c r="C8" s="43" t="s">
        <v>240</v>
      </c>
      <c r="D8" s="29">
        <v>44553331</v>
      </c>
      <c r="E8" s="239" t="s">
        <v>425</v>
      </c>
      <c r="F8" s="239" t="s">
        <v>36</v>
      </c>
      <c r="G8" s="46" t="s">
        <v>19</v>
      </c>
      <c r="H8" s="46" t="s">
        <v>19</v>
      </c>
      <c r="I8" s="46" t="s">
        <v>424</v>
      </c>
      <c r="J8" s="237">
        <v>500000</v>
      </c>
      <c r="K8" s="237">
        <f>J8*0.85</f>
        <v>425000</v>
      </c>
      <c r="L8" s="44" t="s">
        <v>375</v>
      </c>
      <c r="M8" s="45"/>
      <c r="N8" s="26"/>
      <c r="O8" s="47"/>
      <c r="P8" s="47" t="s">
        <v>20</v>
      </c>
      <c r="Q8" s="45" t="s">
        <v>20</v>
      </c>
      <c r="R8" s="26" t="s">
        <v>21</v>
      </c>
      <c r="S8" s="45" t="s">
        <v>21</v>
      </c>
    </row>
    <row r="9" spans="1:19" s="30" customFormat="1" ht="128.5" customHeight="1" x14ac:dyDescent="0.3">
      <c r="A9" s="22">
        <v>5</v>
      </c>
      <c r="B9" s="532" t="s">
        <v>306</v>
      </c>
      <c r="C9" s="533" t="s">
        <v>240</v>
      </c>
      <c r="D9" s="534">
        <v>44555202</v>
      </c>
      <c r="E9" s="535" t="s">
        <v>311</v>
      </c>
      <c r="F9" s="535" t="s">
        <v>30</v>
      </c>
      <c r="G9" s="536" t="s">
        <v>19</v>
      </c>
      <c r="H9" s="536" t="s">
        <v>19</v>
      </c>
      <c r="I9" s="536" t="s">
        <v>312</v>
      </c>
      <c r="J9" s="529">
        <v>7500000</v>
      </c>
      <c r="K9" s="529">
        <f>J9/100*85</f>
        <v>6375000</v>
      </c>
      <c r="L9" s="323" t="s">
        <v>375</v>
      </c>
      <c r="M9" s="322"/>
      <c r="N9" s="334"/>
      <c r="O9" s="530"/>
      <c r="P9" s="530" t="s">
        <v>20</v>
      </c>
      <c r="Q9" s="322"/>
      <c r="R9" s="334" t="s">
        <v>21</v>
      </c>
      <c r="S9" s="322" t="s">
        <v>21</v>
      </c>
    </row>
    <row r="10" spans="1:19" s="30" customFormat="1" ht="52" x14ac:dyDescent="0.3">
      <c r="A10" s="22">
        <v>6</v>
      </c>
      <c r="B10" s="264" t="s">
        <v>1033</v>
      </c>
      <c r="C10" s="264" t="s">
        <v>672</v>
      </c>
      <c r="D10" s="265" t="s">
        <v>1034</v>
      </c>
      <c r="E10" s="528" t="s">
        <v>1035</v>
      </c>
      <c r="F10" s="41" t="s">
        <v>527</v>
      </c>
      <c r="G10" s="41" t="s">
        <v>19</v>
      </c>
      <c r="H10" s="41" t="s">
        <v>677</v>
      </c>
      <c r="I10" s="528" t="s">
        <v>1036</v>
      </c>
      <c r="J10" s="529">
        <v>3500000</v>
      </c>
      <c r="K10" s="42">
        <f t="shared" ref="K10:K11" si="0">J10/100*85</f>
        <v>2975000</v>
      </c>
      <c r="L10" s="334"/>
      <c r="M10" s="322"/>
      <c r="N10" s="334"/>
      <c r="O10" s="530"/>
      <c r="P10" s="530"/>
      <c r="Q10" s="322" t="s">
        <v>20</v>
      </c>
      <c r="R10" s="334"/>
      <c r="S10" s="322"/>
    </row>
    <row r="11" spans="1:19" s="30" customFormat="1" ht="65" x14ac:dyDescent="0.3">
      <c r="A11" s="22">
        <v>7</v>
      </c>
      <c r="B11" s="324" t="s">
        <v>1033</v>
      </c>
      <c r="C11" s="324" t="s">
        <v>672</v>
      </c>
      <c r="D11" s="325" t="s">
        <v>1034</v>
      </c>
      <c r="E11" s="528" t="s">
        <v>1037</v>
      </c>
      <c r="F11" s="537" t="s">
        <v>527</v>
      </c>
      <c r="G11" s="537" t="s">
        <v>19</v>
      </c>
      <c r="H11" s="537" t="s">
        <v>677</v>
      </c>
      <c r="I11" s="528" t="s">
        <v>1038</v>
      </c>
      <c r="J11" s="529">
        <v>50000000</v>
      </c>
      <c r="K11" s="529">
        <f t="shared" si="0"/>
        <v>42500000</v>
      </c>
      <c r="L11" s="334"/>
      <c r="M11" s="322"/>
      <c r="N11" s="334"/>
      <c r="O11" s="530"/>
      <c r="P11" s="530" t="s">
        <v>20</v>
      </c>
      <c r="Q11" s="322" t="s">
        <v>20</v>
      </c>
      <c r="R11" s="334"/>
      <c r="S11" s="322"/>
    </row>
    <row r="12" spans="1:19" s="30" customFormat="1" ht="156" x14ac:dyDescent="0.3">
      <c r="A12" s="22">
        <v>8</v>
      </c>
      <c r="B12" s="23" t="s">
        <v>1039</v>
      </c>
      <c r="C12" s="264" t="s">
        <v>527</v>
      </c>
      <c r="D12" s="265" t="s">
        <v>1040</v>
      </c>
      <c r="E12" s="27" t="s">
        <v>1041</v>
      </c>
      <c r="F12" s="41" t="s">
        <v>527</v>
      </c>
      <c r="G12" s="41" t="s">
        <v>19</v>
      </c>
      <c r="H12" s="41" t="s">
        <v>19</v>
      </c>
      <c r="I12" s="27" t="s">
        <v>1042</v>
      </c>
      <c r="J12" s="236">
        <v>12000000</v>
      </c>
      <c r="K12" s="236">
        <v>10200000</v>
      </c>
      <c r="L12" s="24"/>
      <c r="M12" s="25"/>
      <c r="N12" s="24"/>
      <c r="O12" s="35"/>
      <c r="P12" s="35"/>
      <c r="Q12" s="25"/>
      <c r="R12" s="24"/>
      <c r="S12" s="25"/>
    </row>
    <row r="13" spans="1:19" s="30" customFormat="1" ht="147" customHeight="1" thickBot="1" x14ac:dyDescent="0.35">
      <c r="A13" s="22">
        <v>9</v>
      </c>
      <c r="B13" s="538" t="s">
        <v>1043</v>
      </c>
      <c r="C13" s="539" t="s">
        <v>1044</v>
      </c>
      <c r="D13" s="540" t="s">
        <v>1045</v>
      </c>
      <c r="E13" s="540" t="s">
        <v>1046</v>
      </c>
      <c r="F13" s="541" t="s">
        <v>30</v>
      </c>
      <c r="G13" s="349" t="s">
        <v>19</v>
      </c>
      <c r="H13" s="349" t="s">
        <v>19</v>
      </c>
      <c r="I13" s="349" t="s">
        <v>1047</v>
      </c>
      <c r="J13" s="531">
        <v>3000000</v>
      </c>
      <c r="K13" s="531">
        <v>2550000</v>
      </c>
      <c r="L13" s="538" t="s">
        <v>375</v>
      </c>
      <c r="M13" s="542"/>
      <c r="N13" s="543"/>
      <c r="O13" s="544" t="s">
        <v>20</v>
      </c>
      <c r="P13" s="544" t="s">
        <v>20</v>
      </c>
      <c r="Q13" s="542" t="s">
        <v>20</v>
      </c>
      <c r="R13" s="538" t="s">
        <v>1048</v>
      </c>
      <c r="S13" s="492" t="s">
        <v>1048</v>
      </c>
    </row>
    <row r="14" spans="1:19" s="30" customFormat="1" ht="26.5" customHeight="1" x14ac:dyDescent="0.3">
      <c r="A14" s="34"/>
      <c r="B14" s="37"/>
      <c r="C14" s="37"/>
      <c r="D14" s="38"/>
      <c r="E14" s="38"/>
      <c r="F14" s="38"/>
      <c r="G14" s="37"/>
      <c r="H14" s="37"/>
      <c r="I14" s="37"/>
      <c r="J14" s="39"/>
      <c r="K14" s="39"/>
      <c r="L14" s="37"/>
      <c r="M14" s="40"/>
      <c r="N14" s="40"/>
      <c r="O14" s="40"/>
      <c r="P14" s="40"/>
      <c r="Q14" s="40"/>
      <c r="R14" s="37"/>
      <c r="S14" s="37"/>
    </row>
    <row r="15" spans="1:19" s="30" customFormat="1" ht="13" x14ac:dyDescent="0.3">
      <c r="A15" s="31" t="s">
        <v>100</v>
      </c>
      <c r="B15" s="31"/>
      <c r="C15" s="31"/>
      <c r="D15" s="31"/>
      <c r="E15" s="31"/>
      <c r="F15" s="31"/>
      <c r="G15" s="31"/>
      <c r="H15" s="31"/>
      <c r="I15" s="31"/>
      <c r="J15" s="32"/>
      <c r="K15" s="32"/>
      <c r="L15" s="31"/>
      <c r="M15" s="90"/>
      <c r="N15" s="90"/>
      <c r="O15" s="90"/>
      <c r="P15" s="90"/>
      <c r="Q15" s="90"/>
      <c r="R15" s="90"/>
    </row>
    <row r="16" spans="1:19" s="30" customFormat="1" ht="13" x14ac:dyDescent="0.3">
      <c r="A16" s="31" t="s">
        <v>101</v>
      </c>
      <c r="B16" s="31"/>
      <c r="C16" s="31"/>
      <c r="D16" s="31"/>
      <c r="E16" s="31"/>
      <c r="F16" s="31"/>
      <c r="G16" s="31"/>
      <c r="H16" s="31"/>
      <c r="I16" s="31"/>
      <c r="J16" s="32"/>
      <c r="K16" s="32"/>
      <c r="L16" s="31"/>
      <c r="M16" s="90"/>
      <c r="N16" s="90"/>
      <c r="O16" s="90"/>
      <c r="P16" s="90"/>
      <c r="Q16" s="90"/>
      <c r="R16" s="90"/>
    </row>
    <row r="17" spans="1:18" s="30" customFormat="1" ht="13" x14ac:dyDescent="0.3">
      <c r="A17" s="31" t="s">
        <v>45</v>
      </c>
      <c r="B17" s="31"/>
      <c r="C17" s="31"/>
      <c r="D17" s="31"/>
      <c r="E17" s="31"/>
      <c r="F17" s="31"/>
      <c r="G17" s="31"/>
      <c r="H17" s="31"/>
      <c r="I17" s="31"/>
      <c r="J17" s="32"/>
      <c r="K17" s="32"/>
      <c r="L17" s="31"/>
      <c r="M17" s="90"/>
      <c r="N17" s="90"/>
      <c r="O17" s="90"/>
      <c r="P17" s="90"/>
      <c r="Q17" s="90"/>
      <c r="R17" s="90"/>
    </row>
    <row r="18" spans="1:18" s="30" customFormat="1" ht="13" x14ac:dyDescent="0.3">
      <c r="A18" s="31" t="s">
        <v>39</v>
      </c>
      <c r="B18" s="31"/>
      <c r="C18" s="31"/>
      <c r="D18" s="31"/>
      <c r="E18" s="31"/>
      <c r="F18" s="31"/>
      <c r="G18" s="31"/>
      <c r="H18" s="31"/>
      <c r="I18" s="31"/>
      <c r="J18" s="32"/>
      <c r="K18" s="32"/>
      <c r="L18" s="31"/>
      <c r="M18" s="90"/>
      <c r="N18" s="90"/>
      <c r="O18" s="90"/>
      <c r="P18" s="90"/>
      <c r="Q18" s="90"/>
      <c r="R18" s="90"/>
    </row>
    <row r="19" spans="1:18" s="30" customFormat="1" ht="13" x14ac:dyDescent="0.3">
      <c r="A19" s="31" t="s">
        <v>40</v>
      </c>
      <c r="B19" s="31"/>
      <c r="C19" s="31"/>
      <c r="D19" s="31"/>
      <c r="E19" s="31"/>
      <c r="F19" s="31"/>
      <c r="G19" s="31"/>
      <c r="H19" s="31"/>
      <c r="I19" s="31"/>
      <c r="J19" s="32"/>
      <c r="K19" s="32"/>
      <c r="L19" s="31"/>
      <c r="M19" s="90"/>
      <c r="N19" s="90"/>
      <c r="O19" s="90"/>
      <c r="P19" s="90"/>
      <c r="Q19" s="90"/>
      <c r="R19" s="90"/>
    </row>
    <row r="20" spans="1:18" s="30" customFormat="1" ht="9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2"/>
      <c r="K20" s="32"/>
      <c r="L20" s="31"/>
      <c r="M20" s="90"/>
      <c r="N20" s="90"/>
      <c r="O20" s="90"/>
      <c r="P20" s="90"/>
      <c r="Q20" s="90"/>
      <c r="R20" s="90"/>
    </row>
    <row r="21" spans="1:18" s="30" customFormat="1" ht="13" x14ac:dyDescent="0.3">
      <c r="A21" s="31" t="s">
        <v>46</v>
      </c>
      <c r="B21" s="31"/>
      <c r="C21" s="31"/>
      <c r="D21" s="31"/>
      <c r="E21" s="31"/>
      <c r="F21" s="31"/>
      <c r="G21" s="31"/>
      <c r="H21" s="31"/>
      <c r="I21" s="31"/>
      <c r="J21" s="32"/>
      <c r="K21" s="32"/>
      <c r="L21" s="31"/>
      <c r="M21" s="90"/>
      <c r="N21" s="90"/>
      <c r="O21" s="90"/>
      <c r="P21" s="90"/>
      <c r="Q21" s="90"/>
      <c r="R21" s="90"/>
    </row>
    <row r="22" spans="1:18" s="30" customFormat="1" ht="9" customHeight="1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2"/>
      <c r="K22" s="32"/>
      <c r="L22" s="31"/>
      <c r="M22" s="90"/>
      <c r="N22" s="90"/>
      <c r="O22" s="90"/>
      <c r="P22" s="90"/>
      <c r="Q22" s="90"/>
      <c r="R22" s="90"/>
    </row>
    <row r="23" spans="1:18" s="30" customFormat="1" ht="13" x14ac:dyDescent="0.3">
      <c r="A23" s="31" t="s">
        <v>102</v>
      </c>
      <c r="B23" s="31"/>
      <c r="C23" s="31"/>
      <c r="D23" s="31"/>
      <c r="E23" s="31"/>
      <c r="F23" s="31"/>
      <c r="G23" s="31"/>
      <c r="H23" s="31"/>
      <c r="I23" s="31"/>
      <c r="J23" s="32"/>
      <c r="K23" s="32"/>
      <c r="L23" s="31"/>
      <c r="M23" s="90"/>
      <c r="N23" s="90"/>
      <c r="O23" s="90"/>
      <c r="P23" s="90"/>
      <c r="Q23" s="90"/>
      <c r="R23" s="90"/>
    </row>
    <row r="24" spans="1:18" s="30" customFormat="1" ht="13" x14ac:dyDescent="0.3">
      <c r="A24" s="31" t="s">
        <v>48</v>
      </c>
      <c r="B24" s="31"/>
      <c r="C24" s="31"/>
      <c r="D24" s="31"/>
      <c r="E24" s="31"/>
      <c r="F24" s="31"/>
      <c r="G24" s="31"/>
      <c r="H24" s="31"/>
      <c r="I24" s="31"/>
      <c r="J24" s="32"/>
      <c r="K24" s="32"/>
      <c r="L24" s="31"/>
      <c r="M24" s="90"/>
      <c r="N24" s="90"/>
      <c r="O24" s="90"/>
      <c r="P24" s="90"/>
      <c r="Q24" s="90"/>
      <c r="R24" s="90"/>
    </row>
    <row r="25" spans="1:18" s="30" customFormat="1" ht="13" x14ac:dyDescent="0.3">
      <c r="A25" s="31" t="s">
        <v>49</v>
      </c>
      <c r="B25" s="31"/>
      <c r="C25" s="31"/>
      <c r="D25" s="31"/>
      <c r="E25" s="31"/>
      <c r="F25" s="31"/>
      <c r="G25" s="31"/>
      <c r="H25" s="31"/>
      <c r="I25" s="31"/>
      <c r="J25" s="32"/>
      <c r="K25" s="32"/>
      <c r="L25" s="31"/>
      <c r="M25" s="90"/>
      <c r="N25" s="90"/>
      <c r="O25" s="90"/>
      <c r="P25" s="90"/>
      <c r="Q25" s="90"/>
      <c r="R25" s="90"/>
    </row>
    <row r="26" spans="1:18" s="30" customFormat="1" ht="13" x14ac:dyDescent="0.3">
      <c r="A26" s="31" t="s">
        <v>50</v>
      </c>
      <c r="B26" s="31"/>
      <c r="C26" s="31"/>
      <c r="D26" s="31"/>
      <c r="E26" s="31"/>
      <c r="F26" s="31"/>
      <c r="G26" s="31"/>
      <c r="H26" s="31"/>
      <c r="I26" s="31"/>
      <c r="J26" s="32"/>
      <c r="K26" s="32"/>
      <c r="L26" s="31"/>
      <c r="M26" s="90"/>
      <c r="N26" s="90"/>
      <c r="O26" s="90"/>
      <c r="P26" s="90"/>
      <c r="Q26" s="90"/>
      <c r="R26" s="90"/>
    </row>
    <row r="27" spans="1:18" s="30" customFormat="1" ht="13" x14ac:dyDescent="0.3">
      <c r="A27" s="31" t="s">
        <v>51</v>
      </c>
      <c r="B27" s="31"/>
      <c r="C27" s="31"/>
      <c r="D27" s="31"/>
      <c r="E27" s="31"/>
      <c r="F27" s="31"/>
      <c r="G27" s="31"/>
      <c r="H27" s="31"/>
      <c r="I27" s="31"/>
      <c r="J27" s="32"/>
      <c r="K27" s="32"/>
      <c r="L27" s="31"/>
      <c r="M27" s="90"/>
      <c r="N27" s="90"/>
      <c r="O27" s="90"/>
      <c r="P27" s="90"/>
      <c r="Q27" s="90"/>
      <c r="R27" s="90"/>
    </row>
    <row r="28" spans="1:18" s="30" customFormat="1" ht="13" x14ac:dyDescent="0.3">
      <c r="A28" s="31" t="s">
        <v>52</v>
      </c>
      <c r="B28" s="31"/>
      <c r="C28" s="31"/>
      <c r="D28" s="31"/>
      <c r="E28" s="31"/>
      <c r="F28" s="31"/>
      <c r="G28" s="31"/>
      <c r="H28" s="31"/>
      <c r="I28" s="31"/>
      <c r="J28" s="32"/>
      <c r="K28" s="32"/>
      <c r="L28" s="31"/>
      <c r="M28" s="90"/>
      <c r="N28" s="90"/>
      <c r="O28" s="90"/>
      <c r="P28" s="90"/>
      <c r="Q28" s="90"/>
      <c r="R28" s="90"/>
    </row>
    <row r="29" spans="1:18" s="30" customFormat="1" ht="13" x14ac:dyDescent="0.3">
      <c r="A29" s="31" t="s">
        <v>53</v>
      </c>
      <c r="B29" s="31"/>
      <c r="C29" s="31"/>
      <c r="D29" s="31"/>
      <c r="E29" s="31"/>
      <c r="F29" s="31"/>
      <c r="G29" s="31"/>
      <c r="H29" s="31"/>
      <c r="I29" s="31"/>
      <c r="J29" s="32"/>
      <c r="K29" s="32"/>
      <c r="L29" s="31"/>
      <c r="M29" s="90"/>
      <c r="N29" s="90"/>
      <c r="O29" s="90"/>
      <c r="P29" s="90"/>
      <c r="Q29" s="90"/>
      <c r="R29" s="90"/>
    </row>
    <row r="30" spans="1:18" s="30" customFormat="1" ht="13" x14ac:dyDescent="0.3">
      <c r="A30" s="31" t="s">
        <v>54</v>
      </c>
      <c r="B30" s="31"/>
      <c r="C30" s="31"/>
      <c r="D30" s="31"/>
      <c r="E30" s="31"/>
      <c r="F30" s="31"/>
      <c r="G30" s="31"/>
      <c r="H30" s="31"/>
      <c r="I30" s="31"/>
      <c r="J30" s="32"/>
      <c r="K30" s="32"/>
      <c r="L30" s="31"/>
      <c r="M30" s="90"/>
      <c r="N30" s="90"/>
      <c r="O30" s="90"/>
      <c r="P30" s="90"/>
      <c r="Q30" s="90"/>
      <c r="R30" s="90"/>
    </row>
    <row r="31" spans="1:18" s="30" customFormat="1" ht="13" x14ac:dyDescent="0.3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  <c r="L31" s="31"/>
      <c r="M31" s="90"/>
      <c r="N31" s="90"/>
      <c r="O31" s="90"/>
      <c r="P31" s="90"/>
      <c r="Q31" s="90"/>
      <c r="R31" s="90"/>
    </row>
    <row r="32" spans="1:18" s="30" customFormat="1" ht="13" x14ac:dyDescent="0.3">
      <c r="A32" s="31" t="s">
        <v>103</v>
      </c>
      <c r="B32" s="31"/>
      <c r="C32" s="31"/>
      <c r="D32" s="31"/>
      <c r="E32" s="31"/>
      <c r="F32" s="31"/>
      <c r="G32" s="31"/>
      <c r="H32" s="31"/>
      <c r="I32" s="31"/>
      <c r="J32" s="32"/>
      <c r="K32" s="32"/>
      <c r="L32" s="31"/>
      <c r="M32" s="90"/>
      <c r="N32" s="90"/>
      <c r="O32" s="90"/>
      <c r="P32" s="90"/>
      <c r="Q32" s="90"/>
      <c r="R32" s="90"/>
    </row>
    <row r="33" spans="1:18" s="30" customFormat="1" ht="13" x14ac:dyDescent="0.3">
      <c r="A33" s="31" t="s">
        <v>57</v>
      </c>
      <c r="B33" s="31"/>
      <c r="C33" s="31"/>
      <c r="D33" s="31"/>
      <c r="E33" s="31"/>
      <c r="F33" s="31"/>
      <c r="G33" s="31"/>
      <c r="H33" s="31"/>
      <c r="I33" s="31"/>
      <c r="J33" s="32"/>
      <c r="K33" s="32"/>
      <c r="L33" s="31"/>
      <c r="M33" s="90"/>
      <c r="N33" s="90"/>
      <c r="O33" s="90"/>
      <c r="P33" s="90"/>
      <c r="Q33" s="90"/>
      <c r="R33" s="90"/>
    </row>
    <row r="34" spans="1:18" s="30" customFormat="1" ht="13" x14ac:dyDescent="0.3">
      <c r="A34" s="31" t="s">
        <v>58</v>
      </c>
      <c r="B34" s="31"/>
      <c r="C34" s="31"/>
      <c r="D34" s="31"/>
      <c r="E34" s="31"/>
      <c r="F34" s="31"/>
      <c r="G34" s="31"/>
      <c r="H34" s="31"/>
      <c r="I34" s="31"/>
      <c r="J34" s="32"/>
      <c r="K34" s="32"/>
      <c r="L34" s="31"/>
      <c r="M34" s="90"/>
      <c r="N34" s="90"/>
      <c r="O34" s="90"/>
      <c r="P34" s="90"/>
      <c r="Q34" s="90"/>
      <c r="R34" s="90"/>
    </row>
    <row r="35" spans="1:18" s="30" customFormat="1" ht="13" x14ac:dyDescent="0.3">
      <c r="A35" s="31" t="s">
        <v>59</v>
      </c>
      <c r="B35" s="31"/>
      <c r="C35" s="31"/>
      <c r="D35" s="31"/>
      <c r="E35" s="31"/>
      <c r="F35" s="31"/>
      <c r="G35" s="31"/>
      <c r="H35" s="31"/>
      <c r="I35" s="31"/>
      <c r="J35" s="32"/>
      <c r="K35" s="32"/>
      <c r="L35" s="31"/>
      <c r="M35" s="90"/>
      <c r="N35" s="90"/>
      <c r="O35" s="90"/>
      <c r="P35" s="90"/>
      <c r="Q35" s="90"/>
      <c r="R35" s="90"/>
    </row>
    <row r="36" spans="1:18" s="30" customFormat="1" ht="13" x14ac:dyDescent="0.3">
      <c r="A36" s="31" t="s">
        <v>60</v>
      </c>
      <c r="B36" s="31"/>
      <c r="C36" s="31"/>
      <c r="D36" s="31"/>
      <c r="E36" s="31"/>
      <c r="F36" s="31"/>
      <c r="G36" s="31"/>
      <c r="H36" s="31"/>
      <c r="I36" s="31"/>
      <c r="J36" s="32"/>
      <c r="K36" s="32"/>
      <c r="L36" s="31"/>
      <c r="M36" s="90"/>
      <c r="N36" s="90"/>
      <c r="O36" s="90"/>
      <c r="P36" s="90"/>
      <c r="Q36" s="90"/>
      <c r="R36" s="90"/>
    </row>
    <row r="37" spans="1:18" s="30" customFormat="1" ht="13" x14ac:dyDescent="0.3">
      <c r="A37" s="31" t="s">
        <v>61</v>
      </c>
      <c r="B37" s="31"/>
      <c r="C37" s="31"/>
      <c r="D37" s="31"/>
      <c r="E37" s="31"/>
      <c r="F37" s="31"/>
      <c r="G37" s="31"/>
      <c r="H37" s="31"/>
      <c r="I37" s="31"/>
      <c r="J37" s="32"/>
      <c r="K37" s="32"/>
      <c r="L37" s="31"/>
      <c r="M37" s="90"/>
      <c r="N37" s="90"/>
      <c r="O37" s="90"/>
      <c r="P37" s="90"/>
      <c r="Q37" s="90"/>
      <c r="R37" s="90"/>
    </row>
    <row r="38" spans="1:18" s="30" customFormat="1" ht="13" x14ac:dyDescent="0.3">
      <c r="A38" s="31" t="s">
        <v>62</v>
      </c>
      <c r="B38" s="31"/>
      <c r="C38" s="31"/>
      <c r="D38" s="31"/>
      <c r="E38" s="31"/>
      <c r="F38" s="31"/>
      <c r="G38" s="31"/>
      <c r="H38" s="31"/>
      <c r="I38" s="31"/>
      <c r="J38" s="32"/>
      <c r="K38" s="32"/>
      <c r="L38" s="31"/>
      <c r="M38" s="90"/>
      <c r="N38" s="90"/>
      <c r="O38" s="90"/>
      <c r="P38" s="90"/>
      <c r="Q38" s="90"/>
      <c r="R38" s="90"/>
    </row>
    <row r="39" spans="1:18" ht="32.4" customHeight="1" x14ac:dyDescent="0.35"/>
    <row r="40" spans="1:18" x14ac:dyDescent="0.35">
      <c r="A40" s="79" t="s">
        <v>1058</v>
      </c>
      <c r="B40" s="79"/>
      <c r="C40" s="79"/>
      <c r="D40" s="79"/>
      <c r="E40" s="79"/>
      <c r="F40" s="79"/>
      <c r="G40" s="79"/>
      <c r="J40" s="79" t="s">
        <v>366</v>
      </c>
      <c r="K40" s="79"/>
      <c r="L40" s="79"/>
      <c r="M40" s="79"/>
    </row>
    <row r="41" spans="1:18" x14ac:dyDescent="0.35">
      <c r="A41" s="79"/>
      <c r="B41" s="79"/>
      <c r="C41" s="79"/>
      <c r="D41" s="79"/>
      <c r="E41" s="79"/>
      <c r="F41" s="79"/>
      <c r="G41" s="79"/>
      <c r="J41" s="79" t="s">
        <v>367</v>
      </c>
      <c r="K41" s="79"/>
      <c r="L41" s="79"/>
      <c r="M41" s="79"/>
    </row>
    <row r="42" spans="1:18" x14ac:dyDescent="0.35">
      <c r="A42" s="79"/>
      <c r="B42" s="79"/>
      <c r="C42" s="79"/>
      <c r="D42" s="79"/>
      <c r="E42" s="79"/>
      <c r="F42" s="79"/>
      <c r="G42" s="79"/>
      <c r="J42" s="79" t="s">
        <v>368</v>
      </c>
      <c r="K42" s="79"/>
      <c r="L42" s="79"/>
      <c r="M42" s="79"/>
    </row>
    <row r="43" spans="1:18" x14ac:dyDescent="0.3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</sheetData>
  <mergeCells count="22">
    <mergeCell ref="R2:S2"/>
    <mergeCell ref="J3:J4"/>
    <mergeCell ref="N3:Q3"/>
    <mergeCell ref="R3:R4"/>
    <mergeCell ref="A1:S1"/>
    <mergeCell ref="A2:A4"/>
    <mergeCell ref="B2:D2"/>
    <mergeCell ref="E2:E4"/>
    <mergeCell ref="J2:K2"/>
    <mergeCell ref="L2:M2"/>
    <mergeCell ref="N2:Q2"/>
    <mergeCell ref="S3:S4"/>
    <mergeCell ref="B3:B4"/>
    <mergeCell ref="C3:C4"/>
    <mergeCell ref="D3:D4"/>
    <mergeCell ref="K3:K4"/>
    <mergeCell ref="L3:L4"/>
    <mergeCell ref="M3:M4"/>
    <mergeCell ref="F2:F4"/>
    <mergeCell ref="G2:G4"/>
    <mergeCell ref="H2:H4"/>
    <mergeCell ref="I2:I4"/>
  </mergeCells>
  <pageMargins left="0.7" right="0.7" top="0.78740157499999996" bottom="0.78740157499999996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ZUŠ, zájmové a neformální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2025-12-11T11:53:38Z</dcterms:modified>
</cp:coreProperties>
</file>