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.shortcut-targets-by-id\1J-61zu1Ikn0soZM_WRMJv2dbbBTLgS41\MAPII_realizace\Strategický rámec priorit\MAPII_SRP_var2_červen2022\"/>
    </mc:Choice>
  </mc:AlternateContent>
  <xr:revisionPtr revIDLastSave="0" documentId="13_ncr:1_{F39A298B-C044-4EAE-BC06-3DFFB3586EAE}" xr6:coauthVersionLast="47" xr6:coauthVersionMax="47" xr10:uidLastSave="{00000000-0000-0000-0000-000000000000}"/>
  <bookViews>
    <workbookView xWindow="1632" yWindow="1044" windowWidth="10752" windowHeight="11664" tabRatio="501" activeTab="2" xr2:uid="{00000000-000D-0000-FFFF-FFFF00000000}"/>
  </bookViews>
  <sheets>
    <sheet name="MŠ" sheetId="8" r:id="rId1"/>
    <sheet name="ZŠ" sheetId="7" r:id="rId2"/>
    <sheet name="zajmové, neformalní, cel" sheetId="9" r:id="rId3"/>
  </sheets>
  <definedNames>
    <definedName name="_ftn1" localSheetId="2">'zajmové, neformalní, cel'!$A$36</definedName>
    <definedName name="_ftnref1" localSheetId="2">'zajmové, neformalní, cel'!$A$20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4" i="7" l="1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51" i="8"/>
  <c r="M50" i="8"/>
  <c r="M49" i="8"/>
  <c r="M48" i="8"/>
  <c r="M47" i="8"/>
  <c r="M46" i="8"/>
  <c r="M45" i="8"/>
  <c r="M44" i="8"/>
  <c r="M43" i="8"/>
  <c r="M42" i="8"/>
  <c r="M41" i="8"/>
  <c r="M40" i="8"/>
  <c r="M140" i="7" l="1"/>
  <c r="M139" i="7"/>
  <c r="M138" i="7"/>
  <c r="M137" i="7"/>
  <c r="M136" i="7"/>
  <c r="M135" i="7"/>
  <c r="M54" i="8"/>
  <c r="M53" i="8"/>
  <c r="M52" i="8"/>
  <c r="M189" i="7" l="1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98" i="8" l="1"/>
  <c r="M108" i="7" l="1"/>
  <c r="M107" i="7"/>
  <c r="M106" i="7"/>
  <c r="M105" i="7"/>
  <c r="M104" i="7"/>
  <c r="M103" i="7"/>
  <c r="M102" i="7"/>
  <c r="M38" i="8"/>
  <c r="M224" i="7" l="1"/>
  <c r="M223" i="7"/>
  <c r="M222" i="7" l="1"/>
  <c r="M221" i="7"/>
  <c r="M220" i="7"/>
  <c r="M219" i="7"/>
  <c r="M218" i="7"/>
  <c r="M217" i="7"/>
  <c r="M216" i="7"/>
  <c r="M5" i="8" l="1"/>
  <c r="M4" i="8"/>
  <c r="M11" i="8" l="1"/>
  <c r="M10" i="8"/>
  <c r="M9" i="8" l="1"/>
  <c r="M8" i="8"/>
  <c r="M208" i="7" l="1"/>
  <c r="M207" i="7"/>
  <c r="M206" i="7" l="1"/>
  <c r="M205" i="7"/>
  <c r="M204" i="7"/>
  <c r="M203" i="7"/>
  <c r="M202" i="7"/>
  <c r="M201" i="7"/>
  <c r="M200" i="7"/>
  <c r="M199" i="7"/>
  <c r="M198" i="7"/>
  <c r="M197" i="7"/>
  <c r="M196" i="7"/>
  <c r="M195" i="7"/>
  <c r="M193" i="7"/>
  <c r="M192" i="7"/>
  <c r="M191" i="7"/>
  <c r="M190" i="7"/>
  <c r="M45" i="7" l="1"/>
  <c r="M46" i="7"/>
  <c r="M47" i="7"/>
  <c r="M48" i="7"/>
  <c r="M49" i="7"/>
  <c r="M50" i="7"/>
  <c r="M51" i="7"/>
  <c r="M52" i="7"/>
  <c r="M44" i="7" l="1"/>
  <c r="M43" i="7"/>
  <c r="M42" i="7"/>
  <c r="M41" i="7"/>
  <c r="M40" i="7"/>
  <c r="M39" i="7"/>
  <c r="M38" i="7"/>
  <c r="M37" i="7"/>
  <c r="M36" i="7"/>
  <c r="M35" i="7"/>
  <c r="M34" i="7"/>
  <c r="M33" i="7"/>
  <c r="M22" i="8" l="1"/>
  <c r="M21" i="8"/>
  <c r="M20" i="8"/>
  <c r="M19" i="8"/>
  <c r="M18" i="8"/>
  <c r="M17" i="8"/>
  <c r="M16" i="8"/>
  <c r="M15" i="8"/>
  <c r="M14" i="8"/>
  <c r="M13" i="8"/>
  <c r="M12" i="8"/>
  <c r="M95" i="8" l="1"/>
  <c r="M94" i="8"/>
  <c r="M93" i="8"/>
  <c r="M92" i="8"/>
  <c r="M91" i="8"/>
  <c r="L15" i="9" l="1"/>
  <c r="L14" i="9"/>
  <c r="M33" i="8" l="1"/>
  <c r="M32" i="8"/>
  <c r="M31" i="8"/>
  <c r="M30" i="8"/>
  <c r="M29" i="8"/>
  <c r="M28" i="8"/>
  <c r="M27" i="8"/>
  <c r="M26" i="8"/>
  <c r="M25" i="8"/>
  <c r="M24" i="8"/>
  <c r="M23" i="8"/>
  <c r="M89" i="8" l="1"/>
  <c r="L11" i="9" l="1"/>
  <c r="L10" i="9"/>
  <c r="L9" i="9"/>
  <c r="L8" i="9"/>
  <c r="L7" i="9"/>
  <c r="L6" i="9"/>
  <c r="L5" i="9"/>
  <c r="M5" i="7" l="1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77" i="7" l="1"/>
  <c r="M76" i="7"/>
  <c r="M75" i="7"/>
  <c r="M74" i="7"/>
  <c r="M73" i="7"/>
  <c r="M72" i="7"/>
  <c r="M71" i="7"/>
  <c r="M70" i="7"/>
  <c r="M69" i="7"/>
  <c r="M68" i="7"/>
  <c r="M32" i="7" l="1"/>
  <c r="M31" i="7"/>
  <c r="M30" i="7"/>
  <c r="M29" i="7"/>
  <c r="M28" i="7"/>
  <c r="M27" i="7"/>
  <c r="M26" i="7"/>
  <c r="M25" i="7"/>
  <c r="M24" i="7"/>
  <c r="M23" i="7"/>
  <c r="M22" i="7"/>
  <c r="M21" i="7" l="1"/>
  <c r="M20" i="7"/>
  <c r="M19" i="7"/>
  <c r="M18" i="7"/>
  <c r="M17" i="7"/>
  <c r="M16" i="7"/>
  <c r="M15" i="7"/>
  <c r="M14" i="7"/>
  <c r="M13" i="7"/>
  <c r="M12" i="7"/>
  <c r="M11" i="7" l="1"/>
  <c r="M10" i="7"/>
  <c r="M9" i="7"/>
  <c r="M8" i="7"/>
  <c r="M7" i="7"/>
  <c r="M6" i="7"/>
  <c r="M215" i="7" l="1"/>
  <c r="M214" i="7"/>
  <c r="M213" i="7"/>
  <c r="M212" i="7"/>
  <c r="M211" i="7"/>
  <c r="M210" i="7"/>
  <c r="M209" i="7"/>
  <c r="M97" i="8"/>
  <c r="M96" i="8"/>
  <c r="M88" i="8" l="1"/>
  <c r="M87" i="8"/>
  <c r="M84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39" i="8" l="1"/>
  <c r="M37" i="8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 l="1"/>
</calcChain>
</file>

<file path=xl/sharedStrings.xml><?xml version="1.0" encoding="utf-8"?>
<sst xmlns="http://schemas.openxmlformats.org/spreadsheetml/2006/main" count="2946" uniqueCount="730">
  <si>
    <t>Číslo řádku</t>
  </si>
  <si>
    <t xml:space="preserve">Identifikace školy </t>
  </si>
  <si>
    <t>Název projektu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</si>
  <si>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</si>
  <si>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</si>
  <si>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</si>
  <si>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</si>
  <si>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</si>
  <si>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</si>
  <si>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</si>
  <si>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</si>
  <si>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</si>
  <si>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</si>
  <si>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</si>
  <si>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</si>
  <si>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</si>
  <si>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</si>
  <si>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</si>
  <si>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</si>
  <si>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</si>
  <si>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</si>
  <si>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</si>
  <si>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</si>
  <si>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</si>
  <si>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</si>
  <si>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</si>
  <si>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</si>
  <si>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cizí jazyky
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</si>
  <si>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</si>
  <si>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</si>
  <si>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</si>
  <si>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</si>
  <si>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</si>
  <si>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Zlínský kraj</t>
  </si>
  <si>
    <t>ORP Rožnov p. R.</t>
  </si>
  <si>
    <t>Dolní Bečva</t>
  </si>
  <si>
    <t>Obec Dolní Bečva</t>
  </si>
  <si>
    <t xml:space="preserve"> Základní škola a mateřská škola Dolní Bečva, okres Vsetín 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</si>
  <si>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</si>
  <si>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</si>
  <si>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</si>
  <si>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</si>
  <si>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</si>
  <si>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</si>
  <si>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</si>
  <si>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Vybudování a vybavení nového školního hřiště ZŠ</t>
  </si>
  <si>
    <t>Zřízení nového školního hřiště a jeho vybavení</t>
  </si>
  <si>
    <t>zpracovaná PD</t>
  </si>
  <si>
    <t>ne</t>
  </si>
  <si>
    <t>BEZ INVESTIČNÍCH ZÁMĚRŮ</t>
  </si>
  <si>
    <t>x</t>
  </si>
  <si>
    <t>Základní škola T.G.Masaryka a mateřská škola Horní Bečva, okres Vsetín</t>
  </si>
  <si>
    <t>Obec Horní Bečva</t>
  </si>
  <si>
    <t>Bezbariérový přístup související s projekty s vazbou na IROP</t>
  </si>
  <si>
    <t>Horní Bečva</t>
  </si>
  <si>
    <t xml:space="preserve">Z důvodů dojíždění žáků je potřeba vybudovat školní klub. ŠK bude prioritně určen pro žáky 3. - 9. tříd. </t>
  </si>
  <si>
    <t>Školní klub</t>
  </si>
  <si>
    <t>Kvůli dojíždění žáků ze spádových škol a díky obsazenosi dvou tříd školní družiny je potřeba vybudovat ŠK.</t>
  </si>
  <si>
    <t>Učebna hudební výchovy - nahrávací studio</t>
  </si>
  <si>
    <t>Jelikož na škole pracuje již několik let pěvecký soubor Skřivani, bylo by dobré zmodernizovat učebnu HV, kdy by bylo nožno i nahrávat, čili vybudovat nahrávací studio.</t>
  </si>
  <si>
    <t>Chemická laboratoř</t>
  </si>
  <si>
    <t xml:space="preserve">Aby se žákům </t>
  </si>
  <si>
    <t>Dílny</t>
  </si>
  <si>
    <t>V rámci Pč si žáce v dílnách zdokonalí v pracovních dovednoste, seznámí se s prací různých řemesel, naučí se nové dovednosti a budou mít možnost si lépe vybrat své povolání.</t>
  </si>
  <si>
    <t>Venkovní učebna přírodovědy a přírodopisu</t>
  </si>
  <si>
    <t xml:space="preserve">Přírodověada a přírodopis se nejlépe učí venku. Vybudování venkovní učebny se žákům zpestří hodiny, budou na čerstvém vzduchu a to jim zlepší zdravotní stav. </t>
  </si>
  <si>
    <t>Školní zahrada</t>
  </si>
  <si>
    <t>Školní zahrada by byla potřeba pro naši školu. V zahradě by žáci mohli pozorovat jak rostliny, tak živočichy, seznámili by se s různými rostlinami, které běžně rostly u nás na Valašsku.</t>
  </si>
  <si>
    <t>Oprava střech - historická budova, učebnový pavilon</t>
  </si>
  <si>
    <t>Střecha na staré budově a v učebnovém pavilónu je ve špatném stavu. Někdy zateče do školy (Při přívalových deštích), je potřeba ji znovu vybudovat z kvalitnějších materiálů.</t>
  </si>
  <si>
    <t>Klimatizace školy</t>
  </si>
  <si>
    <t>Díky vysokým teplotám, které nás trápí již několik let, je potřeba vybudovat klimatizaci do tříd a odborných učeben, ať nedochází u žáků i učitelů k přehřívání organismu. Žáci mají problémy se soutředěním. Díky klimatizaci se jim zlepší pracovní podmínky a tím i jejich výkon.</t>
  </si>
  <si>
    <t>Učebna pro žáky s SPU a žáky v rámci inkluzivního vzdělávání</t>
  </si>
  <si>
    <t>Díky inkluzi máme ve škole asi 30- 40 žáků, kteří májí SPU nebo nějaký jiný problém. Ve speciální učebně bychom soutředili všechny pomůcky, tím bychom pomohli nejen žákům, ale i učitelům k lepšímu využití hodin. Do učebny by chodili i žáci ohrožení školním neúspěchem, aby byla využita co nejvíce. Hodiny doučování by byly pestřejší a zajímavější.</t>
  </si>
  <si>
    <t>Odborná učebna dějepisu a zeměpisu</t>
  </si>
  <si>
    <t>Na škole nám chybí odborná učebna Z a D. Chceme ji vybudovat, abychom žákům více přiblížili dějiny. Výuka by byla petřejší. Nakoupili bychom i nové učební pomůcky.</t>
  </si>
  <si>
    <t>Klidové zóny</t>
  </si>
  <si>
    <t>Ve školách je živo, ale někteří žáci potřebují zklidnit. Jsme všichni ohroženi velkýn hluke. Klidové zóny ve škole by byly oázou klidu a ticha. Žáci by si mohli odpočinout a načerpat nové síly do učení.</t>
  </si>
  <si>
    <t>Pěstujeme bio</t>
  </si>
  <si>
    <t>Naše škola je vesnická, ale paradoxně někteří naši žáci neviděli jakroste třečba mrkev nebo petržel. Koupí si vše  v obchodech. Chtěli bychom dětem ukázat nejen pěstování rotstlin (hlavně zeleniny), ale také aby si své výpěstky mohli ochutnat a sníst. Ukázat jim, že nic není zadarmo. Aby měli úrodu, musí pro to něco udělat. Samozřejmě budeme používat jen přírodní hnojení a pěstovat bez chemie.</t>
  </si>
  <si>
    <t>Sportujeme i v zimě - vybudování venkovního kluziště</t>
  </si>
  <si>
    <t>Naši žáci mají velký handycap, co se týká především bruslení. V okolí školy sice teče řeka Bečva, ale vody v řece je málo a bruslit se na ní nedá. Na přehradě je to nebezpečné, protože to je velká plocha a bruslí se jen za velkých mrazů. Většina žáků neumí bruslit. Vybudováním venkovního kluziště žákům a veřejnosti umožníme a zpřístupníme bruslení, hokej.</t>
  </si>
  <si>
    <t>Rekonstrukce podlahových krytin ve třídách a chodbách školy. Venkovní žaluzie a modernizace tříd a školní jídelny. Opravy omítek. Oprava povrchu verlké tělocvičny a modernizace zázemí ( šatny, sprchy a WC</t>
  </si>
  <si>
    <t>Jelikož se na naší škole neopravovaly podlahy několik desítek let v učebnovém pavilonu, novém pavilonu v jídelně. Povrch už nevyhovuje, mnohdy jsou dlaždičky vylomeny, linoleum má díry. Někdy hrozí i upadnutí. Vybavení některých tříd nevyhovuje už moderním trendům, je potřeba učebny zmodernizovat, pravit tabule, přidat výpočetní techniku ap. Venkovní žaluzie na hale a ve třídách v zimě ušetří energie, v létě nepropustí zase tolik tepla. V učebnách se bude lépe učit, žáci budou soutředěnější a určitě budou dosahovat i lepších stuijních výsledků. Škola byla vybudována v roce 1918, byla několikrát přistavována a opravována. Omítky ale podléhají povětrnostním podmínkám, místy se loupou, někde je opadaná omítka, někde je plíseň. Budovy je potřeba inovovat.</t>
  </si>
  <si>
    <t>Výměna oken - stará budova</t>
  </si>
  <si>
    <t>Výměna oken byla asi v roce 1989, okna se mlží, nejde přes ně vidět. Je potřeba je vyměnit, aby byly učebny na staré budově lépe osvětleny denním světlem.</t>
  </si>
  <si>
    <t>Komunitní centrum</t>
  </si>
  <si>
    <t xml:space="preserve">Komunitní centrum bude vybudováno za účelem spolupráce školy se složkami v obci. Cílem jednotlivých setkání v centru bude rozvoj kompetencí v přírodovědných předmětech a enviromentální výchovy. </t>
  </si>
  <si>
    <t>Oprava školní kuchyně</t>
  </si>
  <si>
    <t>Školní kuchyň potřebuje opravy. Výtah je ve špatném stavu, podlahy jsou místy poškozeny a elektroinstalace a větrání je zastaralé</t>
  </si>
  <si>
    <t>Využití půdních prostor nad statou budovou a malou tělocvičnou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</si>
  <si>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Vv, Hv apod.</t>
  </si>
  <si>
    <t>Fotovoltaika - velká tělocvična</t>
  </si>
  <si>
    <t>V součastnoti dochjází ke zdražování energií. Rádi bychom vybudovali fotovoltaiku nad velkou tělocvičnou, abychom mohli využívat přírodní zdraje a šetřili nejn přírodu.</t>
  </si>
  <si>
    <t>Venkovní centrum - Workout</t>
  </si>
  <si>
    <t>Abychom žáky přivedli po covidové době k pohybu rádi bychom vybudovali u školy workout, který je u žáků velmi oblíben</t>
  </si>
  <si>
    <t>Rekuperace</t>
  </si>
  <si>
    <t>Pro zlepšení výky (aby se žáci pohybovali ve zdravém prostředí) je potřeba  zřídit rekuperační jednotky v celé škole. Žáci  se mohou lépe soustředit.</t>
  </si>
  <si>
    <t>Navýšení kapacity a vybudování nové třídy</t>
  </si>
  <si>
    <t>Jelikož nám stoupá počet nově narozených dětí bude potřeba navýšit asi za 2 - 3 roky kapacitu MŠ. Bude potřeba vybudovat novou třídu.</t>
  </si>
  <si>
    <t>Úprava zahrady a školního hřiště</t>
  </si>
  <si>
    <t>Śkolní zahrada u MŠ potřebuje úpravy. Některé hrycí prvky jsou už odstraněny(byly shnilé, nepoužitelné), dále uschly stromy apotřebujeme některá místa zastínit, aby si děti mohly hrát např. v pískovišti i v létě.</t>
  </si>
  <si>
    <t>Základní škola a mateřská škola Hutisko-Solanec, příspěvková organizace</t>
  </si>
  <si>
    <t>Obec Hutisko-Solanec</t>
  </si>
  <si>
    <t>Didaktické pomůcky pro větší atraktivitu činností v mateřské škole</t>
  </si>
  <si>
    <t>Hutisko-Solanec</t>
  </si>
  <si>
    <t>Dovybavení tříd mateřské školy digitálními technologiemi</t>
  </si>
  <si>
    <t>Dovybavení tříd mateřské školy pro rozvoj hrubé a jemné motoriky</t>
  </si>
  <si>
    <t>Vybavení přírodovědných kroužků mateřské školy</t>
  </si>
  <si>
    <t>Obnova zahrady v mateřské škole</t>
  </si>
  <si>
    <t>Rozvoj matematické pregramotnosti a zájmu o předmatematické představy</t>
  </si>
  <si>
    <t>Zábavná logika a deskové hry v mateřské škole</t>
  </si>
  <si>
    <t>Rozvoj čtenářské pregramotnosti a zájmu o čtení</t>
  </si>
  <si>
    <t>Vybudování školní zahrady pro nejmenší</t>
  </si>
  <si>
    <t>v nových prostorách vybudovat zahradu pro jedno oddělení mateřské školy</t>
  </si>
  <si>
    <t>Klimatizace prostor mateřské školy</t>
  </si>
  <si>
    <t>zajistit klimatizaci v prostorách MŠ</t>
  </si>
  <si>
    <t>Automatizace řízení otopného systému</t>
  </si>
  <si>
    <t>el. řízení</t>
  </si>
  <si>
    <t>Rošíření kapacit MŠ</t>
  </si>
  <si>
    <t>vybudování nové třídy MŠ</t>
  </si>
  <si>
    <t>X</t>
  </si>
  <si>
    <t>Mediální učebna - zpracování zvuku</t>
  </si>
  <si>
    <t>Rozvoj infrastruktury školy</t>
  </si>
  <si>
    <t>Dovybavení školního hřiště</t>
  </si>
  <si>
    <t>Happy English</t>
  </si>
  <si>
    <t>Deutsch macht Spass</t>
  </si>
  <si>
    <t>Zdravstvuj</t>
  </si>
  <si>
    <t>Didaktické pomůcky pro větší atraktivitu výuky</t>
  </si>
  <si>
    <t>Rozvoj čtenářské gramotnosti a zájmu o učení</t>
  </si>
  <si>
    <t>Rozvoj matematické gramotnosti a zájmu o matematické představy</t>
  </si>
  <si>
    <t>Zábavná logika a deskové hry v základní škole</t>
  </si>
  <si>
    <t>Do první třídy v pohodě</t>
  </si>
  <si>
    <t>Výměna kotlů v budově školy</t>
  </si>
  <si>
    <t>Výměna podlahové krytiny</t>
  </si>
  <si>
    <t>Bezpečná škola</t>
  </si>
  <si>
    <t>Podpora předávání kulturního dědictví - folklorní soubor</t>
  </si>
  <si>
    <t>Podpora kulturního dědictví - školní cimbálová muzika</t>
  </si>
  <si>
    <t>Elektronická regulace vytápění budovy</t>
  </si>
  <si>
    <t>Sportovní hala</t>
  </si>
  <si>
    <t>Výměna osvětlení</t>
  </si>
  <si>
    <t>Školní rozhlas a zvonění</t>
  </si>
  <si>
    <t xml:space="preserve">Klimatizace a vzduchotechnika do provozu školní kuchyně </t>
  </si>
  <si>
    <t>zabudovaní a zprovoznění  klimatizační jednotky</t>
  </si>
  <si>
    <t>Rekuperace a klimatizace prostor školy</t>
  </si>
  <si>
    <t>vybudování a el. řízení</t>
  </si>
  <si>
    <t>Automatizace topného systému</t>
  </si>
  <si>
    <t>el. řízení vytápění v jednotlivých prostorách</t>
  </si>
  <si>
    <t>Dokončení přístavby 2. NP</t>
  </si>
  <si>
    <t>projekt a zakončení přístavby 2. patra budovy školy</t>
  </si>
  <si>
    <t>Modernizace a revitalizace atria vč. francouzských dvorků</t>
  </si>
  <si>
    <t>oprava a rozšíření možnosti využívání</t>
  </si>
  <si>
    <t>Oprava střechy</t>
  </si>
  <si>
    <t>oprava, výměna krytiny</t>
  </si>
  <si>
    <t>Základní škola a Mateřská škola, Prostřední Bečva, okres Vsetín</t>
  </si>
  <si>
    <t>Obec Prostřední Bečva</t>
  </si>
  <si>
    <t>Půdní vestavba</t>
  </si>
  <si>
    <t>Prostřední  Bečva</t>
  </si>
  <si>
    <t>vybudování nových prostor pro mimoškolní činnost a prostory pro školní knihovnu a výtvarné činnosti</t>
  </si>
  <si>
    <t xml:space="preserve">Klimatizace  rekuperace </t>
  </si>
  <si>
    <t>zajištění vhodných hygienických podmínek pro výuku v letních dnech (vysoké teploty ve třídách)</t>
  </si>
  <si>
    <t>Renovace podlah v budově ZŠ</t>
  </si>
  <si>
    <t>stávající podlahy neodpovídají hygienickým normám</t>
  </si>
  <si>
    <t>Venkovní učebna</t>
  </si>
  <si>
    <t>učení venku, mimoškolní činnost, sestkávání s rodiči, realizace projektových dnů na zahradě</t>
  </si>
  <si>
    <t>Didaktické pomůcky</t>
  </si>
  <si>
    <t>nákup interaktivních tabulí a dataprojektorů</t>
  </si>
  <si>
    <t>Vybavení družiny</t>
  </si>
  <si>
    <t>vybudování skladu náčiní a tělocvičného nářadí k tělocvičně</t>
  </si>
  <si>
    <t>Vzdělávání pedagogů ZŠ i MŠ</t>
  </si>
  <si>
    <t>zavádění moderních metod učení</t>
  </si>
  <si>
    <t>Vybudování běžecké dráhy a doskočiště</t>
  </si>
  <si>
    <t>nutno z bezpečnostních důvodů - padá sníh na auta na přilehlém parkovišti a chodník</t>
  </si>
  <si>
    <t>Rekonstrukce střech  a instalace zábran padajícího sněhu</t>
  </si>
  <si>
    <t>nákup nábytku a zařízení učeben, včetně prací(malování)</t>
  </si>
  <si>
    <t>Modernizace učeben ZŠ</t>
  </si>
  <si>
    <t>obnova plotu</t>
  </si>
  <si>
    <t>Bude sloužit k učení venku, realizaci EVVO, mimoškolním činnostem a  setkávání s  rodiči.</t>
  </si>
  <si>
    <t>Nákup didaktických pomůcek pro větší interaktivitu</t>
  </si>
  <si>
    <t>výměna topných těles</t>
  </si>
  <si>
    <t>Elektronická regulace vytápění budovy a výměna radiátorů</t>
  </si>
  <si>
    <t>nákup zažírení a pocek pro rozvoj polytechnické výchovy</t>
  </si>
  <si>
    <t>Rozvoj polytechnické výchovy</t>
  </si>
  <si>
    <t>nákup nové řady učebnic do jazyka včetně výukového materiálu</t>
  </si>
  <si>
    <t>Pořízení nové řady učebnic cizího jazyka (1.-5.tř.) a didaktických pomůcek</t>
  </si>
  <si>
    <t>nákup zařízení, nábutku a pomůcek</t>
  </si>
  <si>
    <t>Zřízení a vybavení přírodovědných koutků ZŠ</t>
  </si>
  <si>
    <t>ochrana zdraví dětí</t>
  </si>
  <si>
    <t>Nákup a instalace sušáků na boty v MŠ a ZŠ</t>
  </si>
  <si>
    <t>zajištění bezpečnosti vstupu do školy</t>
  </si>
  <si>
    <t>Vstupní dveře do ZŠ a renovace oken</t>
  </si>
  <si>
    <t>vymalování všech prostor školy, polepy schodů</t>
  </si>
  <si>
    <t>Barevná škola</t>
  </si>
  <si>
    <t>výměna starého nevyhovujícího nábytku</t>
  </si>
  <si>
    <t>Nábytek do sborovny</t>
  </si>
  <si>
    <t>výměna kotlů a expanzních nádob</t>
  </si>
  <si>
    <t>Výměna plynových kotlů (ZŠ) a expanzních nádob</t>
  </si>
  <si>
    <t>instalace venkovních žaluzií z důvodu vysokých teplot v létě</t>
  </si>
  <si>
    <t>Venkovní žaluzie (ZŠ)</t>
  </si>
  <si>
    <t>zajištění bezpečnosti a hygienických podmínek ve škole</t>
  </si>
  <si>
    <t>Výměna dlažeb - chodby (ZŠ)</t>
  </si>
  <si>
    <t>zajištění bezpečnosti</t>
  </si>
  <si>
    <t>Výměna skleněné přepážky - výplně mezi šatnou a vstupní chodbou, včetně dveří (ZŠ)</t>
  </si>
  <si>
    <t>Nové hromosvody (ZŠ)</t>
  </si>
  <si>
    <t>Výměna vnitřních dveří v ZŠ</t>
  </si>
  <si>
    <t>Výměna radiátorů včetně rozvodůí v ZŠ</t>
  </si>
  <si>
    <t>zajištění zdraví dětí</t>
  </si>
  <si>
    <t>Výměna světelných těles v ZŠ</t>
  </si>
  <si>
    <t> 150073186</t>
  </si>
  <si>
    <t xml:space="preserve">Rekonstrukce školní výdejny a zařízenív ZŠ </t>
  </si>
  <si>
    <t>rekonstrukce výdejny,podlahy, elektronistalace, včetně vybavení spotřebiči</t>
  </si>
  <si>
    <t>Rekuperace a klimatizace v MŠ střed</t>
  </si>
  <si>
    <t>zabezpečení hygienických podmínek</t>
  </si>
  <si>
    <t>zpracované</t>
  </si>
  <si>
    <t>Renovace potravinového výtahu</t>
  </si>
  <si>
    <t>Venkovní žaluzie v MŠ</t>
  </si>
  <si>
    <t>Audio MŠ Kněhyně</t>
  </si>
  <si>
    <t>modernizace a nákup didaktických pomůcek a hraček</t>
  </si>
  <si>
    <t>Šatny v MŠ</t>
  </si>
  <si>
    <t>obnova nábytku a zařízení</t>
  </si>
  <si>
    <t>Bezbariérovost v MŠ</t>
  </si>
  <si>
    <t>venkovní schodiště</t>
  </si>
  <si>
    <t>Vybavení heren</t>
  </si>
  <si>
    <t>nákup didaktických pomůcek, včetně hraček</t>
  </si>
  <si>
    <t>Nábytek sklad</t>
  </si>
  <si>
    <t>vybavení skladu - police, skříně, regály</t>
  </si>
  <si>
    <t>Kotelna -MŠ střed</t>
  </si>
  <si>
    <t>nákup nových kotlů a aexpanzních nádob včetně instalace</t>
  </si>
  <si>
    <t>Modernizace učeben MŠ</t>
  </si>
  <si>
    <t>nákup nového nábytku do heren</t>
  </si>
  <si>
    <t>Rekonstrukce plotu MŠ</t>
  </si>
  <si>
    <t>nové oplocení MŠ střed</t>
  </si>
  <si>
    <t>Vybudování venkovní učebny v MŠ</t>
  </si>
  <si>
    <t>venkovní učebna bude sloužit k EVVO, k polzytechnické výuce a bude místem setkávání s rodiči</t>
  </si>
  <si>
    <t>Výměna dlažeb v objektu (MŠ)</t>
  </si>
  <si>
    <t>výměna dlažeb - neodpovídají hygienických podmínkám</t>
  </si>
  <si>
    <t>Výměna skleněných příček mezi třídami, umývárnami a šatnami (MŠ)</t>
  </si>
  <si>
    <t>výměna nutná z bezpečnostních důvodů</t>
  </si>
  <si>
    <t>Výměna všech dveří, včetně vchodových (MŠ) střed</t>
  </si>
  <si>
    <t>výměna opotřebovaných, starých dveří</t>
  </si>
  <si>
    <t>Rekonstrukce sprchových koutů (MŠ)</t>
  </si>
  <si>
    <t>včetně instalace a zednických prací</t>
  </si>
  <si>
    <t>Úprava zahrady - projekt, herní prvky, přírodní učebna (MŠ Kněhyně)</t>
  </si>
  <si>
    <t>Rekonstrukce kotelny (MŠ Kněhyně)</t>
  </si>
  <si>
    <t>Výměna kotle a expanzních nádob</t>
  </si>
  <si>
    <t>Elektronické odemykání budovy (MŠ Kněhyně)</t>
  </si>
  <si>
    <t>zabezpečení MŠ před vniknutím cizích osob</t>
  </si>
  <si>
    <t>Nákup didaktických pomůcek MŠ a herních koutků</t>
  </si>
  <si>
    <t>Stavební úpravy způsobené nástupem dvouletých dětí do MŠ a pořízení nového vybavení</t>
  </si>
  <si>
    <t>zednické práce a nákup vybavení a zařízení vhodné pro dvouleté děti</t>
  </si>
  <si>
    <t>Výměna světel v MŠ</t>
  </si>
  <si>
    <t>stará světla neodpovídají hygienickým podmínkách, nutná výměna</t>
  </si>
  <si>
    <t>Výměna vnitřních dveří MŠ Kněhyně</t>
  </si>
  <si>
    <t>výměna starých dveří za nové</t>
  </si>
  <si>
    <t>Výměna obložení radiátorů</t>
  </si>
  <si>
    <t xml:space="preserve">výměna radiátorů </t>
  </si>
  <si>
    <t>Rekonstrukce podlah MŠ Kněhyně</t>
  </si>
  <si>
    <t>výměna podlahových krytin, včetně koberců</t>
  </si>
  <si>
    <t>Nákup a instalace sušáků na boty v MŠ</t>
  </si>
  <si>
    <t>Výměna radiátorů</t>
  </si>
  <si>
    <t>Rekonstrukce školní kuchyně včetně vnitřního vybavení (kotle, konventomaty, …) a zařízení (školní jídelna)</t>
  </si>
  <si>
    <t>rekonstrukce kuchyně, podlahy, elektronistalace, včetně vybavení spotřebiči</t>
  </si>
  <si>
    <t>Nová vzduchotechnika (školní jídelna)</t>
  </si>
  <si>
    <t>Výměna dlažeb (školní jídelna)</t>
  </si>
  <si>
    <t xml:space="preserve">Renovace výdejny  výdejny stravy v MŠ Kněhyně </t>
  </si>
  <si>
    <t>rekonstrukce podlahy, nové rozvody elektřiny a plynu, včetně nového vybavení - plynová kamna, robot, nádobí, kráječ, expanzní nádoby, přepravky- várnice a vybavení výdejny</t>
  </si>
  <si>
    <t>Rekonstrukce výdejen v MŠ střed</t>
  </si>
  <si>
    <t>rekonstrukce místnosti, elektro včetně vybavení, myčky</t>
  </si>
  <si>
    <t>Rekonstrukce kuchyně - podlahy, elektřina, rozvody plynu a vody, včetně vybavení - plynový sporák, aj. (MŠ Kněhyně)</t>
  </si>
  <si>
    <t>Výměna radiátorů, včetně rozvodů</t>
  </si>
  <si>
    <t>Základní škola a Mateřská škola Vigantice, okres Vsetín, příspěvková organizace</t>
  </si>
  <si>
    <t>Obec Vigantice</t>
  </si>
  <si>
    <t>Navýšení kapacity a vybudování nové třídy - půdní vestavba ZŠ a MŠ</t>
  </si>
  <si>
    <t>Vigantice</t>
  </si>
  <si>
    <t xml:space="preserve">Jelikož nemůžeme z kapacitních důvodů přijmout všechny děti do MŠ (máme jen 1 třídu), bude potřeba vybudovat novou třídu. Bylo by třeba vybudovat schody na půdu, třídu s toaletami a umývárnou a střechu školy. </t>
  </si>
  <si>
    <t>Vybudování školní zahrady MŠ s herními prvky a domečkem na uskladnění</t>
  </si>
  <si>
    <t xml:space="preserve">Havarijní stav školního hřiště pro děti MŠ  </t>
  </si>
  <si>
    <t>Rekonstrukce havarijního stavu tělocvičny I.</t>
  </si>
  <si>
    <t>Do tělocvičny nám zatéká, při větším dešti máme louže vody na podlaze. Kvůli bezpečnosti a hygienickým normám bychom potřebovali pokrýt nově střechu tělocvičny.</t>
  </si>
  <si>
    <t>Vybudování venkovní tělocvičny</t>
  </si>
  <si>
    <t>Vybudování dětského hřiště</t>
  </si>
  <si>
    <t>Rekonstrukce střechy</t>
  </si>
  <si>
    <t>Rekonstrukce zastaralého topení</t>
  </si>
  <si>
    <t>Rekonstrukce havarijního stavu tělocvičny II.</t>
  </si>
  <si>
    <t>Renovace osvětlení  chodbách</t>
  </si>
  <si>
    <t>Osvětlení nevyhovuje hygienickým normám, je potřeba vybudovat nové.</t>
  </si>
  <si>
    <t>Základní škola Koryčanské Paseky, Rožnov p. R., příspěvková organizace</t>
  </si>
  <si>
    <t>Město Rožnov pod Radhoštěm</t>
  </si>
  <si>
    <t>Rekonstrukce školního hřiště</t>
  </si>
  <si>
    <t>Rožnov p. R.</t>
  </si>
  <si>
    <t>Rekonstrukce proběhla, ale je stále v jednání reklamace povrchu.</t>
  </si>
  <si>
    <t>Tělocvična a kabinet</t>
  </si>
  <si>
    <t>Rekonstrukce zatím neproběhla.</t>
  </si>
  <si>
    <t>Nové interaktivní tabule</t>
  </si>
  <si>
    <t>Realizováno průběžně.</t>
  </si>
  <si>
    <t>Nová podlaha v tělocvičně</t>
  </si>
  <si>
    <t>Zatím neuskutečněno.</t>
  </si>
  <si>
    <t>Revitalizace školní zahrady, oplocení školní zahrady</t>
  </si>
  <si>
    <t>II. 2022</t>
  </si>
  <si>
    <t>VIII. 2024</t>
  </si>
  <si>
    <t>Vypracování projektové dokumentace, předpokládané započetí v roce 2022</t>
  </si>
  <si>
    <t>Rekonstrukce bytu školníka, zřízení 3. oddělení školní družiny</t>
  </si>
  <si>
    <t>Nutné opravy podlah, podhledů, zrušení příčky, vybavení novým nábytkem.</t>
  </si>
  <si>
    <t>IV. 2022</t>
  </si>
  <si>
    <t>Zřízení venkovní učebny prvouky a přírodovědy</t>
  </si>
  <si>
    <t>VIII. 2023</t>
  </si>
  <si>
    <t>Vypracování projektové dokumentace, předpokládané započetí v roce 2022.</t>
  </si>
  <si>
    <t>Základní škola Pod Skalkou, Rožnov p. R., příspěvková organizace</t>
  </si>
  <si>
    <t>Výměna oken - spojovací chodby</t>
  </si>
  <si>
    <t>výměna dvojskla za trojsklo</t>
  </si>
  <si>
    <t>bez dokumentace</t>
  </si>
  <si>
    <t>Rekonstrukce elektroinstalace</t>
  </si>
  <si>
    <t>hliníková elektroinstalace z 60. let časem degraduje</t>
  </si>
  <si>
    <t>Modernizace sociálního zařízení v pavilonech školy</t>
  </si>
  <si>
    <t>komletní rekonstrukce</t>
  </si>
  <si>
    <t>Náhrada centrální kotelny</t>
  </si>
  <si>
    <t>cílem je menší kotel pro každý pavilon</t>
  </si>
  <si>
    <t>Pergola v atriu</t>
  </si>
  <si>
    <t>zastínění části, venkovní učebna</t>
  </si>
  <si>
    <t>Přístavba tělocvičny - nářaďovna</t>
  </si>
  <si>
    <t>zateplený prostor pro objemné nářadí</t>
  </si>
  <si>
    <t>Parkoviště mezi pavilony H a G, vjezdová brána na čip</t>
  </si>
  <si>
    <t>propustná plocha, parkování pro 25 aut</t>
  </si>
  <si>
    <t>studie</t>
  </si>
  <si>
    <t>Vstup do školy od nového parkoviště</t>
  </si>
  <si>
    <t>venkovní dveře, nové okno naproti recepci</t>
  </si>
  <si>
    <t>sociální zařízení pro školníka</t>
  </si>
  <si>
    <t>sprchový kout</t>
  </si>
  <si>
    <t>rekonstrukce datových sítí v pavilonech</t>
  </si>
  <si>
    <t>nová kabeláž v pavilonech</t>
  </si>
  <si>
    <t>Základní škola Sedmikráska, o.p.s.</t>
  </si>
  <si>
    <t>Jazyková učebna</t>
  </si>
  <si>
    <t>Jazykové boxy/hnízda, interaktivní tabule, stavební úprava učebny</t>
  </si>
  <si>
    <t>Učebna informatiky a mobilní učebna</t>
  </si>
  <si>
    <t>PC+ periferie, tablety, interaktivní tabule, el.a síťové rozvody</t>
  </si>
  <si>
    <t>Učebna zeměpisu a přírodopisu</t>
  </si>
  <si>
    <t>žákovská místa, ozvučení a zatemnění učebny, pomůcky</t>
  </si>
  <si>
    <t>Řemeslná dílna</t>
  </si>
  <si>
    <t>18 žákovských míst, nářadí a materiál, el. rozvod, keramická pec</t>
  </si>
  <si>
    <t>Učebna fyziky a chemie</t>
  </si>
  <si>
    <t>Multifunkční učebna, laboratoř</t>
  </si>
  <si>
    <t>žákovská laboratorní místa/hnízda, pomůcky, zatemnění</t>
  </si>
  <si>
    <t>Bezbariérovost</t>
  </si>
  <si>
    <t>Výtah, stav. úpravy, el. rozvody, WC, učebny</t>
  </si>
  <si>
    <t>Základní škola Valašská Bystřice, okres Vsetín</t>
  </si>
  <si>
    <t>Obec Valašská Bystřice</t>
  </si>
  <si>
    <t>Valašská Bystřice</t>
  </si>
  <si>
    <t>Výměna nábytku, zatemnění, úprava elektroinstalace, audiovizuální technika, interaktivní tabule, nové učební pomůcky</t>
  </si>
  <si>
    <t>7, 2023</t>
  </si>
  <si>
    <t>12, 2023</t>
  </si>
  <si>
    <t>Počítačová učebna</t>
  </si>
  <si>
    <t>Rekonstrukce omítek, podlahy, elektrorozvodů, datových rozvodů, nový datový rozvaděč s vybavením , výměna nábytku, výměna počítačů, nákup robotických stavebnic</t>
  </si>
  <si>
    <t>Školní kuchyňka</t>
  </si>
  <si>
    <t>Rekonstrukce omítek, podlahy, elektrorozvodů, výměna vybavení ( kuchyňské linky s el. sporáky a troubou, vybavení kuchyňským nádobím)</t>
  </si>
  <si>
    <t>7, 2024</t>
  </si>
  <si>
    <t>12, 2024</t>
  </si>
  <si>
    <t>Učebna zeměpisu</t>
  </si>
  <si>
    <t>Vybavenost nábytkem a  učebními pomůckami (interaktivní učebnice, mapy, další pomůcky a SW)</t>
  </si>
  <si>
    <t>Školní dílny</t>
  </si>
  <si>
    <t>Rekonstrukce omítek, podlahy, elektrorozvodů, výměna nábytku (skříně, pracovní stoly, tabule)</t>
  </si>
  <si>
    <t>7, 2025</t>
  </si>
  <si>
    <t>12, 2025</t>
  </si>
  <si>
    <t>drobná otevřená nadstřešená stavba s kapacitou cca 30 žáků s tabulí, stoly, lavicemi a  zázemím pro pedagoga)</t>
  </si>
  <si>
    <t>5, 2022</t>
  </si>
  <si>
    <t>12, 2022</t>
  </si>
  <si>
    <t>Učebna přírodopisu</t>
  </si>
  <si>
    <t>Vybavenost učebními pomůckami a interaktivním SW, učebnicemi a dalšími pomůckami - mikroskopy, spirometr, vizualizér…), novým nábytkem (stoly, tabule…)</t>
  </si>
  <si>
    <t>Učebna Fy-Che</t>
  </si>
  <si>
    <t>Interaktivní pomůcky pro 1. stupeň ZŠ</t>
  </si>
  <si>
    <t xml:space="preserve">Vybavení interaktivními tabulemi, softwarem a interaktivními učebními pomůckami </t>
  </si>
  <si>
    <t>výměna nábytku (stoly, žídle, regály pro knihovnu, tabule a dovybavení pomůckami pro běžný chod klubu)</t>
  </si>
  <si>
    <t>Rekonstrukce teplovodních ventilů a bojleru na TUV</t>
  </si>
  <si>
    <t>výměna bojleru na TUV a rekonstrukce stávajících teplovodních ventilů</t>
  </si>
  <si>
    <t>8, 2024</t>
  </si>
  <si>
    <t>Ústřední topení</t>
  </si>
  <si>
    <t>kompletní výměna radiátorových těles v budově školy</t>
  </si>
  <si>
    <t>Přívod vody na školní zahrady</t>
  </si>
  <si>
    <t>vybudování vodovodní přípojky k vodnímu zdroji nad školou</t>
  </si>
  <si>
    <t>rekonstrukce oplocení školní zahrady a úprava travnaté části na přírodní zahradu</t>
  </si>
  <si>
    <t>5, 2024</t>
  </si>
  <si>
    <t>Rekonstrukce střechy tělocvičny</t>
  </si>
  <si>
    <t>úprava dispozice střechy s výměnou střešní krytiny</t>
  </si>
  <si>
    <t>Posilovna</t>
  </si>
  <si>
    <t>vybavenost posilovny novými posilovacími stroji</t>
  </si>
  <si>
    <t>Učebna pro diferencovanou výuku – 2NP</t>
  </si>
  <si>
    <t>přestavba části půdního prostoru na učebnu pro menší skupiny žáků</t>
  </si>
  <si>
    <t>7, 2026</t>
  </si>
  <si>
    <t>12, 2026</t>
  </si>
  <si>
    <t>Systém generálního klíče</t>
  </si>
  <si>
    <t>zavedení systému generálního klíče</t>
  </si>
  <si>
    <t>Základní škola Vidče, okres Vsetín</t>
  </si>
  <si>
    <t>Obec Vidče</t>
  </si>
  <si>
    <t>Vidče</t>
  </si>
  <si>
    <t>záměr</t>
  </si>
  <si>
    <t>Jazyková učebna - "1. stupeň"</t>
  </si>
  <si>
    <t>Vybavení učebny (nábytek, tabule, projektor, připojení do sítě školy)</t>
  </si>
  <si>
    <t>Počítačová učebna - 1. stupeň</t>
  </si>
  <si>
    <t>Učebna přírodopisu - 1. stupeň</t>
  </si>
  <si>
    <t>Počítačová učebna - II. stupeň</t>
  </si>
  <si>
    <t>Učebna přírodovědných předmětů - II. Stupeň</t>
  </si>
  <si>
    <t>Rekonstrukce prostor pro činnost dvou oddělení školní družiny</t>
  </si>
  <si>
    <t>Podpora zájmového vzdělávání ve školních družinách</t>
  </si>
  <si>
    <t>Rekonstrukce kmenové učebny -     1. stupeň</t>
  </si>
  <si>
    <t>Výměna nábytku, interaktivní tabule s dataprojektorem, oprava omítek, výměna vestavěných skříní.</t>
  </si>
  <si>
    <t>Rekonstrukce - kabinety nesloužící pro odbornou výuku</t>
  </si>
  <si>
    <t>Projetk bude zaměřen na vybudování zázemí pro učitele školy, rekonstruovány budou současné zastaralé kabinety</t>
  </si>
  <si>
    <t>Vybavení kuchyně ZŠ</t>
  </si>
  <si>
    <t>V rámciprojektu bude provedena výměna zastaralého vybavení školní kuchyně - konvektomat, profirobot s příslušenstvím, výdejní ohřevný vozík, elektrický sporák, chladící box</t>
  </si>
  <si>
    <t>Rekonstrukce - technická místnost</t>
  </si>
  <si>
    <t>V rámci projektu dojde k rekonstrukci prostor pro nepedagogické pracovníky školy - výměna podlahy, rekonstrukce odpadů, opravy omítek stěn, oddělení pracovní a osobní části místnosti sloužící k osobní hygieně, vybavení nábytkem</t>
  </si>
  <si>
    <t>Oplocení stávajícího areálu školy</t>
  </si>
  <si>
    <t>V rámci projektu dojde k výměně oplocení školy v délce 110 m výměně vjezdové brány a dvou vstupních branek. Současně dojde k posílení  zpevňujících prvků v západní části oplocení od vodního toku Maretka.</t>
  </si>
  <si>
    <t>Rekonstrukce půdních prostor školy</t>
  </si>
  <si>
    <t>zpracovaná projektová dokumentace</t>
  </si>
  <si>
    <t>Rekonstrukce kabinetu přírodovědných předmětů - fyziky a chemie</t>
  </si>
  <si>
    <t>V rámci dojde k rekonstrukci stávajícího kabinetu fyziky a chemie zahrnující stavební úpravy, výměnu podlahy, rekonsrtrukci elektroinstalace, vybavní nábytkem a pomůckami pro základní pokusy z fyziky a chemie.</t>
  </si>
  <si>
    <t>Vybudování školského poradenského pracoviště</t>
  </si>
  <si>
    <t>Rekonstrukce kabinetu VP</t>
  </si>
  <si>
    <t>Rekonstrukce asfaltové plochy na školní hříště a úpravy okolních prostor školy</t>
  </si>
  <si>
    <t>Výměna povrchu asfaltové plochy v prostředí za školou.</t>
  </si>
  <si>
    <t>Základní škola Videčská, Rožnov p. R., příspěvková organizace</t>
  </si>
  <si>
    <t>Modernizace vzduchotechniky školní kuchyně</t>
  </si>
  <si>
    <t>Bezpečná cesta do školy</t>
  </si>
  <si>
    <t>Vybudování chodníku a parkoviště pro bezpečný přístup žáků do školy</t>
  </si>
  <si>
    <t>Oplocení pozemku školy</t>
  </si>
  <si>
    <t>Uzamykatelný přístřešek na kola</t>
  </si>
  <si>
    <t>Rekonstrukce podhledů v suterénu školy</t>
  </si>
  <si>
    <t>Modernizace zařízení školní kuchyně</t>
  </si>
  <si>
    <t>Vybudování přírodní zahrady s venkovní učebnou</t>
  </si>
  <si>
    <t>Vybudování nové učebny digitálních technologií</t>
  </si>
  <si>
    <t>Vzhledem k rozšíření výuky informatiky v rámci ŠVP je potřeba vybudovat další učebnu digitálních technologií</t>
  </si>
  <si>
    <t>Půdní vestavba - optimalizace výuky</t>
  </si>
  <si>
    <t>Optimalizace výuky VV+Galerie, HV, PČ, školní klub, čítárna</t>
  </si>
  <si>
    <t>Výměna nevyhovujících serverů</t>
  </si>
  <si>
    <t>Výměna zastaralých a nevyhovujících serverů</t>
  </si>
  <si>
    <t>Zabezpečení školy - přístupový a docházkový systém</t>
  </si>
  <si>
    <t>Stravovací systém Z-WARE bychom rádi rozšířili o docházkový i přístupový systém, což úzce souvisí se zabezpečením školy. Tento systém lze propojit s programem Bakaláři.</t>
  </si>
  <si>
    <t>Základní škola Záhumení, Rožnov p. R., příspěvková organizace</t>
  </si>
  <si>
    <t>Nová školní družina + sociální zázemí + zázemí pro kuchyňku + vybavení nábytkem a spotřebiči, sanitární technikou</t>
  </si>
  <si>
    <t>rekonstrukce bytu školníka na 2 oddělení ŠD</t>
  </si>
  <si>
    <t>Barevná škola - edukační, propagační , orientační viditelné informace</t>
  </si>
  <si>
    <t>polepy dveří, nástěnná vyobrazení stěn, učeben, chodeb, podlah</t>
  </si>
  <si>
    <t>zpracovává se plán</t>
  </si>
  <si>
    <t>Rekonstrukce  podlahových krytin  v celé škole</t>
  </si>
  <si>
    <t>chodby, učebny, kabinety, šatny</t>
  </si>
  <si>
    <t>Rekonstrukce umýváren a sociálního zařízení</t>
  </si>
  <si>
    <t>v celé škole</t>
  </si>
  <si>
    <t>Rekonstrukce hygienického zázemí u tělocvičny</t>
  </si>
  <si>
    <t>WC, umývárny, šatny</t>
  </si>
  <si>
    <t xml:space="preserve">Výměna oken,  všech venkovních dveří včetně zateplení budovy fasádou, světlolamy, bezbariérový vjezd </t>
  </si>
  <si>
    <t>celá budova včetně tělocvičny</t>
  </si>
  <si>
    <t>zpracovácá se projektová dok.</t>
  </si>
  <si>
    <t>Rekonstrukce bytu školníka spojení s reorganizací místnosti v levém boku budovy a v přízemí školy</t>
  </si>
  <si>
    <t>Rekonstrukce prostoru pro tělocvičné  nářadí</t>
  </si>
  <si>
    <t>Oplocení školy se zadní posuvnou bránou</t>
  </si>
  <si>
    <t>nahrazení starého oplocení novým, nejlépe kovovým</t>
  </si>
  <si>
    <t>Multifunkční ekologicko - edukačně - sportovní zahrada</t>
  </si>
  <si>
    <t>rozčlenění na zóny a vybavení dle funkčnosti</t>
  </si>
  <si>
    <t xml:space="preserve">Rekonstrukce sklepních prostor k uskladnění aktuálně nepoužívaných předmětů, nábytku a škol. pomůcek </t>
  </si>
  <si>
    <t>Zlínská kraj</t>
  </si>
  <si>
    <t>OPR Rožnov p. R.</t>
  </si>
  <si>
    <t>dokončení sanace, výmalby, vybavení</t>
  </si>
  <si>
    <t>dodavatel zajištěn</t>
  </si>
  <si>
    <t>Základní škola Zubří, okres Vsetín</t>
  </si>
  <si>
    <t>Město Zubří</t>
  </si>
  <si>
    <t>Rekonstrukce učebny přírodních věd</t>
  </si>
  <si>
    <t>Zubří</t>
  </si>
  <si>
    <t>Rekonstrukce učebny přírodních věd.</t>
  </si>
  <si>
    <t>Modernizace učebny chemie</t>
  </si>
  <si>
    <t>Výměna prac.stolů a katedry, rekonstrukce rozvodů vody.</t>
  </si>
  <si>
    <t>2022-23</t>
  </si>
  <si>
    <t>Bezbarierový přístup do budovyZŠ Zubří, Hlavní 70.</t>
  </si>
  <si>
    <t>2023-2024</t>
  </si>
  <si>
    <t>Modernizace učebny aplikované elektroniky</t>
  </si>
  <si>
    <t>Modernizace učebny aplikované elektroniky.</t>
  </si>
  <si>
    <t>Učebna pro každého ze školy i mimo ní</t>
  </si>
  <si>
    <t>Rekonstrukce půdních prostor a vybudování nových učeben.</t>
  </si>
  <si>
    <t>Školní hřiště „Na staré“</t>
  </si>
  <si>
    <t>Školní hřiště o rozměrech 20x30 m pro školní aktivity 1. stupně a odpolední aktivitu ŠD</t>
  </si>
  <si>
    <t>Tréninková sportovní hala ZŠ Zubří</t>
  </si>
  <si>
    <t>Vybudování tréninkové sportovní haly.</t>
  </si>
  <si>
    <t>Dopravní obslužnost ZŠ Zubří</t>
  </si>
  <si>
    <t>Zlepšení dopravní obslužnosti a zvýšení bezpečnosti dopravy u ZŠ Zubří, Školní 540</t>
  </si>
  <si>
    <t>Zabezpečení přístupu do budov ZŠ Zubří - odbavovací a hlídací systém</t>
  </si>
  <si>
    <t>Vybudování odbavovacího a hlídacího systému</t>
  </si>
  <si>
    <t>2026-2027</t>
  </si>
  <si>
    <t>Revitalizace prostorů zeleně okolí ZŠ Zubří</t>
  </si>
  <si>
    <t>Revitalizace školní zahrady-nová výsadba stromů a keřů</t>
  </si>
  <si>
    <t>Základní škola 5. května, Rožnov p. R., příspěvková organizace</t>
  </si>
  <si>
    <t>Modernizace malé tělocvičny</t>
  </si>
  <si>
    <t>výměna podlahy, obložení, osvetlení, vybavení</t>
  </si>
  <si>
    <t>naplánováno</t>
  </si>
  <si>
    <t>Výměna podlah v učebnách ZŠ 5. května</t>
  </si>
  <si>
    <t>výměna podlahové krytiny ve třídách</t>
  </si>
  <si>
    <t>Zastínění učeben a kabinetů ZŠ 5. května</t>
  </si>
  <si>
    <t>instalace vnějších žaluzií do oken</t>
  </si>
  <si>
    <t>Modernizace kabinetů na ZŠ 5. května</t>
  </si>
  <si>
    <t>výměna podlah, nábytku a vybavení kabinetů</t>
  </si>
  <si>
    <t>Interaktivita do tříd</t>
  </si>
  <si>
    <t>zajištění signálu wi-fi v celé škole</t>
  </si>
  <si>
    <t>Modernizace sociálních zařízení ve škole</t>
  </si>
  <si>
    <t>kompletní rekonstrukce sociálních zařízení</t>
  </si>
  <si>
    <t>Rekonstrukce střech</t>
  </si>
  <si>
    <t>Výměna střešní krytiny</t>
  </si>
  <si>
    <t>Přírodní učebny</t>
  </si>
  <si>
    <t>Vybudování přírodní učebny</t>
  </si>
  <si>
    <t>realizuje se</t>
  </si>
  <si>
    <t>Výměna osvětlovacích těles ve škole</t>
  </si>
  <si>
    <t>Instalace LED osvětlovacích těles</t>
  </si>
  <si>
    <t>Modernizace rozvodů elektrické energie ve škole</t>
  </si>
  <si>
    <t>Nahražení hliníkových rozvodů měděnými</t>
  </si>
  <si>
    <t>Modernizace šaten a vestibulu školy</t>
  </si>
  <si>
    <t>Vybourání původních šaten, instalace šatních skříní</t>
  </si>
  <si>
    <t>Modernizace školní kuchyně</t>
  </si>
  <si>
    <t>Úplná rekonstrukce školní kuchyně</t>
  </si>
  <si>
    <t>zajištěna PD</t>
  </si>
  <si>
    <t>Generální klíč</t>
  </si>
  <si>
    <t>Zjednodušení klíčového režimu školy</t>
  </si>
  <si>
    <t>Vybudování nových učeben v půdních prostorách ZŠ</t>
  </si>
  <si>
    <t>Běžné a jazykové učebny a kabinety</t>
  </si>
  <si>
    <t>Vybudování nového sociálního zázemí školního hřiště</t>
  </si>
  <si>
    <t>Sklad pomůcek a WC s umývárnou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</si>
  <si>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</si>
  <si>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</si>
  <si>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</si>
  <si>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</si>
  <si>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</si>
  <si>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</si>
  <si>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</si>
  <si>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</si>
  <si>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</si>
  <si>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</si>
  <si>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</si>
  <si>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</si>
  <si>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volného času Rožnov p. R., příspěvková organizace</t>
  </si>
  <si>
    <t>Vybavení ZÚ Digitální fotografie</t>
  </si>
  <si>
    <t>Materiální podpora kroužku (foťáky, pc programy)</t>
  </si>
  <si>
    <t>neustále</t>
  </si>
  <si>
    <t>3D tiskárna</t>
  </si>
  <si>
    <t>Přístavba druhého nadzemního patra na budově Střediska volného času</t>
  </si>
  <si>
    <t>Řešení prostorových podmínek pro činnost SVČ</t>
  </si>
  <si>
    <t>Učebna informačních a digitálních technologií</t>
  </si>
  <si>
    <t>Vybavení pro kroužky zaměřené na informační a digitální technologie</t>
  </si>
  <si>
    <t>Rekonstrukce sociálního zařízení a sprchy</t>
  </si>
  <si>
    <t>Nový cvičební sál a rekonstrukce podlahy ve stávajícím sále</t>
  </si>
  <si>
    <t xml:space="preserve">Nová podlaha do tanečního/cvičebního </t>
  </si>
  <si>
    <t>Kuchyně - specializovaná učebna</t>
  </si>
  <si>
    <t>Vybavená učebna pro kroužek vaření</t>
  </si>
  <si>
    <t>Tělocvična/pohybový sál</t>
  </si>
  <si>
    <t>Vybavení tělocvičny/pohybový sál - posilovací pomůcky, žíněnky, gymnastické pomůcky</t>
  </si>
  <si>
    <t>Sektor skok do výšky</t>
  </si>
  <si>
    <t>Venkovní vybavení na skok vysoký (kroužky atletiky)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</si>
  <si>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</si>
  <si>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……………………………………………</t>
  </si>
  <si>
    <t>předseda řídícího výboru MAP II</t>
  </si>
  <si>
    <t>Ing. Jan Kučera, MSc.</t>
  </si>
  <si>
    <t xml:space="preserve">Základní škola a mateřská škola Dolní Bečva, okres Vsetín </t>
  </si>
  <si>
    <t>Mateřská škola 1. máje 1153, Rožnov p. R., příspěvková organizace</t>
  </si>
  <si>
    <t>Interaktivní tabule</t>
  </si>
  <si>
    <t>Zakoupení interaktivních tabulí k rozšiřování digitální gramotnosti u dětí</t>
  </si>
  <si>
    <t>vybírán dodavatel</t>
  </si>
  <si>
    <t>Dopravní hřiště</t>
  </si>
  <si>
    <t>Realizace dopravních cestiček na školní zahradě k umožnění ježdění dětí na odrážedlech, koloběžkách, k učení dopravní výchovy atd.</t>
  </si>
  <si>
    <t>Mateřská škola 5. května 1527, Rožnov p. R., příspěvková organizace</t>
  </si>
  <si>
    <t>Rekonstrukce zahrady s vytvořením 3-4 parkovacích míst pro účely MŠ</t>
  </si>
  <si>
    <t>Vytvoření parkovacích míst pro zaměstnance a rodiče při MŠ z důvodu málo parkovacích míst obytné zóně</t>
  </si>
  <si>
    <t>Rekonstrukce školní zahrady - vytvoření zpevnění plochy pro děti (příjezdové plochy pro dobrý přístup a pogumované plochy pro děti)</t>
  </si>
  <si>
    <t>Vytvoření venkovního herního zázemí pro děti na školní zahradě MŠ, zpevněná plocha pro sportovní účely s herními a didaktickými prvky.</t>
  </si>
  <si>
    <t>Mateřská škola DUHA, Na Potoku 369, Zubří, okres Vsetín</t>
  </si>
  <si>
    <t>Mateřská škola Na Zahradách, Rožnov p. R., příspěvková organizace</t>
  </si>
  <si>
    <t>Bezbariérový přístup do MŠ Tylovice</t>
  </si>
  <si>
    <t>vybudování příjezdové bezbarierové rampy</t>
  </si>
  <si>
    <t>návrh</t>
  </si>
  <si>
    <t>Doplnění vybavení přírodní zahrady v MŠ Na Zahradách</t>
  </si>
  <si>
    <t>obměna vybavení a herních prvků na školní zahradě</t>
  </si>
  <si>
    <t>Vybudování chodníku, úprava prostředí</t>
  </si>
  <si>
    <t>Oprava plotu u MŠ Na Zahradách</t>
  </si>
  <si>
    <t>výměna a oprava plotu v MŠ</t>
  </si>
  <si>
    <t>Vybudování prostoru pro děti v podkroví v MŠ Tylovice</t>
  </si>
  <si>
    <t>V případě navýšení kapacity MŠ</t>
  </si>
  <si>
    <t xml:space="preserve"> revitalizace a oprava hyg. Zařízení</t>
  </si>
  <si>
    <t>Vybudování venkovního WC MŠ Tylovice</t>
  </si>
  <si>
    <t>Venkovní WC pro děti</t>
  </si>
  <si>
    <t>výměna starého nevhodného obložení</t>
  </si>
  <si>
    <t>Sanace vlhkého zdiva v MŠ Tylovice, drenáž budovy</t>
  </si>
  <si>
    <t>odvodnění budovy</t>
  </si>
  <si>
    <t>výměna zastaralého obložení</t>
  </si>
  <si>
    <t>Vybudování zelené přírodní učebny pro děti MŠ Na Zahradách</t>
  </si>
  <si>
    <t>vybudování venkovní učebny pro děti</t>
  </si>
  <si>
    <t>Mateřská škola PRAMÍNEK, Valašská Bystřice, okres Vsetín</t>
  </si>
  <si>
    <t>Mateřská škola Radost, Rožnov p. R., příspěvková organizace</t>
  </si>
  <si>
    <t>výměna podlahové krytiny ve 3 třídách - lino</t>
  </si>
  <si>
    <t>výběr</t>
  </si>
  <si>
    <t>Celková rekonstrukce plotu</t>
  </si>
  <si>
    <t>Celková rekonstrukce plotu - 5. května 1701</t>
  </si>
  <si>
    <t>Nástavba s rekonstrukcí střechy</t>
  </si>
  <si>
    <t>Nástavba s rekonstrukcí střechy - 5. května 1701</t>
  </si>
  <si>
    <t>ano</t>
  </si>
  <si>
    <t>Interaktivní tabule (5 ks)</t>
  </si>
  <si>
    <t>Interaktivní tabule (7 ks)- obě MŠ</t>
  </si>
  <si>
    <t>Rekonstrukce sociálních zařízení 5 tříd</t>
  </si>
  <si>
    <t>Rekonstrukce rozvodu elektřiny a světel</t>
  </si>
  <si>
    <t>Rekonstrukce rozvodu elektřiny a světel - Svazarmovská</t>
  </si>
  <si>
    <t>Vytvoření přírodní zahrady</t>
  </si>
  <si>
    <t>Vytvoření přírodní zahrady - Svazar. 1444</t>
  </si>
  <si>
    <t>Rekonstrukce školní kuchyně</t>
  </si>
  <si>
    <t>Celková rekonstrukce budovy</t>
  </si>
  <si>
    <t>Celková rekonstrukce budovy - Svazar. 1444</t>
  </si>
  <si>
    <t>Kazetový strop s rekonstrukcí světel ve 4 třídách</t>
  </si>
  <si>
    <t>snížení stropu, vytvoření nového kazetového stropu</t>
  </si>
  <si>
    <t>vytvoření školního sportoviště - Svazarmovská 1444</t>
  </si>
  <si>
    <t>vytvoření školního sportoviště - Svazar. 1444</t>
  </si>
  <si>
    <t>Mateřská škola Zubří, Sídliště 6.května 1109, okres Vsetín</t>
  </si>
  <si>
    <t>Mateřská škola, Vidče 460, příspěvková organizace</t>
  </si>
  <si>
    <t>Rekonstrukce oplocení areálu MŠ</t>
  </si>
  <si>
    <t>Dokončení oplocení areálu MŠ Vidče</t>
  </si>
  <si>
    <t>Rekonstrukce sociálních zařízení pedagogického sboru (1. a 2. třída)</t>
  </si>
  <si>
    <t>Rekonstrukce hygien. zázemí ped. sboru</t>
  </si>
  <si>
    <t>Rekonstrukce podlahy skladů</t>
  </si>
  <si>
    <t xml:space="preserve">Výměna staré dlažby ve skladech i hl. prostorách MŠ </t>
  </si>
  <si>
    <t>Multifunkční hřiště - Na hřišti je nám hej, proto na něj utíkej!</t>
  </si>
  <si>
    <t>Celková výměna herní, sportovní plochy</t>
  </si>
  <si>
    <t>Oprava střechy MŠ Vidče</t>
  </si>
  <si>
    <t>Celková rekonstrukce střechy</t>
  </si>
  <si>
    <t>Rekonstrukce půdních prostor MŠ</t>
  </si>
  <si>
    <t>Rožnovská lesní mateřská škola, z.s.</t>
  </si>
  <si>
    <t>Dům dětí a mládeže Kyjov, příspěvková organizace města Kyjova</t>
  </si>
  <si>
    <t>Město Kyjov</t>
  </si>
  <si>
    <t>Rekonstrukce objektu školy v přírodě</t>
  </si>
  <si>
    <t>Zateplení a stavební úpravy v objektu školy v přírodě Hutisko–Solanec</t>
  </si>
  <si>
    <t xml:space="preserve">zpracována PD </t>
  </si>
  <si>
    <t>Demolice a výstavba školy v přírodě</t>
  </si>
  <si>
    <t>Demolice a výstavba objektu školy v přírodě</t>
  </si>
  <si>
    <t>Rekon,půd. Prostor, vybudov.lehárny pro 2. tří.MŠ</t>
  </si>
  <si>
    <t>ukončeno</t>
  </si>
  <si>
    <r>
      <t xml:space="preserve">Schválil řídící výbor MAP II jako aktuální platnou </t>
    </r>
    <r>
      <rPr>
        <b/>
        <sz val="36"/>
        <color rgb="FF00000A"/>
        <rFont val="Calibri"/>
        <family val="2"/>
        <charset val="238"/>
        <scheme val="minor"/>
      </rPr>
      <t>variantu 2</t>
    </r>
    <r>
      <rPr>
        <sz val="36"/>
        <color rgb="FF00000A"/>
        <rFont val="Calibri"/>
        <family val="2"/>
        <charset val="238"/>
        <scheme val="minor"/>
      </rPr>
      <t xml:space="preserve"> k 8. 6. 2022</t>
    </r>
  </si>
  <si>
    <t>V Rožnově pod Radhoštěm dne 8. 6. 2022</t>
  </si>
  <si>
    <t>2023</t>
  </si>
  <si>
    <t>2025</t>
  </si>
  <si>
    <t>projekt zpracován</t>
  </si>
  <si>
    <t>Rekonstrukce sklepních prostor, k provozu kroužků, uskladnění předmětů a umístění zařízení pro fotovoltaiku,  modernizace soiálního zařízení</t>
  </si>
  <si>
    <t>úprava dispozioce, výmalba, podlahové krytiny, vybavení, zprovoznění</t>
  </si>
  <si>
    <t>zvětšení stávající místnosti o prostory  WC u tělocvičny</t>
  </si>
  <si>
    <t>propojení místností ředitelny a kanceláře, dispoziční změny</t>
  </si>
  <si>
    <t>Bezpečná cesta do školy - příjezdová cesta/chodník podél oplocení</t>
  </si>
  <si>
    <t>Rožnov p.R.</t>
  </si>
  <si>
    <t>vybudování chodníku nad budovou Elektroprojekty</t>
  </si>
  <si>
    <t>Vybudování alespoň 8 parkovacích míst pro zákon. zástupce žáků</t>
  </si>
  <si>
    <t>Rožnov p.R</t>
  </si>
  <si>
    <t>bezpečná parkovací místa uvnitř areálu ZŠ</t>
  </si>
  <si>
    <t>Pořízení přírodní výukové učebny - altánu</t>
  </si>
  <si>
    <t>zaměření na inovativní výuku i pro škol. druž.</t>
  </si>
  <si>
    <t>Fotovoltaické panely na střechu budovy ZŠ</t>
  </si>
  <si>
    <t>úspora el. Energie - rostoucí ceny</t>
  </si>
  <si>
    <t>?</t>
  </si>
  <si>
    <t>Nábytkové sestavy do kabinetů a kanceláře ředitele školy a účetní</t>
  </si>
  <si>
    <t>modernizace kancelářského a nábytkového zařízení</t>
  </si>
  <si>
    <t>Modernizace osvětlovacího zařízení v celé škole - úspra el. Energie</t>
  </si>
  <si>
    <t>ORP Rožnov p. R</t>
  </si>
  <si>
    <t>Výměna světelných těles v celé škole</t>
  </si>
  <si>
    <t>Nákup moderních interaktivnícjch tabulí s příslušenstvím - 3 kusy</t>
  </si>
  <si>
    <t>Interaktivní tabule je třeba nahradit výkonnějšími</t>
  </si>
  <si>
    <t>Průběžná obnova PC v počítačové učebně - současně alspoň 4 kusy</t>
  </si>
  <si>
    <t>Modernizace PC</t>
  </si>
  <si>
    <t>V rámci projetu dojde k rekonstrukci půdních prostor školy - výměna krovu a střechy, vybudování odborných učeben (popř. učeben a komunitního centra), vybudování hygienického zařízení.</t>
  </si>
  <si>
    <t>Rekonstrukce topné soustavy ZŠ</t>
  </si>
  <si>
    <t>Zlínský</t>
  </si>
  <si>
    <t>V rámci projektu bude rekonstruována kotelna ZŠ a provedena výměna všech topných těles školy.</t>
  </si>
  <si>
    <t>připravena cenová kalkuce v závislosti na současných cenách</t>
  </si>
  <si>
    <t>Rekonstrukce stávajícího objektu na školní zahradě na přírodní učebnu</t>
  </si>
  <si>
    <t>V rámci projektu bude rekonstuována stávající stavba na školní zahradě na přírodní učebnu</t>
  </si>
  <si>
    <t xml:space="preserve">Obnova soklového obložení MŠ Horní Paseky   </t>
  </si>
  <si>
    <t>údržba starého soklu</t>
  </si>
  <si>
    <t>Interaktivní tabule (1 ks)</t>
  </si>
  <si>
    <t>Interaktivní tabule 1 ks</t>
  </si>
  <si>
    <t>2022</t>
  </si>
  <si>
    <t>2026</t>
  </si>
  <si>
    <t>Oprava plotu MŠ 1. máje 1153, Rožnov pod Radhoštěm</t>
  </si>
  <si>
    <t>Oprava plotu - výměna pletiva</t>
  </si>
  <si>
    <t>Oprava plotu na detašovaném pracovišti MŠ 1. máje 864, Rožnov pod Radhoštěm</t>
  </si>
  <si>
    <t>Oprava plotu - stavba nové zídky, výměna pletiva</t>
  </si>
  <si>
    <t>ZŠ Sedmikráska, o.p.s.</t>
  </si>
  <si>
    <t>2024</t>
  </si>
  <si>
    <t>Vytvoření zázemí pro zástupkyni ředitele a výchovnou poradkyni</t>
  </si>
  <si>
    <t>úložné prostory, pracovní místo, PC technika.</t>
  </si>
  <si>
    <t>Přebudování části učebny pro zázemí - kabinet pro vyučující</t>
  </si>
  <si>
    <t>dělící stěna, úložný systém, pracovní místa 5x (pracovní a sedací nábytek), PC technika.</t>
  </si>
  <si>
    <t>Výměna střešní krytiny včetně FVE, oprava elektroinstace</t>
  </si>
  <si>
    <t>V budově dosluhuje pomalu střecha a potřebuje vyměnit. V rámci úspor energií se na opravené střeše vybuduje FVE a opraví lektroinstalace v celé budově</t>
  </si>
  <si>
    <t>Školní kuchyň potřebuje opravy. Výtah je ve špatném stavu, podlahy jsou místy poškozeny a elektroinstalace a větrání je zastaralé. Taktéž bychom chtěli zmodernizovat i školní jídelnu, aby se žáci naučili slušnému chování a zdravému životnímu stylu.</t>
  </si>
  <si>
    <t>Střecha nad starou budovou a malou tělocvičnou je ve špatném stavu. Na střeše jsou nevyužité komíny, které přijdou odstranit (nebezpečí pádu omítky nebo cihly) na cestu, která je u budovy. Střecha přijde zateplit - úspora energií. Půdní prostory bychom rádi využili na vybudování odborných učeben - ateliér pro Dramatickou výchovu, Vv, Hv, BV, odborná učebna EVVO, Matematiky apod., které budou sloužit všem žákům pro rozvoj všech klíčových kompetencí (kompetence k učení,
kompetence komunikativní,
kompetence k řešení problémů,
kompetence sociální a personální,
kompetence občanské,
kompetence pracovní.) Dále se zde u žáků budeme rozvíjek čtenářskou, matematickou a digitální gramotnost atd..</t>
  </si>
  <si>
    <t>Venkovní centru - Worhant</t>
  </si>
  <si>
    <t>Abychom žáky přivedli po covidové době k pohybu rádi bychom vybudovali u školy worhant, který je u žáků velmi oblíben</t>
  </si>
  <si>
    <t>V rámci staré budovy ZŠ vychom rádi provedli výměnu oken, které nesplňují svou funkci, zamžují se a netěsní. Dále je ve staré budově poškozeno staré kamenné schodiště, které bychom rádi opravili a zanechali budoucím generacím jako řemeslnou památku.</t>
  </si>
  <si>
    <t>Oprava sociálního zařízení, šaten, podlahy v hale, včetně venkovních žaluzií a FEV spolus pavilonem vedení a malou tělocvičnou</t>
  </si>
  <si>
    <t>Oprava sociálního zařízení, šaten a podlahy v hale. V rámci zastínění dovabudovat venkovní žaluzie. V rámci šetření elktrickou energií vybudování FVE nad halou, pavilonem vedení a malou tělocvičnou</t>
  </si>
  <si>
    <t>Zateplení budov, oprava omítek</t>
  </si>
  <si>
    <t>V rámci úspor energií bychom chtěli provést zateplení všech budov včetně nových omítek</t>
  </si>
  <si>
    <t>Přístavba k MŠ a ZŠ, vytvoření prostor pro dětskou skupinu předškolního věku</t>
  </si>
  <si>
    <t>Jelikož máme velký počet žádostí o přijetí do MŠ a jen jednu třídu, kde už je povolena výjimka z počtu dětí z 24 na 28, nejsme každoročně schopni pokrýt žádosti rodičů. Například letos se sešlo 17 žádostí a můžeme přijmout jen 7 dětí. Jednalo by se o dvoupodlažní přístavbu, navazující a umístěnou u jižní části objektu školy a školky, přesněji v místě hlavního vstupu do školy a tělocvičny. Nové prostory jsou nutné pro vytvoření tzv. DĚTSKÉ SKUPINY, vč. vyučovacích prostor, hygienického zázemí, šatny,.... Dětská skupina je nový typ nekomerční služby péče o děti předškolního věku v kolektivu dětí mimo domácí prostředí.</t>
  </si>
  <si>
    <t>Zpracovaná PD ve stupni studie</t>
  </si>
  <si>
    <t>studie zpracována, projektová dokumentace se dokončuje</t>
  </si>
  <si>
    <t>venkovní výtah</t>
  </si>
  <si>
    <t>5, 2023</t>
  </si>
  <si>
    <t>Vybavenost učebními pomůckami, nábytkem (stoly, židle, tabule), učebními soupravami pro výuku fyziky a chemie…</t>
  </si>
  <si>
    <t>Rekonstrukce stávajících tříd a kabinetů včetně vnitřních rozvodů</t>
  </si>
  <si>
    <t>rekonstrukce vnitřních omítek, podlah, elektrorozvodů, zdravotechniky, osvětlení, zastínění, rekuperace, výměna oken a topných těles</t>
  </si>
  <si>
    <t>oplocení areálu s posuvnou bránou</t>
  </si>
  <si>
    <t>oplocení, brána</t>
  </si>
  <si>
    <t>generální klíč - zabezpečení budovy školy</t>
  </si>
  <si>
    <t>zajištění bezpečnosti budovy</t>
  </si>
  <si>
    <t>venkovní žaluzie nebo slunolamy</t>
  </si>
  <si>
    <t>hygiena práce, snížení teploty v učebnách</t>
  </si>
  <si>
    <t>Centrum vzdělanosti akademického malíře Luďka Majera</t>
  </si>
  <si>
    <t>Cílem projektu je přestavba objektu za účelem zřízení multimediální učebny - posluchárny pro výuku odborných předmětů, dále zřízení výtvarně-polytechnické učebny, školního klubu a foye pro prezentaci výtvarných děl žáků.</t>
  </si>
  <si>
    <t>PD pro stavební povolení</t>
  </si>
  <si>
    <t>výměna podlahové krytiny</t>
  </si>
  <si>
    <t>Oplocení areálu s posuvnou bránou</t>
  </si>
  <si>
    <t>Generální klíč - zabezpečení budovy školy</t>
  </si>
  <si>
    <t>Venkovní žaluzie nebo slunolamy</t>
  </si>
  <si>
    <t>Nadstavba západního křídla - skladovací prostory a zázemí ŠPZ</t>
  </si>
  <si>
    <t>nové prostory a jejich vybavení</t>
  </si>
  <si>
    <t>2027</t>
  </si>
  <si>
    <t xml:space="preserve">Výměna kotlů v budově školy </t>
  </si>
  <si>
    <t>2020</t>
  </si>
  <si>
    <t>2021</t>
  </si>
  <si>
    <t>Úprava zadního vstupu do MŠ Horní Paseky</t>
  </si>
  <si>
    <t>Rekonstrukce umýváren a soc. zařízení MŠ Na Zahradách</t>
  </si>
  <si>
    <t>Obnova soklového obložení MŠ Horní Paseky</t>
  </si>
  <si>
    <t>Obnova soklového obložení MŠ Na Zahradách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</si>
</sst>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36"/>
      <color rgb="FF00000A"/>
      <name val="Calibri"/>
      <family val="2"/>
      <charset val="238"/>
      <scheme val="minor"/>
    </font>
    <font>
      <b/>
      <sz val="36"/>
      <color rgb="FF00000A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56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0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2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/>
    <xf numFmtId="0" fontId="0" fillId="0" borderId="23" xfId="0" applyBorder="1"/>
    <xf numFmtId="0" fontId="12" fillId="0" borderId="0" xfId="0" applyFont="1" applyFill="1"/>
    <xf numFmtId="3" fontId="0" fillId="0" borderId="0" xfId="0" applyNumberFormat="1"/>
    <xf numFmtId="3" fontId="12" fillId="0" borderId="0" xfId="0" applyNumberFormat="1" applyFont="1" applyFill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vertical="center" wrapText="1"/>
    </xf>
    <xf numFmtId="0" fontId="0" fillId="0" borderId="23" xfId="0" applyFill="1" applyBorder="1"/>
    <xf numFmtId="3" fontId="4" fillId="0" borderId="4" xfId="0" applyNumberFormat="1" applyFont="1" applyFill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14" fillId="0" borderId="12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0" fillId="0" borderId="3" xfId="0" applyFill="1" applyBorder="1"/>
    <xf numFmtId="3" fontId="0" fillId="0" borderId="21" xfId="0" applyNumberFormat="1" applyFill="1" applyBorder="1"/>
    <xf numFmtId="0" fontId="0" fillId="0" borderId="19" xfId="0" applyFill="1" applyBorder="1"/>
    <xf numFmtId="0" fontId="0" fillId="0" borderId="21" xfId="0" applyFill="1" applyBorder="1"/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64" fontId="14" fillId="0" borderId="23" xfId="0" applyNumberFormat="1" applyFont="1" applyFill="1" applyBorder="1" applyAlignment="1">
      <alignment horizontal="right" vertical="center" wrapText="1"/>
    </xf>
    <xf numFmtId="3" fontId="17" fillId="0" borderId="42" xfId="0" applyNumberFormat="1" applyFont="1" applyFill="1" applyBorder="1" applyAlignment="1">
      <alignment horizontal="right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 wrapText="1"/>
    </xf>
    <xf numFmtId="3" fontId="0" fillId="0" borderId="43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Font="1" applyBorder="1"/>
    <xf numFmtId="0" fontId="19" fillId="0" borderId="0" xfId="0" applyFont="1" applyFill="1"/>
    <xf numFmtId="0" fontId="22" fillId="0" borderId="0" xfId="0" applyFont="1"/>
    <xf numFmtId="0" fontId="20" fillId="0" borderId="0" xfId="0" applyFont="1" applyAlignment="1">
      <alignment vertical="center"/>
    </xf>
    <xf numFmtId="0" fontId="2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41" xfId="0" applyNumberFormat="1" applyFont="1" applyFill="1" applyBorder="1" applyAlignment="1">
      <alignment horizontal="right" vertical="center"/>
    </xf>
    <xf numFmtId="49" fontId="0" fillId="0" borderId="43" xfId="0" applyNumberFormat="1" applyFont="1" applyFill="1" applyBorder="1" applyAlignment="1">
      <alignment horizontal="right" vertical="center"/>
    </xf>
    <xf numFmtId="14" fontId="0" fillId="0" borderId="19" xfId="0" applyNumberFormat="1" applyFill="1" applyBorder="1" applyAlignment="1">
      <alignment vertical="center"/>
    </xf>
    <xf numFmtId="14" fontId="0" fillId="0" borderId="21" xfId="0" applyNumberFormat="1" applyFill="1" applyBorder="1" applyAlignment="1">
      <alignment vertical="center"/>
    </xf>
    <xf numFmtId="14" fontId="0" fillId="0" borderId="19" xfId="0" applyNumberFormat="1" applyFill="1" applyBorder="1"/>
    <xf numFmtId="14" fontId="0" fillId="0" borderId="21" xfId="0" applyNumberFormat="1" applyFill="1" applyBorder="1"/>
    <xf numFmtId="0" fontId="0" fillId="0" borderId="2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3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vertical="center" wrapText="1"/>
    </xf>
    <xf numFmtId="49" fontId="4" fillId="0" borderId="6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Fill="1" applyBorder="1" applyAlignment="1">
      <alignment horizontal="right" vertical="center"/>
    </xf>
    <xf numFmtId="49" fontId="0" fillId="0" borderId="21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0" fillId="0" borderId="21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17" fontId="24" fillId="0" borderId="41" xfId="0" applyNumberFormat="1" applyFont="1" applyFill="1" applyBorder="1"/>
    <xf numFmtId="17" fontId="24" fillId="0" borderId="43" xfId="0" applyNumberFormat="1" applyFont="1" applyFill="1" applyBorder="1"/>
    <xf numFmtId="17" fontId="0" fillId="0" borderId="19" xfId="0" applyNumberFormat="1" applyFill="1" applyBorder="1"/>
    <xf numFmtId="17" fontId="0" fillId="0" borderId="21" xfId="0" applyNumberFormat="1" applyFill="1" applyBorder="1"/>
    <xf numFmtId="0" fontId="0" fillId="0" borderId="51" xfId="0" applyBorder="1" applyAlignment="1">
      <alignment horizontal="center"/>
    </xf>
    <xf numFmtId="0" fontId="0" fillId="0" borderId="15" xfId="0" applyBorder="1"/>
    <xf numFmtId="0" fontId="0" fillId="0" borderId="39" xfId="0" applyBorder="1"/>
    <xf numFmtId="0" fontId="0" fillId="0" borderId="51" xfId="0" applyBorder="1"/>
    <xf numFmtId="0" fontId="0" fillId="0" borderId="51" xfId="0" applyFill="1" applyBorder="1"/>
    <xf numFmtId="164" fontId="14" fillId="0" borderId="51" xfId="0" applyNumberFormat="1" applyFont="1" applyFill="1" applyBorder="1" applyAlignment="1">
      <alignment horizontal="right" vertical="center" wrapText="1"/>
    </xf>
    <xf numFmtId="3" fontId="0" fillId="0" borderId="16" xfId="0" applyNumberForma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5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23" xfId="0" applyFill="1" applyBorder="1"/>
    <xf numFmtId="164" fontId="14" fillId="3" borderId="23" xfId="0" applyNumberFormat="1" applyFont="1" applyFill="1" applyBorder="1" applyAlignment="1">
      <alignment horizontal="right" vertical="center" wrapText="1"/>
    </xf>
    <xf numFmtId="3" fontId="0" fillId="3" borderId="21" xfId="0" applyNumberFormat="1" applyFill="1" applyBorder="1"/>
    <xf numFmtId="0" fontId="0" fillId="3" borderId="21" xfId="0" applyFill="1" applyBorder="1"/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13" xfId="0" applyFill="1" applyBorder="1"/>
    <xf numFmtId="164" fontId="14" fillId="3" borderId="13" xfId="0" applyNumberFormat="1" applyFont="1" applyFill="1" applyBorder="1" applyAlignment="1">
      <alignment horizontal="right" vertical="center" wrapText="1"/>
    </xf>
    <xf numFmtId="3" fontId="0" fillId="3" borderId="6" xfId="0" applyNumberFormat="1" applyFill="1" applyBorder="1"/>
    <xf numFmtId="0" fontId="0" fillId="3" borderId="6" xfId="0" applyFill="1" applyBorder="1"/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3" fontId="17" fillId="4" borderId="42" xfId="0" applyNumberFormat="1" applyFont="1" applyFill="1" applyBorder="1" applyAlignment="1">
      <alignment horizontal="right" vertical="center" wrapText="1"/>
    </xf>
    <xf numFmtId="3" fontId="0" fillId="4" borderId="32" xfId="0" applyNumberFormat="1" applyFont="1" applyFill="1" applyBorder="1" applyAlignment="1">
      <alignment vertical="center"/>
    </xf>
    <xf numFmtId="0" fontId="0" fillId="4" borderId="23" xfId="0" applyFont="1" applyFill="1" applyBorder="1" applyAlignment="1">
      <alignment horizontal="left" vertical="center" wrapText="1"/>
    </xf>
    <xf numFmtId="49" fontId="0" fillId="0" borderId="15" xfId="0" applyNumberFormat="1" applyFont="1" applyFill="1" applyBorder="1" applyAlignment="1">
      <alignment horizontal="right" vertical="center"/>
    </xf>
    <xf numFmtId="49" fontId="0" fillId="0" borderId="16" xfId="0" applyNumberFormat="1" applyFont="1" applyFill="1" applyBorder="1" applyAlignment="1">
      <alignment horizontal="right" vertical="center"/>
    </xf>
    <xf numFmtId="0" fontId="25" fillId="4" borderId="23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0" fillId="2" borderId="23" xfId="0" applyFont="1" applyFill="1" applyBorder="1" applyAlignment="1">
      <alignment vertical="center" wrapText="1"/>
    </xf>
    <xf numFmtId="0" fontId="25" fillId="4" borderId="23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vertical="center"/>
    </xf>
    <xf numFmtId="0" fontId="25" fillId="4" borderId="20" xfId="0" applyFont="1" applyFill="1" applyBorder="1" applyAlignment="1">
      <alignment vertical="center"/>
    </xf>
    <xf numFmtId="0" fontId="25" fillId="4" borderId="23" xfId="0" applyFont="1" applyFill="1" applyBorder="1" applyAlignment="1">
      <alignment vertical="center"/>
    </xf>
    <xf numFmtId="0" fontId="25" fillId="4" borderId="23" xfId="0" applyFont="1" applyFill="1" applyBorder="1" applyAlignment="1">
      <alignment horizontal="left" vertical="center" wrapText="1"/>
    </xf>
    <xf numFmtId="3" fontId="26" fillId="4" borderId="42" xfId="0" applyNumberFormat="1" applyFont="1" applyFill="1" applyBorder="1" applyAlignment="1">
      <alignment horizontal="right" vertical="center" wrapText="1"/>
    </xf>
    <xf numFmtId="3" fontId="25" fillId="4" borderId="32" xfId="0" applyNumberFormat="1" applyFont="1" applyFill="1" applyBorder="1" applyAlignment="1">
      <alignment vertical="center"/>
    </xf>
    <xf numFmtId="49" fontId="25" fillId="4" borderId="19" xfId="0" applyNumberFormat="1" applyFont="1" applyFill="1" applyBorder="1" applyAlignment="1">
      <alignment horizontal="right" vertical="center"/>
    </xf>
    <xf numFmtId="49" fontId="25" fillId="4" borderId="21" xfId="0" applyNumberFormat="1" applyFont="1" applyFill="1" applyBorder="1" applyAlignment="1">
      <alignment horizontal="right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vertical="center" wrapText="1"/>
    </xf>
    <xf numFmtId="0" fontId="25" fillId="4" borderId="21" xfId="0" applyFont="1" applyFill="1" applyBorder="1" applyAlignment="1">
      <alignment vertical="center"/>
    </xf>
    <xf numFmtId="0" fontId="0" fillId="4" borderId="41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vertical="center" wrapText="1"/>
    </xf>
    <xf numFmtId="49" fontId="12" fillId="4" borderId="41" xfId="0" applyNumberFormat="1" applyFont="1" applyFill="1" applyBorder="1" applyAlignment="1">
      <alignment horizontal="right" vertical="center"/>
    </xf>
    <xf numFmtId="49" fontId="12" fillId="4" borderId="43" xfId="0" applyNumberFormat="1" applyFont="1" applyFill="1" applyBorder="1" applyAlignment="1">
      <alignment horizontal="right" vertical="center"/>
    </xf>
    <xf numFmtId="0" fontId="0" fillId="3" borderId="23" xfId="0" applyFill="1" applyBorder="1" applyAlignment="1">
      <alignment horizontal="center" vertical="center"/>
    </xf>
    <xf numFmtId="0" fontId="0" fillId="0" borderId="54" xfId="0" applyFont="1" applyBorder="1" applyAlignment="1">
      <alignment vertical="center"/>
    </xf>
    <xf numFmtId="0" fontId="0" fillId="0" borderId="55" xfId="0" applyFont="1" applyBorder="1" applyAlignment="1">
      <alignment vertical="center"/>
    </xf>
    <xf numFmtId="0" fontId="0" fillId="0" borderId="53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/>
    </xf>
    <xf numFmtId="3" fontId="17" fillId="0" borderId="55" xfId="0" applyNumberFormat="1" applyFont="1" applyFill="1" applyBorder="1" applyAlignment="1">
      <alignment horizontal="right" vertical="center" wrapText="1"/>
    </xf>
    <xf numFmtId="3" fontId="0" fillId="0" borderId="56" xfId="0" applyNumberFormat="1" applyFont="1" applyFill="1" applyBorder="1" applyAlignment="1">
      <alignment vertical="center"/>
    </xf>
    <xf numFmtId="49" fontId="0" fillId="0" borderId="54" xfId="0" applyNumberFormat="1" applyFont="1" applyFill="1" applyBorder="1" applyAlignment="1">
      <alignment horizontal="right" vertical="center"/>
    </xf>
    <xf numFmtId="49" fontId="0" fillId="0" borderId="56" xfId="0" applyNumberFormat="1" applyFont="1" applyFill="1" applyBorder="1" applyAlignment="1">
      <alignment horizontal="right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vertical="center" wrapText="1"/>
    </xf>
    <xf numFmtId="0" fontId="0" fillId="0" borderId="56" xfId="0" applyFont="1" applyFill="1" applyBorder="1" applyAlignment="1">
      <alignment vertical="center" wrapText="1"/>
    </xf>
    <xf numFmtId="0" fontId="0" fillId="0" borderId="59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0" fillId="0" borderId="58" xfId="0" applyFont="1" applyFill="1" applyBorder="1" applyAlignment="1">
      <alignment vertical="center" wrapText="1"/>
    </xf>
    <xf numFmtId="0" fontId="0" fillId="0" borderId="58" xfId="0" applyFont="1" applyFill="1" applyBorder="1" applyAlignment="1">
      <alignment vertical="center"/>
    </xf>
    <xf numFmtId="3" fontId="17" fillId="0" borderId="60" xfId="0" applyNumberFormat="1" applyFont="1" applyFill="1" applyBorder="1" applyAlignment="1">
      <alignment horizontal="right" vertical="center" wrapText="1"/>
    </xf>
    <xf numFmtId="3" fontId="0" fillId="0" borderId="61" xfId="0" applyNumberFormat="1" applyFont="1" applyFill="1" applyBorder="1" applyAlignment="1">
      <alignment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vertical="center" wrapText="1"/>
    </xf>
    <xf numFmtId="0" fontId="0" fillId="0" borderId="61" xfId="0" applyFont="1" applyFill="1" applyBorder="1" applyAlignment="1">
      <alignment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3" fontId="0" fillId="3" borderId="56" xfId="0" applyNumberFormat="1" applyFont="1" applyFill="1" applyBorder="1" applyAlignment="1">
      <alignment vertical="center"/>
    </xf>
    <xf numFmtId="14" fontId="12" fillId="4" borderId="19" xfId="0" applyNumberFormat="1" applyFont="1" applyFill="1" applyBorder="1" applyAlignment="1">
      <alignment vertical="center"/>
    </xf>
    <xf numFmtId="14" fontId="12" fillId="4" borderId="21" xfId="0" applyNumberFormat="1" applyFont="1" applyFill="1" applyBorder="1" applyAlignment="1">
      <alignment vertical="center"/>
    </xf>
    <xf numFmtId="0" fontId="12" fillId="4" borderId="42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vertical="center" wrapText="1"/>
    </xf>
    <xf numFmtId="0" fontId="12" fillId="4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3" fontId="17" fillId="4" borderId="55" xfId="0" applyNumberFormat="1" applyFont="1" applyFill="1" applyBorder="1" applyAlignment="1">
      <alignment horizontal="right" vertical="center" wrapText="1"/>
    </xf>
    <xf numFmtId="14" fontId="0" fillId="0" borderId="15" xfId="0" applyNumberFormat="1" applyFill="1" applyBorder="1" applyAlignment="1">
      <alignment vertical="center"/>
    </xf>
    <xf numFmtId="14" fontId="0" fillId="0" borderId="16" xfId="0" applyNumberFormat="1" applyFill="1" applyBorder="1" applyAlignment="1">
      <alignment vertical="center"/>
    </xf>
    <xf numFmtId="49" fontId="0" fillId="0" borderId="59" xfId="0" applyNumberFormat="1" applyFont="1" applyFill="1" applyBorder="1" applyAlignment="1">
      <alignment horizontal="right" vertical="center"/>
    </xf>
    <xf numFmtId="49" fontId="0" fillId="0" borderId="61" xfId="0" applyNumberFormat="1" applyFont="1" applyFill="1" applyBorder="1" applyAlignment="1">
      <alignment horizontal="right" vertical="center"/>
    </xf>
    <xf numFmtId="0" fontId="0" fillId="3" borderId="32" xfId="0" applyFill="1" applyBorder="1"/>
    <xf numFmtId="3" fontId="0" fillId="3" borderId="32" xfId="0" applyNumberFormat="1" applyFill="1" applyBorder="1"/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49" fontId="0" fillId="3" borderId="20" xfId="0" applyNumberFormat="1" applyFill="1" applyBorder="1" applyAlignment="1">
      <alignment horizontal="right" vertical="center"/>
    </xf>
    <xf numFmtId="0" fontId="0" fillId="3" borderId="23" xfId="0" applyFill="1" applyBorder="1" applyAlignment="1">
      <alignment vertical="center"/>
    </xf>
    <xf numFmtId="0" fontId="4" fillId="3" borderId="23" xfId="0" applyFont="1" applyFill="1" applyBorder="1" applyAlignment="1">
      <alignment vertical="center" wrapText="1"/>
    </xf>
    <xf numFmtId="3" fontId="0" fillId="3" borderId="32" xfId="0" applyNumberFormat="1" applyFill="1" applyBorder="1" applyAlignment="1">
      <alignment vertical="center"/>
    </xf>
    <xf numFmtId="14" fontId="0" fillId="3" borderId="19" xfId="0" applyNumberFormat="1" applyFill="1" applyBorder="1" applyAlignment="1">
      <alignment vertical="center"/>
    </xf>
    <xf numFmtId="14" fontId="0" fillId="3" borderId="21" xfId="0" applyNumberFormat="1" applyFill="1" applyBorder="1" applyAlignment="1">
      <alignment vertical="center"/>
    </xf>
    <xf numFmtId="0" fontId="0" fillId="3" borderId="19" xfId="0" applyFill="1" applyBorder="1" applyAlignment="1">
      <alignment vertical="center" wrapText="1"/>
    </xf>
    <xf numFmtId="0" fontId="0" fillId="3" borderId="21" xfId="0" applyFill="1" applyBorder="1" applyAlignment="1">
      <alignment vertical="center"/>
    </xf>
    <xf numFmtId="0" fontId="0" fillId="0" borderId="0" xfId="0" applyAlignment="1">
      <alignment vertical="center"/>
    </xf>
    <xf numFmtId="3" fontId="0" fillId="3" borderId="63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51" xfId="0" applyFont="1" applyBorder="1" applyAlignment="1">
      <alignment vertical="center" wrapText="1"/>
    </xf>
    <xf numFmtId="0" fontId="0" fillId="0" borderId="51" xfId="0" applyFont="1" applyFill="1" applyBorder="1" applyAlignment="1">
      <alignment vertical="center"/>
    </xf>
    <xf numFmtId="0" fontId="0" fillId="0" borderId="51" xfId="0" applyFont="1" applyBorder="1" applyAlignment="1">
      <alignment horizontal="left" vertical="center" wrapText="1"/>
    </xf>
    <xf numFmtId="3" fontId="0" fillId="4" borderId="64" xfId="0" applyNumberFormat="1" applyFont="1" applyFill="1" applyBorder="1" applyAlignment="1">
      <alignment vertical="center"/>
    </xf>
    <xf numFmtId="49" fontId="0" fillId="4" borderId="15" xfId="0" applyNumberFormat="1" applyFont="1" applyFill="1" applyBorder="1" applyAlignment="1">
      <alignment horizontal="right" vertical="center"/>
    </xf>
    <xf numFmtId="49" fontId="0" fillId="4" borderId="16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6" xfId="0" applyFont="1" applyBorder="1" applyAlignment="1">
      <alignment vertical="center"/>
    </xf>
    <xf numFmtId="0" fontId="0" fillId="0" borderId="65" xfId="0" applyFont="1" applyBorder="1" applyAlignment="1">
      <alignment vertical="center" wrapText="1"/>
    </xf>
    <xf numFmtId="0" fontId="0" fillId="0" borderId="65" xfId="0" applyFont="1" applyFill="1" applyBorder="1" applyAlignment="1">
      <alignment vertical="center"/>
    </xf>
    <xf numFmtId="0" fontId="0" fillId="0" borderId="65" xfId="0" applyFont="1" applyBorder="1" applyAlignment="1">
      <alignment horizontal="left" vertical="center" wrapText="1"/>
    </xf>
    <xf numFmtId="3" fontId="17" fillId="4" borderId="60" xfId="0" applyNumberFormat="1" applyFont="1" applyFill="1" applyBorder="1" applyAlignment="1">
      <alignment horizontal="right" vertical="center" wrapText="1"/>
    </xf>
    <xf numFmtId="3" fontId="0" fillId="0" borderId="67" xfId="0" applyNumberFormat="1" applyFont="1" applyFill="1" applyBorder="1" applyAlignment="1">
      <alignment vertical="center"/>
    </xf>
    <xf numFmtId="49" fontId="0" fillId="0" borderId="29" xfId="0" applyNumberFormat="1" applyFont="1" applyFill="1" applyBorder="1" applyAlignment="1">
      <alignment horizontal="right" vertical="center"/>
    </xf>
    <xf numFmtId="49" fontId="0" fillId="0" borderId="3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vertical="center"/>
    </xf>
    <xf numFmtId="0" fontId="0" fillId="3" borderId="23" xfId="0" applyFill="1" applyBorder="1" applyAlignment="1">
      <alignment vertical="center" wrapText="1"/>
    </xf>
    <xf numFmtId="0" fontId="0" fillId="3" borderId="23" xfId="0" applyFill="1" applyBorder="1" applyAlignment="1">
      <alignment horizontal="left" vertical="center" wrapText="1"/>
    </xf>
    <xf numFmtId="3" fontId="17" fillId="3" borderId="69" xfId="0" applyNumberFormat="1" applyFont="1" applyFill="1" applyBorder="1" applyAlignment="1">
      <alignment horizontal="right" vertical="center" wrapText="1"/>
    </xf>
    <xf numFmtId="49" fontId="0" fillId="3" borderId="19" xfId="0" applyNumberFormat="1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right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0" fillId="3" borderId="20" xfId="0" applyFill="1" applyBorder="1" applyAlignment="1">
      <alignment vertical="center" wrapText="1"/>
    </xf>
    <xf numFmtId="3" fontId="12" fillId="4" borderId="32" xfId="0" applyNumberFormat="1" applyFont="1" applyFill="1" applyBorder="1" applyAlignment="1">
      <alignment vertical="center"/>
    </xf>
    <xf numFmtId="49" fontId="12" fillId="4" borderId="1" xfId="0" applyNumberFormat="1" applyFont="1" applyFill="1" applyBorder="1" applyAlignment="1">
      <alignment horizontal="right" vertical="center"/>
    </xf>
    <xf numFmtId="49" fontId="12" fillId="4" borderId="3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3" fontId="12" fillId="4" borderId="70" xfId="0" applyNumberFormat="1" applyFont="1" applyFill="1" applyBorder="1" applyAlignment="1">
      <alignment horizontal="right" vertical="center" wrapText="1"/>
    </xf>
    <xf numFmtId="3" fontId="12" fillId="4" borderId="55" xfId="0" applyNumberFormat="1" applyFont="1" applyFill="1" applyBorder="1" applyAlignment="1">
      <alignment horizontal="right" vertical="center" wrapText="1"/>
    </xf>
    <xf numFmtId="3" fontId="12" fillId="4" borderId="64" xfId="0" applyNumberFormat="1" applyFont="1" applyFill="1" applyBorder="1" applyAlignment="1">
      <alignment vertical="center"/>
    </xf>
    <xf numFmtId="49" fontId="12" fillId="4" borderId="15" xfId="0" applyNumberFormat="1" applyFont="1" applyFill="1" applyBorder="1" applyAlignment="1">
      <alignment horizontal="right" vertical="center"/>
    </xf>
    <xf numFmtId="49" fontId="12" fillId="4" borderId="16" xfId="0" applyNumberFormat="1" applyFont="1" applyFill="1" applyBorder="1" applyAlignment="1">
      <alignment horizontal="right" vertical="center"/>
    </xf>
    <xf numFmtId="3" fontId="0" fillId="4" borderId="67" xfId="0" applyNumberFormat="1" applyFont="1" applyFill="1" applyBorder="1" applyAlignment="1">
      <alignment vertical="center"/>
    </xf>
    <xf numFmtId="49" fontId="0" fillId="4" borderId="29" xfId="0" applyNumberFormat="1" applyFont="1" applyFill="1" applyBorder="1" applyAlignment="1">
      <alignment horizontal="right" vertical="center"/>
    </xf>
    <xf numFmtId="49" fontId="0" fillId="4" borderId="30" xfId="0" applyNumberFormat="1" applyFont="1" applyFill="1" applyBorder="1" applyAlignment="1">
      <alignment horizontal="right" vertical="center"/>
    </xf>
    <xf numFmtId="0" fontId="0" fillId="3" borderId="35" xfId="0" applyFill="1" applyBorder="1"/>
    <xf numFmtId="164" fontId="14" fillId="3" borderId="19" xfId="0" applyNumberFormat="1" applyFont="1" applyFill="1" applyBorder="1" applyAlignment="1">
      <alignment horizontal="right" vertical="center" wrapText="1"/>
    </xf>
    <xf numFmtId="0" fontId="0" fillId="3" borderId="23" xfId="0" applyFill="1" applyBorder="1" applyAlignment="1">
      <alignment wrapText="1"/>
    </xf>
    <xf numFmtId="3" fontId="0" fillId="4" borderId="43" xfId="0" applyNumberFormat="1" applyFont="1" applyFill="1" applyBorder="1" applyAlignment="1">
      <alignment vertical="center"/>
    </xf>
    <xf numFmtId="49" fontId="0" fillId="4" borderId="41" xfId="0" applyNumberFormat="1" applyFont="1" applyFill="1" applyBorder="1" applyAlignment="1">
      <alignment horizontal="right" vertical="center"/>
    </xf>
    <xf numFmtId="49" fontId="0" fillId="4" borderId="43" xfId="0" applyNumberFormat="1" applyFont="1" applyFill="1" applyBorder="1" applyAlignment="1">
      <alignment horizontal="right" vertical="center"/>
    </xf>
    <xf numFmtId="0" fontId="0" fillId="0" borderId="4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3" fontId="0" fillId="4" borderId="56" xfId="0" applyNumberFormat="1" applyFont="1" applyFill="1" applyBorder="1" applyAlignment="1">
      <alignment vertical="center"/>
    </xf>
    <xf numFmtId="49" fontId="0" fillId="4" borderId="54" xfId="0" applyNumberFormat="1" applyFont="1" applyFill="1" applyBorder="1" applyAlignment="1">
      <alignment horizontal="right" vertical="center"/>
    </xf>
    <xf numFmtId="49" fontId="0" fillId="4" borderId="56" xfId="0" applyNumberFormat="1" applyFont="1" applyFill="1" applyBorder="1" applyAlignment="1">
      <alignment horizontal="right" vertical="center"/>
    </xf>
    <xf numFmtId="0" fontId="0" fillId="3" borderId="71" xfId="0" applyFont="1" applyFill="1" applyBorder="1" applyAlignment="1">
      <alignment vertical="center"/>
    </xf>
    <xf numFmtId="0" fontId="0" fillId="3" borderId="69" xfId="0" applyFont="1" applyFill="1" applyBorder="1" applyAlignment="1">
      <alignment vertical="center"/>
    </xf>
    <xf numFmtId="0" fontId="0" fillId="3" borderId="72" xfId="0" applyFont="1" applyFill="1" applyBorder="1" applyAlignment="1">
      <alignment vertical="center" wrapText="1"/>
    </xf>
    <xf numFmtId="0" fontId="0" fillId="3" borderId="72" xfId="0" applyFont="1" applyFill="1" applyBorder="1" applyAlignment="1">
      <alignment vertical="center"/>
    </xf>
    <xf numFmtId="3" fontId="14" fillId="3" borderId="19" xfId="0" applyNumberFormat="1" applyFont="1" applyFill="1" applyBorder="1" applyAlignment="1">
      <alignment vertical="center" wrapText="1"/>
    </xf>
    <xf numFmtId="164" fontId="14" fillId="3" borderId="73" xfId="0" applyNumberFormat="1" applyFont="1" applyFill="1" applyBorder="1" applyAlignment="1">
      <alignment horizontal="right" vertical="center" wrapText="1"/>
    </xf>
    <xf numFmtId="0" fontId="0" fillId="3" borderId="51" xfId="0" applyFill="1" applyBorder="1" applyAlignment="1">
      <alignment vertical="center"/>
    </xf>
    <xf numFmtId="0" fontId="0" fillId="3" borderId="51" xfId="0" applyFill="1" applyBorder="1" applyAlignment="1">
      <alignment vertical="center" wrapText="1"/>
    </xf>
    <xf numFmtId="3" fontId="0" fillId="3" borderId="15" xfId="0" applyNumberFormat="1" applyFont="1" applyFill="1" applyBorder="1" applyAlignment="1">
      <alignment horizontal="right" vertical="center"/>
    </xf>
    <xf numFmtId="3" fontId="0" fillId="3" borderId="16" xfId="0" applyNumberForma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3" fontId="0" fillId="0" borderId="64" xfId="0" applyNumberFormat="1" applyFont="1" applyFill="1" applyBorder="1" applyAlignment="1">
      <alignment vertical="center"/>
    </xf>
    <xf numFmtId="3" fontId="0" fillId="3" borderId="32" xfId="0" applyNumberFormat="1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50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0" borderId="11" xfId="0" applyFont="1" applyBorder="1" applyAlignment="1">
      <alignment horizontal="left" vertical="center" wrapText="1"/>
    </xf>
    <xf numFmtId="3" fontId="17" fillId="0" borderId="74" xfId="0" applyNumberFormat="1" applyFont="1" applyFill="1" applyBorder="1" applyAlignment="1">
      <alignment horizontal="right" vertical="center" wrapText="1"/>
    </xf>
    <xf numFmtId="3" fontId="0" fillId="0" borderId="75" xfId="0" applyNumberFormat="1" applyFont="1" applyFill="1" applyBorder="1" applyAlignment="1">
      <alignment vertical="center"/>
    </xf>
    <xf numFmtId="49" fontId="0" fillId="0" borderId="17" xfId="0" applyNumberFormat="1" applyFont="1" applyFill="1" applyBorder="1" applyAlignment="1">
      <alignment horizontal="right" vertical="center"/>
    </xf>
    <xf numFmtId="49" fontId="0" fillId="0" borderId="18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3" borderId="19" xfId="0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vertical="center"/>
    </xf>
    <xf numFmtId="0" fontId="27" fillId="2" borderId="40" xfId="0" applyFont="1" applyFill="1" applyBorder="1" applyAlignment="1">
      <alignment vertical="center" wrapText="1"/>
    </xf>
    <xf numFmtId="0" fontId="27" fillId="0" borderId="40" xfId="0" applyFont="1" applyFill="1" applyBorder="1" applyAlignment="1">
      <alignment vertical="center" wrapText="1"/>
    </xf>
    <xf numFmtId="3" fontId="28" fillId="4" borderId="42" xfId="0" applyNumberFormat="1" applyFont="1" applyFill="1" applyBorder="1" applyAlignment="1">
      <alignment horizontal="right" vertical="center" wrapText="1"/>
    </xf>
    <xf numFmtId="0" fontId="0" fillId="2" borderId="41" xfId="0" applyFont="1" applyFill="1" applyBorder="1" applyAlignment="1">
      <alignment vertical="center" wrapText="1"/>
    </xf>
    <xf numFmtId="0" fontId="27" fillId="4" borderId="40" xfId="0" applyFont="1" applyFill="1" applyBorder="1" applyAlignment="1">
      <alignment vertical="center" wrapText="1"/>
    </xf>
    <xf numFmtId="0" fontId="29" fillId="0" borderId="41" xfId="0" applyFont="1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0" fillId="3" borderId="40" xfId="0" applyFill="1" applyBorder="1" applyAlignment="1">
      <alignment vertical="center" wrapText="1"/>
    </xf>
    <xf numFmtId="0" fontId="0" fillId="3" borderId="40" xfId="0" applyFill="1" applyBorder="1" applyAlignment="1">
      <alignment vertical="center"/>
    </xf>
    <xf numFmtId="3" fontId="17" fillId="3" borderId="42" xfId="0" applyNumberFormat="1" applyFont="1" applyFill="1" applyBorder="1" applyAlignment="1">
      <alignment horizontal="right" vertical="center" wrapText="1"/>
    </xf>
    <xf numFmtId="3" fontId="0" fillId="3" borderId="43" xfId="0" applyNumberFormat="1" applyFill="1" applyBorder="1" applyAlignment="1">
      <alignment vertical="center"/>
    </xf>
    <xf numFmtId="49" fontId="0" fillId="3" borderId="41" xfId="0" applyNumberFormat="1" applyFill="1" applyBorder="1" applyAlignment="1">
      <alignment horizontal="right" vertical="center"/>
    </xf>
    <xf numFmtId="49" fontId="0" fillId="3" borderId="43" xfId="0" applyNumberFormat="1" applyFill="1" applyBorder="1" applyAlignment="1">
      <alignment horizontal="right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49" fontId="0" fillId="0" borderId="41" xfId="0" applyNumberFormat="1" applyFill="1" applyBorder="1" applyAlignment="1">
      <alignment horizontal="right" vertical="center"/>
    </xf>
    <xf numFmtId="49" fontId="0" fillId="0" borderId="43" xfId="0" applyNumberFormat="1" applyFill="1" applyBorder="1" applyAlignment="1">
      <alignment horizontal="right" vertical="center"/>
    </xf>
    <xf numFmtId="0" fontId="0" fillId="0" borderId="40" xfId="0" applyFill="1" applyBorder="1" applyAlignment="1">
      <alignment vertical="center" wrapText="1"/>
    </xf>
    <xf numFmtId="17" fontId="0" fillId="0" borderId="19" xfId="0" applyNumberFormat="1" applyFill="1" applyBorder="1" applyAlignment="1">
      <alignment horizontal="right" vertical="center"/>
    </xf>
    <xf numFmtId="17" fontId="0" fillId="0" borderId="21" xfId="0" applyNumberFormat="1" applyFill="1" applyBorder="1" applyAlignment="1">
      <alignment horizontal="right" vertical="center"/>
    </xf>
    <xf numFmtId="0" fontId="0" fillId="3" borderId="23" xfId="0" applyFont="1" applyFill="1" applyBorder="1" applyAlignment="1">
      <alignment vertical="center"/>
    </xf>
    <xf numFmtId="14" fontId="0" fillId="0" borderId="29" xfId="0" applyNumberFormat="1" applyFill="1" applyBorder="1" applyAlignment="1">
      <alignment vertical="center"/>
    </xf>
    <xf numFmtId="14" fontId="0" fillId="0" borderId="30" xfId="0" applyNumberFormat="1" applyFill="1" applyBorder="1" applyAlignment="1">
      <alignment vertical="center"/>
    </xf>
    <xf numFmtId="0" fontId="0" fillId="3" borderId="41" xfId="0" applyFill="1" applyBorder="1" applyAlignment="1">
      <alignment horizontal="left" vertical="center"/>
    </xf>
    <xf numFmtId="0" fontId="0" fillId="0" borderId="79" xfId="0" applyFont="1" applyBorder="1" applyAlignment="1">
      <alignment horizontal="center" vertical="center"/>
    </xf>
    <xf numFmtId="0" fontId="0" fillId="3" borderId="80" xfId="0" applyFont="1" applyFill="1" applyBorder="1" applyAlignment="1">
      <alignment vertical="center"/>
    </xf>
    <xf numFmtId="0" fontId="0" fillId="3" borderId="81" xfId="0" applyFont="1" applyFill="1" applyBorder="1" applyAlignment="1">
      <alignment vertical="center"/>
    </xf>
    <xf numFmtId="0" fontId="0" fillId="3" borderId="82" xfId="0" applyFont="1" applyFill="1" applyBorder="1" applyAlignment="1">
      <alignment vertical="center" wrapText="1"/>
    </xf>
    <xf numFmtId="0" fontId="0" fillId="3" borderId="82" xfId="0" applyFont="1" applyFill="1" applyBorder="1" applyAlignment="1">
      <alignment vertical="center"/>
    </xf>
    <xf numFmtId="0" fontId="0" fillId="3" borderId="83" xfId="0" applyFill="1" applyBorder="1" applyAlignment="1">
      <alignment vertical="center" wrapText="1"/>
    </xf>
    <xf numFmtId="3" fontId="14" fillId="3" borderId="84" xfId="0" applyNumberFormat="1" applyFont="1" applyFill="1" applyBorder="1" applyAlignment="1">
      <alignment vertical="center" wrapText="1"/>
    </xf>
    <xf numFmtId="3" fontId="0" fillId="3" borderId="85" xfId="0" applyNumberFormat="1" applyFill="1" applyBorder="1" applyAlignment="1">
      <alignment vertical="center"/>
    </xf>
    <xf numFmtId="0" fontId="0" fillId="3" borderId="84" xfId="0" applyFill="1" applyBorder="1" applyAlignment="1">
      <alignment vertical="center"/>
    </xf>
    <xf numFmtId="0" fontId="0" fillId="3" borderId="86" xfId="0" applyFill="1" applyBorder="1" applyAlignment="1">
      <alignment vertical="center"/>
    </xf>
    <xf numFmtId="0" fontId="0" fillId="3" borderId="84" xfId="0" applyFill="1" applyBorder="1" applyAlignment="1">
      <alignment horizontal="center" vertical="center"/>
    </xf>
    <xf numFmtId="0" fontId="0" fillId="3" borderId="87" xfId="0" applyFill="1" applyBorder="1" applyAlignment="1">
      <alignment horizontal="center" vertical="center"/>
    </xf>
    <xf numFmtId="0" fontId="0" fillId="3" borderId="88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5" fillId="0" borderId="37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right" vertical="top" wrapText="1"/>
    </xf>
    <xf numFmtId="49" fontId="3" fillId="0" borderId="9" xfId="0" applyNumberFormat="1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/>
    </xf>
    <xf numFmtId="3" fontId="1" fillId="0" borderId="34" xfId="0" applyNumberFormat="1" applyFont="1" applyFill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0" fillId="0" borderId="0" xfId="0" applyFont="1" applyAlignment="1"/>
    <xf numFmtId="0" fontId="22" fillId="0" borderId="0" xfId="0" applyFont="1" applyAlignment="1"/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"/>
  <sheetViews>
    <sheetView topLeftCell="A85" zoomScale="60" zoomScaleNormal="60" workbookViewId="0">
      <selection activeCell="G23" sqref="G23"/>
    </sheetView>
  </sheetViews>
  <sheetFormatPr defaultColWidth="9.33203125" defaultRowHeight="14.4" x14ac:dyDescent="0.3"/>
  <cols>
    <col min="1" max="1" width="7.33203125" style="1" customWidth="1"/>
    <col min="2" max="2" width="73.109375" style="1" customWidth="1"/>
    <col min="3" max="3" width="31.88671875" style="1" customWidth="1"/>
    <col min="4" max="4" width="12.109375" style="1" customWidth="1"/>
    <col min="5" max="5" width="11.5546875" style="1" customWidth="1"/>
    <col min="6" max="6" width="11" style="1" customWidth="1"/>
    <col min="7" max="7" width="76.6640625" style="78" customWidth="1"/>
    <col min="8" max="8" width="12.88671875" style="1" customWidth="1"/>
    <col min="9" max="9" width="17.44140625" style="1" customWidth="1"/>
    <col min="10" max="10" width="18.6640625" style="1" customWidth="1"/>
    <col min="11" max="11" width="42.33203125" style="78" customWidth="1"/>
    <col min="12" max="13" width="13.109375" style="14" customWidth="1"/>
    <col min="14" max="14" width="12.6640625" style="91" customWidth="1"/>
    <col min="15" max="15" width="11.33203125" style="91" customWidth="1"/>
    <col min="16" max="16" width="13.6640625" style="1" customWidth="1"/>
    <col min="17" max="17" width="13.33203125" style="1" customWidth="1"/>
    <col min="18" max="18" width="12.88671875" style="78" customWidth="1"/>
    <col min="19" max="16384" width="9.33203125" style="1"/>
  </cols>
  <sheetData>
    <row r="1" spans="1:21" ht="18.600000000000001" thickBot="1" x14ac:dyDescent="0.4">
      <c r="A1" s="358" t="s">
        <v>38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60"/>
    </row>
    <row r="2" spans="1:21" ht="15" x14ac:dyDescent="0.3">
      <c r="A2" s="361" t="s">
        <v>0</v>
      </c>
      <c r="B2" s="363" t="s">
        <v>1</v>
      </c>
      <c r="C2" s="364"/>
      <c r="D2" s="364"/>
      <c r="E2" s="364"/>
      <c r="F2" s="365"/>
      <c r="G2" s="366" t="s">
        <v>2</v>
      </c>
      <c r="H2" s="366" t="s">
        <v>39</v>
      </c>
      <c r="I2" s="368" t="s">
        <v>28</v>
      </c>
      <c r="J2" s="361" t="s">
        <v>3</v>
      </c>
      <c r="K2" s="366" t="s">
        <v>4</v>
      </c>
      <c r="L2" s="370" t="s">
        <v>40</v>
      </c>
      <c r="M2" s="371"/>
      <c r="N2" s="372" t="s">
        <v>5</v>
      </c>
      <c r="O2" s="373"/>
      <c r="P2" s="354" t="s">
        <v>41</v>
      </c>
      <c r="Q2" s="355"/>
      <c r="R2" s="356" t="s">
        <v>6</v>
      </c>
      <c r="S2" s="357"/>
    </row>
    <row r="3" spans="1:21" ht="98.4" thickBot="1" x14ac:dyDescent="0.35">
      <c r="A3" s="362"/>
      <c r="B3" s="16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367"/>
      <c r="H3" s="367"/>
      <c r="I3" s="369"/>
      <c r="J3" s="362"/>
      <c r="K3" s="367"/>
      <c r="L3" s="21" t="s">
        <v>12</v>
      </c>
      <c r="M3" s="19" t="s">
        <v>42</v>
      </c>
      <c r="N3" s="87" t="s">
        <v>13</v>
      </c>
      <c r="O3" s="88" t="s">
        <v>14</v>
      </c>
      <c r="P3" s="69" t="s">
        <v>43</v>
      </c>
      <c r="Q3" s="22" t="s">
        <v>44</v>
      </c>
      <c r="R3" s="23" t="s">
        <v>15</v>
      </c>
      <c r="S3" s="70" t="s">
        <v>16</v>
      </c>
    </row>
    <row r="4" spans="1:21" s="8" customFormat="1" ht="28.8" x14ac:dyDescent="0.3">
      <c r="A4" s="77">
        <v>1</v>
      </c>
      <c r="B4" s="40" t="s">
        <v>557</v>
      </c>
      <c r="C4" s="38" t="s">
        <v>287</v>
      </c>
      <c r="D4" s="38">
        <v>64123294</v>
      </c>
      <c r="E4" s="38">
        <v>107634627</v>
      </c>
      <c r="F4" s="38">
        <v>600149498</v>
      </c>
      <c r="G4" s="79" t="s">
        <v>558</v>
      </c>
      <c r="H4" s="39" t="s">
        <v>33</v>
      </c>
      <c r="I4" s="39" t="s">
        <v>34</v>
      </c>
      <c r="J4" s="39" t="s">
        <v>289</v>
      </c>
      <c r="K4" s="80" t="s">
        <v>559</v>
      </c>
      <c r="L4" s="254">
        <v>600000</v>
      </c>
      <c r="M4" s="248">
        <f t="shared" ref="M4:M5" si="0">L4/100*85</f>
        <v>510000</v>
      </c>
      <c r="N4" s="249" t="s">
        <v>637</v>
      </c>
      <c r="O4" s="250" t="s">
        <v>676</v>
      </c>
      <c r="P4" s="84"/>
      <c r="Q4" s="251"/>
      <c r="R4" s="253" t="s">
        <v>560</v>
      </c>
      <c r="S4" s="252" t="s">
        <v>48</v>
      </c>
    </row>
    <row r="5" spans="1:21" s="8" customFormat="1" ht="43.2" x14ac:dyDescent="0.3">
      <c r="A5" s="212">
        <v>2</v>
      </c>
      <c r="B5" s="213" t="s">
        <v>557</v>
      </c>
      <c r="C5" s="214" t="s">
        <v>287</v>
      </c>
      <c r="D5" s="214">
        <v>64123294</v>
      </c>
      <c r="E5" s="214">
        <v>107634627</v>
      </c>
      <c r="F5" s="214">
        <v>600149498</v>
      </c>
      <c r="G5" s="215" t="s">
        <v>561</v>
      </c>
      <c r="H5" s="216" t="s">
        <v>33</v>
      </c>
      <c r="I5" s="216" t="s">
        <v>34</v>
      </c>
      <c r="J5" s="216" t="s">
        <v>289</v>
      </c>
      <c r="K5" s="217" t="s">
        <v>562</v>
      </c>
      <c r="L5" s="255">
        <v>350000</v>
      </c>
      <c r="M5" s="256">
        <f t="shared" si="0"/>
        <v>297500</v>
      </c>
      <c r="N5" s="257">
        <v>2023</v>
      </c>
      <c r="O5" s="258">
        <v>2025</v>
      </c>
      <c r="P5" s="221"/>
      <c r="Q5" s="222"/>
      <c r="R5" s="223" t="s">
        <v>560</v>
      </c>
      <c r="S5" s="224" t="s">
        <v>48</v>
      </c>
    </row>
    <row r="6" spans="1:21" x14ac:dyDescent="0.3">
      <c r="A6" s="77">
        <v>3</v>
      </c>
      <c r="B6" s="111" t="s">
        <v>557</v>
      </c>
      <c r="C6" s="112" t="s">
        <v>287</v>
      </c>
      <c r="D6" s="112">
        <v>64123294</v>
      </c>
      <c r="E6" s="200">
        <v>107634627</v>
      </c>
      <c r="F6" s="200">
        <v>600149498</v>
      </c>
      <c r="G6" s="113" t="s">
        <v>677</v>
      </c>
      <c r="H6" s="113" t="s">
        <v>666</v>
      </c>
      <c r="I6" s="202" t="s">
        <v>34</v>
      </c>
      <c r="J6" s="113" t="s">
        <v>645</v>
      </c>
      <c r="K6" s="264" t="s">
        <v>678</v>
      </c>
      <c r="L6" s="263">
        <v>410000</v>
      </c>
      <c r="M6" s="198"/>
      <c r="N6" s="111"/>
      <c r="O6" s="116"/>
      <c r="P6" s="111"/>
      <c r="Q6" s="262"/>
      <c r="R6" s="112"/>
      <c r="S6" s="197"/>
      <c r="T6" s="8"/>
      <c r="U6" s="8"/>
    </row>
    <row r="7" spans="1:21" x14ac:dyDescent="0.3">
      <c r="A7" s="212">
        <v>4</v>
      </c>
      <c r="B7" s="111" t="s">
        <v>557</v>
      </c>
      <c r="C7" s="112" t="s">
        <v>287</v>
      </c>
      <c r="D7" s="112">
        <v>64123294</v>
      </c>
      <c r="E7" s="200">
        <v>107634627</v>
      </c>
      <c r="F7" s="200">
        <v>600149498</v>
      </c>
      <c r="G7" s="113" t="s">
        <v>679</v>
      </c>
      <c r="H7" s="113" t="s">
        <v>666</v>
      </c>
      <c r="I7" s="202" t="s">
        <v>34</v>
      </c>
      <c r="J7" s="113" t="s">
        <v>645</v>
      </c>
      <c r="K7" s="264" t="s">
        <v>680</v>
      </c>
      <c r="L7" s="263">
        <v>330000</v>
      </c>
      <c r="M7" s="198"/>
      <c r="N7" s="111"/>
      <c r="O7" s="116"/>
      <c r="P7" s="111"/>
      <c r="Q7" s="262"/>
      <c r="R7" s="112"/>
      <c r="S7" s="197"/>
      <c r="T7" s="8"/>
      <c r="U7" s="8"/>
    </row>
    <row r="8" spans="1:21" s="8" customFormat="1" ht="43.2" x14ac:dyDescent="0.3">
      <c r="A8" s="77">
        <v>5</v>
      </c>
      <c r="B8" s="225" t="s">
        <v>563</v>
      </c>
      <c r="C8" s="226" t="s">
        <v>287</v>
      </c>
      <c r="D8" s="226">
        <v>70918694</v>
      </c>
      <c r="E8" s="226">
        <v>107634601</v>
      </c>
      <c r="F8" s="226">
        <v>600149471</v>
      </c>
      <c r="G8" s="227" t="s">
        <v>564</v>
      </c>
      <c r="H8" s="228" t="s">
        <v>33</v>
      </c>
      <c r="I8" s="228" t="s">
        <v>34</v>
      </c>
      <c r="J8" s="228" t="s">
        <v>289</v>
      </c>
      <c r="K8" s="229" t="s">
        <v>565</v>
      </c>
      <c r="L8" s="230">
        <v>1000000</v>
      </c>
      <c r="M8" s="259">
        <f t="shared" ref="M8:M33" si="1">L8/100*85</f>
        <v>850000</v>
      </c>
      <c r="N8" s="260">
        <v>2022</v>
      </c>
      <c r="O8" s="261">
        <v>2023</v>
      </c>
      <c r="P8" s="234"/>
      <c r="Q8" s="235"/>
      <c r="R8" s="236" t="s">
        <v>50</v>
      </c>
      <c r="S8" s="237" t="s">
        <v>50</v>
      </c>
    </row>
    <row r="9" spans="1:21" s="8" customFormat="1" ht="43.2" x14ac:dyDescent="0.3">
      <c r="A9" s="212">
        <v>6</v>
      </c>
      <c r="B9" s="213" t="s">
        <v>563</v>
      </c>
      <c r="C9" s="214" t="s">
        <v>287</v>
      </c>
      <c r="D9" s="214">
        <v>70918694</v>
      </c>
      <c r="E9" s="214">
        <v>107634601</v>
      </c>
      <c r="F9" s="214">
        <v>600149471</v>
      </c>
      <c r="G9" s="215" t="s">
        <v>566</v>
      </c>
      <c r="H9" s="216" t="s">
        <v>33</v>
      </c>
      <c r="I9" s="216" t="s">
        <v>34</v>
      </c>
      <c r="J9" s="216" t="s">
        <v>289</v>
      </c>
      <c r="K9" s="217" t="s">
        <v>567</v>
      </c>
      <c r="L9" s="192">
        <v>1500000</v>
      </c>
      <c r="M9" s="218">
        <f t="shared" si="1"/>
        <v>1275000</v>
      </c>
      <c r="N9" s="219">
        <v>2022</v>
      </c>
      <c r="O9" s="220">
        <v>2023</v>
      </c>
      <c r="P9" s="221"/>
      <c r="Q9" s="222"/>
      <c r="R9" s="223" t="s">
        <v>50</v>
      </c>
      <c r="S9" s="224" t="s">
        <v>50</v>
      </c>
    </row>
    <row r="10" spans="1:21" s="209" customFormat="1" x14ac:dyDescent="0.3">
      <c r="A10" s="77">
        <v>7</v>
      </c>
      <c r="B10" s="199" t="s">
        <v>563</v>
      </c>
      <c r="C10" s="200" t="s">
        <v>287</v>
      </c>
      <c r="D10" s="200">
        <v>70918694</v>
      </c>
      <c r="E10" s="200">
        <v>107634601</v>
      </c>
      <c r="F10" s="200">
        <v>600149471</v>
      </c>
      <c r="G10" s="238" t="s">
        <v>671</v>
      </c>
      <c r="H10" s="202" t="s">
        <v>33</v>
      </c>
      <c r="I10" s="202" t="s">
        <v>34</v>
      </c>
      <c r="J10" s="202" t="s">
        <v>289</v>
      </c>
      <c r="K10" s="239" t="s">
        <v>672</v>
      </c>
      <c r="L10" s="240">
        <v>200000</v>
      </c>
      <c r="M10" s="204">
        <f t="shared" si="1"/>
        <v>170000</v>
      </c>
      <c r="N10" s="241">
        <v>2023</v>
      </c>
      <c r="O10" s="242">
        <v>2024</v>
      </c>
      <c r="P10" s="117"/>
      <c r="Q10" s="119"/>
      <c r="R10" s="243" t="s">
        <v>50</v>
      </c>
      <c r="S10" s="208" t="s">
        <v>48</v>
      </c>
      <c r="T10" s="211"/>
    </row>
    <row r="11" spans="1:21" s="209" customFormat="1" x14ac:dyDescent="0.3">
      <c r="A11" s="212">
        <v>8</v>
      </c>
      <c r="B11" s="244" t="s">
        <v>563</v>
      </c>
      <c r="C11" s="200" t="s">
        <v>287</v>
      </c>
      <c r="D11" s="200">
        <v>70918694</v>
      </c>
      <c r="E11" s="245">
        <v>107634601</v>
      </c>
      <c r="F11" s="246">
        <v>600149471</v>
      </c>
      <c r="G11" s="238" t="s">
        <v>673</v>
      </c>
      <c r="H11" s="202" t="s">
        <v>33</v>
      </c>
      <c r="I11" s="202" t="s">
        <v>34</v>
      </c>
      <c r="J11" s="202" t="s">
        <v>289</v>
      </c>
      <c r="K11" s="239" t="s">
        <v>674</v>
      </c>
      <c r="L11" s="240">
        <v>130000</v>
      </c>
      <c r="M11" s="204">
        <f t="shared" si="1"/>
        <v>110500</v>
      </c>
      <c r="N11" s="241" t="s">
        <v>675</v>
      </c>
      <c r="O11" s="242">
        <v>2023</v>
      </c>
      <c r="P11" s="117"/>
      <c r="Q11" s="119"/>
      <c r="R11" s="247" t="s">
        <v>592</v>
      </c>
      <c r="S11" s="208" t="s">
        <v>48</v>
      </c>
    </row>
    <row r="12" spans="1:21" s="8" customFormat="1" x14ac:dyDescent="0.3">
      <c r="A12" s="77">
        <v>9</v>
      </c>
      <c r="B12" s="225" t="s">
        <v>569</v>
      </c>
      <c r="C12" s="226" t="s">
        <v>287</v>
      </c>
      <c r="D12" s="226">
        <v>70918694</v>
      </c>
      <c r="E12" s="226">
        <v>107634601</v>
      </c>
      <c r="F12" s="226">
        <v>600149471</v>
      </c>
      <c r="G12" s="227" t="s">
        <v>570</v>
      </c>
      <c r="H12" s="228" t="s">
        <v>33</v>
      </c>
      <c r="I12" s="228" t="s">
        <v>34</v>
      </c>
      <c r="J12" s="228" t="s">
        <v>289</v>
      </c>
      <c r="K12" s="229" t="s">
        <v>571</v>
      </c>
      <c r="L12" s="230">
        <v>300000</v>
      </c>
      <c r="M12" s="231">
        <f t="shared" si="1"/>
        <v>255000</v>
      </c>
      <c r="N12" s="232">
        <v>2023</v>
      </c>
      <c r="O12" s="233">
        <v>2024</v>
      </c>
      <c r="P12" s="234"/>
      <c r="Q12" s="235"/>
      <c r="R12" s="236" t="s">
        <v>572</v>
      </c>
      <c r="S12" s="237" t="s">
        <v>48</v>
      </c>
    </row>
    <row r="13" spans="1:21" s="8" customFormat="1" ht="28.8" x14ac:dyDescent="0.3">
      <c r="A13" s="212">
        <v>10</v>
      </c>
      <c r="B13" s="35" t="s">
        <v>569</v>
      </c>
      <c r="C13" s="36" t="s">
        <v>287</v>
      </c>
      <c r="D13" s="36">
        <v>70918694</v>
      </c>
      <c r="E13" s="36">
        <v>107634601</v>
      </c>
      <c r="F13" s="36">
        <v>600149471</v>
      </c>
      <c r="G13" s="81" t="s">
        <v>573</v>
      </c>
      <c r="H13" s="39" t="s">
        <v>33</v>
      </c>
      <c r="I13" s="39" t="s">
        <v>34</v>
      </c>
      <c r="J13" s="39" t="s">
        <v>289</v>
      </c>
      <c r="K13" s="82" t="s">
        <v>574</v>
      </c>
      <c r="L13" s="34">
        <v>250000</v>
      </c>
      <c r="M13" s="37">
        <f t="shared" si="1"/>
        <v>212500</v>
      </c>
      <c r="N13" s="89">
        <v>2020</v>
      </c>
      <c r="O13" s="90">
        <v>2022</v>
      </c>
      <c r="P13" s="85"/>
      <c r="Q13" s="86"/>
      <c r="R13" s="83" t="s">
        <v>50</v>
      </c>
      <c r="S13" s="92" t="s">
        <v>48</v>
      </c>
    </row>
    <row r="14" spans="1:21" s="136" customFormat="1" x14ac:dyDescent="0.3">
      <c r="A14" s="138">
        <v>7</v>
      </c>
      <c r="B14" s="139" t="s">
        <v>569</v>
      </c>
      <c r="C14" s="140" t="s">
        <v>287</v>
      </c>
      <c r="D14" s="140">
        <v>70918694</v>
      </c>
      <c r="E14" s="140">
        <v>107634601</v>
      </c>
      <c r="F14" s="140">
        <v>600149471</v>
      </c>
      <c r="G14" s="135" t="s">
        <v>726</v>
      </c>
      <c r="H14" s="141" t="s">
        <v>33</v>
      </c>
      <c r="I14" s="141" t="s">
        <v>34</v>
      </c>
      <c r="J14" s="141" t="s">
        <v>289</v>
      </c>
      <c r="K14" s="142" t="s">
        <v>575</v>
      </c>
      <c r="L14" s="143">
        <v>50000</v>
      </c>
      <c r="M14" s="144">
        <f t="shared" si="1"/>
        <v>42500</v>
      </c>
      <c r="N14" s="145">
        <v>2020</v>
      </c>
      <c r="O14" s="146">
        <v>2022</v>
      </c>
      <c r="P14" s="147"/>
      <c r="Q14" s="148"/>
      <c r="R14" s="149" t="s">
        <v>50</v>
      </c>
      <c r="S14" s="150"/>
    </row>
    <row r="15" spans="1:21" s="8" customFormat="1" x14ac:dyDescent="0.3">
      <c r="A15" s="77">
        <v>11</v>
      </c>
      <c r="B15" s="35" t="s">
        <v>569</v>
      </c>
      <c r="C15" s="36" t="s">
        <v>287</v>
      </c>
      <c r="D15" s="36">
        <v>70918694</v>
      </c>
      <c r="E15" s="36">
        <v>107634601</v>
      </c>
      <c r="F15" s="36">
        <v>600149471</v>
      </c>
      <c r="G15" s="81" t="s">
        <v>576</v>
      </c>
      <c r="H15" s="39" t="s">
        <v>33</v>
      </c>
      <c r="I15" s="39" t="s">
        <v>34</v>
      </c>
      <c r="J15" s="39" t="s">
        <v>289</v>
      </c>
      <c r="K15" s="82" t="s">
        <v>577</v>
      </c>
      <c r="L15" s="130">
        <v>350000</v>
      </c>
      <c r="M15" s="37">
        <f t="shared" si="1"/>
        <v>297500</v>
      </c>
      <c r="N15" s="89">
        <v>2018</v>
      </c>
      <c r="O15" s="90">
        <v>2022</v>
      </c>
      <c r="P15" s="85"/>
      <c r="Q15" s="86"/>
      <c r="R15" s="83" t="s">
        <v>50</v>
      </c>
      <c r="S15" s="92"/>
    </row>
    <row r="16" spans="1:21" s="8" customFormat="1" x14ac:dyDescent="0.3">
      <c r="A16" s="77">
        <v>12</v>
      </c>
      <c r="B16" s="35" t="s">
        <v>569</v>
      </c>
      <c r="C16" s="36" t="s">
        <v>287</v>
      </c>
      <c r="D16" s="36">
        <v>70918694</v>
      </c>
      <c r="E16" s="36">
        <v>107634601</v>
      </c>
      <c r="F16" s="36">
        <v>600149471</v>
      </c>
      <c r="G16" s="81" t="s">
        <v>578</v>
      </c>
      <c r="H16" s="39" t="s">
        <v>33</v>
      </c>
      <c r="I16" s="39" t="s">
        <v>34</v>
      </c>
      <c r="J16" s="39" t="s">
        <v>289</v>
      </c>
      <c r="K16" s="82" t="s">
        <v>579</v>
      </c>
      <c r="L16" s="130">
        <v>10000000</v>
      </c>
      <c r="M16" s="37">
        <f t="shared" si="1"/>
        <v>8500000</v>
      </c>
      <c r="N16" s="89">
        <v>2023</v>
      </c>
      <c r="O16" s="90">
        <v>2024</v>
      </c>
      <c r="P16" s="85" t="s">
        <v>50</v>
      </c>
      <c r="Q16" s="86"/>
      <c r="R16" s="83" t="s">
        <v>50</v>
      </c>
      <c r="S16" s="92" t="s">
        <v>48</v>
      </c>
    </row>
    <row r="17" spans="1:19" s="136" customFormat="1" x14ac:dyDescent="0.3">
      <c r="A17" s="138">
        <v>10</v>
      </c>
      <c r="B17" s="139" t="s">
        <v>569</v>
      </c>
      <c r="C17" s="140" t="s">
        <v>287</v>
      </c>
      <c r="D17" s="140">
        <v>70918694</v>
      </c>
      <c r="E17" s="140">
        <v>107634601</v>
      </c>
      <c r="F17" s="140">
        <v>600149471</v>
      </c>
      <c r="G17" s="135" t="s">
        <v>727</v>
      </c>
      <c r="H17" s="141" t="s">
        <v>33</v>
      </c>
      <c r="I17" s="141" t="s">
        <v>34</v>
      </c>
      <c r="J17" s="141" t="s">
        <v>289</v>
      </c>
      <c r="K17" s="142" t="s">
        <v>580</v>
      </c>
      <c r="L17" s="143">
        <v>1550000</v>
      </c>
      <c r="M17" s="144">
        <f t="shared" si="1"/>
        <v>1317500</v>
      </c>
      <c r="N17" s="145">
        <v>2021</v>
      </c>
      <c r="O17" s="146">
        <v>2022</v>
      </c>
      <c r="P17" s="147"/>
      <c r="Q17" s="148"/>
      <c r="R17" s="149" t="s">
        <v>50</v>
      </c>
      <c r="S17" s="150"/>
    </row>
    <row r="18" spans="1:19" s="8" customFormat="1" x14ac:dyDescent="0.3">
      <c r="A18" s="77">
        <v>13</v>
      </c>
      <c r="B18" s="35" t="s">
        <v>569</v>
      </c>
      <c r="C18" s="36" t="s">
        <v>287</v>
      </c>
      <c r="D18" s="36">
        <v>70918694</v>
      </c>
      <c r="E18" s="36">
        <v>107634601</v>
      </c>
      <c r="F18" s="36">
        <v>600149471</v>
      </c>
      <c r="G18" s="137" t="s">
        <v>581</v>
      </c>
      <c r="H18" s="39" t="s">
        <v>33</v>
      </c>
      <c r="I18" s="39" t="s">
        <v>34</v>
      </c>
      <c r="J18" s="39" t="s">
        <v>289</v>
      </c>
      <c r="K18" s="82" t="s">
        <v>582</v>
      </c>
      <c r="L18" s="130">
        <v>500000</v>
      </c>
      <c r="M18" s="37">
        <f t="shared" si="1"/>
        <v>425000</v>
      </c>
      <c r="N18" s="89">
        <v>2023</v>
      </c>
      <c r="O18" s="90">
        <v>2024</v>
      </c>
      <c r="P18" s="85"/>
      <c r="Q18" s="86"/>
      <c r="R18" s="83" t="s">
        <v>50</v>
      </c>
      <c r="S18" s="92" t="s">
        <v>48</v>
      </c>
    </row>
    <row r="19" spans="1:19" s="136" customFormat="1" x14ac:dyDescent="0.3">
      <c r="A19" s="138">
        <v>12</v>
      </c>
      <c r="B19" s="139" t="s">
        <v>569</v>
      </c>
      <c r="C19" s="140" t="s">
        <v>287</v>
      </c>
      <c r="D19" s="140">
        <v>70918694</v>
      </c>
      <c r="E19" s="140">
        <v>107634601</v>
      </c>
      <c r="F19" s="140">
        <v>600149471</v>
      </c>
      <c r="G19" s="135" t="s">
        <v>728</v>
      </c>
      <c r="H19" s="141" t="s">
        <v>33</v>
      </c>
      <c r="I19" s="141" t="s">
        <v>34</v>
      </c>
      <c r="J19" s="141" t="s">
        <v>289</v>
      </c>
      <c r="K19" s="142" t="s">
        <v>583</v>
      </c>
      <c r="L19" s="143">
        <v>200000</v>
      </c>
      <c r="M19" s="144">
        <f t="shared" si="1"/>
        <v>170000</v>
      </c>
      <c r="N19" s="145">
        <v>2023</v>
      </c>
      <c r="O19" s="146">
        <v>2024</v>
      </c>
      <c r="P19" s="147"/>
      <c r="Q19" s="148"/>
      <c r="R19" s="149" t="s">
        <v>50</v>
      </c>
      <c r="S19" s="150"/>
    </row>
    <row r="20" spans="1:19" s="8" customFormat="1" x14ac:dyDescent="0.3">
      <c r="A20" s="77">
        <v>14</v>
      </c>
      <c r="B20" s="35" t="s">
        <v>569</v>
      </c>
      <c r="C20" s="36" t="s">
        <v>287</v>
      </c>
      <c r="D20" s="36">
        <v>70918694</v>
      </c>
      <c r="E20" s="36">
        <v>107634601</v>
      </c>
      <c r="F20" s="36">
        <v>600149471</v>
      </c>
      <c r="G20" s="81" t="s">
        <v>584</v>
      </c>
      <c r="H20" s="39" t="s">
        <v>33</v>
      </c>
      <c r="I20" s="39" t="s">
        <v>34</v>
      </c>
      <c r="J20" s="39" t="s">
        <v>289</v>
      </c>
      <c r="K20" s="82" t="s">
        <v>585</v>
      </c>
      <c r="L20" s="130">
        <v>3000000</v>
      </c>
      <c r="M20" s="37">
        <f t="shared" si="1"/>
        <v>2550000</v>
      </c>
      <c r="N20" s="89">
        <v>2023</v>
      </c>
      <c r="O20" s="90">
        <v>2024</v>
      </c>
      <c r="P20" s="85"/>
      <c r="Q20" s="86" t="s">
        <v>50</v>
      </c>
      <c r="R20" s="83" t="s">
        <v>50</v>
      </c>
      <c r="S20" s="92" t="s">
        <v>48</v>
      </c>
    </row>
    <row r="21" spans="1:19" s="136" customFormat="1" x14ac:dyDescent="0.3">
      <c r="A21" s="138">
        <v>14</v>
      </c>
      <c r="B21" s="139" t="s">
        <v>569</v>
      </c>
      <c r="C21" s="140" t="s">
        <v>287</v>
      </c>
      <c r="D21" s="140">
        <v>70918694</v>
      </c>
      <c r="E21" s="140">
        <v>107634601</v>
      </c>
      <c r="F21" s="140">
        <v>600149471</v>
      </c>
      <c r="G21" s="135" t="s">
        <v>729</v>
      </c>
      <c r="H21" s="141" t="s">
        <v>33</v>
      </c>
      <c r="I21" s="141" t="s">
        <v>34</v>
      </c>
      <c r="J21" s="141" t="s">
        <v>289</v>
      </c>
      <c r="K21" s="142" t="s">
        <v>586</v>
      </c>
      <c r="L21" s="143">
        <v>250000</v>
      </c>
      <c r="M21" s="144">
        <f t="shared" si="1"/>
        <v>212500</v>
      </c>
      <c r="N21" s="145">
        <v>2020</v>
      </c>
      <c r="O21" s="146">
        <v>2022</v>
      </c>
      <c r="P21" s="147"/>
      <c r="Q21" s="148"/>
      <c r="R21" s="149" t="s">
        <v>50</v>
      </c>
      <c r="S21" s="150"/>
    </row>
    <row r="22" spans="1:19" s="8" customFormat="1" x14ac:dyDescent="0.3">
      <c r="A22" s="77">
        <v>15</v>
      </c>
      <c r="B22" s="35" t="s">
        <v>569</v>
      </c>
      <c r="C22" s="36" t="s">
        <v>287</v>
      </c>
      <c r="D22" s="36">
        <v>70918694</v>
      </c>
      <c r="E22" s="36">
        <v>107634601</v>
      </c>
      <c r="F22" s="36">
        <v>600149471</v>
      </c>
      <c r="G22" s="81" t="s">
        <v>587</v>
      </c>
      <c r="H22" s="39" t="s">
        <v>33</v>
      </c>
      <c r="I22" s="39" t="s">
        <v>34</v>
      </c>
      <c r="J22" s="39" t="s">
        <v>289</v>
      </c>
      <c r="K22" s="82" t="s">
        <v>588</v>
      </c>
      <c r="L22" s="34">
        <v>500000</v>
      </c>
      <c r="M22" s="37">
        <f t="shared" si="1"/>
        <v>425000</v>
      </c>
      <c r="N22" s="89">
        <v>2022</v>
      </c>
      <c r="O22" s="90">
        <v>2023</v>
      </c>
      <c r="P22" s="85"/>
      <c r="Q22" s="86"/>
      <c r="R22" s="83" t="s">
        <v>50</v>
      </c>
      <c r="S22" s="92" t="s">
        <v>48</v>
      </c>
    </row>
    <row r="23" spans="1:19" s="8" customFormat="1" x14ac:dyDescent="0.3">
      <c r="A23" s="77">
        <v>16</v>
      </c>
      <c r="B23" s="35" t="s">
        <v>590</v>
      </c>
      <c r="C23" s="36" t="s">
        <v>287</v>
      </c>
      <c r="D23" s="36">
        <v>70887659</v>
      </c>
      <c r="E23" s="36">
        <v>107634139</v>
      </c>
      <c r="F23" s="36">
        <v>600149196</v>
      </c>
      <c r="G23" s="81" t="s">
        <v>134</v>
      </c>
      <c r="H23" s="39" t="s">
        <v>33</v>
      </c>
      <c r="I23" s="39" t="s">
        <v>34</v>
      </c>
      <c r="J23" s="39" t="s">
        <v>289</v>
      </c>
      <c r="K23" s="82" t="s">
        <v>591</v>
      </c>
      <c r="L23" s="34">
        <v>600000</v>
      </c>
      <c r="M23" s="37">
        <f t="shared" si="1"/>
        <v>510000</v>
      </c>
      <c r="N23" s="89">
        <v>2021</v>
      </c>
      <c r="O23" s="90">
        <v>2023</v>
      </c>
      <c r="P23" s="85"/>
      <c r="Q23" s="86"/>
      <c r="R23" s="83" t="s">
        <v>592</v>
      </c>
      <c r="S23" s="92" t="s">
        <v>48</v>
      </c>
    </row>
    <row r="24" spans="1:19" s="8" customFormat="1" x14ac:dyDescent="0.3">
      <c r="A24" s="77">
        <v>17</v>
      </c>
      <c r="B24" s="35" t="s">
        <v>590</v>
      </c>
      <c r="C24" s="36" t="s">
        <v>287</v>
      </c>
      <c r="D24" s="36">
        <v>70887659</v>
      </c>
      <c r="E24" s="36">
        <v>107634139</v>
      </c>
      <c r="F24" s="36">
        <v>600149196</v>
      </c>
      <c r="G24" s="81" t="s">
        <v>593</v>
      </c>
      <c r="H24" s="39" t="s">
        <v>33</v>
      </c>
      <c r="I24" s="39" t="s">
        <v>34</v>
      </c>
      <c r="J24" s="39" t="s">
        <v>289</v>
      </c>
      <c r="K24" s="82" t="s">
        <v>594</v>
      </c>
      <c r="L24" s="34">
        <v>2000000</v>
      </c>
      <c r="M24" s="37">
        <f t="shared" si="1"/>
        <v>1700000</v>
      </c>
      <c r="N24" s="89">
        <v>2021</v>
      </c>
      <c r="O24" s="90">
        <v>2023</v>
      </c>
      <c r="P24" s="85"/>
      <c r="Q24" s="86"/>
      <c r="R24" s="83" t="s">
        <v>592</v>
      </c>
      <c r="S24" s="92" t="s">
        <v>48</v>
      </c>
    </row>
    <row r="25" spans="1:19" s="8" customFormat="1" x14ac:dyDescent="0.3">
      <c r="A25" s="77">
        <v>18</v>
      </c>
      <c r="B25" s="35" t="s">
        <v>590</v>
      </c>
      <c r="C25" s="36" t="s">
        <v>287</v>
      </c>
      <c r="D25" s="36">
        <v>70887659</v>
      </c>
      <c r="E25" s="36">
        <v>107634139</v>
      </c>
      <c r="F25" s="36">
        <v>600149196</v>
      </c>
      <c r="G25" s="81" t="s">
        <v>595</v>
      </c>
      <c r="H25" s="39" t="s">
        <v>33</v>
      </c>
      <c r="I25" s="39" t="s">
        <v>34</v>
      </c>
      <c r="J25" s="39" t="s">
        <v>289</v>
      </c>
      <c r="K25" s="82" t="s">
        <v>596</v>
      </c>
      <c r="L25" s="34">
        <v>12000000</v>
      </c>
      <c r="M25" s="37">
        <f t="shared" si="1"/>
        <v>10200000</v>
      </c>
      <c r="N25" s="89">
        <v>2021</v>
      </c>
      <c r="O25" s="90">
        <v>2023</v>
      </c>
      <c r="P25" s="85" t="s">
        <v>50</v>
      </c>
      <c r="Q25" s="86"/>
      <c r="R25" s="83"/>
      <c r="S25" s="92" t="s">
        <v>597</v>
      </c>
    </row>
    <row r="26" spans="1:19" s="8" customFormat="1" x14ac:dyDescent="0.3">
      <c r="A26" s="77">
        <v>19</v>
      </c>
      <c r="B26" s="35" t="s">
        <v>590</v>
      </c>
      <c r="C26" s="36" t="s">
        <v>287</v>
      </c>
      <c r="D26" s="36">
        <v>70887659</v>
      </c>
      <c r="E26" s="36">
        <v>107634139</v>
      </c>
      <c r="F26" s="36">
        <v>600149196</v>
      </c>
      <c r="G26" s="81" t="s">
        <v>598</v>
      </c>
      <c r="H26" s="39" t="s">
        <v>33</v>
      </c>
      <c r="I26" s="39" t="s">
        <v>34</v>
      </c>
      <c r="J26" s="39" t="s">
        <v>289</v>
      </c>
      <c r="K26" s="82" t="s">
        <v>599</v>
      </c>
      <c r="L26" s="34">
        <v>300000</v>
      </c>
      <c r="M26" s="37">
        <f t="shared" si="1"/>
        <v>255000</v>
      </c>
      <c r="N26" s="89">
        <v>2021</v>
      </c>
      <c r="O26" s="90">
        <v>2023</v>
      </c>
      <c r="P26" s="85"/>
      <c r="Q26" s="86"/>
      <c r="R26" s="83" t="s">
        <v>592</v>
      </c>
      <c r="S26" s="92" t="s">
        <v>48</v>
      </c>
    </row>
    <row r="27" spans="1:19" s="8" customFormat="1" x14ac:dyDescent="0.3">
      <c r="A27" s="77">
        <v>20</v>
      </c>
      <c r="B27" s="35" t="s">
        <v>590</v>
      </c>
      <c r="C27" s="36" t="s">
        <v>287</v>
      </c>
      <c r="D27" s="36">
        <v>70887659</v>
      </c>
      <c r="E27" s="36">
        <v>107634139</v>
      </c>
      <c r="F27" s="36">
        <v>600149196</v>
      </c>
      <c r="G27" s="81" t="s">
        <v>600</v>
      </c>
      <c r="H27" s="39" t="s">
        <v>33</v>
      </c>
      <c r="I27" s="39" t="s">
        <v>34</v>
      </c>
      <c r="J27" s="39" t="s">
        <v>289</v>
      </c>
      <c r="K27" s="82" t="s">
        <v>600</v>
      </c>
      <c r="L27" s="34">
        <v>1250000</v>
      </c>
      <c r="M27" s="37">
        <f t="shared" si="1"/>
        <v>1062500</v>
      </c>
      <c r="N27" s="89">
        <v>2021</v>
      </c>
      <c r="O27" s="90">
        <v>2023</v>
      </c>
      <c r="P27" s="85"/>
      <c r="Q27" s="86" t="s">
        <v>50</v>
      </c>
      <c r="R27" s="83"/>
      <c r="S27" s="92" t="s">
        <v>48</v>
      </c>
    </row>
    <row r="28" spans="1:19" s="8" customFormat="1" ht="28.8" x14ac:dyDescent="0.3">
      <c r="A28" s="77">
        <v>21</v>
      </c>
      <c r="B28" s="35" t="s">
        <v>590</v>
      </c>
      <c r="C28" s="36" t="s">
        <v>287</v>
      </c>
      <c r="D28" s="36">
        <v>70887659</v>
      </c>
      <c r="E28" s="36">
        <v>107634139</v>
      </c>
      <c r="F28" s="36">
        <v>600149196</v>
      </c>
      <c r="G28" s="81" t="s">
        <v>601</v>
      </c>
      <c r="H28" s="39" t="s">
        <v>33</v>
      </c>
      <c r="I28" s="39" t="s">
        <v>34</v>
      </c>
      <c r="J28" s="39" t="s">
        <v>289</v>
      </c>
      <c r="K28" s="82" t="s">
        <v>602</v>
      </c>
      <c r="L28" s="34">
        <v>2000000</v>
      </c>
      <c r="M28" s="37">
        <f t="shared" si="1"/>
        <v>1700000</v>
      </c>
      <c r="N28" s="89">
        <v>2021</v>
      </c>
      <c r="O28" s="90">
        <v>2023</v>
      </c>
      <c r="P28" s="85"/>
      <c r="Q28" s="86"/>
      <c r="R28" s="83"/>
      <c r="S28" s="92" t="s">
        <v>48</v>
      </c>
    </row>
    <row r="29" spans="1:19" s="8" customFormat="1" x14ac:dyDescent="0.3">
      <c r="A29" s="77">
        <v>22</v>
      </c>
      <c r="B29" s="35" t="s">
        <v>590</v>
      </c>
      <c r="C29" s="36" t="s">
        <v>287</v>
      </c>
      <c r="D29" s="36">
        <v>70887659</v>
      </c>
      <c r="E29" s="36">
        <v>107634139</v>
      </c>
      <c r="F29" s="36">
        <v>600149196</v>
      </c>
      <c r="G29" s="81" t="s">
        <v>603</v>
      </c>
      <c r="H29" s="39" t="s">
        <v>33</v>
      </c>
      <c r="I29" s="39" t="s">
        <v>34</v>
      </c>
      <c r="J29" s="39" t="s">
        <v>289</v>
      </c>
      <c r="K29" s="82" t="s">
        <v>604</v>
      </c>
      <c r="L29" s="34">
        <v>1000000</v>
      </c>
      <c r="M29" s="37">
        <f t="shared" si="1"/>
        <v>850000</v>
      </c>
      <c r="N29" s="89">
        <v>2021</v>
      </c>
      <c r="O29" s="90">
        <v>2022</v>
      </c>
      <c r="P29" s="85"/>
      <c r="Q29" s="86"/>
      <c r="R29" s="83"/>
      <c r="S29" s="92" t="s">
        <v>48</v>
      </c>
    </row>
    <row r="30" spans="1:19" s="8" customFormat="1" x14ac:dyDescent="0.3">
      <c r="A30" s="77">
        <v>23</v>
      </c>
      <c r="B30" s="35" t="s">
        <v>590</v>
      </c>
      <c r="C30" s="36" t="s">
        <v>287</v>
      </c>
      <c r="D30" s="36">
        <v>70887659</v>
      </c>
      <c r="E30" s="36">
        <v>103092587</v>
      </c>
      <c r="F30" s="36">
        <v>600149196</v>
      </c>
      <c r="G30" s="81" t="s">
        <v>605</v>
      </c>
      <c r="H30" s="39" t="s">
        <v>33</v>
      </c>
      <c r="I30" s="39" t="s">
        <v>34</v>
      </c>
      <c r="J30" s="39" t="s">
        <v>289</v>
      </c>
      <c r="K30" s="82" t="s">
        <v>605</v>
      </c>
      <c r="L30" s="34">
        <v>1000000</v>
      </c>
      <c r="M30" s="37">
        <f t="shared" si="1"/>
        <v>850000</v>
      </c>
      <c r="N30" s="89">
        <v>2021</v>
      </c>
      <c r="O30" s="90">
        <v>2023</v>
      </c>
      <c r="P30" s="85"/>
      <c r="Q30" s="86"/>
      <c r="R30" s="83"/>
      <c r="S30" s="92" t="s">
        <v>48</v>
      </c>
    </row>
    <row r="31" spans="1:19" s="8" customFormat="1" x14ac:dyDescent="0.3">
      <c r="A31" s="77">
        <v>24</v>
      </c>
      <c r="B31" s="35" t="s">
        <v>590</v>
      </c>
      <c r="C31" s="36" t="s">
        <v>287</v>
      </c>
      <c r="D31" s="36">
        <v>70887659</v>
      </c>
      <c r="E31" s="36">
        <v>107634139</v>
      </c>
      <c r="F31" s="36">
        <v>600149196</v>
      </c>
      <c r="G31" s="81" t="s">
        <v>606</v>
      </c>
      <c r="H31" s="39" t="s">
        <v>33</v>
      </c>
      <c r="I31" s="39" t="s">
        <v>34</v>
      </c>
      <c r="J31" s="39" t="s">
        <v>289</v>
      </c>
      <c r="K31" s="82" t="s">
        <v>607</v>
      </c>
      <c r="L31" s="34">
        <v>12000000</v>
      </c>
      <c r="M31" s="37">
        <f t="shared" si="1"/>
        <v>10200000</v>
      </c>
      <c r="N31" s="89">
        <v>2022</v>
      </c>
      <c r="O31" s="90">
        <v>2023</v>
      </c>
      <c r="P31" s="85"/>
      <c r="Q31" s="86"/>
      <c r="R31" s="83" t="s">
        <v>592</v>
      </c>
      <c r="S31" s="92" t="s">
        <v>597</v>
      </c>
    </row>
    <row r="32" spans="1:19" s="8" customFormat="1" ht="28.8" x14ac:dyDescent="0.3">
      <c r="A32" s="77">
        <v>25</v>
      </c>
      <c r="B32" s="35" t="s">
        <v>590</v>
      </c>
      <c r="C32" s="36" t="s">
        <v>287</v>
      </c>
      <c r="D32" s="36">
        <v>70887659</v>
      </c>
      <c r="E32" s="36">
        <v>103092587</v>
      </c>
      <c r="F32" s="36">
        <v>600149196</v>
      </c>
      <c r="G32" s="81" t="s">
        <v>608</v>
      </c>
      <c r="H32" s="39" t="s">
        <v>33</v>
      </c>
      <c r="I32" s="39" t="s">
        <v>34</v>
      </c>
      <c r="J32" s="39" t="s">
        <v>289</v>
      </c>
      <c r="K32" s="82" t="s">
        <v>609</v>
      </c>
      <c r="L32" s="34">
        <v>2000000</v>
      </c>
      <c r="M32" s="37">
        <f t="shared" si="1"/>
        <v>1700000</v>
      </c>
      <c r="N32" s="89">
        <v>2021</v>
      </c>
      <c r="O32" s="90">
        <v>2023</v>
      </c>
      <c r="P32" s="85"/>
      <c r="Q32" s="86"/>
      <c r="R32" s="83"/>
      <c r="S32" s="92" t="s">
        <v>48</v>
      </c>
    </row>
    <row r="33" spans="1:21" s="8" customFormat="1" x14ac:dyDescent="0.3">
      <c r="A33" s="77">
        <v>26</v>
      </c>
      <c r="B33" s="35" t="s">
        <v>590</v>
      </c>
      <c r="C33" s="36" t="s">
        <v>287</v>
      </c>
      <c r="D33" s="36">
        <v>70887659</v>
      </c>
      <c r="E33" s="36">
        <v>107634139</v>
      </c>
      <c r="F33" s="36">
        <v>600149196</v>
      </c>
      <c r="G33" s="81" t="s">
        <v>610</v>
      </c>
      <c r="H33" s="39" t="s">
        <v>33</v>
      </c>
      <c r="I33" s="39" t="s">
        <v>34</v>
      </c>
      <c r="J33" s="39" t="s">
        <v>289</v>
      </c>
      <c r="K33" s="82" t="s">
        <v>611</v>
      </c>
      <c r="L33" s="34">
        <v>800000</v>
      </c>
      <c r="M33" s="37">
        <f t="shared" si="1"/>
        <v>680000</v>
      </c>
      <c r="N33" s="89">
        <v>2022</v>
      </c>
      <c r="O33" s="90">
        <v>2023</v>
      </c>
      <c r="P33" s="85"/>
      <c r="Q33" s="86"/>
      <c r="R33" s="83"/>
      <c r="S33" s="92" t="s">
        <v>48</v>
      </c>
    </row>
    <row r="34" spans="1:21" s="8" customFormat="1" x14ac:dyDescent="0.3">
      <c r="A34" s="77">
        <v>27</v>
      </c>
      <c r="B34" s="35" t="s">
        <v>568</v>
      </c>
      <c r="C34" s="36" t="s">
        <v>464</v>
      </c>
      <c r="D34" s="36">
        <v>70874590</v>
      </c>
      <c r="E34" s="36">
        <v>107634554</v>
      </c>
      <c r="F34" s="36">
        <v>600149463</v>
      </c>
      <c r="G34" s="81" t="s">
        <v>49</v>
      </c>
      <c r="H34" s="39" t="s">
        <v>33</v>
      </c>
      <c r="I34" s="39" t="s">
        <v>34</v>
      </c>
      <c r="J34" s="39" t="s">
        <v>466</v>
      </c>
      <c r="K34" s="82"/>
      <c r="L34" s="34"/>
      <c r="M34" s="37"/>
      <c r="N34" s="89"/>
      <c r="O34" s="90"/>
      <c r="P34" s="85"/>
      <c r="Q34" s="86"/>
      <c r="R34" s="83"/>
      <c r="S34" s="92"/>
    </row>
    <row r="35" spans="1:21" s="8" customFormat="1" x14ac:dyDescent="0.3">
      <c r="A35" s="77">
        <v>28</v>
      </c>
      <c r="B35" s="35" t="s">
        <v>612</v>
      </c>
      <c r="C35" s="36" t="s">
        <v>464</v>
      </c>
      <c r="D35" s="36">
        <v>70874581</v>
      </c>
      <c r="E35" s="36">
        <v>107634741</v>
      </c>
      <c r="F35" s="36">
        <v>600149501</v>
      </c>
      <c r="G35" s="81" t="s">
        <v>49</v>
      </c>
      <c r="H35" s="39" t="s">
        <v>33</v>
      </c>
      <c r="I35" s="39" t="s">
        <v>34</v>
      </c>
      <c r="J35" s="39" t="s">
        <v>466</v>
      </c>
      <c r="K35" s="82"/>
      <c r="L35" s="34"/>
      <c r="M35" s="37"/>
      <c r="N35" s="89"/>
      <c r="O35" s="90"/>
      <c r="P35" s="85"/>
      <c r="Q35" s="86"/>
      <c r="R35" s="83"/>
      <c r="S35" s="92"/>
    </row>
    <row r="36" spans="1:21" s="8" customFormat="1" x14ac:dyDescent="0.3">
      <c r="A36" s="77">
        <v>29</v>
      </c>
      <c r="B36" s="35" t="s">
        <v>37</v>
      </c>
      <c r="C36" s="36" t="s">
        <v>36</v>
      </c>
      <c r="D36" s="36">
        <v>48773981</v>
      </c>
      <c r="E36" s="36">
        <v>107633809</v>
      </c>
      <c r="F36" s="36">
        <v>600149714</v>
      </c>
      <c r="G36" s="81" t="s">
        <v>49</v>
      </c>
      <c r="H36" s="39" t="s">
        <v>33</v>
      </c>
      <c r="I36" s="39" t="s">
        <v>34</v>
      </c>
      <c r="J36" s="39" t="s">
        <v>35</v>
      </c>
      <c r="K36" s="82"/>
      <c r="L36" s="34"/>
      <c r="M36" s="37"/>
      <c r="N36" s="89"/>
      <c r="O36" s="90"/>
      <c r="P36" s="85"/>
      <c r="Q36" s="86"/>
      <c r="R36" s="83"/>
      <c r="S36" s="92"/>
    </row>
    <row r="37" spans="1:21" s="8" customFormat="1" ht="43.2" x14ac:dyDescent="0.3">
      <c r="A37" s="77">
        <v>30</v>
      </c>
      <c r="B37" s="35" t="s">
        <v>51</v>
      </c>
      <c r="C37" s="36" t="s">
        <v>52</v>
      </c>
      <c r="D37" s="36">
        <v>70238847</v>
      </c>
      <c r="E37" s="36">
        <v>107633841</v>
      </c>
      <c r="F37" s="36">
        <v>600150038</v>
      </c>
      <c r="G37" s="81" t="s">
        <v>98</v>
      </c>
      <c r="H37" s="39" t="s">
        <v>33</v>
      </c>
      <c r="I37" s="39" t="s">
        <v>34</v>
      </c>
      <c r="J37" s="39" t="s">
        <v>54</v>
      </c>
      <c r="K37" s="82" t="s">
        <v>99</v>
      </c>
      <c r="L37" s="34">
        <v>3500000</v>
      </c>
      <c r="M37" s="37">
        <f t="shared" ref="M37:M54" si="2">L37/100*85</f>
        <v>2975000</v>
      </c>
      <c r="N37" s="89">
        <v>2023</v>
      </c>
      <c r="O37" s="90">
        <v>2024</v>
      </c>
      <c r="P37" s="85" t="s">
        <v>50</v>
      </c>
      <c r="Q37" s="86"/>
      <c r="R37" s="83"/>
      <c r="S37" s="92"/>
    </row>
    <row r="38" spans="1:21" ht="57.6" x14ac:dyDescent="0.3">
      <c r="A38" s="77">
        <v>31</v>
      </c>
      <c r="B38" s="199" t="s">
        <v>51</v>
      </c>
      <c r="C38" s="200" t="s">
        <v>52</v>
      </c>
      <c r="D38" s="200">
        <v>70238847</v>
      </c>
      <c r="E38" s="200">
        <v>102768439</v>
      </c>
      <c r="F38" s="200">
        <v>600150038</v>
      </c>
      <c r="G38" s="202" t="s">
        <v>687</v>
      </c>
      <c r="H38" s="202" t="s">
        <v>33</v>
      </c>
      <c r="I38" s="202" t="s">
        <v>34</v>
      </c>
      <c r="J38" s="202" t="s">
        <v>54</v>
      </c>
      <c r="K38" s="238" t="s">
        <v>688</v>
      </c>
      <c r="L38" s="278">
        <v>12000000</v>
      </c>
      <c r="M38" s="204">
        <f t="shared" si="2"/>
        <v>10200000</v>
      </c>
      <c r="N38" s="199">
        <v>2024</v>
      </c>
      <c r="O38" s="208">
        <v>2005</v>
      </c>
      <c r="P38" s="199"/>
      <c r="Q38" s="208"/>
      <c r="R38" s="202"/>
      <c r="S38" s="202"/>
      <c r="T38" s="8"/>
      <c r="U38" s="8"/>
    </row>
    <row r="39" spans="1:21" s="8" customFormat="1" ht="72" x14ac:dyDescent="0.3">
      <c r="A39" s="77">
        <v>32</v>
      </c>
      <c r="B39" s="35" t="s">
        <v>51</v>
      </c>
      <c r="C39" s="36" t="s">
        <v>52</v>
      </c>
      <c r="D39" s="36">
        <v>70238847</v>
      </c>
      <c r="E39" s="36">
        <v>107633841</v>
      </c>
      <c r="F39" s="36">
        <v>600150038</v>
      </c>
      <c r="G39" s="81" t="s">
        <v>100</v>
      </c>
      <c r="H39" s="39" t="s">
        <v>33</v>
      </c>
      <c r="I39" s="39" t="s">
        <v>34</v>
      </c>
      <c r="J39" s="39" t="s">
        <v>54</v>
      </c>
      <c r="K39" s="82" t="s">
        <v>101</v>
      </c>
      <c r="L39" s="34">
        <v>3000000</v>
      </c>
      <c r="M39" s="37">
        <f t="shared" si="2"/>
        <v>2550000</v>
      </c>
      <c r="N39" s="89">
        <v>2023</v>
      </c>
      <c r="O39" s="90">
        <v>2024</v>
      </c>
      <c r="P39" s="85"/>
      <c r="Q39" s="86"/>
      <c r="R39" s="83"/>
      <c r="S39" s="92"/>
    </row>
    <row r="40" spans="1:21" s="8" customFormat="1" ht="28.8" x14ac:dyDescent="0.3">
      <c r="A40" s="77">
        <v>33</v>
      </c>
      <c r="B40" s="35" t="s">
        <v>102</v>
      </c>
      <c r="C40" s="36" t="s">
        <v>103</v>
      </c>
      <c r="D40" s="36">
        <v>48773824</v>
      </c>
      <c r="E40" s="36">
        <v>150008031</v>
      </c>
      <c r="F40" s="36">
        <v>600149692</v>
      </c>
      <c r="G40" s="81" t="s">
        <v>104</v>
      </c>
      <c r="H40" s="39" t="s">
        <v>33</v>
      </c>
      <c r="I40" s="39" t="s">
        <v>34</v>
      </c>
      <c r="J40" s="39" t="s">
        <v>105</v>
      </c>
      <c r="K40" s="82" t="s">
        <v>104</v>
      </c>
      <c r="L40" s="130">
        <v>250000</v>
      </c>
      <c r="M40" s="37">
        <f t="shared" si="2"/>
        <v>212500</v>
      </c>
      <c r="N40" s="89">
        <v>2023</v>
      </c>
      <c r="O40" s="90">
        <v>2024</v>
      </c>
      <c r="P40" s="85"/>
      <c r="Q40" s="86"/>
      <c r="R40" s="83"/>
      <c r="S40" s="92"/>
    </row>
    <row r="41" spans="1:21" s="8" customFormat="1" ht="28.8" x14ac:dyDescent="0.3">
      <c r="A41" s="77">
        <v>34</v>
      </c>
      <c r="B41" s="35" t="s">
        <v>102</v>
      </c>
      <c r="C41" s="36" t="s">
        <v>103</v>
      </c>
      <c r="D41" s="36">
        <v>48773824</v>
      </c>
      <c r="E41" s="36">
        <v>150008031</v>
      </c>
      <c r="F41" s="36">
        <v>600149692</v>
      </c>
      <c r="G41" s="81" t="s">
        <v>106</v>
      </c>
      <c r="H41" s="39" t="s">
        <v>33</v>
      </c>
      <c r="I41" s="39" t="s">
        <v>34</v>
      </c>
      <c r="J41" s="39" t="s">
        <v>105</v>
      </c>
      <c r="K41" s="82" t="s">
        <v>106</v>
      </c>
      <c r="L41" s="130">
        <v>500000</v>
      </c>
      <c r="M41" s="37">
        <f t="shared" si="2"/>
        <v>425000</v>
      </c>
      <c r="N41" s="89">
        <v>2023</v>
      </c>
      <c r="O41" s="90">
        <v>2024</v>
      </c>
      <c r="P41" s="85"/>
      <c r="Q41" s="86"/>
      <c r="R41" s="83"/>
      <c r="S41" s="92"/>
    </row>
    <row r="42" spans="1:21" s="8" customFormat="1" ht="28.8" x14ac:dyDescent="0.3">
      <c r="A42" s="77">
        <v>35</v>
      </c>
      <c r="B42" s="35" t="s">
        <v>102</v>
      </c>
      <c r="C42" s="36" t="s">
        <v>103</v>
      </c>
      <c r="D42" s="36">
        <v>48773824</v>
      </c>
      <c r="E42" s="36">
        <v>150008031</v>
      </c>
      <c r="F42" s="36">
        <v>600149692</v>
      </c>
      <c r="G42" s="81" t="s">
        <v>107</v>
      </c>
      <c r="H42" s="39" t="s">
        <v>33</v>
      </c>
      <c r="I42" s="39" t="s">
        <v>34</v>
      </c>
      <c r="J42" s="39" t="s">
        <v>105</v>
      </c>
      <c r="K42" s="82" t="s">
        <v>107</v>
      </c>
      <c r="L42" s="130">
        <v>300000</v>
      </c>
      <c r="M42" s="37">
        <f t="shared" si="2"/>
        <v>255000</v>
      </c>
      <c r="N42" s="89">
        <v>2023</v>
      </c>
      <c r="O42" s="90">
        <v>2024</v>
      </c>
      <c r="P42" s="85"/>
      <c r="Q42" s="86"/>
      <c r="R42" s="83"/>
      <c r="S42" s="92"/>
    </row>
    <row r="43" spans="1:21" s="8" customFormat="1" x14ac:dyDescent="0.3">
      <c r="A43" s="77">
        <v>36</v>
      </c>
      <c r="B43" s="35" t="s">
        <v>102</v>
      </c>
      <c r="C43" s="36" t="s">
        <v>103</v>
      </c>
      <c r="D43" s="36">
        <v>48773824</v>
      </c>
      <c r="E43" s="36">
        <v>150008031</v>
      </c>
      <c r="F43" s="36">
        <v>600149692</v>
      </c>
      <c r="G43" s="81" t="s">
        <v>108</v>
      </c>
      <c r="H43" s="39" t="s">
        <v>33</v>
      </c>
      <c r="I43" s="39" t="s">
        <v>34</v>
      </c>
      <c r="J43" s="39" t="s">
        <v>105</v>
      </c>
      <c r="K43" s="82" t="s">
        <v>108</v>
      </c>
      <c r="L43" s="130">
        <v>150000</v>
      </c>
      <c r="M43" s="37">
        <f t="shared" si="2"/>
        <v>127500</v>
      </c>
      <c r="N43" s="89">
        <v>2023</v>
      </c>
      <c r="O43" s="90">
        <v>2024</v>
      </c>
      <c r="P43" s="85"/>
      <c r="Q43" s="86"/>
      <c r="R43" s="83"/>
      <c r="S43" s="92"/>
    </row>
    <row r="44" spans="1:21" s="8" customFormat="1" x14ac:dyDescent="0.3">
      <c r="A44" s="77">
        <v>37</v>
      </c>
      <c r="B44" s="35" t="s">
        <v>102</v>
      </c>
      <c r="C44" s="36" t="s">
        <v>103</v>
      </c>
      <c r="D44" s="36">
        <v>48773824</v>
      </c>
      <c r="E44" s="36">
        <v>150008031</v>
      </c>
      <c r="F44" s="36">
        <v>600149692</v>
      </c>
      <c r="G44" s="81" t="s">
        <v>109</v>
      </c>
      <c r="H44" s="39" t="s">
        <v>33</v>
      </c>
      <c r="I44" s="39" t="s">
        <v>34</v>
      </c>
      <c r="J44" s="39" t="s">
        <v>105</v>
      </c>
      <c r="K44" s="82" t="s">
        <v>109</v>
      </c>
      <c r="L44" s="130">
        <v>2000000</v>
      </c>
      <c r="M44" s="37">
        <f t="shared" si="2"/>
        <v>1700000</v>
      </c>
      <c r="N44" s="89">
        <v>2023</v>
      </c>
      <c r="O44" s="90">
        <v>2024</v>
      </c>
      <c r="P44" s="85"/>
      <c r="Q44" s="86"/>
      <c r="R44" s="83"/>
      <c r="S44" s="92"/>
    </row>
    <row r="45" spans="1:21" s="8" customFormat="1" ht="28.8" x14ac:dyDescent="0.3">
      <c r="A45" s="77">
        <v>38</v>
      </c>
      <c r="B45" s="35" t="s">
        <v>102</v>
      </c>
      <c r="C45" s="36" t="s">
        <v>103</v>
      </c>
      <c r="D45" s="36">
        <v>48773824</v>
      </c>
      <c r="E45" s="36">
        <v>150008031</v>
      </c>
      <c r="F45" s="36">
        <v>600149692</v>
      </c>
      <c r="G45" s="81" t="s">
        <v>110</v>
      </c>
      <c r="H45" s="39" t="s">
        <v>33</v>
      </c>
      <c r="I45" s="39" t="s">
        <v>34</v>
      </c>
      <c r="J45" s="39" t="s">
        <v>105</v>
      </c>
      <c r="K45" s="82" t="s">
        <v>110</v>
      </c>
      <c r="L45" s="130">
        <v>200000</v>
      </c>
      <c r="M45" s="37">
        <f t="shared" si="2"/>
        <v>170000</v>
      </c>
      <c r="N45" s="89">
        <v>2023</v>
      </c>
      <c r="O45" s="90">
        <v>2024</v>
      </c>
      <c r="P45" s="85"/>
      <c r="Q45" s="86"/>
      <c r="R45" s="83"/>
      <c r="S45" s="92"/>
    </row>
    <row r="46" spans="1:21" s="8" customFormat="1" x14ac:dyDescent="0.3">
      <c r="A46" s="77">
        <v>39</v>
      </c>
      <c r="B46" s="35" t="s">
        <v>102</v>
      </c>
      <c r="C46" s="36" t="s">
        <v>103</v>
      </c>
      <c r="D46" s="36">
        <v>48773824</v>
      </c>
      <c r="E46" s="36">
        <v>150008031</v>
      </c>
      <c r="F46" s="36">
        <v>600149692</v>
      </c>
      <c r="G46" s="81" t="s">
        <v>111</v>
      </c>
      <c r="H46" s="39" t="s">
        <v>33</v>
      </c>
      <c r="I46" s="39" t="s">
        <v>34</v>
      </c>
      <c r="J46" s="39" t="s">
        <v>105</v>
      </c>
      <c r="K46" s="82" t="s">
        <v>111</v>
      </c>
      <c r="L46" s="130">
        <v>100000</v>
      </c>
      <c r="M46" s="37">
        <f t="shared" si="2"/>
        <v>85000</v>
      </c>
      <c r="N46" s="89">
        <v>2023</v>
      </c>
      <c r="O46" s="90">
        <v>2024</v>
      </c>
      <c r="P46" s="85"/>
      <c r="Q46" s="86"/>
      <c r="R46" s="83"/>
      <c r="S46" s="92"/>
    </row>
    <row r="47" spans="1:21" s="8" customFormat="1" x14ac:dyDescent="0.3">
      <c r="A47" s="77">
        <v>40</v>
      </c>
      <c r="B47" s="35" t="s">
        <v>102</v>
      </c>
      <c r="C47" s="36" t="s">
        <v>103</v>
      </c>
      <c r="D47" s="36">
        <v>48773824</v>
      </c>
      <c r="E47" s="36">
        <v>150008031</v>
      </c>
      <c r="F47" s="36">
        <v>600149692</v>
      </c>
      <c r="G47" s="81" t="s">
        <v>112</v>
      </c>
      <c r="H47" s="39" t="s">
        <v>33</v>
      </c>
      <c r="I47" s="39" t="s">
        <v>34</v>
      </c>
      <c r="J47" s="39" t="s">
        <v>105</v>
      </c>
      <c r="K47" s="82" t="s">
        <v>112</v>
      </c>
      <c r="L47" s="130">
        <v>100000</v>
      </c>
      <c r="M47" s="37">
        <f t="shared" si="2"/>
        <v>85000</v>
      </c>
      <c r="N47" s="89">
        <v>2023</v>
      </c>
      <c r="O47" s="90">
        <v>2024</v>
      </c>
      <c r="P47" s="85"/>
      <c r="Q47" s="86"/>
      <c r="R47" s="83"/>
      <c r="S47" s="92"/>
    </row>
    <row r="48" spans="1:21" s="8" customFormat="1" ht="28.8" x14ac:dyDescent="0.3">
      <c r="A48" s="77">
        <v>41</v>
      </c>
      <c r="B48" s="35" t="s">
        <v>102</v>
      </c>
      <c r="C48" s="36" t="s">
        <v>103</v>
      </c>
      <c r="D48" s="36">
        <v>48773824</v>
      </c>
      <c r="E48" s="36">
        <v>150008031</v>
      </c>
      <c r="F48" s="36">
        <v>600149692</v>
      </c>
      <c r="G48" s="81" t="s">
        <v>113</v>
      </c>
      <c r="H48" s="39" t="s">
        <v>33</v>
      </c>
      <c r="I48" s="39" t="s">
        <v>34</v>
      </c>
      <c r="J48" s="39" t="s">
        <v>105</v>
      </c>
      <c r="K48" s="82" t="s">
        <v>114</v>
      </c>
      <c r="L48" s="34">
        <v>5000000</v>
      </c>
      <c r="M48" s="37">
        <f t="shared" si="2"/>
        <v>4250000</v>
      </c>
      <c r="N48" s="94">
        <v>44652</v>
      </c>
      <c r="O48" s="95">
        <v>44774</v>
      </c>
      <c r="P48" s="85"/>
      <c r="Q48" s="86"/>
      <c r="R48" s="83"/>
      <c r="S48" s="92"/>
    </row>
    <row r="49" spans="1:28" s="8" customFormat="1" x14ac:dyDescent="0.3">
      <c r="A49" s="77">
        <v>42</v>
      </c>
      <c r="B49" s="35" t="s">
        <v>102</v>
      </c>
      <c r="C49" s="36" t="s">
        <v>103</v>
      </c>
      <c r="D49" s="36">
        <v>48773824</v>
      </c>
      <c r="E49" s="36">
        <v>150008031</v>
      </c>
      <c r="F49" s="36">
        <v>600149692</v>
      </c>
      <c r="G49" s="81" t="s">
        <v>115</v>
      </c>
      <c r="H49" s="39" t="s">
        <v>33</v>
      </c>
      <c r="I49" s="39" t="s">
        <v>34</v>
      </c>
      <c r="J49" s="39" t="s">
        <v>105</v>
      </c>
      <c r="K49" s="82" t="s">
        <v>116</v>
      </c>
      <c r="L49" s="130">
        <v>4000000</v>
      </c>
      <c r="M49" s="37">
        <f t="shared" si="2"/>
        <v>3400000</v>
      </c>
      <c r="N49" s="94">
        <v>44774</v>
      </c>
      <c r="O49" s="95">
        <v>44866</v>
      </c>
      <c r="P49" s="85"/>
      <c r="Q49" s="86"/>
      <c r="R49" s="83"/>
      <c r="S49" s="92"/>
    </row>
    <row r="50" spans="1:28" s="8" customFormat="1" x14ac:dyDescent="0.3">
      <c r="A50" s="77">
        <v>43</v>
      </c>
      <c r="B50" s="35" t="s">
        <v>102</v>
      </c>
      <c r="C50" s="36" t="s">
        <v>103</v>
      </c>
      <c r="D50" s="36">
        <v>48773824</v>
      </c>
      <c r="E50" s="36">
        <v>150008031</v>
      </c>
      <c r="F50" s="36">
        <v>600149692</v>
      </c>
      <c r="G50" s="81" t="s">
        <v>117</v>
      </c>
      <c r="H50" s="39" t="s">
        <v>33</v>
      </c>
      <c r="I50" s="39" t="s">
        <v>34</v>
      </c>
      <c r="J50" s="39" t="s">
        <v>105</v>
      </c>
      <c r="K50" s="82" t="s">
        <v>118</v>
      </c>
      <c r="L50" s="34">
        <v>2000000</v>
      </c>
      <c r="M50" s="37">
        <f t="shared" si="2"/>
        <v>1700000</v>
      </c>
      <c r="N50" s="94">
        <v>45078</v>
      </c>
      <c r="O50" s="95">
        <v>45139</v>
      </c>
      <c r="P50" s="85"/>
      <c r="Q50" s="86"/>
      <c r="R50" s="83"/>
      <c r="S50" s="92"/>
    </row>
    <row r="51" spans="1:28" s="8" customFormat="1" x14ac:dyDescent="0.3">
      <c r="A51" s="77">
        <v>44</v>
      </c>
      <c r="B51" s="35" t="s">
        <v>102</v>
      </c>
      <c r="C51" s="36" t="s">
        <v>103</v>
      </c>
      <c r="D51" s="36">
        <v>48773824</v>
      </c>
      <c r="E51" s="36">
        <v>150008031</v>
      </c>
      <c r="F51" s="36">
        <v>600149692</v>
      </c>
      <c r="G51" s="81" t="s">
        <v>119</v>
      </c>
      <c r="H51" s="39" t="s">
        <v>33</v>
      </c>
      <c r="I51" s="39" t="s">
        <v>34</v>
      </c>
      <c r="J51" s="39" t="s">
        <v>105</v>
      </c>
      <c r="K51" s="82" t="s">
        <v>120</v>
      </c>
      <c r="L51" s="34">
        <v>15000000</v>
      </c>
      <c r="M51" s="37">
        <f t="shared" si="2"/>
        <v>12750000</v>
      </c>
      <c r="N51" s="94">
        <v>44713</v>
      </c>
      <c r="O51" s="95">
        <v>45108</v>
      </c>
      <c r="P51" s="85" t="s">
        <v>121</v>
      </c>
      <c r="Q51" s="86"/>
      <c r="R51" s="83"/>
      <c r="S51" s="92"/>
    </row>
    <row r="52" spans="1:28" ht="15.75" customHeight="1" x14ac:dyDescent="0.3">
      <c r="A52" s="77">
        <v>45</v>
      </c>
      <c r="B52" s="314" t="s">
        <v>102</v>
      </c>
      <c r="C52" s="315" t="s">
        <v>103</v>
      </c>
      <c r="D52" s="315">
        <v>48773824</v>
      </c>
      <c r="E52" s="315">
        <v>48773824</v>
      </c>
      <c r="F52" s="315">
        <v>600149692</v>
      </c>
      <c r="G52" s="316" t="s">
        <v>707</v>
      </c>
      <c r="H52" s="317" t="s">
        <v>33</v>
      </c>
      <c r="I52" s="317" t="s">
        <v>34</v>
      </c>
      <c r="J52" s="317" t="s">
        <v>105</v>
      </c>
      <c r="K52" s="316" t="s">
        <v>708</v>
      </c>
      <c r="L52" s="318">
        <v>5000000</v>
      </c>
      <c r="M52" s="319">
        <f t="shared" si="2"/>
        <v>4250000</v>
      </c>
      <c r="N52" s="320" t="s">
        <v>682</v>
      </c>
      <c r="O52" s="321" t="s">
        <v>676</v>
      </c>
      <c r="P52" s="322"/>
      <c r="Q52" s="323"/>
      <c r="R52" s="323"/>
      <c r="S52" s="325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">
      <c r="A53" s="77">
        <v>46</v>
      </c>
      <c r="B53" s="314" t="s">
        <v>102</v>
      </c>
      <c r="C53" s="315" t="s">
        <v>103</v>
      </c>
      <c r="D53" s="315">
        <v>48773824</v>
      </c>
      <c r="E53" s="315">
        <v>48773824</v>
      </c>
      <c r="F53" s="315">
        <v>600149692</v>
      </c>
      <c r="G53" s="316" t="s">
        <v>709</v>
      </c>
      <c r="H53" s="317" t="s">
        <v>33</v>
      </c>
      <c r="I53" s="317" t="s">
        <v>34</v>
      </c>
      <c r="J53" s="317" t="s">
        <v>105</v>
      </c>
      <c r="K53" s="316" t="s">
        <v>710</v>
      </c>
      <c r="L53" s="318">
        <v>2000000</v>
      </c>
      <c r="M53" s="319">
        <f t="shared" si="2"/>
        <v>1700000</v>
      </c>
      <c r="N53" s="320">
        <v>2023</v>
      </c>
      <c r="O53" s="321" t="s">
        <v>638</v>
      </c>
      <c r="P53" s="322"/>
      <c r="Q53" s="323"/>
      <c r="R53" s="323"/>
      <c r="S53" s="326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">
      <c r="A54" s="77">
        <v>47</v>
      </c>
      <c r="B54" s="314" t="s">
        <v>102</v>
      </c>
      <c r="C54" s="315" t="s">
        <v>103</v>
      </c>
      <c r="D54" s="315">
        <v>48773824</v>
      </c>
      <c r="E54" s="315">
        <v>48773824</v>
      </c>
      <c r="F54" s="315">
        <v>600149692</v>
      </c>
      <c r="G54" s="316" t="s">
        <v>711</v>
      </c>
      <c r="H54" s="317" t="s">
        <v>33</v>
      </c>
      <c r="I54" s="317" t="s">
        <v>34</v>
      </c>
      <c r="J54" s="317" t="s">
        <v>105</v>
      </c>
      <c r="K54" s="316" t="s">
        <v>712</v>
      </c>
      <c r="L54" s="318">
        <v>2000000</v>
      </c>
      <c r="M54" s="319">
        <f t="shared" si="2"/>
        <v>1700000</v>
      </c>
      <c r="N54" s="320">
        <v>2023</v>
      </c>
      <c r="O54" s="321">
        <v>2024</v>
      </c>
      <c r="P54" s="322"/>
      <c r="Q54" s="323"/>
      <c r="R54" s="323"/>
      <c r="S54" s="327"/>
      <c r="T54" s="8"/>
      <c r="U54" s="8"/>
      <c r="V54" s="8"/>
      <c r="W54" s="8"/>
      <c r="X54" s="8"/>
      <c r="Y54" s="8"/>
      <c r="Z54" s="8"/>
      <c r="AA54" s="8"/>
      <c r="AB54" s="8"/>
    </row>
    <row r="55" spans="1:28" s="8" customFormat="1" x14ac:dyDescent="0.3">
      <c r="A55" s="77">
        <v>48</v>
      </c>
      <c r="B55" s="35" t="s">
        <v>154</v>
      </c>
      <c r="C55" s="36" t="s">
        <v>155</v>
      </c>
      <c r="D55" s="36">
        <v>70936994</v>
      </c>
      <c r="E55" s="36">
        <v>150008058</v>
      </c>
      <c r="F55" s="36">
        <v>600149951</v>
      </c>
      <c r="G55" s="81" t="s">
        <v>211</v>
      </c>
      <c r="H55" s="39" t="s">
        <v>33</v>
      </c>
      <c r="I55" s="39" t="s">
        <v>34</v>
      </c>
      <c r="J55" s="39" t="s">
        <v>157</v>
      </c>
      <c r="K55" s="82" t="s">
        <v>212</v>
      </c>
      <c r="L55" s="34">
        <v>2500000</v>
      </c>
      <c r="M55" s="37">
        <f t="shared" ref="M55:M79" si="3">L55*90/100</f>
        <v>2250000</v>
      </c>
      <c r="N55" s="89">
        <v>2022</v>
      </c>
      <c r="O55" s="90">
        <v>2023</v>
      </c>
      <c r="P55" s="85"/>
      <c r="Q55" s="86" t="s">
        <v>50</v>
      </c>
      <c r="R55" s="83" t="s">
        <v>213</v>
      </c>
      <c r="S55" s="92"/>
    </row>
    <row r="56" spans="1:28" s="8" customFormat="1" x14ac:dyDescent="0.3">
      <c r="A56" s="77">
        <v>49</v>
      </c>
      <c r="B56" s="35" t="s">
        <v>154</v>
      </c>
      <c r="C56" s="36" t="s">
        <v>155</v>
      </c>
      <c r="D56" s="36">
        <v>70936994</v>
      </c>
      <c r="E56" s="36">
        <v>150008058</v>
      </c>
      <c r="F56" s="36">
        <v>600149951</v>
      </c>
      <c r="G56" s="81" t="s">
        <v>214</v>
      </c>
      <c r="H56" s="39" t="s">
        <v>33</v>
      </c>
      <c r="I56" s="39" t="s">
        <v>34</v>
      </c>
      <c r="J56" s="39" t="s">
        <v>157</v>
      </c>
      <c r="K56" s="82" t="s">
        <v>212</v>
      </c>
      <c r="L56" s="34">
        <v>200000</v>
      </c>
      <c r="M56" s="37">
        <f t="shared" si="3"/>
        <v>180000</v>
      </c>
      <c r="N56" s="89">
        <v>2022</v>
      </c>
      <c r="O56" s="90">
        <v>2023</v>
      </c>
      <c r="P56" s="85"/>
      <c r="Q56" s="86"/>
      <c r="R56" s="83" t="s">
        <v>213</v>
      </c>
      <c r="S56" s="92"/>
    </row>
    <row r="57" spans="1:28" s="8" customFormat="1" ht="28.8" x14ac:dyDescent="0.3">
      <c r="A57" s="77">
        <v>50</v>
      </c>
      <c r="B57" s="35" t="s">
        <v>154</v>
      </c>
      <c r="C57" s="36" t="s">
        <v>155</v>
      </c>
      <c r="D57" s="36">
        <v>70936994</v>
      </c>
      <c r="E57" s="36">
        <v>150008058</v>
      </c>
      <c r="F57" s="36">
        <v>600149951</v>
      </c>
      <c r="G57" s="81" t="s">
        <v>215</v>
      </c>
      <c r="H57" s="39" t="s">
        <v>33</v>
      </c>
      <c r="I57" s="39" t="s">
        <v>34</v>
      </c>
      <c r="J57" s="39" t="s">
        <v>157</v>
      </c>
      <c r="K57" s="82" t="s">
        <v>197</v>
      </c>
      <c r="L57" s="34">
        <v>1000000</v>
      </c>
      <c r="M57" s="37">
        <f t="shared" si="3"/>
        <v>900000</v>
      </c>
      <c r="N57" s="89">
        <v>2022</v>
      </c>
      <c r="O57" s="90">
        <v>2023</v>
      </c>
      <c r="P57" s="85"/>
      <c r="Q57" s="86"/>
      <c r="R57" s="83" t="s">
        <v>47</v>
      </c>
      <c r="S57" s="92"/>
    </row>
    <row r="58" spans="1:28" s="8" customFormat="1" ht="28.8" x14ac:dyDescent="0.3">
      <c r="A58" s="77">
        <v>51</v>
      </c>
      <c r="B58" s="35" t="s">
        <v>154</v>
      </c>
      <c r="C58" s="36" t="s">
        <v>155</v>
      </c>
      <c r="D58" s="36">
        <v>70936994</v>
      </c>
      <c r="E58" s="36">
        <v>150008058</v>
      </c>
      <c r="F58" s="36">
        <v>600149951</v>
      </c>
      <c r="G58" s="81" t="s">
        <v>216</v>
      </c>
      <c r="H58" s="39" t="s">
        <v>33</v>
      </c>
      <c r="I58" s="39" t="s">
        <v>34</v>
      </c>
      <c r="J58" s="39" t="s">
        <v>157</v>
      </c>
      <c r="K58" s="82" t="s">
        <v>217</v>
      </c>
      <c r="L58" s="34">
        <v>50000</v>
      </c>
      <c r="M58" s="37">
        <f t="shared" si="3"/>
        <v>45000</v>
      </c>
      <c r="N58" s="89">
        <v>2023</v>
      </c>
      <c r="O58" s="90">
        <v>2024</v>
      </c>
      <c r="P58" s="85"/>
      <c r="Q58" s="86"/>
      <c r="R58" s="83"/>
      <c r="S58" s="92"/>
    </row>
    <row r="59" spans="1:28" s="8" customFormat="1" x14ac:dyDescent="0.3">
      <c r="A59" s="77">
        <v>52</v>
      </c>
      <c r="B59" s="35" t="s">
        <v>154</v>
      </c>
      <c r="C59" s="36" t="s">
        <v>155</v>
      </c>
      <c r="D59" s="36">
        <v>70936994</v>
      </c>
      <c r="E59" s="36">
        <v>150008058</v>
      </c>
      <c r="F59" s="36">
        <v>600149951</v>
      </c>
      <c r="G59" s="81" t="s">
        <v>218</v>
      </c>
      <c r="H59" s="39" t="s">
        <v>33</v>
      </c>
      <c r="I59" s="39" t="s">
        <v>34</v>
      </c>
      <c r="J59" s="39" t="s">
        <v>157</v>
      </c>
      <c r="K59" s="82" t="s">
        <v>219</v>
      </c>
      <c r="L59" s="34">
        <v>200000</v>
      </c>
      <c r="M59" s="37">
        <f t="shared" si="3"/>
        <v>180000</v>
      </c>
      <c r="N59" s="89">
        <v>2024</v>
      </c>
      <c r="O59" s="90">
        <v>2025</v>
      </c>
      <c r="P59" s="85"/>
      <c r="Q59" s="86"/>
      <c r="R59" s="83"/>
      <c r="S59" s="92"/>
    </row>
    <row r="60" spans="1:28" s="8" customFormat="1" x14ac:dyDescent="0.3">
      <c r="A60" s="77">
        <v>53</v>
      </c>
      <c r="B60" s="35" t="s">
        <v>154</v>
      </c>
      <c r="C60" s="36" t="s">
        <v>155</v>
      </c>
      <c r="D60" s="36">
        <v>70936994</v>
      </c>
      <c r="E60" s="36">
        <v>150008058</v>
      </c>
      <c r="F60" s="36">
        <v>600149951</v>
      </c>
      <c r="G60" s="81" t="s">
        <v>220</v>
      </c>
      <c r="H60" s="39" t="s">
        <v>33</v>
      </c>
      <c r="I60" s="39" t="s">
        <v>34</v>
      </c>
      <c r="J60" s="39" t="s">
        <v>157</v>
      </c>
      <c r="K60" s="82" t="s">
        <v>221</v>
      </c>
      <c r="L60" s="34">
        <v>1000000</v>
      </c>
      <c r="M60" s="37">
        <f t="shared" si="3"/>
        <v>900000</v>
      </c>
      <c r="N60" s="89">
        <v>2024</v>
      </c>
      <c r="O60" s="90">
        <v>2025</v>
      </c>
      <c r="P60" s="85"/>
      <c r="Q60" s="86"/>
      <c r="R60" s="83"/>
      <c r="S60" s="92"/>
    </row>
    <row r="61" spans="1:28" s="8" customFormat="1" x14ac:dyDescent="0.3">
      <c r="A61" s="77">
        <v>54</v>
      </c>
      <c r="B61" s="35" t="s">
        <v>154</v>
      </c>
      <c r="C61" s="36" t="s">
        <v>155</v>
      </c>
      <c r="D61" s="36">
        <v>70936994</v>
      </c>
      <c r="E61" s="36">
        <v>150008058</v>
      </c>
      <c r="F61" s="36">
        <v>600149951</v>
      </c>
      <c r="G61" s="81" t="s">
        <v>222</v>
      </c>
      <c r="H61" s="39" t="s">
        <v>33</v>
      </c>
      <c r="I61" s="39" t="s">
        <v>34</v>
      </c>
      <c r="J61" s="39" t="s">
        <v>157</v>
      </c>
      <c r="K61" s="82" t="s">
        <v>223</v>
      </c>
      <c r="L61" s="34">
        <v>220000</v>
      </c>
      <c r="M61" s="37">
        <f t="shared" si="3"/>
        <v>198000</v>
      </c>
      <c r="N61" s="89">
        <v>2023</v>
      </c>
      <c r="O61" s="90">
        <v>2024</v>
      </c>
      <c r="P61" s="85"/>
      <c r="Q61" s="86"/>
      <c r="R61" s="83"/>
      <c r="S61" s="92"/>
    </row>
    <row r="62" spans="1:28" s="8" customFormat="1" x14ac:dyDescent="0.3">
      <c r="A62" s="77">
        <v>55</v>
      </c>
      <c r="B62" s="35" t="s">
        <v>154</v>
      </c>
      <c r="C62" s="36" t="s">
        <v>155</v>
      </c>
      <c r="D62" s="36">
        <v>70936994</v>
      </c>
      <c r="E62" s="36">
        <v>150008058</v>
      </c>
      <c r="F62" s="36">
        <v>600149951</v>
      </c>
      <c r="G62" s="81" t="s">
        <v>224</v>
      </c>
      <c r="H62" s="39" t="s">
        <v>33</v>
      </c>
      <c r="I62" s="39" t="s">
        <v>34</v>
      </c>
      <c r="J62" s="39" t="s">
        <v>157</v>
      </c>
      <c r="K62" s="82" t="s">
        <v>225</v>
      </c>
      <c r="L62" s="34">
        <v>100000</v>
      </c>
      <c r="M62" s="37">
        <f t="shared" si="3"/>
        <v>90000</v>
      </c>
      <c r="N62" s="89">
        <v>2025</v>
      </c>
      <c r="O62" s="90">
        <v>2026</v>
      </c>
      <c r="P62" s="85"/>
      <c r="Q62" s="86"/>
      <c r="R62" s="83"/>
      <c r="S62" s="92"/>
    </row>
    <row r="63" spans="1:28" s="8" customFormat="1" ht="28.8" x14ac:dyDescent="0.3">
      <c r="A63" s="77">
        <v>56</v>
      </c>
      <c r="B63" s="35" t="s">
        <v>154</v>
      </c>
      <c r="C63" s="36" t="s">
        <v>155</v>
      </c>
      <c r="D63" s="36">
        <v>70936994</v>
      </c>
      <c r="E63" s="36">
        <v>150008058</v>
      </c>
      <c r="F63" s="36">
        <v>600149951</v>
      </c>
      <c r="G63" s="81" t="s">
        <v>226</v>
      </c>
      <c r="H63" s="39" t="s">
        <v>33</v>
      </c>
      <c r="I63" s="39" t="s">
        <v>34</v>
      </c>
      <c r="J63" s="39" t="s">
        <v>157</v>
      </c>
      <c r="K63" s="82" t="s">
        <v>227</v>
      </c>
      <c r="L63" s="34">
        <v>400000</v>
      </c>
      <c r="M63" s="37">
        <f t="shared" si="3"/>
        <v>360000</v>
      </c>
      <c r="N63" s="89">
        <v>2022</v>
      </c>
      <c r="O63" s="90">
        <v>2023</v>
      </c>
      <c r="P63" s="85"/>
      <c r="Q63" s="86"/>
      <c r="R63" s="83"/>
      <c r="S63" s="92"/>
    </row>
    <row r="64" spans="1:28" s="8" customFormat="1" x14ac:dyDescent="0.3">
      <c r="A64" s="77">
        <v>57</v>
      </c>
      <c r="B64" s="35" t="s">
        <v>154</v>
      </c>
      <c r="C64" s="36" t="s">
        <v>155</v>
      </c>
      <c r="D64" s="36">
        <v>70936994</v>
      </c>
      <c r="E64" s="36">
        <v>150008058</v>
      </c>
      <c r="F64" s="36">
        <v>600149951</v>
      </c>
      <c r="G64" s="81" t="s">
        <v>228</v>
      </c>
      <c r="H64" s="39" t="s">
        <v>33</v>
      </c>
      <c r="I64" s="39" t="s">
        <v>34</v>
      </c>
      <c r="J64" s="39" t="s">
        <v>157</v>
      </c>
      <c r="K64" s="82" t="s">
        <v>229</v>
      </c>
      <c r="L64" s="34">
        <v>350000</v>
      </c>
      <c r="M64" s="37">
        <f t="shared" si="3"/>
        <v>315000</v>
      </c>
      <c r="N64" s="89">
        <v>2025</v>
      </c>
      <c r="O64" s="90">
        <v>2026</v>
      </c>
      <c r="P64" s="85"/>
      <c r="Q64" s="86"/>
      <c r="R64" s="83"/>
      <c r="S64" s="92"/>
    </row>
    <row r="65" spans="1:19" s="8" customFormat="1" x14ac:dyDescent="0.3">
      <c r="A65" s="77">
        <v>58</v>
      </c>
      <c r="B65" s="35" t="s">
        <v>154</v>
      </c>
      <c r="C65" s="36" t="s">
        <v>155</v>
      </c>
      <c r="D65" s="36">
        <v>70936994</v>
      </c>
      <c r="E65" s="36">
        <v>150008058</v>
      </c>
      <c r="F65" s="36">
        <v>600149951</v>
      </c>
      <c r="G65" s="81" t="s">
        <v>230</v>
      </c>
      <c r="H65" s="39" t="s">
        <v>33</v>
      </c>
      <c r="I65" s="39" t="s">
        <v>34</v>
      </c>
      <c r="J65" s="39" t="s">
        <v>157</v>
      </c>
      <c r="K65" s="82" t="s">
        <v>231</v>
      </c>
      <c r="L65" s="34">
        <v>2500000</v>
      </c>
      <c r="M65" s="37">
        <f t="shared" si="3"/>
        <v>2250000</v>
      </c>
      <c r="N65" s="89">
        <v>2024</v>
      </c>
      <c r="O65" s="90">
        <v>2025</v>
      </c>
      <c r="P65" s="85"/>
      <c r="Q65" s="86"/>
      <c r="R65" s="83"/>
      <c r="S65" s="92"/>
    </row>
    <row r="66" spans="1:19" s="8" customFormat="1" ht="43.2" x14ac:dyDescent="0.3">
      <c r="A66" s="77">
        <v>59</v>
      </c>
      <c r="B66" s="35" t="s">
        <v>154</v>
      </c>
      <c r="C66" s="36" t="s">
        <v>155</v>
      </c>
      <c r="D66" s="36">
        <v>70936994</v>
      </c>
      <c r="E66" s="36">
        <v>150008058</v>
      </c>
      <c r="F66" s="36">
        <v>600149951</v>
      </c>
      <c r="G66" s="81" t="s">
        <v>232</v>
      </c>
      <c r="H66" s="39" t="s">
        <v>33</v>
      </c>
      <c r="I66" s="39" t="s">
        <v>34</v>
      </c>
      <c r="J66" s="39" t="s">
        <v>157</v>
      </c>
      <c r="K66" s="82" t="s">
        <v>233</v>
      </c>
      <c r="L66" s="34">
        <v>2000000</v>
      </c>
      <c r="M66" s="37">
        <f t="shared" si="3"/>
        <v>1800000</v>
      </c>
      <c r="N66" s="89">
        <v>2023</v>
      </c>
      <c r="O66" s="90">
        <v>2024</v>
      </c>
      <c r="P66" s="85"/>
      <c r="Q66" s="86"/>
      <c r="R66" s="83"/>
      <c r="S66" s="92"/>
    </row>
    <row r="67" spans="1:19" s="8" customFormat="1" ht="28.8" x14ac:dyDescent="0.3">
      <c r="A67" s="77">
        <v>60</v>
      </c>
      <c r="B67" s="35" t="s">
        <v>154</v>
      </c>
      <c r="C67" s="36" t="s">
        <v>155</v>
      </c>
      <c r="D67" s="36">
        <v>70936994</v>
      </c>
      <c r="E67" s="36">
        <v>150008058</v>
      </c>
      <c r="F67" s="36">
        <v>600149951</v>
      </c>
      <c r="G67" s="81" t="s">
        <v>234</v>
      </c>
      <c r="H67" s="39" t="s">
        <v>33</v>
      </c>
      <c r="I67" s="39" t="s">
        <v>34</v>
      </c>
      <c r="J67" s="39" t="s">
        <v>157</v>
      </c>
      <c r="K67" s="82" t="s">
        <v>235</v>
      </c>
      <c r="L67" s="34">
        <v>1000000</v>
      </c>
      <c r="M67" s="37">
        <f t="shared" si="3"/>
        <v>900000</v>
      </c>
      <c r="N67" s="89">
        <v>2023</v>
      </c>
      <c r="O67" s="90">
        <v>2024</v>
      </c>
      <c r="P67" s="85"/>
      <c r="Q67" s="86"/>
      <c r="R67" s="83"/>
      <c r="S67" s="92"/>
    </row>
    <row r="68" spans="1:19" s="8" customFormat="1" x14ac:dyDescent="0.3">
      <c r="A68" s="77">
        <v>61</v>
      </c>
      <c r="B68" s="35" t="s">
        <v>154</v>
      </c>
      <c r="C68" s="36" t="s">
        <v>155</v>
      </c>
      <c r="D68" s="36">
        <v>70936994</v>
      </c>
      <c r="E68" s="36">
        <v>150008058</v>
      </c>
      <c r="F68" s="36">
        <v>600149951</v>
      </c>
      <c r="G68" s="81" t="s">
        <v>236</v>
      </c>
      <c r="H68" s="39" t="s">
        <v>33</v>
      </c>
      <c r="I68" s="39" t="s">
        <v>34</v>
      </c>
      <c r="J68" s="39" t="s">
        <v>157</v>
      </c>
      <c r="K68" s="82" t="s">
        <v>237</v>
      </c>
      <c r="L68" s="34">
        <v>1000000</v>
      </c>
      <c r="M68" s="37">
        <f t="shared" si="3"/>
        <v>900000</v>
      </c>
      <c r="N68" s="89">
        <v>2023</v>
      </c>
      <c r="O68" s="90">
        <v>2024</v>
      </c>
      <c r="P68" s="85"/>
      <c r="Q68" s="86"/>
      <c r="R68" s="83"/>
      <c r="S68" s="92"/>
    </row>
    <row r="69" spans="1:19" s="8" customFormat="1" x14ac:dyDescent="0.3">
      <c r="A69" s="77">
        <v>62</v>
      </c>
      <c r="B69" s="35" t="s">
        <v>154</v>
      </c>
      <c r="C69" s="36" t="s">
        <v>155</v>
      </c>
      <c r="D69" s="36">
        <v>70936994</v>
      </c>
      <c r="E69" s="36">
        <v>150008058</v>
      </c>
      <c r="F69" s="36">
        <v>600149951</v>
      </c>
      <c r="G69" s="81" t="s">
        <v>238</v>
      </c>
      <c r="H69" s="39" t="s">
        <v>33</v>
      </c>
      <c r="I69" s="39" t="s">
        <v>34</v>
      </c>
      <c r="J69" s="39" t="s">
        <v>157</v>
      </c>
      <c r="K69" s="82" t="s">
        <v>239</v>
      </c>
      <c r="L69" s="34">
        <v>500000</v>
      </c>
      <c r="M69" s="37">
        <f t="shared" si="3"/>
        <v>450000</v>
      </c>
      <c r="N69" s="89">
        <v>2023</v>
      </c>
      <c r="O69" s="90">
        <v>2024</v>
      </c>
      <c r="P69" s="85"/>
      <c r="Q69" s="86"/>
      <c r="R69" s="83"/>
      <c r="S69" s="92"/>
    </row>
    <row r="70" spans="1:19" s="8" customFormat="1" x14ac:dyDescent="0.3">
      <c r="A70" s="77">
        <v>63</v>
      </c>
      <c r="B70" s="35" t="s">
        <v>154</v>
      </c>
      <c r="C70" s="36" t="s">
        <v>155</v>
      </c>
      <c r="D70" s="36">
        <v>70936994</v>
      </c>
      <c r="E70" s="36">
        <v>150008058</v>
      </c>
      <c r="F70" s="36">
        <v>600149951</v>
      </c>
      <c r="G70" s="81" t="s">
        <v>240</v>
      </c>
      <c r="H70" s="39" t="s">
        <v>33</v>
      </c>
      <c r="I70" s="39" t="s">
        <v>34</v>
      </c>
      <c r="J70" s="39" t="s">
        <v>157</v>
      </c>
      <c r="K70" s="82" t="s">
        <v>241</v>
      </c>
      <c r="L70" s="34">
        <v>1000000</v>
      </c>
      <c r="M70" s="37">
        <f t="shared" si="3"/>
        <v>900000</v>
      </c>
      <c r="N70" s="89">
        <v>2025</v>
      </c>
      <c r="O70" s="90">
        <v>2026</v>
      </c>
      <c r="P70" s="85"/>
      <c r="Q70" s="86"/>
      <c r="R70" s="83"/>
      <c r="S70" s="92"/>
    </row>
    <row r="71" spans="1:19" s="8" customFormat="1" x14ac:dyDescent="0.3">
      <c r="A71" s="77">
        <v>64</v>
      </c>
      <c r="B71" s="35" t="s">
        <v>154</v>
      </c>
      <c r="C71" s="36" t="s">
        <v>155</v>
      </c>
      <c r="D71" s="36">
        <v>70936994</v>
      </c>
      <c r="E71" s="36">
        <v>150008058</v>
      </c>
      <c r="F71" s="36">
        <v>600149951</v>
      </c>
      <c r="G71" s="81" t="s">
        <v>242</v>
      </c>
      <c r="H71" s="39" t="s">
        <v>33</v>
      </c>
      <c r="I71" s="39" t="s">
        <v>34</v>
      </c>
      <c r="J71" s="39" t="s">
        <v>157</v>
      </c>
      <c r="K71" s="82" t="s">
        <v>47</v>
      </c>
      <c r="L71" s="34">
        <v>3000000</v>
      </c>
      <c r="M71" s="37">
        <f t="shared" si="3"/>
        <v>2700000</v>
      </c>
      <c r="N71" s="89">
        <v>2023</v>
      </c>
      <c r="O71" s="90">
        <v>2024</v>
      </c>
      <c r="P71" s="85"/>
      <c r="Q71" s="86"/>
      <c r="R71" s="83"/>
      <c r="S71" s="92"/>
    </row>
    <row r="72" spans="1:19" s="8" customFormat="1" x14ac:dyDescent="0.3">
      <c r="A72" s="77">
        <v>65</v>
      </c>
      <c r="B72" s="35" t="s">
        <v>154</v>
      </c>
      <c r="C72" s="36" t="s">
        <v>155</v>
      </c>
      <c r="D72" s="36">
        <v>70936994</v>
      </c>
      <c r="E72" s="36">
        <v>150008058</v>
      </c>
      <c r="F72" s="36">
        <v>600149951</v>
      </c>
      <c r="G72" s="81" t="s">
        <v>243</v>
      </c>
      <c r="H72" s="39" t="s">
        <v>33</v>
      </c>
      <c r="I72" s="39" t="s">
        <v>34</v>
      </c>
      <c r="J72" s="39" t="s">
        <v>157</v>
      </c>
      <c r="K72" s="82" t="s">
        <v>244</v>
      </c>
      <c r="L72" s="34">
        <v>1000000</v>
      </c>
      <c r="M72" s="37">
        <f t="shared" si="3"/>
        <v>900000</v>
      </c>
      <c r="N72" s="89">
        <v>2023</v>
      </c>
      <c r="O72" s="90">
        <v>2025</v>
      </c>
      <c r="P72" s="85"/>
      <c r="Q72" s="86"/>
      <c r="R72" s="83"/>
      <c r="S72" s="92"/>
    </row>
    <row r="73" spans="1:19" s="8" customFormat="1" x14ac:dyDescent="0.3">
      <c r="A73" s="77">
        <v>66</v>
      </c>
      <c r="B73" s="35" t="s">
        <v>154</v>
      </c>
      <c r="C73" s="36" t="s">
        <v>155</v>
      </c>
      <c r="D73" s="36">
        <v>70936994</v>
      </c>
      <c r="E73" s="36">
        <v>150008058</v>
      </c>
      <c r="F73" s="36">
        <v>600149951</v>
      </c>
      <c r="G73" s="81" t="s">
        <v>245</v>
      </c>
      <c r="H73" s="39" t="s">
        <v>33</v>
      </c>
      <c r="I73" s="39" t="s">
        <v>34</v>
      </c>
      <c r="J73" s="39" t="s">
        <v>157</v>
      </c>
      <c r="K73" s="82" t="s">
        <v>246</v>
      </c>
      <c r="L73" s="34">
        <v>100000</v>
      </c>
      <c r="M73" s="37">
        <f t="shared" si="3"/>
        <v>90000</v>
      </c>
      <c r="N73" s="89">
        <v>2025</v>
      </c>
      <c r="O73" s="90">
        <v>2026</v>
      </c>
      <c r="P73" s="85"/>
      <c r="Q73" s="86"/>
      <c r="R73" s="83"/>
      <c r="S73" s="92"/>
    </row>
    <row r="74" spans="1:19" s="8" customFormat="1" ht="28.8" x14ac:dyDescent="0.3">
      <c r="A74" s="77">
        <v>67</v>
      </c>
      <c r="B74" s="35" t="s">
        <v>154</v>
      </c>
      <c r="C74" s="36" t="s">
        <v>155</v>
      </c>
      <c r="D74" s="36">
        <v>70936994</v>
      </c>
      <c r="E74" s="36">
        <v>150008058</v>
      </c>
      <c r="F74" s="36">
        <v>600149951</v>
      </c>
      <c r="G74" s="81" t="s">
        <v>247</v>
      </c>
      <c r="H74" s="39" t="s">
        <v>33</v>
      </c>
      <c r="I74" s="39" t="s">
        <v>34</v>
      </c>
      <c r="J74" s="39" t="s">
        <v>157</v>
      </c>
      <c r="K74" s="82" t="s">
        <v>217</v>
      </c>
      <c r="L74" s="34">
        <v>400000</v>
      </c>
      <c r="M74" s="37">
        <f t="shared" si="3"/>
        <v>360000</v>
      </c>
      <c r="N74" s="89">
        <v>2025</v>
      </c>
      <c r="O74" s="90">
        <v>2026</v>
      </c>
      <c r="P74" s="85"/>
      <c r="Q74" s="86"/>
      <c r="R74" s="83"/>
      <c r="S74" s="92"/>
    </row>
    <row r="75" spans="1:19" s="8" customFormat="1" ht="28.8" x14ac:dyDescent="0.3">
      <c r="A75" s="77">
        <v>68</v>
      </c>
      <c r="B75" s="35" t="s">
        <v>154</v>
      </c>
      <c r="C75" s="36" t="s">
        <v>155</v>
      </c>
      <c r="D75" s="36">
        <v>70936994</v>
      </c>
      <c r="E75" s="36">
        <v>150008058</v>
      </c>
      <c r="F75" s="36">
        <v>600149951</v>
      </c>
      <c r="G75" s="81" t="s">
        <v>248</v>
      </c>
      <c r="H75" s="39" t="s">
        <v>33</v>
      </c>
      <c r="I75" s="39" t="s">
        <v>34</v>
      </c>
      <c r="J75" s="39" t="s">
        <v>157</v>
      </c>
      <c r="K75" s="82" t="s">
        <v>249</v>
      </c>
      <c r="L75" s="34">
        <v>2500000</v>
      </c>
      <c r="M75" s="37">
        <f t="shared" si="3"/>
        <v>2250000</v>
      </c>
      <c r="N75" s="89">
        <v>2024</v>
      </c>
      <c r="O75" s="90">
        <v>2026</v>
      </c>
      <c r="P75" s="85"/>
      <c r="Q75" s="86"/>
      <c r="R75" s="83"/>
      <c r="S75" s="92"/>
    </row>
    <row r="76" spans="1:19" s="8" customFormat="1" ht="28.8" x14ac:dyDescent="0.3">
      <c r="A76" s="77">
        <v>69</v>
      </c>
      <c r="B76" s="35" t="s">
        <v>154</v>
      </c>
      <c r="C76" s="36" t="s">
        <v>155</v>
      </c>
      <c r="D76" s="36">
        <v>70936994</v>
      </c>
      <c r="E76" s="36">
        <v>150008058</v>
      </c>
      <c r="F76" s="36">
        <v>600149951</v>
      </c>
      <c r="G76" s="81" t="s">
        <v>250</v>
      </c>
      <c r="H76" s="39" t="s">
        <v>33</v>
      </c>
      <c r="I76" s="39" t="s">
        <v>34</v>
      </c>
      <c r="J76" s="39" t="s">
        <v>157</v>
      </c>
      <c r="K76" s="82" t="s">
        <v>251</v>
      </c>
      <c r="L76" s="34">
        <v>500000</v>
      </c>
      <c r="M76" s="37">
        <f t="shared" si="3"/>
        <v>450000</v>
      </c>
      <c r="N76" s="89">
        <v>2024</v>
      </c>
      <c r="O76" s="90">
        <v>2025</v>
      </c>
      <c r="P76" s="85"/>
      <c r="Q76" s="86"/>
      <c r="R76" s="83"/>
      <c r="S76" s="92"/>
    </row>
    <row r="77" spans="1:19" s="8" customFormat="1" x14ac:dyDescent="0.3">
      <c r="A77" s="77">
        <v>70</v>
      </c>
      <c r="B77" s="35" t="s">
        <v>154</v>
      </c>
      <c r="C77" s="36" t="s">
        <v>155</v>
      </c>
      <c r="D77" s="36">
        <v>70936994</v>
      </c>
      <c r="E77" s="36">
        <v>150008058</v>
      </c>
      <c r="F77" s="36">
        <v>600149951</v>
      </c>
      <c r="G77" s="81" t="s">
        <v>252</v>
      </c>
      <c r="H77" s="39" t="s">
        <v>33</v>
      </c>
      <c r="I77" s="39" t="s">
        <v>34</v>
      </c>
      <c r="J77" s="39" t="s">
        <v>157</v>
      </c>
      <c r="K77" s="82" t="s">
        <v>253</v>
      </c>
      <c r="L77" s="34">
        <v>500000</v>
      </c>
      <c r="M77" s="37">
        <f t="shared" si="3"/>
        <v>450000</v>
      </c>
      <c r="N77" s="89">
        <v>2023</v>
      </c>
      <c r="O77" s="90">
        <v>2024</v>
      </c>
      <c r="P77" s="85"/>
      <c r="Q77" s="86"/>
      <c r="R77" s="83"/>
      <c r="S77" s="92"/>
    </row>
    <row r="78" spans="1:19" s="8" customFormat="1" x14ac:dyDescent="0.3">
      <c r="A78" s="77">
        <v>71</v>
      </c>
      <c r="B78" s="35" t="s">
        <v>154</v>
      </c>
      <c r="C78" s="36" t="s">
        <v>155</v>
      </c>
      <c r="D78" s="36">
        <v>70936994</v>
      </c>
      <c r="E78" s="36">
        <v>150008058</v>
      </c>
      <c r="F78" s="36">
        <v>600149951</v>
      </c>
      <c r="G78" s="81" t="s">
        <v>254</v>
      </c>
      <c r="H78" s="39" t="s">
        <v>33</v>
      </c>
      <c r="I78" s="39" t="s">
        <v>34</v>
      </c>
      <c r="J78" s="39" t="s">
        <v>157</v>
      </c>
      <c r="K78" s="82" t="s">
        <v>255</v>
      </c>
      <c r="L78" s="34">
        <v>200000</v>
      </c>
      <c r="M78" s="37">
        <f t="shared" si="3"/>
        <v>180000</v>
      </c>
      <c r="N78" s="89">
        <v>2023</v>
      </c>
      <c r="O78" s="90">
        <v>2024</v>
      </c>
      <c r="P78" s="85"/>
      <c r="Q78" s="86"/>
      <c r="R78" s="83"/>
      <c r="S78" s="92"/>
    </row>
    <row r="79" spans="1:19" s="8" customFormat="1" x14ac:dyDescent="0.3">
      <c r="A79" s="77">
        <v>72</v>
      </c>
      <c r="B79" s="35" t="s">
        <v>154</v>
      </c>
      <c r="C79" s="36" t="s">
        <v>155</v>
      </c>
      <c r="D79" s="36">
        <v>70936994</v>
      </c>
      <c r="E79" s="36">
        <v>150008058</v>
      </c>
      <c r="F79" s="36">
        <v>600149951</v>
      </c>
      <c r="G79" s="81" t="s">
        <v>256</v>
      </c>
      <c r="H79" s="39" t="s">
        <v>33</v>
      </c>
      <c r="I79" s="39" t="s">
        <v>34</v>
      </c>
      <c r="J79" s="39" t="s">
        <v>157</v>
      </c>
      <c r="K79" s="82" t="s">
        <v>257</v>
      </c>
      <c r="L79" s="34">
        <v>2000000</v>
      </c>
      <c r="M79" s="37">
        <f t="shared" si="3"/>
        <v>1800000</v>
      </c>
      <c r="N79" s="89">
        <v>2023</v>
      </c>
      <c r="O79" s="90">
        <v>2024</v>
      </c>
      <c r="P79" s="85"/>
      <c r="Q79" s="86"/>
      <c r="R79" s="83"/>
      <c r="S79" s="92"/>
    </row>
    <row r="80" spans="1:19" s="8" customFormat="1" x14ac:dyDescent="0.3">
      <c r="A80" s="77">
        <v>73</v>
      </c>
      <c r="B80" s="35" t="s">
        <v>154</v>
      </c>
      <c r="C80" s="36" t="s">
        <v>155</v>
      </c>
      <c r="D80" s="36">
        <v>70936994</v>
      </c>
      <c r="E80" s="36">
        <v>150008058</v>
      </c>
      <c r="F80" s="36">
        <v>600149951</v>
      </c>
      <c r="G80" s="81" t="s">
        <v>258</v>
      </c>
      <c r="H80" s="39" t="s">
        <v>33</v>
      </c>
      <c r="I80" s="39" t="s">
        <v>34</v>
      </c>
      <c r="J80" s="39" t="s">
        <v>157</v>
      </c>
      <c r="K80" s="82" t="s">
        <v>187</v>
      </c>
      <c r="L80" s="34">
        <v>250000</v>
      </c>
      <c r="M80" s="37">
        <f>L80/100*85</f>
        <v>212500</v>
      </c>
      <c r="N80" s="89">
        <v>2022</v>
      </c>
      <c r="O80" s="90">
        <v>2023</v>
      </c>
      <c r="P80" s="85"/>
      <c r="Q80" s="86"/>
      <c r="R80" s="83"/>
      <c r="S80" s="92"/>
    </row>
    <row r="81" spans="1:19" s="8" customFormat="1" x14ac:dyDescent="0.3">
      <c r="A81" s="77">
        <v>74</v>
      </c>
      <c r="B81" s="35" t="s">
        <v>154</v>
      </c>
      <c r="C81" s="36" t="s">
        <v>155</v>
      </c>
      <c r="D81" s="36">
        <v>70936994</v>
      </c>
      <c r="E81" s="36">
        <v>150008058</v>
      </c>
      <c r="F81" s="36">
        <v>600149951</v>
      </c>
      <c r="G81" s="81" t="s">
        <v>259</v>
      </c>
      <c r="H81" s="39" t="s">
        <v>33</v>
      </c>
      <c r="I81" s="39" t="s">
        <v>34</v>
      </c>
      <c r="J81" s="39" t="s">
        <v>157</v>
      </c>
      <c r="K81" s="82" t="s">
        <v>201</v>
      </c>
      <c r="L81" s="34">
        <v>1000000</v>
      </c>
      <c r="M81" s="37">
        <f>L81/100*85</f>
        <v>850000</v>
      </c>
      <c r="N81" s="89">
        <v>2022</v>
      </c>
      <c r="O81" s="90">
        <v>2023</v>
      </c>
      <c r="P81" s="85"/>
      <c r="Q81" s="86"/>
      <c r="R81" s="83"/>
      <c r="S81" s="92"/>
    </row>
    <row r="82" spans="1:19" s="8" customFormat="1" ht="28.8" x14ac:dyDescent="0.3">
      <c r="A82" s="77">
        <v>75</v>
      </c>
      <c r="B82" s="35" t="s">
        <v>154</v>
      </c>
      <c r="C82" s="36" t="s">
        <v>155</v>
      </c>
      <c r="D82" s="36">
        <v>70936994</v>
      </c>
      <c r="E82" s="36">
        <v>150008066</v>
      </c>
      <c r="F82" s="36">
        <v>600149951</v>
      </c>
      <c r="G82" s="81" t="s">
        <v>260</v>
      </c>
      <c r="H82" s="39" t="s">
        <v>33</v>
      </c>
      <c r="I82" s="39" t="s">
        <v>34</v>
      </c>
      <c r="J82" s="39" t="s">
        <v>157</v>
      </c>
      <c r="K82" s="82" t="s">
        <v>261</v>
      </c>
      <c r="L82" s="34">
        <v>3000000</v>
      </c>
      <c r="M82" s="37">
        <v>1800000</v>
      </c>
      <c r="N82" s="89">
        <v>2023</v>
      </c>
      <c r="O82" s="90">
        <v>2024</v>
      </c>
      <c r="P82" s="85"/>
      <c r="Q82" s="86"/>
      <c r="R82" s="83"/>
      <c r="S82" s="92"/>
    </row>
    <row r="83" spans="1:19" s="8" customFormat="1" x14ac:dyDescent="0.3">
      <c r="A83" s="77">
        <v>76</v>
      </c>
      <c r="B83" s="35" t="s">
        <v>154</v>
      </c>
      <c r="C83" s="36" t="s">
        <v>155</v>
      </c>
      <c r="D83" s="36">
        <v>70936994</v>
      </c>
      <c r="E83" s="36">
        <v>150008066</v>
      </c>
      <c r="F83" s="36">
        <v>600149951</v>
      </c>
      <c r="G83" s="81" t="s">
        <v>262</v>
      </c>
      <c r="H83" s="39" t="s">
        <v>33</v>
      </c>
      <c r="I83" s="39" t="s">
        <v>34</v>
      </c>
      <c r="J83" s="39" t="s">
        <v>157</v>
      </c>
      <c r="K83" s="82" t="s">
        <v>262</v>
      </c>
      <c r="L83" s="34">
        <v>1500000</v>
      </c>
      <c r="M83" s="37">
        <v>1350000</v>
      </c>
      <c r="N83" s="89">
        <v>2022</v>
      </c>
      <c r="O83" s="90">
        <v>2023</v>
      </c>
      <c r="P83" s="85"/>
      <c r="Q83" s="86"/>
      <c r="R83" s="83"/>
      <c r="S83" s="92"/>
    </row>
    <row r="84" spans="1:19" s="8" customFormat="1" x14ac:dyDescent="0.3">
      <c r="A84" s="77">
        <v>77</v>
      </c>
      <c r="B84" s="35" t="s">
        <v>154</v>
      </c>
      <c r="C84" s="36" t="s">
        <v>155</v>
      </c>
      <c r="D84" s="36">
        <v>70936994</v>
      </c>
      <c r="E84" s="36">
        <v>150008066</v>
      </c>
      <c r="F84" s="36">
        <v>600149951</v>
      </c>
      <c r="G84" s="81" t="s">
        <v>263</v>
      </c>
      <c r="H84" s="39" t="s">
        <v>33</v>
      </c>
      <c r="I84" s="39" t="s">
        <v>34</v>
      </c>
      <c r="J84" s="39" t="s">
        <v>157</v>
      </c>
      <c r="K84" s="82" t="s">
        <v>263</v>
      </c>
      <c r="L84" s="34">
        <v>400000</v>
      </c>
      <c r="M84" s="37">
        <f>L84/100*85</f>
        <v>340000</v>
      </c>
      <c r="N84" s="89">
        <v>2024</v>
      </c>
      <c r="O84" s="90">
        <v>2024</v>
      </c>
      <c r="P84" s="85"/>
      <c r="Q84" s="86"/>
      <c r="R84" s="83"/>
      <c r="S84" s="92"/>
    </row>
    <row r="85" spans="1:19" s="8" customFormat="1" ht="57.6" x14ac:dyDescent="0.3">
      <c r="A85" s="77">
        <v>78</v>
      </c>
      <c r="B85" s="35" t="s">
        <v>154</v>
      </c>
      <c r="C85" s="36" t="s">
        <v>155</v>
      </c>
      <c r="D85" s="36">
        <v>70936994</v>
      </c>
      <c r="E85" s="36">
        <v>150008066</v>
      </c>
      <c r="F85" s="36">
        <v>600149951</v>
      </c>
      <c r="G85" s="81" t="s">
        <v>264</v>
      </c>
      <c r="H85" s="39" t="s">
        <v>33</v>
      </c>
      <c r="I85" s="39" t="s">
        <v>34</v>
      </c>
      <c r="J85" s="39" t="s">
        <v>157</v>
      </c>
      <c r="K85" s="82" t="s">
        <v>265</v>
      </c>
      <c r="L85" s="34">
        <v>1200000</v>
      </c>
      <c r="M85" s="37">
        <v>900000</v>
      </c>
      <c r="N85" s="89">
        <v>2024</v>
      </c>
      <c r="O85" s="90">
        <v>2025</v>
      </c>
      <c r="P85" s="85"/>
      <c r="Q85" s="86"/>
      <c r="R85" s="83"/>
      <c r="S85" s="92"/>
    </row>
    <row r="86" spans="1:19" s="8" customFormat="1" ht="28.8" x14ac:dyDescent="0.3">
      <c r="A86" s="77">
        <v>79</v>
      </c>
      <c r="B86" s="35" t="s">
        <v>154</v>
      </c>
      <c r="C86" s="36" t="s">
        <v>155</v>
      </c>
      <c r="D86" s="36">
        <v>70936994</v>
      </c>
      <c r="E86" s="36">
        <v>150073186</v>
      </c>
      <c r="F86" s="36">
        <v>600149951</v>
      </c>
      <c r="G86" s="81" t="s">
        <v>266</v>
      </c>
      <c r="H86" s="39" t="s">
        <v>33</v>
      </c>
      <c r="I86" s="39" t="s">
        <v>34</v>
      </c>
      <c r="J86" s="39" t="s">
        <v>157</v>
      </c>
      <c r="K86" s="82" t="s">
        <v>267</v>
      </c>
      <c r="L86" s="34">
        <v>200000</v>
      </c>
      <c r="M86" s="37">
        <v>1800000</v>
      </c>
      <c r="N86" s="89">
        <v>2025</v>
      </c>
      <c r="O86" s="90">
        <v>2026</v>
      </c>
      <c r="P86" s="85"/>
      <c r="Q86" s="86" t="s">
        <v>50</v>
      </c>
      <c r="R86" s="83"/>
      <c r="S86" s="92"/>
    </row>
    <row r="87" spans="1:19" s="8" customFormat="1" ht="28.8" x14ac:dyDescent="0.3">
      <c r="A87" s="77">
        <v>80</v>
      </c>
      <c r="B87" s="35" t="s">
        <v>154</v>
      </c>
      <c r="C87" s="36" t="s">
        <v>155</v>
      </c>
      <c r="D87" s="36">
        <v>70936994</v>
      </c>
      <c r="E87" s="36">
        <v>150073186</v>
      </c>
      <c r="F87" s="36">
        <v>600149951</v>
      </c>
      <c r="G87" s="81" t="s">
        <v>268</v>
      </c>
      <c r="H87" s="39" t="s">
        <v>33</v>
      </c>
      <c r="I87" s="39" t="s">
        <v>34</v>
      </c>
      <c r="J87" s="39" t="s">
        <v>157</v>
      </c>
      <c r="K87" s="82" t="s">
        <v>261</v>
      </c>
      <c r="L87" s="34">
        <v>1000000</v>
      </c>
      <c r="M87" s="37">
        <f>L87*90/100</f>
        <v>900000</v>
      </c>
      <c r="N87" s="89">
        <v>2025</v>
      </c>
      <c r="O87" s="90">
        <v>2026</v>
      </c>
      <c r="P87" s="85"/>
      <c r="Q87" s="86" t="s">
        <v>50</v>
      </c>
      <c r="R87" s="83"/>
      <c r="S87" s="92"/>
    </row>
    <row r="88" spans="1:19" s="8" customFormat="1" ht="28.8" x14ac:dyDescent="0.3">
      <c r="A88" s="77">
        <v>81</v>
      </c>
      <c r="B88" s="35" t="s">
        <v>154</v>
      </c>
      <c r="C88" s="36" t="s">
        <v>155</v>
      </c>
      <c r="D88" s="36">
        <v>70936994</v>
      </c>
      <c r="E88" s="36">
        <v>150008066</v>
      </c>
      <c r="F88" s="36">
        <v>600149951</v>
      </c>
      <c r="G88" s="81" t="s">
        <v>269</v>
      </c>
      <c r="H88" s="39" t="s">
        <v>33</v>
      </c>
      <c r="I88" s="39" t="s">
        <v>34</v>
      </c>
      <c r="J88" s="39" t="s">
        <v>157</v>
      </c>
      <c r="K88" s="82" t="s">
        <v>210</v>
      </c>
      <c r="L88" s="34">
        <v>800000</v>
      </c>
      <c r="M88" s="37">
        <f>L88*90/1000</f>
        <v>72000</v>
      </c>
      <c r="N88" s="89">
        <v>2023</v>
      </c>
      <c r="O88" s="90">
        <v>2024</v>
      </c>
      <c r="P88" s="85"/>
      <c r="Q88" s="86"/>
      <c r="R88" s="83"/>
      <c r="S88" s="92"/>
    </row>
    <row r="89" spans="1:19" s="8" customFormat="1" x14ac:dyDescent="0.3">
      <c r="A89" s="77">
        <v>82</v>
      </c>
      <c r="B89" s="35" t="s">
        <v>589</v>
      </c>
      <c r="C89" s="36" t="s">
        <v>345</v>
      </c>
      <c r="D89" s="36">
        <v>70938067</v>
      </c>
      <c r="E89" s="36">
        <v>107634228</v>
      </c>
      <c r="F89" s="36">
        <v>600149277</v>
      </c>
      <c r="G89" s="81" t="s">
        <v>49</v>
      </c>
      <c r="H89" s="39" t="s">
        <v>33</v>
      </c>
      <c r="I89" s="39" t="s">
        <v>34</v>
      </c>
      <c r="J89" s="39" t="s">
        <v>346</v>
      </c>
      <c r="K89" s="82"/>
      <c r="L89" s="34"/>
      <c r="M89" s="37">
        <f t="shared" ref="M89:M98" si="4">L89/100*85</f>
        <v>0</v>
      </c>
      <c r="N89" s="133"/>
      <c r="O89" s="134"/>
      <c r="P89" s="85"/>
      <c r="Q89" s="86"/>
      <c r="R89" s="83"/>
      <c r="S89" s="92"/>
    </row>
    <row r="90" spans="1:19" s="8" customFormat="1" x14ac:dyDescent="0.3">
      <c r="A90" s="77">
        <v>83</v>
      </c>
      <c r="B90" s="35" t="s">
        <v>613</v>
      </c>
      <c r="C90" s="36" t="s">
        <v>391</v>
      </c>
      <c r="D90" s="36">
        <v>70936366</v>
      </c>
      <c r="E90" s="36">
        <v>107634376</v>
      </c>
      <c r="F90" s="36">
        <v>600149382</v>
      </c>
      <c r="G90" s="81" t="s">
        <v>614</v>
      </c>
      <c r="H90" s="39" t="s">
        <v>33</v>
      </c>
      <c r="I90" s="39" t="s">
        <v>34</v>
      </c>
      <c r="J90" s="39" t="s">
        <v>392</v>
      </c>
      <c r="K90" s="82" t="s">
        <v>615</v>
      </c>
      <c r="L90" s="130">
        <v>2500000</v>
      </c>
      <c r="M90" s="131">
        <v>2000000</v>
      </c>
      <c r="N90" s="75">
        <v>44743</v>
      </c>
      <c r="O90" s="76">
        <v>44804</v>
      </c>
      <c r="P90" s="85"/>
      <c r="Q90" s="86"/>
      <c r="R90" s="83"/>
      <c r="S90" s="92"/>
    </row>
    <row r="91" spans="1:19" s="8" customFormat="1" x14ac:dyDescent="0.3">
      <c r="A91" s="77">
        <v>84</v>
      </c>
      <c r="B91" s="35" t="s">
        <v>613</v>
      </c>
      <c r="C91" s="36" t="s">
        <v>391</v>
      </c>
      <c r="D91" s="36">
        <v>70936366</v>
      </c>
      <c r="E91" s="36">
        <v>107634376</v>
      </c>
      <c r="F91" s="36">
        <v>600149382</v>
      </c>
      <c r="G91" s="81" t="s">
        <v>616</v>
      </c>
      <c r="H91" s="39" t="s">
        <v>33</v>
      </c>
      <c r="I91" s="39" t="s">
        <v>34</v>
      </c>
      <c r="J91" s="39" t="s">
        <v>392</v>
      </c>
      <c r="K91" s="82" t="s">
        <v>617</v>
      </c>
      <c r="L91" s="130">
        <v>500000</v>
      </c>
      <c r="M91" s="131">
        <f t="shared" ref="M91:M95" si="5">L91/100*85</f>
        <v>425000</v>
      </c>
      <c r="N91" s="75">
        <v>44743</v>
      </c>
      <c r="O91" s="76">
        <v>44804</v>
      </c>
      <c r="P91" s="85"/>
      <c r="Q91" s="86"/>
      <c r="R91" s="83"/>
      <c r="S91" s="92"/>
    </row>
    <row r="92" spans="1:19" s="8" customFormat="1" ht="28.8" x14ac:dyDescent="0.3">
      <c r="A92" s="77">
        <v>85</v>
      </c>
      <c r="B92" s="35" t="s">
        <v>613</v>
      </c>
      <c r="C92" s="36" t="s">
        <v>391</v>
      </c>
      <c r="D92" s="36">
        <v>70936366</v>
      </c>
      <c r="E92" s="36">
        <v>107634376</v>
      </c>
      <c r="F92" s="36">
        <v>600149382</v>
      </c>
      <c r="G92" s="81" t="s">
        <v>618</v>
      </c>
      <c r="H92" s="39" t="s">
        <v>33</v>
      </c>
      <c r="I92" s="39" t="s">
        <v>34</v>
      </c>
      <c r="J92" s="39" t="s">
        <v>392</v>
      </c>
      <c r="K92" s="82" t="s">
        <v>619</v>
      </c>
      <c r="L92" s="130">
        <v>800000</v>
      </c>
      <c r="M92" s="131">
        <f t="shared" si="5"/>
        <v>680000</v>
      </c>
      <c r="N92" s="75">
        <v>44743</v>
      </c>
      <c r="O92" s="76">
        <v>44804</v>
      </c>
      <c r="P92" s="85"/>
      <c r="Q92" s="86"/>
      <c r="R92" s="83"/>
      <c r="S92" s="92"/>
    </row>
    <row r="93" spans="1:19" s="8" customFormat="1" x14ac:dyDescent="0.3">
      <c r="A93" s="77">
        <v>86</v>
      </c>
      <c r="B93" s="35" t="s">
        <v>613</v>
      </c>
      <c r="C93" s="36" t="s">
        <v>391</v>
      </c>
      <c r="D93" s="36">
        <v>70936366</v>
      </c>
      <c r="E93" s="36">
        <v>107634376</v>
      </c>
      <c r="F93" s="36">
        <v>600149382</v>
      </c>
      <c r="G93" s="81" t="s">
        <v>620</v>
      </c>
      <c r="H93" s="39" t="s">
        <v>33</v>
      </c>
      <c r="I93" s="39" t="s">
        <v>34</v>
      </c>
      <c r="J93" s="39" t="s">
        <v>392</v>
      </c>
      <c r="K93" s="82" t="s">
        <v>621</v>
      </c>
      <c r="L93" s="34">
        <v>800000</v>
      </c>
      <c r="M93" s="37">
        <f t="shared" si="5"/>
        <v>680000</v>
      </c>
      <c r="N93" s="96" t="s">
        <v>634</v>
      </c>
      <c r="O93" s="97">
        <v>44470</v>
      </c>
      <c r="P93" s="85"/>
      <c r="Q93" s="86"/>
      <c r="R93" s="83"/>
      <c r="S93" s="92"/>
    </row>
    <row r="94" spans="1:19" s="8" customFormat="1" x14ac:dyDescent="0.3">
      <c r="A94" s="77">
        <v>87</v>
      </c>
      <c r="B94" s="35" t="s">
        <v>613</v>
      </c>
      <c r="C94" s="36" t="s">
        <v>391</v>
      </c>
      <c r="D94" s="36">
        <v>70936366</v>
      </c>
      <c r="E94" s="36">
        <v>107634376</v>
      </c>
      <c r="F94" s="36">
        <v>600149382</v>
      </c>
      <c r="G94" s="81" t="s">
        <v>622</v>
      </c>
      <c r="H94" s="39" t="s">
        <v>33</v>
      </c>
      <c r="I94" s="39" t="s">
        <v>34</v>
      </c>
      <c r="J94" s="39" t="s">
        <v>392</v>
      </c>
      <c r="K94" s="82" t="s">
        <v>623</v>
      </c>
      <c r="L94" s="130">
        <v>5500000</v>
      </c>
      <c r="M94" s="131">
        <f t="shared" si="5"/>
        <v>4675000</v>
      </c>
      <c r="N94" s="75">
        <v>44743</v>
      </c>
      <c r="O94" s="76">
        <v>44804</v>
      </c>
      <c r="P94" s="85"/>
      <c r="Q94" s="86"/>
      <c r="R94" s="83"/>
      <c r="S94" s="92"/>
    </row>
    <row r="95" spans="1:19" s="8" customFormat="1" x14ac:dyDescent="0.3">
      <c r="A95" s="77">
        <v>88</v>
      </c>
      <c r="B95" s="35" t="s">
        <v>613</v>
      </c>
      <c r="C95" s="36" t="s">
        <v>391</v>
      </c>
      <c r="D95" s="36">
        <v>70936366</v>
      </c>
      <c r="E95" s="36">
        <v>107634376</v>
      </c>
      <c r="F95" s="36">
        <v>600149382</v>
      </c>
      <c r="G95" s="81" t="s">
        <v>624</v>
      </c>
      <c r="H95" s="39" t="s">
        <v>33</v>
      </c>
      <c r="I95" s="39" t="s">
        <v>34</v>
      </c>
      <c r="J95" s="39" t="s">
        <v>392</v>
      </c>
      <c r="K95" s="132" t="s">
        <v>633</v>
      </c>
      <c r="L95" s="130">
        <v>10000000</v>
      </c>
      <c r="M95" s="131">
        <f t="shared" si="5"/>
        <v>8500000</v>
      </c>
      <c r="N95" s="28">
        <v>2023</v>
      </c>
      <c r="O95" s="29">
        <v>2024</v>
      </c>
      <c r="P95" s="85" t="s">
        <v>50</v>
      </c>
      <c r="Q95" s="86"/>
      <c r="R95" s="83"/>
      <c r="S95" s="92"/>
    </row>
    <row r="96" spans="1:19" s="8" customFormat="1" ht="72" x14ac:dyDescent="0.3">
      <c r="A96" s="77">
        <v>89</v>
      </c>
      <c r="B96" s="35" t="s">
        <v>270</v>
      </c>
      <c r="C96" s="36" t="s">
        <v>271</v>
      </c>
      <c r="D96" s="36">
        <v>71006150</v>
      </c>
      <c r="E96" s="36">
        <v>107634180</v>
      </c>
      <c r="F96" s="36">
        <v>600149986</v>
      </c>
      <c r="G96" s="81" t="s">
        <v>272</v>
      </c>
      <c r="H96" s="39" t="s">
        <v>33</v>
      </c>
      <c r="I96" s="39" t="s">
        <v>34</v>
      </c>
      <c r="J96" s="39" t="s">
        <v>273</v>
      </c>
      <c r="K96" s="82" t="s">
        <v>274</v>
      </c>
      <c r="L96" s="34">
        <v>15000000</v>
      </c>
      <c r="M96" s="37">
        <f t="shared" si="4"/>
        <v>12750000</v>
      </c>
      <c r="N96" s="89">
        <v>2023</v>
      </c>
      <c r="O96" s="90">
        <v>2024</v>
      </c>
      <c r="P96" s="85" t="s">
        <v>50</v>
      </c>
      <c r="Q96" s="86"/>
      <c r="R96" s="83"/>
      <c r="S96" s="92"/>
    </row>
    <row r="97" spans="1:21" s="8" customFormat="1" x14ac:dyDescent="0.3">
      <c r="A97" s="77">
        <v>90</v>
      </c>
      <c r="B97" s="213" t="s">
        <v>270</v>
      </c>
      <c r="C97" s="214" t="s">
        <v>271</v>
      </c>
      <c r="D97" s="214">
        <v>71006150</v>
      </c>
      <c r="E97" s="214">
        <v>107634180</v>
      </c>
      <c r="F97" s="214">
        <v>600149986</v>
      </c>
      <c r="G97" s="215" t="s">
        <v>275</v>
      </c>
      <c r="H97" s="216" t="s">
        <v>33</v>
      </c>
      <c r="I97" s="216" t="s">
        <v>34</v>
      </c>
      <c r="J97" s="216" t="s">
        <v>273</v>
      </c>
      <c r="K97" s="217" t="s">
        <v>276</v>
      </c>
      <c r="L97" s="160">
        <v>600000</v>
      </c>
      <c r="M97" s="289">
        <f t="shared" si="4"/>
        <v>510000</v>
      </c>
      <c r="N97" s="133">
        <v>2023</v>
      </c>
      <c r="O97" s="134">
        <v>2024</v>
      </c>
      <c r="P97" s="221"/>
      <c r="Q97" s="222"/>
      <c r="R97" s="223"/>
      <c r="S97" s="224"/>
    </row>
    <row r="98" spans="1:21" s="8" customFormat="1" ht="201.6" x14ac:dyDescent="0.3">
      <c r="A98" s="77">
        <v>91</v>
      </c>
      <c r="B98" s="207" t="s">
        <v>270</v>
      </c>
      <c r="C98" s="200" t="s">
        <v>271</v>
      </c>
      <c r="D98" s="200">
        <v>71006150</v>
      </c>
      <c r="E98" s="200">
        <v>107634180</v>
      </c>
      <c r="F98" s="200">
        <v>600149986</v>
      </c>
      <c r="G98" s="202" t="s">
        <v>698</v>
      </c>
      <c r="H98" s="202" t="s">
        <v>33</v>
      </c>
      <c r="I98" s="202" t="s">
        <v>34</v>
      </c>
      <c r="J98" s="202" t="s">
        <v>273</v>
      </c>
      <c r="K98" s="264" t="s">
        <v>699</v>
      </c>
      <c r="L98" s="263">
        <v>17000000</v>
      </c>
      <c r="M98" s="290">
        <f t="shared" si="4"/>
        <v>14450000</v>
      </c>
      <c r="N98" s="199">
        <v>2022</v>
      </c>
      <c r="O98" s="208">
        <v>2023</v>
      </c>
      <c r="P98" s="306" t="s">
        <v>50</v>
      </c>
      <c r="Q98" s="304"/>
      <c r="R98" s="247" t="s">
        <v>700</v>
      </c>
      <c r="S98" s="305" t="s">
        <v>48</v>
      </c>
    </row>
    <row r="99" spans="1:21" ht="15" thickBot="1" x14ac:dyDescent="0.35">
      <c r="A99" s="93">
        <v>92</v>
      </c>
      <c r="B99" s="291" t="s">
        <v>625</v>
      </c>
      <c r="C99" s="292" t="s">
        <v>121</v>
      </c>
      <c r="D99" s="292">
        <v>5155088</v>
      </c>
      <c r="E99" s="292">
        <v>181086361</v>
      </c>
      <c r="F99" s="292">
        <v>691010404</v>
      </c>
      <c r="G99" s="293" t="s">
        <v>49</v>
      </c>
      <c r="H99" s="294" t="s">
        <v>33</v>
      </c>
      <c r="I99" s="294" t="s">
        <v>34</v>
      </c>
      <c r="J99" s="294" t="s">
        <v>289</v>
      </c>
      <c r="K99" s="295"/>
      <c r="L99" s="296"/>
      <c r="M99" s="297"/>
      <c r="N99" s="298"/>
      <c r="O99" s="299"/>
      <c r="P99" s="300"/>
      <c r="Q99" s="301"/>
      <c r="R99" s="302"/>
      <c r="S99" s="303"/>
      <c r="T99" s="8"/>
      <c r="U99" s="8"/>
    </row>
  </sheetData>
  <sortState xmlns:xlrd2="http://schemas.microsoft.com/office/spreadsheetml/2017/richdata2" ref="A1:S90">
    <sortCondition ref="C1"/>
  </sortState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4"/>
  <sheetViews>
    <sheetView topLeftCell="A202" zoomScale="60" zoomScaleNormal="60" workbookViewId="0">
      <selection activeCell="B211" sqref="B211"/>
    </sheetView>
  </sheetViews>
  <sheetFormatPr defaultColWidth="9.33203125" defaultRowHeight="14.4" x14ac:dyDescent="0.3"/>
  <cols>
    <col min="1" max="1" width="6.5546875" style="1" customWidth="1"/>
    <col min="2" max="2" width="70" style="1" customWidth="1"/>
    <col min="3" max="3" width="37.44140625" style="1" customWidth="1"/>
    <col min="4" max="4" width="14.88671875" style="1" customWidth="1"/>
    <col min="5" max="5" width="14.5546875" style="1" customWidth="1"/>
    <col min="6" max="6" width="14.109375" style="1" customWidth="1"/>
    <col min="7" max="7" width="71.44140625" style="1" customWidth="1"/>
    <col min="8" max="8" width="14.33203125" style="1" customWidth="1"/>
    <col min="9" max="9" width="19.33203125" style="1" customWidth="1"/>
    <col min="10" max="10" width="18" style="1" customWidth="1"/>
    <col min="11" max="11" width="61.109375" style="1" customWidth="1"/>
    <col min="12" max="12" width="15" style="14" customWidth="1"/>
    <col min="13" max="13" width="15.5546875" style="14" customWidth="1"/>
    <col min="14" max="14" width="12.88671875" style="1" customWidth="1"/>
    <col min="15" max="15" width="12.33203125" style="1" customWidth="1"/>
    <col min="16" max="24" width="10.6640625" style="1" customWidth="1"/>
    <col min="25" max="25" width="37.33203125" style="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401" t="s">
        <v>17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</row>
    <row r="2" spans="1:26" s="2" customFormat="1" ht="29.1" customHeight="1" thickBot="1" x14ac:dyDescent="0.35">
      <c r="A2" s="404" t="s">
        <v>0</v>
      </c>
      <c r="B2" s="374" t="s">
        <v>1</v>
      </c>
      <c r="C2" s="375"/>
      <c r="D2" s="375"/>
      <c r="E2" s="375"/>
      <c r="F2" s="376"/>
      <c r="G2" s="411" t="s">
        <v>2</v>
      </c>
      <c r="H2" s="393" t="s">
        <v>18</v>
      </c>
      <c r="I2" s="398" t="s">
        <v>28</v>
      </c>
      <c r="J2" s="393" t="s">
        <v>3</v>
      </c>
      <c r="K2" s="421" t="s">
        <v>4</v>
      </c>
      <c r="L2" s="377" t="s">
        <v>19</v>
      </c>
      <c r="M2" s="378"/>
      <c r="N2" s="379" t="s">
        <v>5</v>
      </c>
      <c r="O2" s="380"/>
      <c r="P2" s="374" t="s">
        <v>20</v>
      </c>
      <c r="Q2" s="375"/>
      <c r="R2" s="375"/>
      <c r="S2" s="375"/>
      <c r="T2" s="375"/>
      <c r="U2" s="375"/>
      <c r="V2" s="375"/>
      <c r="W2" s="418"/>
      <c r="X2" s="418"/>
      <c r="Y2" s="356" t="s">
        <v>6</v>
      </c>
      <c r="Z2" s="357"/>
    </row>
    <row r="3" spans="1:26" ht="14.85" customHeight="1" x14ac:dyDescent="0.3">
      <c r="A3" s="405"/>
      <c r="B3" s="411" t="s">
        <v>7</v>
      </c>
      <c r="C3" s="407" t="s">
        <v>8</v>
      </c>
      <c r="D3" s="407" t="s">
        <v>9</v>
      </c>
      <c r="E3" s="407" t="s">
        <v>10</v>
      </c>
      <c r="F3" s="409" t="s">
        <v>11</v>
      </c>
      <c r="G3" s="412"/>
      <c r="H3" s="394"/>
      <c r="I3" s="399"/>
      <c r="J3" s="394"/>
      <c r="K3" s="422"/>
      <c r="L3" s="385" t="s">
        <v>12</v>
      </c>
      <c r="M3" s="387" t="s">
        <v>32</v>
      </c>
      <c r="N3" s="389" t="s">
        <v>13</v>
      </c>
      <c r="O3" s="391" t="s">
        <v>14</v>
      </c>
      <c r="P3" s="419" t="s">
        <v>21</v>
      </c>
      <c r="Q3" s="420"/>
      <c r="R3" s="420"/>
      <c r="S3" s="420"/>
      <c r="T3" s="396" t="s">
        <v>22</v>
      </c>
      <c r="U3" s="414" t="s">
        <v>30</v>
      </c>
      <c r="V3" s="414" t="s">
        <v>31</v>
      </c>
      <c r="W3" s="396" t="s">
        <v>23</v>
      </c>
      <c r="X3" s="416" t="s">
        <v>29</v>
      </c>
      <c r="Y3" s="381" t="s">
        <v>15</v>
      </c>
      <c r="Z3" s="383" t="s">
        <v>16</v>
      </c>
    </row>
    <row r="4" spans="1:26" ht="111" customHeight="1" thickBot="1" x14ac:dyDescent="0.35">
      <c r="A4" s="406"/>
      <c r="B4" s="413"/>
      <c r="C4" s="408"/>
      <c r="D4" s="408"/>
      <c r="E4" s="408"/>
      <c r="F4" s="410"/>
      <c r="G4" s="413"/>
      <c r="H4" s="395"/>
      <c r="I4" s="400"/>
      <c r="J4" s="395"/>
      <c r="K4" s="423"/>
      <c r="L4" s="386"/>
      <c r="M4" s="388"/>
      <c r="N4" s="390"/>
      <c r="O4" s="392"/>
      <c r="P4" s="6" t="s">
        <v>27</v>
      </c>
      <c r="Q4" s="7" t="s">
        <v>24</v>
      </c>
      <c r="R4" s="7" t="s">
        <v>25</v>
      </c>
      <c r="S4" s="9" t="s">
        <v>26</v>
      </c>
      <c r="T4" s="397"/>
      <c r="U4" s="415"/>
      <c r="V4" s="415"/>
      <c r="W4" s="397"/>
      <c r="X4" s="417"/>
      <c r="Y4" s="382"/>
      <c r="Z4" s="384"/>
    </row>
    <row r="5" spans="1:26" s="8" customFormat="1" ht="28.8" x14ac:dyDescent="0.3">
      <c r="A5" s="44">
        <v>1</v>
      </c>
      <c r="B5" s="45" t="s">
        <v>286</v>
      </c>
      <c r="C5" s="46" t="s">
        <v>287</v>
      </c>
      <c r="D5" s="46">
        <v>70918643</v>
      </c>
      <c r="E5" s="46">
        <v>102100918</v>
      </c>
      <c r="F5" s="46">
        <v>600149846</v>
      </c>
      <c r="G5" s="48" t="s">
        <v>288</v>
      </c>
      <c r="H5" s="47" t="s">
        <v>33</v>
      </c>
      <c r="I5" s="47" t="s">
        <v>34</v>
      </c>
      <c r="J5" s="47" t="s">
        <v>289</v>
      </c>
      <c r="K5" s="48" t="s">
        <v>288</v>
      </c>
      <c r="L5" s="34">
        <v>1200000</v>
      </c>
      <c r="M5" s="49">
        <f t="shared" ref="M5:M52" si="0">L5/100*85</f>
        <v>1020000</v>
      </c>
      <c r="N5" s="71">
        <v>2022</v>
      </c>
      <c r="O5" s="72">
        <v>2023</v>
      </c>
      <c r="P5" s="50"/>
      <c r="Q5" s="51"/>
      <c r="R5" s="51"/>
      <c r="S5" s="52"/>
      <c r="T5" s="53"/>
      <c r="U5" s="53"/>
      <c r="V5" s="53" t="s">
        <v>50</v>
      </c>
      <c r="W5" s="53"/>
      <c r="X5" s="53"/>
      <c r="Y5" s="54" t="s">
        <v>290</v>
      </c>
      <c r="Z5" s="55"/>
    </row>
    <row r="6" spans="1:26" s="8" customFormat="1" x14ac:dyDescent="0.3">
      <c r="A6" s="44">
        <v>2</v>
      </c>
      <c r="B6" s="45" t="s">
        <v>286</v>
      </c>
      <c r="C6" s="46" t="s">
        <v>287</v>
      </c>
      <c r="D6" s="46">
        <v>70918643</v>
      </c>
      <c r="E6" s="46">
        <v>102100918</v>
      </c>
      <c r="F6" s="46">
        <v>600149846</v>
      </c>
      <c r="G6" s="48" t="s">
        <v>291</v>
      </c>
      <c r="H6" s="47" t="s">
        <v>33</v>
      </c>
      <c r="I6" s="47" t="s">
        <v>34</v>
      </c>
      <c r="J6" s="47" t="s">
        <v>289</v>
      </c>
      <c r="K6" s="48" t="s">
        <v>291</v>
      </c>
      <c r="L6" s="34">
        <v>1550000</v>
      </c>
      <c r="M6" s="49">
        <f t="shared" si="0"/>
        <v>1317500</v>
      </c>
      <c r="N6" s="71">
        <v>2022</v>
      </c>
      <c r="O6" s="72">
        <v>2023</v>
      </c>
      <c r="P6" s="50"/>
      <c r="Q6" s="51"/>
      <c r="R6" s="51"/>
      <c r="S6" s="52"/>
      <c r="T6" s="53"/>
      <c r="U6" s="53"/>
      <c r="V6" s="53"/>
      <c r="W6" s="53"/>
      <c r="X6" s="53"/>
      <c r="Y6" s="54" t="s">
        <v>292</v>
      </c>
      <c r="Z6" s="55"/>
    </row>
    <row r="7" spans="1:26" s="8" customFormat="1" x14ac:dyDescent="0.3">
      <c r="A7" s="44">
        <v>3</v>
      </c>
      <c r="B7" s="45" t="s">
        <v>286</v>
      </c>
      <c r="C7" s="46" t="s">
        <v>287</v>
      </c>
      <c r="D7" s="46">
        <v>70918643</v>
      </c>
      <c r="E7" s="46">
        <v>102100918</v>
      </c>
      <c r="F7" s="46">
        <v>600149846</v>
      </c>
      <c r="G7" s="48" t="s">
        <v>293</v>
      </c>
      <c r="H7" s="47" t="s">
        <v>33</v>
      </c>
      <c r="I7" s="47" t="s">
        <v>34</v>
      </c>
      <c r="J7" s="47" t="s">
        <v>289</v>
      </c>
      <c r="K7" s="48" t="s">
        <v>293</v>
      </c>
      <c r="L7" s="34">
        <v>200000</v>
      </c>
      <c r="M7" s="49">
        <f t="shared" si="0"/>
        <v>170000</v>
      </c>
      <c r="N7" s="71">
        <v>2022</v>
      </c>
      <c r="O7" s="72">
        <v>2023</v>
      </c>
      <c r="P7" s="50" t="s">
        <v>50</v>
      </c>
      <c r="Q7" s="51" t="s">
        <v>50</v>
      </c>
      <c r="R7" s="51" t="s">
        <v>50</v>
      </c>
      <c r="S7" s="52" t="s">
        <v>50</v>
      </c>
      <c r="T7" s="53" t="s">
        <v>50</v>
      </c>
      <c r="U7" s="53"/>
      <c r="V7" s="53"/>
      <c r="W7" s="53"/>
      <c r="X7" s="53"/>
      <c r="Y7" s="54" t="s">
        <v>294</v>
      </c>
      <c r="Z7" s="55"/>
    </row>
    <row r="8" spans="1:26" s="8" customFormat="1" x14ac:dyDescent="0.3">
      <c r="A8" s="44">
        <v>4</v>
      </c>
      <c r="B8" s="45" t="s">
        <v>286</v>
      </c>
      <c r="C8" s="46" t="s">
        <v>287</v>
      </c>
      <c r="D8" s="46">
        <v>70918643</v>
      </c>
      <c r="E8" s="46">
        <v>102100918</v>
      </c>
      <c r="F8" s="46">
        <v>600149846</v>
      </c>
      <c r="G8" s="48" t="s">
        <v>295</v>
      </c>
      <c r="H8" s="47" t="s">
        <v>33</v>
      </c>
      <c r="I8" s="47" t="s">
        <v>34</v>
      </c>
      <c r="J8" s="47" t="s">
        <v>289</v>
      </c>
      <c r="K8" s="48" t="s">
        <v>295</v>
      </c>
      <c r="L8" s="34">
        <v>200000</v>
      </c>
      <c r="M8" s="49">
        <f t="shared" si="0"/>
        <v>170000</v>
      </c>
      <c r="N8" s="71">
        <v>2022</v>
      </c>
      <c r="O8" s="72">
        <v>2023</v>
      </c>
      <c r="P8" s="50"/>
      <c r="Q8" s="51"/>
      <c r="R8" s="51"/>
      <c r="S8" s="52"/>
      <c r="T8" s="53"/>
      <c r="U8" s="53"/>
      <c r="V8" s="53"/>
      <c r="W8" s="53"/>
      <c r="X8" s="53"/>
      <c r="Y8" s="54" t="s">
        <v>296</v>
      </c>
      <c r="Z8" s="55"/>
    </row>
    <row r="9" spans="1:26" s="8" customFormat="1" ht="28.8" x14ac:dyDescent="0.3">
      <c r="A9" s="44">
        <v>5</v>
      </c>
      <c r="B9" s="45" t="s">
        <v>286</v>
      </c>
      <c r="C9" s="46" t="s">
        <v>287</v>
      </c>
      <c r="D9" s="46">
        <v>70918643</v>
      </c>
      <c r="E9" s="46">
        <v>102100918</v>
      </c>
      <c r="F9" s="46">
        <v>600149846</v>
      </c>
      <c r="G9" s="48" t="s">
        <v>297</v>
      </c>
      <c r="H9" s="47" t="s">
        <v>33</v>
      </c>
      <c r="I9" s="47" t="s">
        <v>34</v>
      </c>
      <c r="J9" s="47" t="s">
        <v>289</v>
      </c>
      <c r="K9" s="48" t="s">
        <v>297</v>
      </c>
      <c r="L9" s="34">
        <v>1000000</v>
      </c>
      <c r="M9" s="49">
        <f t="shared" si="0"/>
        <v>850000</v>
      </c>
      <c r="N9" s="71" t="s">
        <v>298</v>
      </c>
      <c r="O9" s="72" t="s">
        <v>299</v>
      </c>
      <c r="P9" s="50"/>
      <c r="Q9" s="51" t="s">
        <v>50</v>
      </c>
      <c r="R9" s="51" t="s">
        <v>50</v>
      </c>
      <c r="S9" s="52"/>
      <c r="T9" s="53"/>
      <c r="U9" s="53"/>
      <c r="V9" s="53" t="s">
        <v>50</v>
      </c>
      <c r="W9" s="53"/>
      <c r="X9" s="53"/>
      <c r="Y9" s="54" t="s">
        <v>300</v>
      </c>
      <c r="Z9" s="55"/>
    </row>
    <row r="10" spans="1:26" s="8" customFormat="1" ht="28.8" x14ac:dyDescent="0.3">
      <c r="A10" s="44">
        <v>6</v>
      </c>
      <c r="B10" s="45" t="s">
        <v>286</v>
      </c>
      <c r="C10" s="46" t="s">
        <v>287</v>
      </c>
      <c r="D10" s="46">
        <v>70918643</v>
      </c>
      <c r="E10" s="46">
        <v>102100918</v>
      </c>
      <c r="F10" s="46">
        <v>600149846</v>
      </c>
      <c r="G10" s="48" t="s">
        <v>301</v>
      </c>
      <c r="H10" s="47" t="s">
        <v>33</v>
      </c>
      <c r="I10" s="47" t="s">
        <v>34</v>
      </c>
      <c r="J10" s="47" t="s">
        <v>289</v>
      </c>
      <c r="K10" s="48" t="s">
        <v>302</v>
      </c>
      <c r="L10" s="34">
        <v>500000</v>
      </c>
      <c r="M10" s="49">
        <f t="shared" si="0"/>
        <v>425000</v>
      </c>
      <c r="N10" s="71" t="s">
        <v>298</v>
      </c>
      <c r="O10" s="72" t="s">
        <v>303</v>
      </c>
      <c r="P10" s="50"/>
      <c r="Q10" s="51"/>
      <c r="R10" s="51"/>
      <c r="S10" s="52"/>
      <c r="T10" s="53" t="s">
        <v>50</v>
      </c>
      <c r="U10" s="53"/>
      <c r="V10" s="53"/>
      <c r="W10" s="53" t="s">
        <v>50</v>
      </c>
      <c r="X10" s="53"/>
      <c r="Y10" s="54" t="s">
        <v>302</v>
      </c>
      <c r="Z10" s="55"/>
    </row>
    <row r="11" spans="1:26" s="8" customFormat="1" ht="28.8" x14ac:dyDescent="0.3">
      <c r="A11" s="44">
        <v>7</v>
      </c>
      <c r="B11" s="45" t="s">
        <v>286</v>
      </c>
      <c r="C11" s="46" t="s">
        <v>287</v>
      </c>
      <c r="D11" s="46">
        <v>70918643</v>
      </c>
      <c r="E11" s="46">
        <v>102100918</v>
      </c>
      <c r="F11" s="46">
        <v>600149846</v>
      </c>
      <c r="G11" s="48" t="s">
        <v>304</v>
      </c>
      <c r="H11" s="47" t="s">
        <v>33</v>
      </c>
      <c r="I11" s="47" t="s">
        <v>34</v>
      </c>
      <c r="J11" s="47" t="s">
        <v>289</v>
      </c>
      <c r="K11" s="48" t="s">
        <v>304</v>
      </c>
      <c r="L11" s="34">
        <v>300000</v>
      </c>
      <c r="M11" s="49">
        <f t="shared" si="0"/>
        <v>255000</v>
      </c>
      <c r="N11" s="71" t="s">
        <v>298</v>
      </c>
      <c r="O11" s="72" t="s">
        <v>305</v>
      </c>
      <c r="P11" s="50"/>
      <c r="Q11" s="51" t="s">
        <v>50</v>
      </c>
      <c r="R11" s="51" t="s">
        <v>50</v>
      </c>
      <c r="S11" s="52"/>
      <c r="T11" s="53"/>
      <c r="U11" s="53"/>
      <c r="V11" s="53" t="s">
        <v>50</v>
      </c>
      <c r="W11" s="53"/>
      <c r="X11" s="53"/>
      <c r="Y11" s="54" t="s">
        <v>306</v>
      </c>
      <c r="Z11" s="55"/>
    </row>
    <row r="12" spans="1:26" s="8" customFormat="1" x14ac:dyDescent="0.3">
      <c r="A12" s="44">
        <v>8</v>
      </c>
      <c r="B12" s="45" t="s">
        <v>307</v>
      </c>
      <c r="C12" s="46" t="s">
        <v>287</v>
      </c>
      <c r="D12" s="46">
        <v>45211761</v>
      </c>
      <c r="E12" s="46">
        <v>45211761</v>
      </c>
      <c r="F12" s="46">
        <v>600149641</v>
      </c>
      <c r="G12" s="48" t="s">
        <v>308</v>
      </c>
      <c r="H12" s="47" t="s">
        <v>33</v>
      </c>
      <c r="I12" s="47" t="s">
        <v>34</v>
      </c>
      <c r="J12" s="47" t="s">
        <v>289</v>
      </c>
      <c r="K12" s="48" t="s">
        <v>309</v>
      </c>
      <c r="L12" s="34">
        <v>300000</v>
      </c>
      <c r="M12" s="49">
        <f t="shared" si="0"/>
        <v>255000</v>
      </c>
      <c r="N12" s="334">
        <v>46569</v>
      </c>
      <c r="O12" s="335">
        <v>46600</v>
      </c>
      <c r="P12" s="50"/>
      <c r="Q12" s="51"/>
      <c r="R12" s="51"/>
      <c r="S12" s="52"/>
      <c r="T12" s="53"/>
      <c r="U12" s="53"/>
      <c r="V12" s="53"/>
      <c r="W12" s="53"/>
      <c r="X12" s="53"/>
      <c r="Y12" s="54" t="s">
        <v>310</v>
      </c>
      <c r="Z12" s="55" t="s">
        <v>48</v>
      </c>
    </row>
    <row r="13" spans="1:26" s="8" customFormat="1" x14ac:dyDescent="0.3">
      <c r="A13" s="44">
        <v>9</v>
      </c>
      <c r="B13" s="45" t="s">
        <v>307</v>
      </c>
      <c r="C13" s="46" t="s">
        <v>287</v>
      </c>
      <c r="D13" s="46">
        <v>45211761</v>
      </c>
      <c r="E13" s="46">
        <v>45211761</v>
      </c>
      <c r="F13" s="46">
        <v>600149641</v>
      </c>
      <c r="G13" s="48" t="s">
        <v>311</v>
      </c>
      <c r="H13" s="47" t="s">
        <v>33</v>
      </c>
      <c r="I13" s="47" t="s">
        <v>34</v>
      </c>
      <c r="J13" s="47" t="s">
        <v>289</v>
      </c>
      <c r="K13" s="48" t="s">
        <v>312</v>
      </c>
      <c r="L13" s="34">
        <v>2000000</v>
      </c>
      <c r="M13" s="49">
        <f t="shared" si="0"/>
        <v>1700000</v>
      </c>
      <c r="N13" s="334">
        <v>46204</v>
      </c>
      <c r="O13" s="335">
        <v>46600</v>
      </c>
      <c r="P13" s="50"/>
      <c r="Q13" s="51"/>
      <c r="R13" s="51"/>
      <c r="S13" s="52"/>
      <c r="T13" s="53"/>
      <c r="U13" s="53"/>
      <c r="V13" s="53"/>
      <c r="W13" s="53"/>
      <c r="X13" s="53"/>
      <c r="Y13" s="54" t="s">
        <v>310</v>
      </c>
      <c r="Z13" s="55" t="s">
        <v>48</v>
      </c>
    </row>
    <row r="14" spans="1:26" s="8" customFormat="1" x14ac:dyDescent="0.3">
      <c r="A14" s="44">
        <v>10</v>
      </c>
      <c r="B14" s="45" t="s">
        <v>307</v>
      </c>
      <c r="C14" s="46" t="s">
        <v>287</v>
      </c>
      <c r="D14" s="46">
        <v>45211761</v>
      </c>
      <c r="E14" s="46">
        <v>45211761</v>
      </c>
      <c r="F14" s="46">
        <v>600149641</v>
      </c>
      <c r="G14" s="48" t="s">
        <v>313</v>
      </c>
      <c r="H14" s="47" t="s">
        <v>33</v>
      </c>
      <c r="I14" s="47" t="s">
        <v>34</v>
      </c>
      <c r="J14" s="47" t="s">
        <v>289</v>
      </c>
      <c r="K14" s="48" t="s">
        <v>314</v>
      </c>
      <c r="L14" s="34">
        <v>2000000</v>
      </c>
      <c r="M14" s="49">
        <f t="shared" si="0"/>
        <v>1700000</v>
      </c>
      <c r="N14" s="334">
        <v>45839</v>
      </c>
      <c r="O14" s="335">
        <v>46600</v>
      </c>
      <c r="P14" s="50"/>
      <c r="Q14" s="51"/>
      <c r="R14" s="51"/>
      <c r="S14" s="52"/>
      <c r="T14" s="53"/>
      <c r="U14" s="53"/>
      <c r="V14" s="53"/>
      <c r="W14" s="53"/>
      <c r="X14" s="53"/>
      <c r="Y14" s="54" t="s">
        <v>310</v>
      </c>
      <c r="Z14" s="55" t="s">
        <v>48</v>
      </c>
    </row>
    <row r="15" spans="1:26" s="8" customFormat="1" x14ac:dyDescent="0.3">
      <c r="A15" s="44">
        <v>11</v>
      </c>
      <c r="B15" s="45" t="s">
        <v>307</v>
      </c>
      <c r="C15" s="46" t="s">
        <v>287</v>
      </c>
      <c r="D15" s="46">
        <v>45211761</v>
      </c>
      <c r="E15" s="46">
        <v>45211761</v>
      </c>
      <c r="F15" s="46">
        <v>600149641</v>
      </c>
      <c r="G15" s="48" t="s">
        <v>315</v>
      </c>
      <c r="H15" s="47" t="s">
        <v>33</v>
      </c>
      <c r="I15" s="47" t="s">
        <v>34</v>
      </c>
      <c r="J15" s="47" t="s">
        <v>289</v>
      </c>
      <c r="K15" s="48" t="s">
        <v>316</v>
      </c>
      <c r="L15" s="34">
        <v>4000000</v>
      </c>
      <c r="M15" s="49">
        <f t="shared" si="0"/>
        <v>3400000</v>
      </c>
      <c r="N15" s="334">
        <v>45108</v>
      </c>
      <c r="O15" s="335">
        <v>45108</v>
      </c>
      <c r="P15" s="50"/>
      <c r="Q15" s="51"/>
      <c r="R15" s="51"/>
      <c r="S15" s="52"/>
      <c r="T15" s="53"/>
      <c r="U15" s="53"/>
      <c r="V15" s="53"/>
      <c r="W15" s="53"/>
      <c r="X15" s="53"/>
      <c r="Y15" s="54" t="s">
        <v>310</v>
      </c>
      <c r="Z15" s="55" t="s">
        <v>48</v>
      </c>
    </row>
    <row r="16" spans="1:26" s="8" customFormat="1" x14ac:dyDescent="0.3">
      <c r="A16" s="44">
        <v>12</v>
      </c>
      <c r="B16" s="45" t="s">
        <v>307</v>
      </c>
      <c r="C16" s="46" t="s">
        <v>287</v>
      </c>
      <c r="D16" s="46">
        <v>45211761</v>
      </c>
      <c r="E16" s="46">
        <v>45211761</v>
      </c>
      <c r="F16" s="46">
        <v>600149641</v>
      </c>
      <c r="G16" s="48" t="s">
        <v>317</v>
      </c>
      <c r="H16" s="47" t="s">
        <v>33</v>
      </c>
      <c r="I16" s="47" t="s">
        <v>34</v>
      </c>
      <c r="J16" s="47" t="s">
        <v>289</v>
      </c>
      <c r="K16" s="48" t="s">
        <v>318</v>
      </c>
      <c r="L16" s="34">
        <v>100000</v>
      </c>
      <c r="M16" s="49">
        <f t="shared" si="0"/>
        <v>85000</v>
      </c>
      <c r="N16" s="334">
        <v>44743</v>
      </c>
      <c r="O16" s="335">
        <v>44743</v>
      </c>
      <c r="P16" s="50"/>
      <c r="Q16" s="51" t="s">
        <v>50</v>
      </c>
      <c r="R16" s="51"/>
      <c r="S16" s="52"/>
      <c r="T16" s="53"/>
      <c r="U16" s="53"/>
      <c r="V16" s="53"/>
      <c r="W16" s="53"/>
      <c r="X16" s="53"/>
      <c r="Y16" s="54" t="s">
        <v>310</v>
      </c>
      <c r="Z16" s="55" t="s">
        <v>48</v>
      </c>
    </row>
    <row r="17" spans="1:26" s="8" customFormat="1" x14ac:dyDescent="0.3">
      <c r="A17" s="44">
        <v>13</v>
      </c>
      <c r="B17" s="45" t="s">
        <v>307</v>
      </c>
      <c r="C17" s="46" t="s">
        <v>287</v>
      </c>
      <c r="D17" s="46">
        <v>45211761</v>
      </c>
      <c r="E17" s="46">
        <v>45211761</v>
      </c>
      <c r="F17" s="46">
        <v>600149641</v>
      </c>
      <c r="G17" s="48" t="s">
        <v>319</v>
      </c>
      <c r="H17" s="47" t="s">
        <v>33</v>
      </c>
      <c r="I17" s="47" t="s">
        <v>34</v>
      </c>
      <c r="J17" s="47" t="s">
        <v>289</v>
      </c>
      <c r="K17" s="48" t="s">
        <v>320</v>
      </c>
      <c r="L17" s="34">
        <v>2000000</v>
      </c>
      <c r="M17" s="49">
        <f t="shared" si="0"/>
        <v>1700000</v>
      </c>
      <c r="N17" s="334">
        <v>44805</v>
      </c>
      <c r="O17" s="335">
        <v>44835</v>
      </c>
      <c r="P17" s="50"/>
      <c r="Q17" s="51"/>
      <c r="R17" s="51"/>
      <c r="S17" s="52"/>
      <c r="T17" s="53"/>
      <c r="U17" s="53"/>
      <c r="V17" s="53"/>
      <c r="W17" s="53"/>
      <c r="X17" s="53"/>
      <c r="Y17" s="54" t="s">
        <v>310</v>
      </c>
      <c r="Z17" s="55" t="s">
        <v>48</v>
      </c>
    </row>
    <row r="18" spans="1:26" s="8" customFormat="1" x14ac:dyDescent="0.3">
      <c r="A18" s="44">
        <v>14</v>
      </c>
      <c r="B18" s="45" t="s">
        <v>307</v>
      </c>
      <c r="C18" s="46" t="s">
        <v>287</v>
      </c>
      <c r="D18" s="46">
        <v>45211761</v>
      </c>
      <c r="E18" s="46">
        <v>45211761</v>
      </c>
      <c r="F18" s="46">
        <v>600149641</v>
      </c>
      <c r="G18" s="48" t="s">
        <v>321</v>
      </c>
      <c r="H18" s="47" t="s">
        <v>33</v>
      </c>
      <c r="I18" s="47" t="s">
        <v>34</v>
      </c>
      <c r="J18" s="47" t="s">
        <v>289</v>
      </c>
      <c r="K18" s="48" t="s">
        <v>322</v>
      </c>
      <c r="L18" s="34">
        <v>500000</v>
      </c>
      <c r="M18" s="49">
        <f t="shared" si="0"/>
        <v>425000</v>
      </c>
      <c r="N18" s="334">
        <v>44652</v>
      </c>
      <c r="O18" s="335">
        <v>44682</v>
      </c>
      <c r="P18" s="50"/>
      <c r="Q18" s="51"/>
      <c r="R18" s="51"/>
      <c r="S18" s="52"/>
      <c r="T18" s="53"/>
      <c r="U18" s="53"/>
      <c r="V18" s="53"/>
      <c r="W18" s="53"/>
      <c r="X18" s="53"/>
      <c r="Y18" s="54" t="s">
        <v>323</v>
      </c>
      <c r="Z18" s="55" t="s">
        <v>48</v>
      </c>
    </row>
    <row r="19" spans="1:26" s="8" customFormat="1" x14ac:dyDescent="0.3">
      <c r="A19" s="44">
        <v>15</v>
      </c>
      <c r="B19" s="45" t="s">
        <v>307</v>
      </c>
      <c r="C19" s="46" t="s">
        <v>287</v>
      </c>
      <c r="D19" s="46">
        <v>45211761</v>
      </c>
      <c r="E19" s="46">
        <v>45211761</v>
      </c>
      <c r="F19" s="46">
        <v>600149641</v>
      </c>
      <c r="G19" s="48" t="s">
        <v>324</v>
      </c>
      <c r="H19" s="47" t="s">
        <v>33</v>
      </c>
      <c r="I19" s="47" t="s">
        <v>34</v>
      </c>
      <c r="J19" s="47" t="s">
        <v>289</v>
      </c>
      <c r="K19" s="48" t="s">
        <v>325</v>
      </c>
      <c r="L19" s="34">
        <v>200000</v>
      </c>
      <c r="M19" s="49">
        <f t="shared" si="0"/>
        <v>170000</v>
      </c>
      <c r="N19" s="334">
        <v>44743</v>
      </c>
      <c r="O19" s="335">
        <v>44743</v>
      </c>
      <c r="P19" s="50"/>
      <c r="Q19" s="51"/>
      <c r="R19" s="51"/>
      <c r="S19" s="52"/>
      <c r="T19" s="53"/>
      <c r="U19" s="53"/>
      <c r="V19" s="53"/>
      <c r="W19" s="53"/>
      <c r="X19" s="53"/>
      <c r="Y19" s="54" t="s">
        <v>310</v>
      </c>
      <c r="Z19" s="55" t="s">
        <v>48</v>
      </c>
    </row>
    <row r="20" spans="1:26" s="8" customFormat="1" x14ac:dyDescent="0.3">
      <c r="A20" s="44">
        <v>16</v>
      </c>
      <c r="B20" s="45" t="s">
        <v>307</v>
      </c>
      <c r="C20" s="46" t="s">
        <v>287</v>
      </c>
      <c r="D20" s="46">
        <v>45211761</v>
      </c>
      <c r="E20" s="46">
        <v>45211761</v>
      </c>
      <c r="F20" s="46">
        <v>600149641</v>
      </c>
      <c r="G20" s="48" t="s">
        <v>326</v>
      </c>
      <c r="H20" s="47" t="s">
        <v>33</v>
      </c>
      <c r="I20" s="47" t="s">
        <v>34</v>
      </c>
      <c r="J20" s="47" t="s">
        <v>289</v>
      </c>
      <c r="K20" s="48" t="s">
        <v>327</v>
      </c>
      <c r="L20" s="34">
        <v>80000</v>
      </c>
      <c r="M20" s="49">
        <f t="shared" si="0"/>
        <v>68000</v>
      </c>
      <c r="N20" s="334">
        <v>44682</v>
      </c>
      <c r="O20" s="335">
        <v>44682</v>
      </c>
      <c r="P20" s="50"/>
      <c r="Q20" s="51"/>
      <c r="R20" s="51"/>
      <c r="S20" s="52"/>
      <c r="T20" s="53"/>
      <c r="U20" s="53"/>
      <c r="V20" s="53"/>
      <c r="W20" s="53"/>
      <c r="X20" s="53"/>
      <c r="Y20" s="54" t="s">
        <v>310</v>
      </c>
      <c r="Z20" s="55" t="s">
        <v>48</v>
      </c>
    </row>
    <row r="21" spans="1:26" s="8" customFormat="1" x14ac:dyDescent="0.3">
      <c r="A21" s="44">
        <v>17</v>
      </c>
      <c r="B21" s="45" t="s">
        <v>307</v>
      </c>
      <c r="C21" s="46" t="s">
        <v>287</v>
      </c>
      <c r="D21" s="46">
        <v>45211761</v>
      </c>
      <c r="E21" s="46">
        <v>45211761</v>
      </c>
      <c r="F21" s="46">
        <v>600149641</v>
      </c>
      <c r="G21" s="48" t="s">
        <v>328</v>
      </c>
      <c r="H21" s="47" t="s">
        <v>33</v>
      </c>
      <c r="I21" s="47" t="s">
        <v>34</v>
      </c>
      <c r="J21" s="47" t="s">
        <v>289</v>
      </c>
      <c r="K21" s="48" t="s">
        <v>329</v>
      </c>
      <c r="L21" s="34">
        <v>400000</v>
      </c>
      <c r="M21" s="49">
        <f t="shared" si="0"/>
        <v>340000</v>
      </c>
      <c r="N21" s="334">
        <v>44743</v>
      </c>
      <c r="O21" s="335">
        <v>45139</v>
      </c>
      <c r="P21" s="50"/>
      <c r="Q21" s="51"/>
      <c r="R21" s="51"/>
      <c r="S21" s="52"/>
      <c r="T21" s="53"/>
      <c r="U21" s="53"/>
      <c r="V21" s="53"/>
      <c r="W21" s="53"/>
      <c r="X21" s="53" t="s">
        <v>50</v>
      </c>
      <c r="Y21" s="54" t="s">
        <v>323</v>
      </c>
      <c r="Z21" s="55" t="s">
        <v>48</v>
      </c>
    </row>
    <row r="22" spans="1:26" s="8" customFormat="1" x14ac:dyDescent="0.3">
      <c r="A22" s="44">
        <v>18</v>
      </c>
      <c r="B22" s="45" t="s">
        <v>420</v>
      </c>
      <c r="C22" s="46" t="s">
        <v>287</v>
      </c>
      <c r="D22" s="46">
        <v>60990376</v>
      </c>
      <c r="E22" s="46">
        <v>103108564</v>
      </c>
      <c r="F22" s="46">
        <v>600149731</v>
      </c>
      <c r="G22" s="48" t="s">
        <v>421</v>
      </c>
      <c r="H22" s="47" t="s">
        <v>33</v>
      </c>
      <c r="I22" s="47" t="s">
        <v>34</v>
      </c>
      <c r="J22" s="47" t="s">
        <v>289</v>
      </c>
      <c r="K22" s="48" t="s">
        <v>421</v>
      </c>
      <c r="L22" s="34">
        <v>1500000</v>
      </c>
      <c r="M22" s="49">
        <f t="shared" si="0"/>
        <v>1275000</v>
      </c>
      <c r="N22" s="71">
        <v>2022</v>
      </c>
      <c r="O22" s="72">
        <v>2023</v>
      </c>
      <c r="P22" s="50"/>
      <c r="Q22" s="51"/>
      <c r="R22" s="51"/>
      <c r="S22" s="52"/>
      <c r="T22" s="53"/>
      <c r="U22" s="53"/>
      <c r="V22" s="53"/>
      <c r="W22" s="53"/>
      <c r="X22" s="53"/>
      <c r="Y22" s="54"/>
      <c r="Z22" s="55"/>
    </row>
    <row r="23" spans="1:26" s="8" customFormat="1" x14ac:dyDescent="0.3">
      <c r="A23" s="44">
        <v>19</v>
      </c>
      <c r="B23" s="45" t="s">
        <v>420</v>
      </c>
      <c r="C23" s="46" t="s">
        <v>287</v>
      </c>
      <c r="D23" s="46">
        <v>60990376</v>
      </c>
      <c r="E23" s="46">
        <v>60990376</v>
      </c>
      <c r="F23" s="46">
        <v>600149731</v>
      </c>
      <c r="G23" s="48" t="s">
        <v>422</v>
      </c>
      <c r="H23" s="47" t="s">
        <v>33</v>
      </c>
      <c r="I23" s="47" t="s">
        <v>34</v>
      </c>
      <c r="J23" s="47" t="s">
        <v>289</v>
      </c>
      <c r="K23" s="48" t="s">
        <v>423</v>
      </c>
      <c r="L23" s="34">
        <v>1500000</v>
      </c>
      <c r="M23" s="49">
        <f t="shared" si="0"/>
        <v>1275000</v>
      </c>
      <c r="N23" s="71">
        <v>2022</v>
      </c>
      <c r="O23" s="72">
        <v>2023</v>
      </c>
      <c r="P23" s="50"/>
      <c r="Q23" s="51"/>
      <c r="R23" s="51"/>
      <c r="S23" s="52"/>
      <c r="T23" s="53"/>
      <c r="U23" s="53"/>
      <c r="V23" s="53"/>
      <c r="W23" s="53"/>
      <c r="X23" s="53"/>
      <c r="Y23" s="54"/>
      <c r="Z23" s="55"/>
    </row>
    <row r="24" spans="1:26" s="8" customFormat="1" x14ac:dyDescent="0.3">
      <c r="A24" s="44">
        <v>20</v>
      </c>
      <c r="B24" s="45" t="s">
        <v>420</v>
      </c>
      <c r="C24" s="46" t="s">
        <v>287</v>
      </c>
      <c r="D24" s="46">
        <v>60990376</v>
      </c>
      <c r="E24" s="46">
        <v>60990376</v>
      </c>
      <c r="F24" s="46">
        <v>600149731</v>
      </c>
      <c r="G24" s="48" t="s">
        <v>424</v>
      </c>
      <c r="H24" s="47" t="s">
        <v>33</v>
      </c>
      <c r="I24" s="47" t="s">
        <v>34</v>
      </c>
      <c r="J24" s="47" t="s">
        <v>289</v>
      </c>
      <c r="K24" s="48" t="s">
        <v>424</v>
      </c>
      <c r="L24" s="34">
        <v>300000</v>
      </c>
      <c r="M24" s="49">
        <f t="shared" si="0"/>
        <v>255000</v>
      </c>
      <c r="N24" s="71">
        <v>2022</v>
      </c>
      <c r="O24" s="72">
        <v>2023</v>
      </c>
      <c r="P24" s="50"/>
      <c r="Q24" s="51"/>
      <c r="R24" s="51"/>
      <c r="S24" s="52"/>
      <c r="T24" s="53"/>
      <c r="U24" s="53"/>
      <c r="V24" s="53"/>
      <c r="W24" s="53"/>
      <c r="X24" s="53"/>
      <c r="Y24" s="54"/>
      <c r="Z24" s="55"/>
    </row>
    <row r="25" spans="1:26" s="8" customFormat="1" x14ac:dyDescent="0.3">
      <c r="A25" s="44">
        <v>21</v>
      </c>
      <c r="B25" s="45" t="s">
        <v>420</v>
      </c>
      <c r="C25" s="46" t="s">
        <v>287</v>
      </c>
      <c r="D25" s="46">
        <v>60990376</v>
      </c>
      <c r="E25" s="46">
        <v>60990376</v>
      </c>
      <c r="F25" s="46">
        <v>600149731</v>
      </c>
      <c r="G25" s="48" t="s">
        <v>425</v>
      </c>
      <c r="H25" s="47" t="s">
        <v>33</v>
      </c>
      <c r="I25" s="47" t="s">
        <v>34</v>
      </c>
      <c r="J25" s="47" t="s">
        <v>289</v>
      </c>
      <c r="K25" s="48" t="s">
        <v>425</v>
      </c>
      <c r="L25" s="34">
        <v>400000</v>
      </c>
      <c r="M25" s="49">
        <f t="shared" si="0"/>
        <v>340000</v>
      </c>
      <c r="N25" s="71">
        <v>2022</v>
      </c>
      <c r="O25" s="72">
        <v>2023</v>
      </c>
      <c r="P25" s="50"/>
      <c r="Q25" s="51"/>
      <c r="R25" s="51"/>
      <c r="S25" s="52"/>
      <c r="T25" s="53"/>
      <c r="U25" s="53"/>
      <c r="V25" s="53"/>
      <c r="W25" s="53"/>
      <c r="X25" s="53"/>
      <c r="Y25" s="54"/>
      <c r="Z25" s="55"/>
    </row>
    <row r="26" spans="1:26" s="8" customFormat="1" x14ac:dyDescent="0.3">
      <c r="A26" s="44">
        <v>22</v>
      </c>
      <c r="B26" s="45" t="s">
        <v>420</v>
      </c>
      <c r="C26" s="46" t="s">
        <v>287</v>
      </c>
      <c r="D26" s="46">
        <v>60990376</v>
      </c>
      <c r="E26" s="46">
        <v>60990376</v>
      </c>
      <c r="F26" s="46">
        <v>600149731</v>
      </c>
      <c r="G26" s="48" t="s">
        <v>426</v>
      </c>
      <c r="H26" s="47" t="s">
        <v>33</v>
      </c>
      <c r="I26" s="47" t="s">
        <v>34</v>
      </c>
      <c r="J26" s="47" t="s">
        <v>289</v>
      </c>
      <c r="K26" s="48" t="s">
        <v>426</v>
      </c>
      <c r="L26" s="34">
        <v>1000000</v>
      </c>
      <c r="M26" s="49">
        <f t="shared" si="0"/>
        <v>850000</v>
      </c>
      <c r="N26" s="71">
        <v>2022</v>
      </c>
      <c r="O26" s="72">
        <v>2023</v>
      </c>
      <c r="P26" s="50"/>
      <c r="Q26" s="51"/>
      <c r="R26" s="51"/>
      <c r="S26" s="52"/>
      <c r="T26" s="53"/>
      <c r="U26" s="53"/>
      <c r="V26" s="53"/>
      <c r="W26" s="53"/>
      <c r="X26" s="53"/>
      <c r="Y26" s="54"/>
      <c r="Z26" s="55"/>
    </row>
    <row r="27" spans="1:26" s="8" customFormat="1" x14ac:dyDescent="0.3">
      <c r="A27" s="44">
        <v>23</v>
      </c>
      <c r="B27" s="45" t="s">
        <v>420</v>
      </c>
      <c r="C27" s="46" t="s">
        <v>287</v>
      </c>
      <c r="D27" s="46">
        <v>60990376</v>
      </c>
      <c r="E27" s="46">
        <v>103108564</v>
      </c>
      <c r="F27" s="46">
        <v>600149731</v>
      </c>
      <c r="G27" s="48" t="s">
        <v>427</v>
      </c>
      <c r="H27" s="47" t="s">
        <v>33</v>
      </c>
      <c r="I27" s="47" t="s">
        <v>34</v>
      </c>
      <c r="J27" s="47" t="s">
        <v>289</v>
      </c>
      <c r="K27" s="48" t="s">
        <v>427</v>
      </c>
      <c r="L27" s="34">
        <v>920000</v>
      </c>
      <c r="M27" s="49">
        <f t="shared" si="0"/>
        <v>782000</v>
      </c>
      <c r="N27" s="71">
        <v>2022</v>
      </c>
      <c r="O27" s="72">
        <v>2023</v>
      </c>
      <c r="P27" s="50"/>
      <c r="Q27" s="51"/>
      <c r="R27" s="51"/>
      <c r="S27" s="52"/>
      <c r="T27" s="53"/>
      <c r="U27" s="53"/>
      <c r="V27" s="53"/>
      <c r="W27" s="53"/>
      <c r="X27" s="53"/>
      <c r="Y27" s="54"/>
      <c r="Z27" s="55"/>
    </row>
    <row r="28" spans="1:26" s="8" customFormat="1" x14ac:dyDescent="0.3">
      <c r="A28" s="44">
        <v>24</v>
      </c>
      <c r="B28" s="45" t="s">
        <v>420</v>
      </c>
      <c r="C28" s="46" t="s">
        <v>287</v>
      </c>
      <c r="D28" s="46">
        <v>60990376</v>
      </c>
      <c r="E28" s="46">
        <v>60990376</v>
      </c>
      <c r="F28" s="46">
        <v>600149731</v>
      </c>
      <c r="G28" s="48" t="s">
        <v>428</v>
      </c>
      <c r="H28" s="47" t="s">
        <v>33</v>
      </c>
      <c r="I28" s="47" t="s">
        <v>34</v>
      </c>
      <c r="J28" s="47" t="s">
        <v>289</v>
      </c>
      <c r="K28" s="48" t="s">
        <v>428</v>
      </c>
      <c r="L28" s="34">
        <v>2000000</v>
      </c>
      <c r="M28" s="49">
        <f t="shared" si="0"/>
        <v>1700000</v>
      </c>
      <c r="N28" s="71">
        <v>2022</v>
      </c>
      <c r="O28" s="72">
        <v>2023</v>
      </c>
      <c r="P28" s="50"/>
      <c r="Q28" s="51" t="s">
        <v>50</v>
      </c>
      <c r="R28" s="51"/>
      <c r="S28" s="52"/>
      <c r="T28" s="53"/>
      <c r="U28" s="53"/>
      <c r="V28" s="53"/>
      <c r="W28" s="53"/>
      <c r="X28" s="53"/>
      <c r="Y28" s="54"/>
      <c r="Z28" s="55"/>
    </row>
    <row r="29" spans="1:26" s="8" customFormat="1" ht="28.8" x14ac:dyDescent="0.3">
      <c r="A29" s="44">
        <v>25</v>
      </c>
      <c r="B29" s="45" t="s">
        <v>420</v>
      </c>
      <c r="C29" s="46" t="s">
        <v>287</v>
      </c>
      <c r="D29" s="46">
        <v>60990376</v>
      </c>
      <c r="E29" s="46">
        <v>60990376</v>
      </c>
      <c r="F29" s="46">
        <v>600149731</v>
      </c>
      <c r="G29" s="48" t="s">
        <v>429</v>
      </c>
      <c r="H29" s="47" t="s">
        <v>33</v>
      </c>
      <c r="I29" s="47" t="s">
        <v>34</v>
      </c>
      <c r="J29" s="47" t="s">
        <v>289</v>
      </c>
      <c r="K29" s="48" t="s">
        <v>430</v>
      </c>
      <c r="L29" s="34">
        <v>1500000</v>
      </c>
      <c r="M29" s="49">
        <f t="shared" si="0"/>
        <v>1275000</v>
      </c>
      <c r="N29" s="71">
        <v>2022</v>
      </c>
      <c r="O29" s="72">
        <v>2023</v>
      </c>
      <c r="P29" s="50" t="s">
        <v>50</v>
      </c>
      <c r="Q29" s="51" t="s">
        <v>50</v>
      </c>
      <c r="R29" s="51" t="s">
        <v>50</v>
      </c>
      <c r="S29" s="52" t="s">
        <v>50</v>
      </c>
      <c r="T29" s="53"/>
      <c r="U29" s="53"/>
      <c r="V29" s="53"/>
      <c r="W29" s="53"/>
      <c r="X29" s="53" t="s">
        <v>50</v>
      </c>
      <c r="Y29" s="54"/>
      <c r="Z29" s="55"/>
    </row>
    <row r="30" spans="1:26" s="8" customFormat="1" x14ac:dyDescent="0.3">
      <c r="A30" s="44">
        <v>26</v>
      </c>
      <c r="B30" s="45" t="s">
        <v>420</v>
      </c>
      <c r="C30" s="46" t="s">
        <v>287</v>
      </c>
      <c r="D30" s="46">
        <v>60990376</v>
      </c>
      <c r="E30" s="46">
        <v>60990376</v>
      </c>
      <c r="F30" s="46">
        <v>600149731</v>
      </c>
      <c r="G30" s="48" t="s">
        <v>431</v>
      </c>
      <c r="H30" s="47" t="s">
        <v>33</v>
      </c>
      <c r="I30" s="47" t="s">
        <v>34</v>
      </c>
      <c r="J30" s="47" t="s">
        <v>289</v>
      </c>
      <c r="K30" s="48" t="s">
        <v>432</v>
      </c>
      <c r="L30" s="34">
        <v>15000000</v>
      </c>
      <c r="M30" s="49">
        <f t="shared" si="0"/>
        <v>12750000</v>
      </c>
      <c r="N30" s="71">
        <v>2022</v>
      </c>
      <c r="O30" s="72">
        <v>2023</v>
      </c>
      <c r="P30" s="50"/>
      <c r="Q30" s="51"/>
      <c r="R30" s="51" t="s">
        <v>50</v>
      </c>
      <c r="S30" s="52" t="s">
        <v>50</v>
      </c>
      <c r="T30" s="53"/>
      <c r="U30" s="53"/>
      <c r="V30" s="53" t="s">
        <v>50</v>
      </c>
      <c r="W30" s="53" t="s">
        <v>50</v>
      </c>
      <c r="X30" s="53" t="s">
        <v>50</v>
      </c>
      <c r="Y30" s="54"/>
      <c r="Z30" s="55"/>
    </row>
    <row r="31" spans="1:26" s="8" customFormat="1" x14ac:dyDescent="0.3">
      <c r="A31" s="44">
        <v>27</v>
      </c>
      <c r="B31" s="45" t="s">
        <v>420</v>
      </c>
      <c r="C31" s="46" t="s">
        <v>287</v>
      </c>
      <c r="D31" s="46">
        <v>60990376</v>
      </c>
      <c r="E31" s="46">
        <v>60990376</v>
      </c>
      <c r="F31" s="46">
        <v>600149731</v>
      </c>
      <c r="G31" s="48" t="s">
        <v>433</v>
      </c>
      <c r="H31" s="47" t="s">
        <v>33</v>
      </c>
      <c r="I31" s="47" t="s">
        <v>34</v>
      </c>
      <c r="J31" s="47" t="s">
        <v>289</v>
      </c>
      <c r="K31" s="48" t="s">
        <v>434</v>
      </c>
      <c r="L31" s="34">
        <v>350000</v>
      </c>
      <c r="M31" s="49">
        <f t="shared" si="0"/>
        <v>297500</v>
      </c>
      <c r="N31" s="71">
        <v>2022</v>
      </c>
      <c r="O31" s="72">
        <v>2023</v>
      </c>
      <c r="P31" s="50"/>
      <c r="Q31" s="51"/>
      <c r="R31" s="51"/>
      <c r="S31" s="52" t="s">
        <v>50</v>
      </c>
      <c r="T31" s="53"/>
      <c r="U31" s="53"/>
      <c r="V31" s="53"/>
      <c r="W31" s="53"/>
      <c r="X31" s="53" t="s">
        <v>50</v>
      </c>
      <c r="Y31" s="54"/>
      <c r="Z31" s="55"/>
    </row>
    <row r="32" spans="1:26" s="8" customFormat="1" ht="43.2" x14ac:dyDescent="0.3">
      <c r="A32" s="44">
        <v>28</v>
      </c>
      <c r="B32" s="45" t="s">
        <v>420</v>
      </c>
      <c r="C32" s="46" t="s">
        <v>287</v>
      </c>
      <c r="D32" s="46">
        <v>60990376</v>
      </c>
      <c r="E32" s="46">
        <v>60990376</v>
      </c>
      <c r="F32" s="46">
        <v>600149731</v>
      </c>
      <c r="G32" s="48" t="s">
        <v>435</v>
      </c>
      <c r="H32" s="47" t="s">
        <v>33</v>
      </c>
      <c r="I32" s="47" t="s">
        <v>34</v>
      </c>
      <c r="J32" s="47" t="s">
        <v>289</v>
      </c>
      <c r="K32" s="48" t="s">
        <v>436</v>
      </c>
      <c r="L32" s="34">
        <v>200000</v>
      </c>
      <c r="M32" s="49">
        <f t="shared" si="0"/>
        <v>170000</v>
      </c>
      <c r="N32" s="71">
        <v>2022</v>
      </c>
      <c r="O32" s="72">
        <v>2023</v>
      </c>
      <c r="P32" s="50"/>
      <c r="Q32" s="51"/>
      <c r="R32" s="51"/>
      <c r="S32" s="52"/>
      <c r="T32" s="53"/>
      <c r="U32" s="53"/>
      <c r="V32" s="53"/>
      <c r="W32" s="53" t="s">
        <v>50</v>
      </c>
      <c r="X32" s="53" t="s">
        <v>50</v>
      </c>
      <c r="Y32" s="54"/>
      <c r="Z32" s="55"/>
    </row>
    <row r="33" spans="1:28" s="8" customFormat="1" ht="28.8" x14ac:dyDescent="0.3">
      <c r="A33" s="44">
        <v>29</v>
      </c>
      <c r="B33" s="45" t="s">
        <v>437</v>
      </c>
      <c r="C33" s="46" t="s">
        <v>287</v>
      </c>
      <c r="D33" s="46">
        <v>70918651</v>
      </c>
      <c r="E33" s="46">
        <v>120400596</v>
      </c>
      <c r="F33" s="46">
        <v>600150097</v>
      </c>
      <c r="G33" s="48" t="s">
        <v>438</v>
      </c>
      <c r="H33" s="47" t="s">
        <v>33</v>
      </c>
      <c r="I33" s="47" t="s">
        <v>34</v>
      </c>
      <c r="J33" s="47" t="s">
        <v>289</v>
      </c>
      <c r="K33" s="48" t="s">
        <v>439</v>
      </c>
      <c r="L33" s="130">
        <v>5000000</v>
      </c>
      <c r="M33" s="49">
        <f t="shared" si="0"/>
        <v>4250000</v>
      </c>
      <c r="N33" s="153" t="s">
        <v>637</v>
      </c>
      <c r="O33" s="154" t="s">
        <v>638</v>
      </c>
      <c r="P33" s="50"/>
      <c r="Q33" s="51" t="s">
        <v>50</v>
      </c>
      <c r="R33" s="51" t="s">
        <v>50</v>
      </c>
      <c r="S33" s="52"/>
      <c r="T33" s="53"/>
      <c r="U33" s="53"/>
      <c r="V33" s="53"/>
      <c r="W33" s="53" t="s">
        <v>50</v>
      </c>
      <c r="X33" s="53"/>
      <c r="Y33" s="151" t="s">
        <v>639</v>
      </c>
      <c r="Z33" s="55" t="s">
        <v>48</v>
      </c>
    </row>
    <row r="34" spans="1:28" s="8" customFormat="1" x14ac:dyDescent="0.3">
      <c r="A34" s="44">
        <v>30</v>
      </c>
      <c r="B34" s="45" t="s">
        <v>437</v>
      </c>
      <c r="C34" s="46" t="s">
        <v>287</v>
      </c>
      <c r="D34" s="46">
        <v>70918651</v>
      </c>
      <c r="E34" s="46">
        <v>108033376</v>
      </c>
      <c r="F34" s="46">
        <v>600150097</v>
      </c>
      <c r="G34" s="48" t="s">
        <v>440</v>
      </c>
      <c r="H34" s="47" t="s">
        <v>33</v>
      </c>
      <c r="I34" s="47" t="s">
        <v>34</v>
      </c>
      <c r="J34" s="47" t="s">
        <v>289</v>
      </c>
      <c r="K34" s="48" t="s">
        <v>441</v>
      </c>
      <c r="L34" s="34">
        <v>1000000</v>
      </c>
      <c r="M34" s="49">
        <f t="shared" si="0"/>
        <v>850000</v>
      </c>
      <c r="N34" s="71">
        <v>2022</v>
      </c>
      <c r="O34" s="72">
        <v>2025</v>
      </c>
      <c r="P34" s="50"/>
      <c r="Q34" s="51" t="s">
        <v>50</v>
      </c>
      <c r="R34" s="51"/>
      <c r="S34" s="52" t="s">
        <v>50</v>
      </c>
      <c r="T34" s="53"/>
      <c r="U34" s="53"/>
      <c r="V34" s="53"/>
      <c r="W34" s="53"/>
      <c r="X34" s="53"/>
      <c r="Y34" s="54" t="s">
        <v>442</v>
      </c>
      <c r="Z34" s="55" t="s">
        <v>48</v>
      </c>
    </row>
    <row r="35" spans="1:28" s="8" customFormat="1" x14ac:dyDescent="0.3">
      <c r="A35" s="44">
        <v>31</v>
      </c>
      <c r="B35" s="45" t="s">
        <v>437</v>
      </c>
      <c r="C35" s="46" t="s">
        <v>287</v>
      </c>
      <c r="D35" s="46">
        <v>70918651</v>
      </c>
      <c r="E35" s="46">
        <v>108033376</v>
      </c>
      <c r="F35" s="46">
        <v>600150097</v>
      </c>
      <c r="G35" s="48" t="s">
        <v>443</v>
      </c>
      <c r="H35" s="47" t="s">
        <v>33</v>
      </c>
      <c r="I35" s="47" t="s">
        <v>34</v>
      </c>
      <c r="J35" s="47" t="s">
        <v>289</v>
      </c>
      <c r="K35" s="48" t="s">
        <v>444</v>
      </c>
      <c r="L35" s="130">
        <v>4000000</v>
      </c>
      <c r="M35" s="49">
        <f t="shared" si="0"/>
        <v>3400000</v>
      </c>
      <c r="N35" s="71">
        <v>2025</v>
      </c>
      <c r="O35" s="72">
        <v>2025</v>
      </c>
      <c r="P35" s="50"/>
      <c r="Q35" s="51"/>
      <c r="R35" s="51"/>
      <c r="S35" s="52"/>
      <c r="T35" s="53"/>
      <c r="U35" s="53"/>
      <c r="V35" s="53"/>
      <c r="W35" s="53"/>
      <c r="X35" s="53"/>
      <c r="Y35" s="54"/>
      <c r="Z35" s="55" t="s">
        <v>48</v>
      </c>
    </row>
    <row r="36" spans="1:28" s="8" customFormat="1" x14ac:dyDescent="0.3">
      <c r="A36" s="44">
        <v>32</v>
      </c>
      <c r="B36" s="45" t="s">
        <v>437</v>
      </c>
      <c r="C36" s="46" t="s">
        <v>287</v>
      </c>
      <c r="D36" s="46">
        <v>70918651</v>
      </c>
      <c r="E36" s="46">
        <v>108033376</v>
      </c>
      <c r="F36" s="46">
        <v>600150097</v>
      </c>
      <c r="G36" s="48" t="s">
        <v>445</v>
      </c>
      <c r="H36" s="47" t="s">
        <v>33</v>
      </c>
      <c r="I36" s="47" t="s">
        <v>34</v>
      </c>
      <c r="J36" s="47" t="s">
        <v>289</v>
      </c>
      <c r="K36" s="48" t="s">
        <v>446</v>
      </c>
      <c r="L36" s="130">
        <v>4000000</v>
      </c>
      <c r="M36" s="49">
        <f t="shared" si="0"/>
        <v>3400000</v>
      </c>
      <c r="N36" s="71">
        <v>2024</v>
      </c>
      <c r="O36" s="72">
        <v>2024</v>
      </c>
      <c r="P36" s="50"/>
      <c r="Q36" s="51"/>
      <c r="R36" s="51"/>
      <c r="S36" s="52"/>
      <c r="T36" s="53"/>
      <c r="U36" s="53"/>
      <c r="V36" s="53"/>
      <c r="W36" s="53"/>
      <c r="X36" s="53"/>
      <c r="Y36" s="54"/>
      <c r="Z36" s="55" t="s">
        <v>48</v>
      </c>
    </row>
    <row r="37" spans="1:28" s="8" customFormat="1" x14ac:dyDescent="0.3">
      <c r="A37" s="44">
        <v>33</v>
      </c>
      <c r="B37" s="45" t="s">
        <v>437</v>
      </c>
      <c r="C37" s="46" t="s">
        <v>287</v>
      </c>
      <c r="D37" s="46">
        <v>70918651</v>
      </c>
      <c r="E37" s="46">
        <v>108033376</v>
      </c>
      <c r="F37" s="46">
        <v>600150097</v>
      </c>
      <c r="G37" s="48" t="s">
        <v>447</v>
      </c>
      <c r="H37" s="47" t="s">
        <v>33</v>
      </c>
      <c r="I37" s="47" t="s">
        <v>34</v>
      </c>
      <c r="J37" s="47" t="s">
        <v>289</v>
      </c>
      <c r="K37" s="48" t="s">
        <v>448</v>
      </c>
      <c r="L37" s="130">
        <v>2500000</v>
      </c>
      <c r="M37" s="49">
        <f t="shared" si="0"/>
        <v>2125000</v>
      </c>
      <c r="N37" s="71">
        <v>2024</v>
      </c>
      <c r="O37" s="72">
        <v>2024</v>
      </c>
      <c r="P37" s="50"/>
      <c r="Q37" s="51"/>
      <c r="R37" s="51"/>
      <c r="S37" s="52"/>
      <c r="T37" s="53"/>
      <c r="U37" s="53"/>
      <c r="V37" s="53"/>
      <c r="W37" s="53"/>
      <c r="X37" s="53"/>
      <c r="Y37" s="54"/>
      <c r="Z37" s="55" t="s">
        <v>48</v>
      </c>
    </row>
    <row r="38" spans="1:28" s="8" customFormat="1" ht="28.8" x14ac:dyDescent="0.3">
      <c r="A38" s="44">
        <v>34</v>
      </c>
      <c r="B38" s="45" t="s">
        <v>437</v>
      </c>
      <c r="C38" s="46" t="s">
        <v>287</v>
      </c>
      <c r="D38" s="46">
        <v>70918651</v>
      </c>
      <c r="E38" s="46">
        <v>108033376</v>
      </c>
      <c r="F38" s="46">
        <v>600150097</v>
      </c>
      <c r="G38" s="48" t="s">
        <v>449</v>
      </c>
      <c r="H38" s="47" t="s">
        <v>33</v>
      </c>
      <c r="I38" s="47" t="s">
        <v>34</v>
      </c>
      <c r="J38" s="47" t="s">
        <v>289</v>
      </c>
      <c r="K38" s="48" t="s">
        <v>450</v>
      </c>
      <c r="L38" s="130">
        <v>21000000</v>
      </c>
      <c r="M38" s="49">
        <f t="shared" si="0"/>
        <v>17850000</v>
      </c>
      <c r="N38" s="71">
        <v>2022</v>
      </c>
      <c r="O38" s="72">
        <v>2023</v>
      </c>
      <c r="P38" s="50"/>
      <c r="Q38" s="51"/>
      <c r="R38" s="51"/>
      <c r="S38" s="52"/>
      <c r="T38" s="53"/>
      <c r="U38" s="53"/>
      <c r="V38" s="53"/>
      <c r="W38" s="53"/>
      <c r="X38" s="53"/>
      <c r="Y38" s="54" t="s">
        <v>451</v>
      </c>
      <c r="Z38" s="55" t="s">
        <v>48</v>
      </c>
    </row>
    <row r="39" spans="1:28" s="8" customFormat="1" ht="28.8" x14ac:dyDescent="0.3">
      <c r="A39" s="44">
        <v>35</v>
      </c>
      <c r="B39" s="45" t="s">
        <v>437</v>
      </c>
      <c r="C39" s="46" t="s">
        <v>287</v>
      </c>
      <c r="D39" s="46">
        <v>70918651</v>
      </c>
      <c r="E39" s="46">
        <v>108033376</v>
      </c>
      <c r="F39" s="46">
        <v>600150097</v>
      </c>
      <c r="G39" s="152" t="s">
        <v>640</v>
      </c>
      <c r="H39" s="47" t="s">
        <v>33</v>
      </c>
      <c r="I39" s="47" t="s">
        <v>34</v>
      </c>
      <c r="J39" s="47" t="s">
        <v>289</v>
      </c>
      <c r="K39" s="152" t="s">
        <v>641</v>
      </c>
      <c r="L39" s="130">
        <v>2500000</v>
      </c>
      <c r="M39" s="49">
        <f t="shared" si="0"/>
        <v>2125000</v>
      </c>
      <c r="N39" s="71">
        <v>2024</v>
      </c>
      <c r="O39" s="72">
        <v>2024</v>
      </c>
      <c r="P39" s="50"/>
      <c r="Q39" s="51"/>
      <c r="R39" s="51"/>
      <c r="S39" s="52"/>
      <c r="T39" s="53"/>
      <c r="U39" s="53"/>
      <c r="V39" s="53"/>
      <c r="W39" s="53"/>
      <c r="X39" s="53"/>
      <c r="Y39" s="54"/>
      <c r="Z39" s="55" t="s">
        <v>597</v>
      </c>
    </row>
    <row r="40" spans="1:28" s="8" customFormat="1" ht="28.8" x14ac:dyDescent="0.3">
      <c r="A40" s="44">
        <v>36</v>
      </c>
      <c r="B40" s="45" t="s">
        <v>437</v>
      </c>
      <c r="C40" s="46" t="s">
        <v>287</v>
      </c>
      <c r="D40" s="46">
        <v>70918651</v>
      </c>
      <c r="E40" s="46">
        <v>108033376</v>
      </c>
      <c r="F40" s="46">
        <v>600150097</v>
      </c>
      <c r="G40" s="48" t="s">
        <v>452</v>
      </c>
      <c r="H40" s="47" t="s">
        <v>33</v>
      </c>
      <c r="I40" s="47" t="s">
        <v>34</v>
      </c>
      <c r="J40" s="47" t="s">
        <v>289</v>
      </c>
      <c r="K40" s="152" t="s">
        <v>643</v>
      </c>
      <c r="L40" s="130">
        <v>2000000</v>
      </c>
      <c r="M40" s="49">
        <f t="shared" si="0"/>
        <v>1700000</v>
      </c>
      <c r="N40" s="71">
        <v>2022</v>
      </c>
      <c r="O40" s="72">
        <v>2023</v>
      </c>
      <c r="P40" s="50"/>
      <c r="Q40" s="51"/>
      <c r="R40" s="51"/>
      <c r="S40" s="52"/>
      <c r="T40" s="53"/>
      <c r="U40" s="53"/>
      <c r="V40" s="53"/>
      <c r="W40" s="53"/>
      <c r="X40" s="53"/>
      <c r="Y40" s="54"/>
      <c r="Z40" s="55" t="s">
        <v>48</v>
      </c>
    </row>
    <row r="41" spans="1:28" s="8" customFormat="1" x14ac:dyDescent="0.3">
      <c r="A41" s="44">
        <v>37</v>
      </c>
      <c r="B41" s="45" t="s">
        <v>437</v>
      </c>
      <c r="C41" s="46" t="s">
        <v>287</v>
      </c>
      <c r="D41" s="46">
        <v>70918651</v>
      </c>
      <c r="E41" s="46">
        <v>108033376</v>
      </c>
      <c r="F41" s="46">
        <v>600150097</v>
      </c>
      <c r="G41" s="48" t="s">
        <v>453</v>
      </c>
      <c r="H41" s="47" t="s">
        <v>33</v>
      </c>
      <c r="I41" s="47" t="s">
        <v>34</v>
      </c>
      <c r="J41" s="47" t="s">
        <v>289</v>
      </c>
      <c r="K41" s="48" t="s">
        <v>642</v>
      </c>
      <c r="L41" s="130">
        <v>1000500</v>
      </c>
      <c r="M41" s="49">
        <f t="shared" si="0"/>
        <v>850425</v>
      </c>
      <c r="N41" s="71">
        <v>2023</v>
      </c>
      <c r="O41" s="72">
        <v>2024</v>
      </c>
      <c r="P41" s="50"/>
      <c r="Q41" s="51"/>
      <c r="R41" s="51"/>
      <c r="S41" s="52"/>
      <c r="T41" s="53"/>
      <c r="U41" s="53"/>
      <c r="V41" s="53"/>
      <c r="W41" s="53"/>
      <c r="X41" s="53"/>
      <c r="Y41" s="54"/>
      <c r="Z41" s="55" t="s">
        <v>48</v>
      </c>
    </row>
    <row r="42" spans="1:28" s="8" customFormat="1" x14ac:dyDescent="0.3">
      <c r="A42" s="44">
        <v>38</v>
      </c>
      <c r="B42" s="45" t="s">
        <v>437</v>
      </c>
      <c r="C42" s="46" t="s">
        <v>287</v>
      </c>
      <c r="D42" s="46">
        <v>70918651</v>
      </c>
      <c r="E42" s="46">
        <v>108033376</v>
      </c>
      <c r="F42" s="46">
        <v>600150097</v>
      </c>
      <c r="G42" s="48" t="s">
        <v>454</v>
      </c>
      <c r="H42" s="47" t="s">
        <v>33</v>
      </c>
      <c r="I42" s="47" t="s">
        <v>34</v>
      </c>
      <c r="J42" s="47" t="s">
        <v>289</v>
      </c>
      <c r="K42" s="48" t="s">
        <v>455</v>
      </c>
      <c r="L42" s="130">
        <v>3000000</v>
      </c>
      <c r="M42" s="49">
        <f t="shared" si="0"/>
        <v>2550000</v>
      </c>
      <c r="N42" s="71">
        <v>2026</v>
      </c>
      <c r="O42" s="72">
        <v>2026</v>
      </c>
      <c r="P42" s="50"/>
      <c r="Q42" s="51"/>
      <c r="R42" s="51"/>
      <c r="S42" s="52"/>
      <c r="T42" s="53"/>
      <c r="U42" s="53"/>
      <c r="V42" s="53"/>
      <c r="W42" s="53"/>
      <c r="X42" s="53"/>
      <c r="Y42" s="54"/>
      <c r="Z42" s="55" t="s">
        <v>48</v>
      </c>
    </row>
    <row r="43" spans="1:28" s="8" customFormat="1" x14ac:dyDescent="0.3">
      <c r="A43" s="44">
        <v>39</v>
      </c>
      <c r="B43" s="45" t="s">
        <v>437</v>
      </c>
      <c r="C43" s="46" t="s">
        <v>287</v>
      </c>
      <c r="D43" s="46">
        <v>70918651</v>
      </c>
      <c r="E43" s="46">
        <v>108033376</v>
      </c>
      <c r="F43" s="46">
        <v>600150097</v>
      </c>
      <c r="G43" s="48" t="s">
        <v>456</v>
      </c>
      <c r="H43" s="47" t="s">
        <v>33</v>
      </c>
      <c r="I43" s="47" t="s">
        <v>34</v>
      </c>
      <c r="J43" s="47" t="s">
        <v>289</v>
      </c>
      <c r="K43" s="48" t="s">
        <v>457</v>
      </c>
      <c r="L43" s="34">
        <v>4000000</v>
      </c>
      <c r="M43" s="49">
        <f t="shared" si="0"/>
        <v>3400000</v>
      </c>
      <c r="N43" s="71">
        <v>2025</v>
      </c>
      <c r="O43" s="72">
        <v>2026</v>
      </c>
      <c r="P43" s="50"/>
      <c r="Q43" s="51" t="s">
        <v>50</v>
      </c>
      <c r="R43" s="51"/>
      <c r="S43" s="52"/>
      <c r="T43" s="53"/>
      <c r="U43" s="53"/>
      <c r="V43" s="53" t="s">
        <v>121</v>
      </c>
      <c r="W43" s="53" t="s">
        <v>121</v>
      </c>
      <c r="X43" s="53"/>
      <c r="Y43" s="54"/>
      <c r="Z43" s="55" t="s">
        <v>48</v>
      </c>
    </row>
    <row r="44" spans="1:28" s="8" customFormat="1" ht="28.8" x14ac:dyDescent="0.3">
      <c r="A44" s="44">
        <v>40</v>
      </c>
      <c r="B44" s="156" t="s">
        <v>437</v>
      </c>
      <c r="C44" s="157" t="s">
        <v>287</v>
      </c>
      <c r="D44" s="157">
        <v>70918651</v>
      </c>
      <c r="E44" s="157">
        <v>108033376</v>
      </c>
      <c r="F44" s="157">
        <v>600150097</v>
      </c>
      <c r="G44" s="158" t="s">
        <v>458</v>
      </c>
      <c r="H44" s="159" t="s">
        <v>459</v>
      </c>
      <c r="I44" s="159" t="s">
        <v>460</v>
      </c>
      <c r="J44" s="159" t="s">
        <v>289</v>
      </c>
      <c r="K44" s="158" t="s">
        <v>461</v>
      </c>
      <c r="L44" s="160">
        <v>500000</v>
      </c>
      <c r="M44" s="161">
        <f t="shared" si="0"/>
        <v>425000</v>
      </c>
      <c r="N44" s="162">
        <v>2023</v>
      </c>
      <c r="O44" s="163">
        <v>2023</v>
      </c>
      <c r="P44" s="164"/>
      <c r="Q44" s="165"/>
      <c r="R44" s="165"/>
      <c r="S44" s="166"/>
      <c r="T44" s="167"/>
      <c r="U44" s="167"/>
      <c r="V44" s="167"/>
      <c r="W44" s="167"/>
      <c r="X44" s="167"/>
      <c r="Y44" s="168" t="s">
        <v>462</v>
      </c>
      <c r="Z44" s="169" t="s">
        <v>597</v>
      </c>
    </row>
    <row r="45" spans="1:28" x14ac:dyDescent="0.3">
      <c r="A45" s="44">
        <v>41</v>
      </c>
      <c r="B45" s="199" t="s">
        <v>437</v>
      </c>
      <c r="C45" s="200" t="s">
        <v>287</v>
      </c>
      <c r="D45" s="200">
        <v>70918651</v>
      </c>
      <c r="E45" s="200">
        <v>108033376</v>
      </c>
      <c r="F45" s="200">
        <v>600150097</v>
      </c>
      <c r="G45" s="336" t="s">
        <v>644</v>
      </c>
      <c r="H45" s="202" t="s">
        <v>33</v>
      </c>
      <c r="I45" s="202" t="s">
        <v>34</v>
      </c>
      <c r="J45" s="202" t="s">
        <v>645</v>
      </c>
      <c r="K45" s="336" t="s">
        <v>646</v>
      </c>
      <c r="L45" s="182">
        <v>2000000</v>
      </c>
      <c r="M45" s="183">
        <f t="shared" si="0"/>
        <v>1700000</v>
      </c>
      <c r="N45" s="199">
        <v>2024</v>
      </c>
      <c r="O45" s="208">
        <v>2025</v>
      </c>
      <c r="P45" s="117"/>
      <c r="Q45" s="118"/>
      <c r="R45" s="118"/>
      <c r="S45" s="119"/>
      <c r="T45" s="155"/>
      <c r="U45" s="155"/>
      <c r="V45" s="155"/>
      <c r="W45" s="155"/>
      <c r="X45" s="155"/>
      <c r="Y45" s="199"/>
      <c r="Z45" s="208" t="s">
        <v>48</v>
      </c>
      <c r="AA45" s="8"/>
      <c r="AB45" s="8"/>
    </row>
    <row r="46" spans="1:28" x14ac:dyDescent="0.3">
      <c r="A46" s="44">
        <v>42</v>
      </c>
      <c r="B46" s="199" t="s">
        <v>437</v>
      </c>
      <c r="C46" s="200" t="s">
        <v>287</v>
      </c>
      <c r="D46" s="200">
        <v>70918651</v>
      </c>
      <c r="E46" s="200">
        <v>108033376</v>
      </c>
      <c r="F46" s="200">
        <v>600150097</v>
      </c>
      <c r="G46" s="202" t="s">
        <v>647</v>
      </c>
      <c r="H46" s="202" t="s">
        <v>33</v>
      </c>
      <c r="I46" s="202" t="s">
        <v>34</v>
      </c>
      <c r="J46" s="202" t="s">
        <v>648</v>
      </c>
      <c r="K46" s="202" t="s">
        <v>649</v>
      </c>
      <c r="L46" s="182">
        <v>3000000</v>
      </c>
      <c r="M46" s="183">
        <f t="shared" si="0"/>
        <v>2550000</v>
      </c>
      <c r="N46" s="199">
        <v>2025</v>
      </c>
      <c r="O46" s="208">
        <v>2026</v>
      </c>
      <c r="P46" s="117"/>
      <c r="Q46" s="118"/>
      <c r="R46" s="118"/>
      <c r="S46" s="119"/>
      <c r="T46" s="155"/>
      <c r="U46" s="155"/>
      <c r="V46" s="155"/>
      <c r="W46" s="155"/>
      <c r="X46" s="155"/>
      <c r="Y46" s="199"/>
      <c r="Z46" s="208" t="s">
        <v>48</v>
      </c>
      <c r="AA46" s="8"/>
      <c r="AB46" s="8"/>
    </row>
    <row r="47" spans="1:28" x14ac:dyDescent="0.3">
      <c r="A47" s="44">
        <v>43</v>
      </c>
      <c r="B47" s="199" t="s">
        <v>437</v>
      </c>
      <c r="C47" s="200" t="s">
        <v>287</v>
      </c>
      <c r="D47" s="200">
        <v>70918651</v>
      </c>
      <c r="E47" s="200">
        <v>108033376</v>
      </c>
      <c r="F47" s="200">
        <v>600150097</v>
      </c>
      <c r="G47" s="202" t="s">
        <v>650</v>
      </c>
      <c r="H47" s="202" t="s">
        <v>33</v>
      </c>
      <c r="I47" s="202" t="s">
        <v>34</v>
      </c>
      <c r="J47" s="202" t="s">
        <v>648</v>
      </c>
      <c r="K47" s="202" t="s">
        <v>651</v>
      </c>
      <c r="L47" s="182">
        <v>3000000</v>
      </c>
      <c r="M47" s="183">
        <f t="shared" si="0"/>
        <v>2550000</v>
      </c>
      <c r="N47" s="199">
        <v>2026</v>
      </c>
      <c r="O47" s="208">
        <v>2027</v>
      </c>
      <c r="P47" s="117" t="s">
        <v>50</v>
      </c>
      <c r="Q47" s="118" t="s">
        <v>50</v>
      </c>
      <c r="R47" s="118" t="s">
        <v>50</v>
      </c>
      <c r="S47" s="119"/>
      <c r="T47" s="155"/>
      <c r="U47" s="155"/>
      <c r="V47" s="155" t="s">
        <v>50</v>
      </c>
      <c r="W47" s="155" t="s">
        <v>50</v>
      </c>
      <c r="X47" s="155" t="s">
        <v>50</v>
      </c>
      <c r="Y47" s="199"/>
      <c r="Z47" s="208" t="s">
        <v>48</v>
      </c>
      <c r="AA47" s="8"/>
      <c r="AB47" s="8"/>
    </row>
    <row r="48" spans="1:28" x14ac:dyDescent="0.3">
      <c r="A48" s="44">
        <v>44</v>
      </c>
      <c r="B48" s="199" t="s">
        <v>437</v>
      </c>
      <c r="C48" s="200" t="s">
        <v>287</v>
      </c>
      <c r="D48" s="200">
        <v>70918651</v>
      </c>
      <c r="E48" s="200">
        <v>108033376</v>
      </c>
      <c r="F48" s="200">
        <v>600150097</v>
      </c>
      <c r="G48" s="202" t="s">
        <v>652</v>
      </c>
      <c r="H48" s="202" t="s">
        <v>33</v>
      </c>
      <c r="I48" s="202" t="s">
        <v>34</v>
      </c>
      <c r="J48" s="202" t="s">
        <v>648</v>
      </c>
      <c r="K48" s="202" t="s">
        <v>653</v>
      </c>
      <c r="L48" s="182">
        <v>10000000</v>
      </c>
      <c r="M48" s="183">
        <f t="shared" si="0"/>
        <v>8500000</v>
      </c>
      <c r="N48" s="199">
        <v>2025</v>
      </c>
      <c r="O48" s="208">
        <v>2026</v>
      </c>
      <c r="P48" s="117"/>
      <c r="Q48" s="118"/>
      <c r="R48" s="118"/>
      <c r="S48" s="119"/>
      <c r="T48" s="155"/>
      <c r="U48" s="155"/>
      <c r="V48" s="155"/>
      <c r="W48" s="155"/>
      <c r="X48" s="155"/>
      <c r="Y48" s="199"/>
      <c r="Z48" s="208" t="s">
        <v>654</v>
      </c>
      <c r="AA48" s="8"/>
      <c r="AB48" s="8"/>
    </row>
    <row r="49" spans="1:28" x14ac:dyDescent="0.3">
      <c r="A49" s="44">
        <v>45</v>
      </c>
      <c r="B49" s="199" t="s">
        <v>437</v>
      </c>
      <c r="C49" s="200" t="s">
        <v>287</v>
      </c>
      <c r="D49" s="200">
        <v>70918651</v>
      </c>
      <c r="E49" s="200">
        <v>108033376</v>
      </c>
      <c r="F49" s="200">
        <v>600150097</v>
      </c>
      <c r="G49" s="202" t="s">
        <v>655</v>
      </c>
      <c r="H49" s="202" t="s">
        <v>33</v>
      </c>
      <c r="I49" s="202" t="s">
        <v>34</v>
      </c>
      <c r="J49" s="202" t="s">
        <v>648</v>
      </c>
      <c r="K49" s="202" t="s">
        <v>656</v>
      </c>
      <c r="L49" s="182">
        <v>1000000</v>
      </c>
      <c r="M49" s="183">
        <f t="shared" si="0"/>
        <v>850000</v>
      </c>
      <c r="N49" s="199">
        <v>2023</v>
      </c>
      <c r="O49" s="208">
        <v>2025</v>
      </c>
      <c r="P49" s="117"/>
      <c r="Q49" s="118"/>
      <c r="R49" s="118"/>
      <c r="S49" s="119"/>
      <c r="T49" s="155"/>
      <c r="U49" s="155" t="s">
        <v>50</v>
      </c>
      <c r="V49" s="155"/>
      <c r="W49" s="155"/>
      <c r="X49" s="155"/>
      <c r="Y49" s="199"/>
      <c r="Z49" s="208" t="s">
        <v>48</v>
      </c>
      <c r="AA49" s="8"/>
      <c r="AB49" s="8"/>
    </row>
    <row r="50" spans="1:28" x14ac:dyDescent="0.3">
      <c r="A50" s="44">
        <v>46</v>
      </c>
      <c r="B50" s="199" t="s">
        <v>437</v>
      </c>
      <c r="C50" s="200" t="s">
        <v>287</v>
      </c>
      <c r="D50" s="200">
        <v>70918651</v>
      </c>
      <c r="E50" s="200">
        <v>108033376</v>
      </c>
      <c r="F50" s="200">
        <v>600150097</v>
      </c>
      <c r="G50" s="202" t="s">
        <v>657</v>
      </c>
      <c r="H50" s="202" t="s">
        <v>33</v>
      </c>
      <c r="I50" s="202" t="s">
        <v>658</v>
      </c>
      <c r="J50" s="202" t="s">
        <v>648</v>
      </c>
      <c r="K50" s="202" t="s">
        <v>659</v>
      </c>
      <c r="L50" s="182">
        <v>2000000</v>
      </c>
      <c r="M50" s="183">
        <f t="shared" si="0"/>
        <v>1700000</v>
      </c>
      <c r="N50" s="199">
        <v>2024</v>
      </c>
      <c r="O50" s="208">
        <v>2025</v>
      </c>
      <c r="P50" s="117"/>
      <c r="Q50" s="118"/>
      <c r="R50" s="118"/>
      <c r="S50" s="119"/>
      <c r="T50" s="155"/>
      <c r="U50" s="155"/>
      <c r="V50" s="155"/>
      <c r="W50" s="155"/>
      <c r="X50" s="155"/>
      <c r="Y50" s="199"/>
      <c r="Z50" s="208" t="s">
        <v>48</v>
      </c>
      <c r="AA50" s="8"/>
      <c r="AB50" s="8"/>
    </row>
    <row r="51" spans="1:28" x14ac:dyDescent="0.3">
      <c r="A51" s="44">
        <v>47</v>
      </c>
      <c r="B51" s="199" t="s">
        <v>437</v>
      </c>
      <c r="C51" s="200" t="s">
        <v>287</v>
      </c>
      <c r="D51" s="200">
        <v>70918651</v>
      </c>
      <c r="E51" s="200">
        <v>108033376</v>
      </c>
      <c r="F51" s="200">
        <v>600150097</v>
      </c>
      <c r="G51" s="202" t="s">
        <v>660</v>
      </c>
      <c r="H51" s="202" t="s">
        <v>33</v>
      </c>
      <c r="I51" s="202" t="s">
        <v>658</v>
      </c>
      <c r="J51" s="202" t="s">
        <v>648</v>
      </c>
      <c r="K51" s="202" t="s">
        <v>661</v>
      </c>
      <c r="L51" s="182">
        <v>500000</v>
      </c>
      <c r="M51" s="183">
        <f t="shared" si="0"/>
        <v>425000</v>
      </c>
      <c r="N51" s="199">
        <v>2023</v>
      </c>
      <c r="O51" s="208">
        <v>2026</v>
      </c>
      <c r="P51" s="117" t="s">
        <v>50</v>
      </c>
      <c r="Q51" s="118" t="s">
        <v>50</v>
      </c>
      <c r="R51" s="118"/>
      <c r="S51" s="119" t="s">
        <v>50</v>
      </c>
      <c r="T51" s="155"/>
      <c r="U51" s="155"/>
      <c r="V51" s="155"/>
      <c r="W51" s="155"/>
      <c r="X51" s="155"/>
      <c r="Y51" s="199"/>
      <c r="Z51" s="208"/>
      <c r="AA51" s="8"/>
      <c r="AB51" s="8"/>
    </row>
    <row r="52" spans="1:28" x14ac:dyDescent="0.3">
      <c r="A52" s="44">
        <v>48</v>
      </c>
      <c r="B52" s="199" t="s">
        <v>437</v>
      </c>
      <c r="C52" s="200" t="s">
        <v>287</v>
      </c>
      <c r="D52" s="200">
        <v>70918651</v>
      </c>
      <c r="E52" s="200">
        <v>108033376</v>
      </c>
      <c r="F52" s="200">
        <v>600150097</v>
      </c>
      <c r="G52" s="202" t="s">
        <v>662</v>
      </c>
      <c r="H52" s="202" t="s">
        <v>33</v>
      </c>
      <c r="I52" s="202" t="s">
        <v>658</v>
      </c>
      <c r="J52" s="202" t="s">
        <v>648</v>
      </c>
      <c r="K52" s="202" t="s">
        <v>663</v>
      </c>
      <c r="L52" s="182">
        <v>150000</v>
      </c>
      <c r="M52" s="210">
        <f t="shared" si="0"/>
        <v>127500</v>
      </c>
      <c r="N52" s="199">
        <v>2025</v>
      </c>
      <c r="O52" s="208">
        <v>2026</v>
      </c>
      <c r="P52" s="117" t="s">
        <v>50</v>
      </c>
      <c r="Q52" s="118"/>
      <c r="R52" s="118"/>
      <c r="S52" s="119" t="s">
        <v>50</v>
      </c>
      <c r="T52" s="155"/>
      <c r="U52" s="155"/>
      <c r="V52" s="155"/>
      <c r="W52" s="155"/>
      <c r="X52" s="155"/>
      <c r="Y52" s="199"/>
      <c r="Z52" s="208"/>
      <c r="AA52" s="8"/>
      <c r="AB52" s="8"/>
    </row>
    <row r="53" spans="1:28" s="8" customFormat="1" x14ac:dyDescent="0.3">
      <c r="A53" s="44">
        <v>49</v>
      </c>
      <c r="B53" s="170" t="s">
        <v>488</v>
      </c>
      <c r="C53" s="171" t="s">
        <v>287</v>
      </c>
      <c r="D53" s="171">
        <v>60990384</v>
      </c>
      <c r="E53" s="171">
        <v>108033601</v>
      </c>
      <c r="F53" s="171">
        <v>600150143</v>
      </c>
      <c r="G53" s="172" t="s">
        <v>489</v>
      </c>
      <c r="H53" s="173" t="s">
        <v>33</v>
      </c>
      <c r="I53" s="173" t="s">
        <v>34</v>
      </c>
      <c r="J53" s="173" t="s">
        <v>289</v>
      </c>
      <c r="K53" s="172" t="s">
        <v>490</v>
      </c>
      <c r="L53" s="174">
        <v>1000000</v>
      </c>
      <c r="M53" s="175">
        <f t="shared" ref="M53:M76" si="1">L53/100*85</f>
        <v>850000</v>
      </c>
      <c r="N53" s="337">
        <v>45108</v>
      </c>
      <c r="O53" s="338">
        <v>45169</v>
      </c>
      <c r="P53" s="176"/>
      <c r="Q53" s="177"/>
      <c r="R53" s="177"/>
      <c r="S53" s="178"/>
      <c r="T53" s="179"/>
      <c r="U53" s="179"/>
      <c r="V53" s="179"/>
      <c r="W53" s="179"/>
      <c r="X53" s="179"/>
      <c r="Y53" s="180" t="s">
        <v>491</v>
      </c>
      <c r="Z53" s="181" t="s">
        <v>48</v>
      </c>
    </row>
    <row r="54" spans="1:28" s="8" customFormat="1" x14ac:dyDescent="0.3">
      <c r="A54" s="44">
        <v>50</v>
      </c>
      <c r="B54" s="45" t="s">
        <v>488</v>
      </c>
      <c r="C54" s="46" t="s">
        <v>287</v>
      </c>
      <c r="D54" s="46">
        <v>60990384</v>
      </c>
      <c r="E54" s="46">
        <v>108033601</v>
      </c>
      <c r="F54" s="46">
        <v>600150143</v>
      </c>
      <c r="G54" s="48" t="s">
        <v>492</v>
      </c>
      <c r="H54" s="47" t="s">
        <v>33</v>
      </c>
      <c r="I54" s="47" t="s">
        <v>34</v>
      </c>
      <c r="J54" s="47" t="s">
        <v>289</v>
      </c>
      <c r="K54" s="48" t="s">
        <v>493</v>
      </c>
      <c r="L54" s="34">
        <v>1500000</v>
      </c>
      <c r="M54" s="49">
        <f t="shared" si="1"/>
        <v>1275000</v>
      </c>
      <c r="N54" s="73">
        <v>45474</v>
      </c>
      <c r="O54" s="74">
        <v>45535</v>
      </c>
      <c r="P54" s="50"/>
      <c r="Q54" s="51"/>
      <c r="R54" s="51"/>
      <c r="S54" s="52"/>
      <c r="T54" s="53"/>
      <c r="U54" s="53"/>
      <c r="V54" s="53"/>
      <c r="W54" s="53"/>
      <c r="X54" s="53"/>
      <c r="Y54" s="54" t="s">
        <v>491</v>
      </c>
      <c r="Z54" s="55" t="s">
        <v>48</v>
      </c>
    </row>
    <row r="55" spans="1:28" s="8" customFormat="1" x14ac:dyDescent="0.3">
      <c r="A55" s="44">
        <v>51</v>
      </c>
      <c r="B55" s="45" t="s">
        <v>488</v>
      </c>
      <c r="C55" s="46" t="s">
        <v>287</v>
      </c>
      <c r="D55" s="46">
        <v>60990384</v>
      </c>
      <c r="E55" s="46">
        <v>108033601</v>
      </c>
      <c r="F55" s="46">
        <v>600150143</v>
      </c>
      <c r="G55" s="48" t="s">
        <v>494</v>
      </c>
      <c r="H55" s="47" t="s">
        <v>33</v>
      </c>
      <c r="I55" s="47" t="s">
        <v>34</v>
      </c>
      <c r="J55" s="47" t="s">
        <v>289</v>
      </c>
      <c r="K55" s="48" t="s">
        <v>495</v>
      </c>
      <c r="L55" s="34">
        <v>1800000</v>
      </c>
      <c r="M55" s="49">
        <f t="shared" si="1"/>
        <v>1530000</v>
      </c>
      <c r="N55" s="73">
        <v>44743</v>
      </c>
      <c r="O55" s="74">
        <v>44804</v>
      </c>
      <c r="P55" s="50"/>
      <c r="Q55" s="51"/>
      <c r="R55" s="51"/>
      <c r="S55" s="52"/>
      <c r="T55" s="53"/>
      <c r="U55" s="53"/>
      <c r="V55" s="53"/>
      <c r="W55" s="53"/>
      <c r="X55" s="53"/>
      <c r="Y55" s="54" t="s">
        <v>491</v>
      </c>
      <c r="Z55" s="55" t="s">
        <v>48</v>
      </c>
    </row>
    <row r="56" spans="1:28" s="8" customFormat="1" x14ac:dyDescent="0.3">
      <c r="A56" s="44">
        <v>52</v>
      </c>
      <c r="B56" s="45" t="s">
        <v>488</v>
      </c>
      <c r="C56" s="46" t="s">
        <v>287</v>
      </c>
      <c r="D56" s="46">
        <v>60990384</v>
      </c>
      <c r="E56" s="46">
        <v>108033601</v>
      </c>
      <c r="F56" s="46">
        <v>600150143</v>
      </c>
      <c r="G56" s="48" t="s">
        <v>496</v>
      </c>
      <c r="H56" s="47" t="s">
        <v>33</v>
      </c>
      <c r="I56" s="47" t="s">
        <v>34</v>
      </c>
      <c r="J56" s="47" t="s">
        <v>289</v>
      </c>
      <c r="K56" s="48" t="s">
        <v>497</v>
      </c>
      <c r="L56" s="34">
        <v>4000000</v>
      </c>
      <c r="M56" s="49">
        <f t="shared" si="1"/>
        <v>3400000</v>
      </c>
      <c r="N56" s="73">
        <v>45474</v>
      </c>
      <c r="O56" s="74">
        <v>45535</v>
      </c>
      <c r="P56" s="50"/>
      <c r="Q56" s="51"/>
      <c r="R56" s="51"/>
      <c r="S56" s="52"/>
      <c r="T56" s="53"/>
      <c r="U56" s="53"/>
      <c r="V56" s="53"/>
      <c r="W56" s="53"/>
      <c r="X56" s="53"/>
      <c r="Y56" s="54" t="s">
        <v>491</v>
      </c>
      <c r="Z56" s="55" t="s">
        <v>48</v>
      </c>
    </row>
    <row r="57" spans="1:28" s="8" customFormat="1" ht="18" customHeight="1" x14ac:dyDescent="0.3">
      <c r="A57" s="44">
        <v>53</v>
      </c>
      <c r="B57" s="45" t="s">
        <v>488</v>
      </c>
      <c r="C57" s="46" t="s">
        <v>287</v>
      </c>
      <c r="D57" s="46">
        <v>60990384</v>
      </c>
      <c r="E57" s="46">
        <v>108033601</v>
      </c>
      <c r="F57" s="46">
        <v>600150143</v>
      </c>
      <c r="G57" s="48" t="s">
        <v>498</v>
      </c>
      <c r="H57" s="47" t="s">
        <v>33</v>
      </c>
      <c r="I57" s="47" t="s">
        <v>34</v>
      </c>
      <c r="J57" s="47" t="s">
        <v>289</v>
      </c>
      <c r="K57" s="48" t="s">
        <v>499</v>
      </c>
      <c r="L57" s="34">
        <v>500000</v>
      </c>
      <c r="M57" s="49">
        <f t="shared" si="1"/>
        <v>425000</v>
      </c>
      <c r="N57" s="73">
        <v>44743</v>
      </c>
      <c r="O57" s="74">
        <v>44804</v>
      </c>
      <c r="P57" s="50" t="s">
        <v>50</v>
      </c>
      <c r="Q57" s="51" t="s">
        <v>50</v>
      </c>
      <c r="R57" s="51" t="s">
        <v>50</v>
      </c>
      <c r="S57" s="52" t="s">
        <v>50</v>
      </c>
      <c r="T57" s="53"/>
      <c r="U57" s="53"/>
      <c r="V57" s="53"/>
      <c r="W57" s="53"/>
      <c r="X57" s="53"/>
      <c r="Y57" s="54" t="s">
        <v>491</v>
      </c>
      <c r="Z57" s="55" t="s">
        <v>48</v>
      </c>
    </row>
    <row r="58" spans="1:28" s="8" customFormat="1" x14ac:dyDescent="0.3">
      <c r="A58" s="44">
        <v>54</v>
      </c>
      <c r="B58" s="45" t="s">
        <v>488</v>
      </c>
      <c r="C58" s="46" t="s">
        <v>287</v>
      </c>
      <c r="D58" s="46">
        <v>60990384</v>
      </c>
      <c r="E58" s="46">
        <v>108033601</v>
      </c>
      <c r="F58" s="46">
        <v>600150143</v>
      </c>
      <c r="G58" s="48" t="s">
        <v>500</v>
      </c>
      <c r="H58" s="47" t="s">
        <v>33</v>
      </c>
      <c r="I58" s="47" t="s">
        <v>34</v>
      </c>
      <c r="J58" s="47" t="s">
        <v>289</v>
      </c>
      <c r="K58" s="48" t="s">
        <v>501</v>
      </c>
      <c r="L58" s="34">
        <v>3000000</v>
      </c>
      <c r="M58" s="49">
        <f t="shared" si="1"/>
        <v>2550000</v>
      </c>
      <c r="N58" s="73">
        <v>45108</v>
      </c>
      <c r="O58" s="74">
        <v>45169</v>
      </c>
      <c r="P58" s="50"/>
      <c r="Q58" s="51"/>
      <c r="R58" s="51"/>
      <c r="S58" s="52"/>
      <c r="T58" s="53"/>
      <c r="U58" s="53"/>
      <c r="V58" s="53"/>
      <c r="W58" s="53"/>
      <c r="X58" s="53"/>
      <c r="Y58" s="54" t="s">
        <v>491</v>
      </c>
      <c r="Z58" s="55" t="s">
        <v>48</v>
      </c>
    </row>
    <row r="59" spans="1:28" s="8" customFormat="1" x14ac:dyDescent="0.3">
      <c r="A59" s="44">
        <v>55</v>
      </c>
      <c r="B59" s="45" t="s">
        <v>488</v>
      </c>
      <c r="C59" s="46" t="s">
        <v>287</v>
      </c>
      <c r="D59" s="46">
        <v>60990384</v>
      </c>
      <c r="E59" s="46">
        <v>108033601</v>
      </c>
      <c r="F59" s="46">
        <v>600150143</v>
      </c>
      <c r="G59" s="48" t="s">
        <v>502</v>
      </c>
      <c r="H59" s="47" t="s">
        <v>33</v>
      </c>
      <c r="I59" s="47" t="s">
        <v>34</v>
      </c>
      <c r="J59" s="47" t="s">
        <v>289</v>
      </c>
      <c r="K59" s="48" t="s">
        <v>503</v>
      </c>
      <c r="L59" s="34">
        <v>5000000</v>
      </c>
      <c r="M59" s="49">
        <f t="shared" si="1"/>
        <v>4250000</v>
      </c>
      <c r="N59" s="73">
        <v>45839</v>
      </c>
      <c r="O59" s="74">
        <v>45900</v>
      </c>
      <c r="P59" s="50"/>
      <c r="Q59" s="51"/>
      <c r="R59" s="51"/>
      <c r="S59" s="52"/>
      <c r="T59" s="53"/>
      <c r="U59" s="53"/>
      <c r="V59" s="53"/>
      <c r="W59" s="53"/>
      <c r="X59" s="53"/>
      <c r="Y59" s="54" t="s">
        <v>491</v>
      </c>
      <c r="Z59" s="55" t="s">
        <v>48</v>
      </c>
    </row>
    <row r="60" spans="1:28" s="8" customFormat="1" x14ac:dyDescent="0.3">
      <c r="A60" s="44">
        <v>56</v>
      </c>
      <c r="B60" s="45" t="s">
        <v>488</v>
      </c>
      <c r="C60" s="46" t="s">
        <v>287</v>
      </c>
      <c r="D60" s="46">
        <v>60990384</v>
      </c>
      <c r="E60" s="46">
        <v>108033601</v>
      </c>
      <c r="F60" s="46">
        <v>600150143</v>
      </c>
      <c r="G60" s="48" t="s">
        <v>504</v>
      </c>
      <c r="H60" s="47" t="s">
        <v>33</v>
      </c>
      <c r="I60" s="47" t="s">
        <v>34</v>
      </c>
      <c r="J60" s="47" t="s">
        <v>289</v>
      </c>
      <c r="K60" s="48" t="s">
        <v>505</v>
      </c>
      <c r="L60" s="34">
        <v>1800000</v>
      </c>
      <c r="M60" s="49">
        <f t="shared" si="1"/>
        <v>1530000</v>
      </c>
      <c r="N60" s="73">
        <v>44440</v>
      </c>
      <c r="O60" s="74">
        <v>44484</v>
      </c>
      <c r="P60" s="50"/>
      <c r="Q60" s="51" t="s">
        <v>50</v>
      </c>
      <c r="R60" s="51"/>
      <c r="S60" s="52"/>
      <c r="T60" s="53"/>
      <c r="U60" s="53"/>
      <c r="V60" s="53"/>
      <c r="W60" s="53"/>
      <c r="X60" s="53"/>
      <c r="Y60" s="54" t="s">
        <v>506</v>
      </c>
      <c r="Z60" s="55" t="s">
        <v>48</v>
      </c>
    </row>
    <row r="61" spans="1:28" s="8" customFormat="1" x14ac:dyDescent="0.3">
      <c r="A61" s="44">
        <v>57</v>
      </c>
      <c r="B61" s="45" t="s">
        <v>488</v>
      </c>
      <c r="C61" s="46" t="s">
        <v>287</v>
      </c>
      <c r="D61" s="46">
        <v>60990384</v>
      </c>
      <c r="E61" s="46">
        <v>108033601</v>
      </c>
      <c r="F61" s="46">
        <v>600150143</v>
      </c>
      <c r="G61" s="48" t="s">
        <v>507</v>
      </c>
      <c r="H61" s="47" t="s">
        <v>33</v>
      </c>
      <c r="I61" s="47" t="s">
        <v>34</v>
      </c>
      <c r="J61" s="47" t="s">
        <v>289</v>
      </c>
      <c r="K61" s="48" t="s">
        <v>508</v>
      </c>
      <c r="L61" s="34">
        <v>2500000</v>
      </c>
      <c r="M61" s="49">
        <f t="shared" si="1"/>
        <v>2125000</v>
      </c>
      <c r="N61" s="73">
        <v>45108</v>
      </c>
      <c r="O61" s="74">
        <v>45169</v>
      </c>
      <c r="P61" s="50"/>
      <c r="Q61" s="51"/>
      <c r="R61" s="51"/>
      <c r="S61" s="52"/>
      <c r="T61" s="53"/>
      <c r="U61" s="53"/>
      <c r="V61" s="53"/>
      <c r="W61" s="53"/>
      <c r="X61" s="53"/>
      <c r="Y61" s="54" t="s">
        <v>491</v>
      </c>
      <c r="Z61" s="55" t="s">
        <v>48</v>
      </c>
    </row>
    <row r="62" spans="1:28" s="8" customFormat="1" x14ac:dyDescent="0.3">
      <c r="A62" s="44">
        <v>58</v>
      </c>
      <c r="B62" s="45" t="s">
        <v>488</v>
      </c>
      <c r="C62" s="46" t="s">
        <v>287</v>
      </c>
      <c r="D62" s="46">
        <v>60990384</v>
      </c>
      <c r="E62" s="46">
        <v>108033601</v>
      </c>
      <c r="F62" s="46">
        <v>600150143</v>
      </c>
      <c r="G62" s="48" t="s">
        <v>509</v>
      </c>
      <c r="H62" s="47" t="s">
        <v>33</v>
      </c>
      <c r="I62" s="47" t="s">
        <v>34</v>
      </c>
      <c r="J62" s="47" t="s">
        <v>289</v>
      </c>
      <c r="K62" s="48" t="s">
        <v>510</v>
      </c>
      <c r="L62" s="34">
        <v>6000000</v>
      </c>
      <c r="M62" s="49">
        <f t="shared" si="1"/>
        <v>5100000</v>
      </c>
      <c r="N62" s="73">
        <v>45839</v>
      </c>
      <c r="O62" s="74">
        <v>45900</v>
      </c>
      <c r="P62" s="50"/>
      <c r="Q62" s="51"/>
      <c r="R62" s="51"/>
      <c r="S62" s="52"/>
      <c r="T62" s="53"/>
      <c r="U62" s="53"/>
      <c r="V62" s="53"/>
      <c r="W62" s="53"/>
      <c r="X62" s="53"/>
      <c r="Y62" s="54" t="s">
        <v>491</v>
      </c>
      <c r="Z62" s="55" t="s">
        <v>48</v>
      </c>
    </row>
    <row r="63" spans="1:28" s="8" customFormat="1" x14ac:dyDescent="0.3">
      <c r="A63" s="44">
        <v>59</v>
      </c>
      <c r="B63" s="45" t="s">
        <v>488</v>
      </c>
      <c r="C63" s="46" t="s">
        <v>287</v>
      </c>
      <c r="D63" s="46">
        <v>60990384</v>
      </c>
      <c r="E63" s="46">
        <v>108033601</v>
      </c>
      <c r="F63" s="46">
        <v>600150143</v>
      </c>
      <c r="G63" s="48" t="s">
        <v>511</v>
      </c>
      <c r="H63" s="47" t="s">
        <v>33</v>
      </c>
      <c r="I63" s="47" t="s">
        <v>34</v>
      </c>
      <c r="J63" s="47" t="s">
        <v>289</v>
      </c>
      <c r="K63" s="48" t="s">
        <v>512</v>
      </c>
      <c r="L63" s="34">
        <v>2300000</v>
      </c>
      <c r="M63" s="49">
        <f t="shared" si="1"/>
        <v>1955000</v>
      </c>
      <c r="N63" s="73">
        <v>44743</v>
      </c>
      <c r="O63" s="74">
        <v>44804</v>
      </c>
      <c r="P63" s="50"/>
      <c r="Q63" s="51"/>
      <c r="R63" s="51"/>
      <c r="S63" s="52"/>
      <c r="T63" s="53"/>
      <c r="U63" s="53"/>
      <c r="V63" s="53"/>
      <c r="W63" s="53"/>
      <c r="X63" s="53"/>
      <c r="Y63" s="54" t="s">
        <v>491</v>
      </c>
      <c r="Z63" s="55" t="s">
        <v>48</v>
      </c>
    </row>
    <row r="64" spans="1:28" s="8" customFormat="1" x14ac:dyDescent="0.3">
      <c r="A64" s="44">
        <v>60</v>
      </c>
      <c r="B64" s="45" t="s">
        <v>488</v>
      </c>
      <c r="C64" s="46" t="s">
        <v>287</v>
      </c>
      <c r="D64" s="46">
        <v>60990384</v>
      </c>
      <c r="E64" s="46">
        <v>108033601</v>
      </c>
      <c r="F64" s="46">
        <v>600150143</v>
      </c>
      <c r="G64" s="48" t="s">
        <v>513</v>
      </c>
      <c r="H64" s="47" t="s">
        <v>33</v>
      </c>
      <c r="I64" s="47" t="s">
        <v>34</v>
      </c>
      <c r="J64" s="47" t="s">
        <v>289</v>
      </c>
      <c r="K64" s="48" t="s">
        <v>514</v>
      </c>
      <c r="L64" s="34">
        <v>8000000</v>
      </c>
      <c r="M64" s="49">
        <f t="shared" si="1"/>
        <v>6800000</v>
      </c>
      <c r="N64" s="73">
        <v>44743</v>
      </c>
      <c r="O64" s="74">
        <v>44804</v>
      </c>
      <c r="P64" s="50"/>
      <c r="Q64" s="51"/>
      <c r="R64" s="51"/>
      <c r="S64" s="52"/>
      <c r="T64" s="53"/>
      <c r="U64" s="53"/>
      <c r="V64" s="53"/>
      <c r="W64" s="53"/>
      <c r="X64" s="53"/>
      <c r="Y64" s="54" t="s">
        <v>515</v>
      </c>
      <c r="Z64" s="55" t="s">
        <v>48</v>
      </c>
    </row>
    <row r="65" spans="1:26" s="8" customFormat="1" x14ac:dyDescent="0.3">
      <c r="A65" s="44">
        <v>61</v>
      </c>
      <c r="B65" s="45" t="s">
        <v>488</v>
      </c>
      <c r="C65" s="46" t="s">
        <v>287</v>
      </c>
      <c r="D65" s="46">
        <v>60990384</v>
      </c>
      <c r="E65" s="46">
        <v>108033601</v>
      </c>
      <c r="F65" s="46">
        <v>600150143</v>
      </c>
      <c r="G65" s="48" t="s">
        <v>516</v>
      </c>
      <c r="H65" s="47" t="s">
        <v>33</v>
      </c>
      <c r="I65" s="47" t="s">
        <v>34</v>
      </c>
      <c r="J65" s="47" t="s">
        <v>289</v>
      </c>
      <c r="K65" s="48" t="s">
        <v>517</v>
      </c>
      <c r="L65" s="34">
        <v>400000</v>
      </c>
      <c r="M65" s="49">
        <f t="shared" si="1"/>
        <v>340000</v>
      </c>
      <c r="N65" s="73">
        <v>44743</v>
      </c>
      <c r="O65" s="74">
        <v>44804</v>
      </c>
      <c r="P65" s="50"/>
      <c r="Q65" s="51"/>
      <c r="R65" s="51"/>
      <c r="S65" s="52"/>
      <c r="T65" s="53"/>
      <c r="U65" s="53"/>
      <c r="V65" s="53"/>
      <c r="W65" s="53"/>
      <c r="X65" s="53"/>
      <c r="Y65" s="54" t="s">
        <v>491</v>
      </c>
      <c r="Z65" s="55" t="s">
        <v>48</v>
      </c>
    </row>
    <row r="66" spans="1:26" s="8" customFormat="1" x14ac:dyDescent="0.3">
      <c r="A66" s="44">
        <v>62</v>
      </c>
      <c r="B66" s="45" t="s">
        <v>488</v>
      </c>
      <c r="C66" s="46" t="s">
        <v>287</v>
      </c>
      <c r="D66" s="46">
        <v>60990384</v>
      </c>
      <c r="E66" s="46">
        <v>108033601</v>
      </c>
      <c r="F66" s="46">
        <v>600150143</v>
      </c>
      <c r="G66" s="48" t="s">
        <v>518</v>
      </c>
      <c r="H66" s="47" t="s">
        <v>33</v>
      </c>
      <c r="I66" s="47" t="s">
        <v>34</v>
      </c>
      <c r="J66" s="47" t="s">
        <v>289</v>
      </c>
      <c r="K66" s="48" t="s">
        <v>519</v>
      </c>
      <c r="L66" s="34">
        <v>25000000</v>
      </c>
      <c r="M66" s="49">
        <f t="shared" si="1"/>
        <v>21250000</v>
      </c>
      <c r="N66" s="73">
        <v>45474</v>
      </c>
      <c r="O66" s="74">
        <v>45535</v>
      </c>
      <c r="P66" s="50" t="s">
        <v>50</v>
      </c>
      <c r="Q66" s="51" t="s">
        <v>50</v>
      </c>
      <c r="R66" s="51" t="s">
        <v>50</v>
      </c>
      <c r="S66" s="52" t="s">
        <v>50</v>
      </c>
      <c r="T66" s="53"/>
      <c r="U66" s="53" t="s">
        <v>50</v>
      </c>
      <c r="V66" s="53"/>
      <c r="W66" s="53" t="s">
        <v>50</v>
      </c>
      <c r="X66" s="53" t="s">
        <v>50</v>
      </c>
      <c r="Y66" s="54" t="s">
        <v>491</v>
      </c>
      <c r="Z66" s="55" t="s">
        <v>48</v>
      </c>
    </row>
    <row r="67" spans="1:26" s="8" customFormat="1" x14ac:dyDescent="0.3">
      <c r="A67" s="44">
        <v>63</v>
      </c>
      <c r="B67" s="45" t="s">
        <v>488</v>
      </c>
      <c r="C67" s="46" t="s">
        <v>287</v>
      </c>
      <c r="D67" s="46">
        <v>60990384</v>
      </c>
      <c r="E67" s="46">
        <v>108033601</v>
      </c>
      <c r="F67" s="46">
        <v>600150143</v>
      </c>
      <c r="G67" s="48" t="s">
        <v>520</v>
      </c>
      <c r="H67" s="47" t="s">
        <v>33</v>
      </c>
      <c r="I67" s="47" t="s">
        <v>34</v>
      </c>
      <c r="J67" s="47" t="s">
        <v>289</v>
      </c>
      <c r="K67" s="48" t="s">
        <v>521</v>
      </c>
      <c r="L67" s="34">
        <v>2500000</v>
      </c>
      <c r="M67" s="49">
        <f t="shared" si="1"/>
        <v>2125000</v>
      </c>
      <c r="N67" s="73">
        <v>44743</v>
      </c>
      <c r="O67" s="74">
        <v>44804</v>
      </c>
      <c r="P67" s="50"/>
      <c r="Q67" s="51"/>
      <c r="R67" s="51"/>
      <c r="S67" s="52"/>
      <c r="T67" s="53"/>
      <c r="U67" s="53"/>
      <c r="V67" s="53"/>
      <c r="W67" s="53"/>
      <c r="X67" s="53"/>
      <c r="Y67" s="54" t="s">
        <v>491</v>
      </c>
      <c r="Z67" s="55" t="s">
        <v>48</v>
      </c>
    </row>
    <row r="68" spans="1:26" s="8" customFormat="1" x14ac:dyDescent="0.3">
      <c r="A68" s="44">
        <v>64</v>
      </c>
      <c r="B68" s="45" t="s">
        <v>463</v>
      </c>
      <c r="C68" s="46" t="s">
        <v>464</v>
      </c>
      <c r="D68" s="46">
        <v>70874603</v>
      </c>
      <c r="E68" s="46">
        <v>102780269</v>
      </c>
      <c r="F68" s="46">
        <v>600150089</v>
      </c>
      <c r="G68" s="48" t="s">
        <v>465</v>
      </c>
      <c r="H68" s="47" t="s">
        <v>33</v>
      </c>
      <c r="I68" s="47" t="s">
        <v>34</v>
      </c>
      <c r="J68" s="47" t="s">
        <v>466</v>
      </c>
      <c r="K68" s="48" t="s">
        <v>467</v>
      </c>
      <c r="L68" s="34">
        <v>2700000</v>
      </c>
      <c r="M68" s="49">
        <f t="shared" si="1"/>
        <v>2295000</v>
      </c>
      <c r="N68" s="71">
        <v>2023</v>
      </c>
      <c r="O68" s="72">
        <v>2024</v>
      </c>
      <c r="P68" s="50"/>
      <c r="Q68" s="51" t="s">
        <v>50</v>
      </c>
      <c r="R68" s="51"/>
      <c r="S68" s="52" t="s">
        <v>50</v>
      </c>
      <c r="T68" s="53"/>
      <c r="U68" s="53"/>
      <c r="V68" s="53"/>
      <c r="W68" s="53"/>
      <c r="X68" s="53"/>
      <c r="Y68" s="54"/>
      <c r="Z68" s="55" t="s">
        <v>48</v>
      </c>
    </row>
    <row r="69" spans="1:26" s="8" customFormat="1" x14ac:dyDescent="0.3">
      <c r="A69" s="44">
        <v>65</v>
      </c>
      <c r="B69" s="45" t="s">
        <v>463</v>
      </c>
      <c r="C69" s="46" t="s">
        <v>464</v>
      </c>
      <c r="D69" s="46">
        <v>70874603</v>
      </c>
      <c r="E69" s="46">
        <v>102780269</v>
      </c>
      <c r="F69" s="46">
        <v>600150089</v>
      </c>
      <c r="G69" s="48" t="s">
        <v>468</v>
      </c>
      <c r="H69" s="47" t="s">
        <v>33</v>
      </c>
      <c r="I69" s="47" t="s">
        <v>34</v>
      </c>
      <c r="J69" s="47" t="s">
        <v>466</v>
      </c>
      <c r="K69" s="48" t="s">
        <v>469</v>
      </c>
      <c r="L69" s="34">
        <v>2000000</v>
      </c>
      <c r="M69" s="49">
        <f t="shared" si="1"/>
        <v>1700000</v>
      </c>
      <c r="N69" s="71" t="s">
        <v>470</v>
      </c>
      <c r="O69" s="72" t="s">
        <v>470</v>
      </c>
      <c r="P69" s="50"/>
      <c r="Q69" s="51" t="s">
        <v>50</v>
      </c>
      <c r="R69" s="51"/>
      <c r="S69" s="52"/>
      <c r="T69" s="53"/>
      <c r="U69" s="53"/>
      <c r="V69" s="53"/>
      <c r="W69" s="53"/>
      <c r="X69" s="53"/>
      <c r="Y69" s="54"/>
      <c r="Z69" s="55" t="s">
        <v>48</v>
      </c>
    </row>
    <row r="70" spans="1:26" s="8" customFormat="1" x14ac:dyDescent="0.3">
      <c r="A70" s="44">
        <v>66</v>
      </c>
      <c r="B70" s="45" t="s">
        <v>463</v>
      </c>
      <c r="C70" s="46" t="s">
        <v>464</v>
      </c>
      <c r="D70" s="46">
        <v>70874603</v>
      </c>
      <c r="E70" s="46">
        <v>102780269</v>
      </c>
      <c r="F70" s="46">
        <v>600150089</v>
      </c>
      <c r="G70" s="48" t="s">
        <v>53</v>
      </c>
      <c r="H70" s="47" t="s">
        <v>33</v>
      </c>
      <c r="I70" s="47" t="s">
        <v>34</v>
      </c>
      <c r="J70" s="47" t="s">
        <v>466</v>
      </c>
      <c r="K70" s="48" t="s">
        <v>471</v>
      </c>
      <c r="L70" s="34">
        <v>80000</v>
      </c>
      <c r="M70" s="49">
        <f t="shared" si="1"/>
        <v>68000</v>
      </c>
      <c r="N70" s="71" t="s">
        <v>472</v>
      </c>
      <c r="O70" s="72" t="s">
        <v>472</v>
      </c>
      <c r="P70" s="50"/>
      <c r="Q70" s="51"/>
      <c r="R70" s="51"/>
      <c r="S70" s="52"/>
      <c r="T70" s="53"/>
      <c r="U70" s="53"/>
      <c r="V70" s="53"/>
      <c r="W70" s="53"/>
      <c r="X70" s="53"/>
      <c r="Y70" s="54"/>
      <c r="Z70" s="55" t="s">
        <v>48</v>
      </c>
    </row>
    <row r="71" spans="1:26" s="8" customFormat="1" x14ac:dyDescent="0.3">
      <c r="A71" s="44">
        <v>67</v>
      </c>
      <c r="B71" s="45" t="s">
        <v>463</v>
      </c>
      <c r="C71" s="46" t="s">
        <v>464</v>
      </c>
      <c r="D71" s="46">
        <v>70874603</v>
      </c>
      <c r="E71" s="46">
        <v>102780269</v>
      </c>
      <c r="F71" s="46">
        <v>600150089</v>
      </c>
      <c r="G71" s="48" t="s">
        <v>473</v>
      </c>
      <c r="H71" s="47" t="s">
        <v>33</v>
      </c>
      <c r="I71" s="47" t="s">
        <v>34</v>
      </c>
      <c r="J71" s="47" t="s">
        <v>466</v>
      </c>
      <c r="K71" s="48" t="s">
        <v>474</v>
      </c>
      <c r="L71" s="34">
        <v>1500000</v>
      </c>
      <c r="M71" s="49">
        <f t="shared" si="1"/>
        <v>1275000</v>
      </c>
      <c r="N71" s="71">
        <v>2023</v>
      </c>
      <c r="O71" s="72">
        <v>2024</v>
      </c>
      <c r="P71" s="50"/>
      <c r="Q71" s="51"/>
      <c r="R71" s="51" t="s">
        <v>50</v>
      </c>
      <c r="S71" s="52" t="s">
        <v>50</v>
      </c>
      <c r="T71" s="53"/>
      <c r="U71" s="53"/>
      <c r="V71" s="53"/>
      <c r="W71" s="53"/>
      <c r="X71" s="53"/>
      <c r="Y71" s="54"/>
      <c r="Z71" s="55" t="s">
        <v>48</v>
      </c>
    </row>
    <row r="72" spans="1:26" s="8" customFormat="1" x14ac:dyDescent="0.3">
      <c r="A72" s="44">
        <v>68</v>
      </c>
      <c r="B72" s="45" t="s">
        <v>463</v>
      </c>
      <c r="C72" s="46" t="s">
        <v>464</v>
      </c>
      <c r="D72" s="46">
        <v>70874603</v>
      </c>
      <c r="E72" s="46">
        <v>102780269</v>
      </c>
      <c r="F72" s="46">
        <v>600150089</v>
      </c>
      <c r="G72" s="48" t="s">
        <v>475</v>
      </c>
      <c r="H72" s="47" t="s">
        <v>33</v>
      </c>
      <c r="I72" s="47" t="s">
        <v>34</v>
      </c>
      <c r="J72" s="47" t="s">
        <v>466</v>
      </c>
      <c r="K72" s="48" t="s">
        <v>476</v>
      </c>
      <c r="L72" s="34">
        <v>5200000</v>
      </c>
      <c r="M72" s="49">
        <f t="shared" si="1"/>
        <v>4420000</v>
      </c>
      <c r="N72" s="71">
        <v>2023</v>
      </c>
      <c r="O72" s="72">
        <v>2024</v>
      </c>
      <c r="P72" s="50" t="s">
        <v>50</v>
      </c>
      <c r="Q72" s="51" t="s">
        <v>50</v>
      </c>
      <c r="R72" s="51" t="s">
        <v>50</v>
      </c>
      <c r="S72" s="52" t="s">
        <v>50</v>
      </c>
      <c r="T72" s="53"/>
      <c r="U72" s="53"/>
      <c r="V72" s="53"/>
      <c r="W72" s="53"/>
      <c r="X72" s="53"/>
      <c r="Y72" s="54"/>
      <c r="Z72" s="55" t="s">
        <v>48</v>
      </c>
    </row>
    <row r="73" spans="1:26" s="8" customFormat="1" ht="28.8" x14ac:dyDescent="0.3">
      <c r="A73" s="44">
        <v>69</v>
      </c>
      <c r="B73" s="45" t="s">
        <v>463</v>
      </c>
      <c r="C73" s="46" t="s">
        <v>464</v>
      </c>
      <c r="D73" s="46">
        <v>70874603</v>
      </c>
      <c r="E73" s="46">
        <v>102780269</v>
      </c>
      <c r="F73" s="46">
        <v>600150089</v>
      </c>
      <c r="G73" s="48" t="s">
        <v>477</v>
      </c>
      <c r="H73" s="47" t="s">
        <v>33</v>
      </c>
      <c r="I73" s="47" t="s">
        <v>34</v>
      </c>
      <c r="J73" s="47" t="s">
        <v>466</v>
      </c>
      <c r="K73" s="48" t="s">
        <v>478</v>
      </c>
      <c r="L73" s="34">
        <v>4500000</v>
      </c>
      <c r="M73" s="49">
        <f t="shared" si="1"/>
        <v>3825000</v>
      </c>
      <c r="N73" s="71" t="s">
        <v>470</v>
      </c>
      <c r="O73" s="72" t="s">
        <v>470</v>
      </c>
      <c r="P73" s="50"/>
      <c r="Q73" s="51"/>
      <c r="R73" s="51"/>
      <c r="S73" s="52"/>
      <c r="T73" s="53"/>
      <c r="U73" s="53"/>
      <c r="V73" s="53" t="s">
        <v>50</v>
      </c>
      <c r="W73" s="53"/>
      <c r="X73" s="53"/>
      <c r="Y73" s="54" t="s">
        <v>47</v>
      </c>
      <c r="Z73" s="55" t="s">
        <v>48</v>
      </c>
    </row>
    <row r="74" spans="1:26" s="8" customFormat="1" x14ac:dyDescent="0.3">
      <c r="A74" s="44">
        <v>70</v>
      </c>
      <c r="B74" s="45" t="s">
        <v>463</v>
      </c>
      <c r="C74" s="46" t="s">
        <v>464</v>
      </c>
      <c r="D74" s="46">
        <v>70874603</v>
      </c>
      <c r="E74" s="46">
        <v>102780269</v>
      </c>
      <c r="F74" s="46">
        <v>600150089</v>
      </c>
      <c r="G74" s="48" t="s">
        <v>479</v>
      </c>
      <c r="H74" s="47" t="s">
        <v>33</v>
      </c>
      <c r="I74" s="47" t="s">
        <v>34</v>
      </c>
      <c r="J74" s="47" t="s">
        <v>466</v>
      </c>
      <c r="K74" s="48" t="s">
        <v>480</v>
      </c>
      <c r="L74" s="34">
        <v>42000000</v>
      </c>
      <c r="M74" s="49">
        <f t="shared" si="1"/>
        <v>35700000</v>
      </c>
      <c r="N74" s="71">
        <v>2023</v>
      </c>
      <c r="O74" s="72">
        <v>2024</v>
      </c>
      <c r="P74" s="50"/>
      <c r="Q74" s="51"/>
      <c r="R74" s="51"/>
      <c r="S74" s="52"/>
      <c r="T74" s="53"/>
      <c r="U74" s="53"/>
      <c r="V74" s="53"/>
      <c r="W74" s="53"/>
      <c r="X74" s="53"/>
      <c r="Y74" s="54"/>
      <c r="Z74" s="55" t="s">
        <v>48</v>
      </c>
    </row>
    <row r="75" spans="1:26" s="8" customFormat="1" ht="28.8" x14ac:dyDescent="0.3">
      <c r="A75" s="44">
        <v>71</v>
      </c>
      <c r="B75" s="45" t="s">
        <v>463</v>
      </c>
      <c r="C75" s="46" t="s">
        <v>464</v>
      </c>
      <c r="D75" s="46">
        <v>70874603</v>
      </c>
      <c r="E75" s="46">
        <v>102780269</v>
      </c>
      <c r="F75" s="46">
        <v>600150089</v>
      </c>
      <c r="G75" s="48" t="s">
        <v>481</v>
      </c>
      <c r="H75" s="47" t="s">
        <v>33</v>
      </c>
      <c r="I75" s="47" t="s">
        <v>34</v>
      </c>
      <c r="J75" s="47" t="s">
        <v>466</v>
      </c>
      <c r="K75" s="48" t="s">
        <v>482</v>
      </c>
      <c r="L75" s="34">
        <v>10000000</v>
      </c>
      <c r="M75" s="49">
        <f t="shared" si="1"/>
        <v>8500000</v>
      </c>
      <c r="N75" s="71" t="s">
        <v>470</v>
      </c>
      <c r="O75" s="72" t="s">
        <v>470</v>
      </c>
      <c r="P75" s="50"/>
      <c r="Q75" s="51"/>
      <c r="R75" s="51"/>
      <c r="S75" s="52"/>
      <c r="T75" s="53"/>
      <c r="U75" s="53"/>
      <c r="V75" s="53"/>
      <c r="W75" s="53"/>
      <c r="X75" s="53"/>
      <c r="Y75" s="54" t="s">
        <v>47</v>
      </c>
      <c r="Z75" s="55" t="s">
        <v>48</v>
      </c>
    </row>
    <row r="76" spans="1:26" s="8" customFormat="1" x14ac:dyDescent="0.3">
      <c r="A76" s="44">
        <v>72</v>
      </c>
      <c r="B76" s="45" t="s">
        <v>463</v>
      </c>
      <c r="C76" s="46" t="s">
        <v>464</v>
      </c>
      <c r="D76" s="46">
        <v>70874603</v>
      </c>
      <c r="E76" s="46">
        <v>102780269</v>
      </c>
      <c r="F76" s="46">
        <v>600150089</v>
      </c>
      <c r="G76" s="48" t="s">
        <v>483</v>
      </c>
      <c r="H76" s="47" t="s">
        <v>33</v>
      </c>
      <c r="I76" s="47" t="s">
        <v>34</v>
      </c>
      <c r="J76" s="47" t="s">
        <v>466</v>
      </c>
      <c r="K76" s="48" t="s">
        <v>484</v>
      </c>
      <c r="L76" s="34">
        <v>3000000</v>
      </c>
      <c r="M76" s="49">
        <f t="shared" si="1"/>
        <v>2550000</v>
      </c>
      <c r="N76" s="71" t="s">
        <v>485</v>
      </c>
      <c r="O76" s="72" t="s">
        <v>485</v>
      </c>
      <c r="P76" s="50"/>
      <c r="Q76" s="51"/>
      <c r="R76" s="51"/>
      <c r="S76" s="52"/>
      <c r="T76" s="53"/>
      <c r="U76" s="53"/>
      <c r="V76" s="53"/>
      <c r="W76" s="53"/>
      <c r="X76" s="53"/>
      <c r="Y76" s="54"/>
      <c r="Z76" s="55" t="s">
        <v>48</v>
      </c>
    </row>
    <row r="77" spans="1:26" s="8" customFormat="1" x14ac:dyDescent="0.3">
      <c r="A77" s="44">
        <v>73</v>
      </c>
      <c r="B77" s="45" t="s">
        <v>463</v>
      </c>
      <c r="C77" s="46" t="s">
        <v>464</v>
      </c>
      <c r="D77" s="46">
        <v>70874603</v>
      </c>
      <c r="E77" s="46">
        <v>102780269</v>
      </c>
      <c r="F77" s="46">
        <v>600150089</v>
      </c>
      <c r="G77" s="48" t="s">
        <v>486</v>
      </c>
      <c r="H77" s="47" t="s">
        <v>33</v>
      </c>
      <c r="I77" s="47" t="s">
        <v>34</v>
      </c>
      <c r="J77" s="47" t="s">
        <v>466</v>
      </c>
      <c r="K77" s="48" t="s">
        <v>487</v>
      </c>
      <c r="L77" s="34">
        <v>2500000</v>
      </c>
      <c r="M77" s="49">
        <f t="shared" ref="M77:M134" si="2">L77/100*85</f>
        <v>2125000</v>
      </c>
      <c r="N77" s="71" t="s">
        <v>472</v>
      </c>
      <c r="O77" s="72" t="s">
        <v>472</v>
      </c>
      <c r="P77" s="50"/>
      <c r="Q77" s="51" t="s">
        <v>50</v>
      </c>
      <c r="R77" s="51"/>
      <c r="S77" s="52"/>
      <c r="T77" s="53"/>
      <c r="U77" s="53"/>
      <c r="V77" s="53" t="s">
        <v>50</v>
      </c>
      <c r="W77" s="53"/>
      <c r="X77" s="53"/>
      <c r="Y77" s="54"/>
      <c r="Z77" s="55" t="s">
        <v>48</v>
      </c>
    </row>
    <row r="78" spans="1:26" s="8" customFormat="1" x14ac:dyDescent="0.3">
      <c r="A78" s="44">
        <v>74</v>
      </c>
      <c r="B78" s="45" t="s">
        <v>556</v>
      </c>
      <c r="C78" s="46" t="s">
        <v>36</v>
      </c>
      <c r="D78" s="46">
        <v>48773981</v>
      </c>
      <c r="E78" s="46">
        <v>48773981</v>
      </c>
      <c r="F78" s="46">
        <v>600149714</v>
      </c>
      <c r="G78" s="48" t="s">
        <v>45</v>
      </c>
      <c r="H78" s="47" t="s">
        <v>33</v>
      </c>
      <c r="I78" s="47" t="s">
        <v>34</v>
      </c>
      <c r="J78" s="47" t="s">
        <v>35</v>
      </c>
      <c r="K78" s="48" t="s">
        <v>46</v>
      </c>
      <c r="L78" s="34">
        <v>7950000</v>
      </c>
      <c r="M78" s="49">
        <f t="shared" si="2"/>
        <v>6757500</v>
      </c>
      <c r="N78" s="71">
        <v>2023</v>
      </c>
      <c r="O78" s="72">
        <v>2024</v>
      </c>
      <c r="P78" s="50"/>
      <c r="Q78" s="51"/>
      <c r="R78" s="51"/>
      <c r="S78" s="52"/>
      <c r="T78" s="53"/>
      <c r="U78" s="53"/>
      <c r="V78" s="53" t="s">
        <v>50</v>
      </c>
      <c r="W78" s="53"/>
      <c r="X78" s="53"/>
      <c r="Y78" s="54" t="s">
        <v>47</v>
      </c>
      <c r="Z78" s="55" t="s">
        <v>48</v>
      </c>
    </row>
    <row r="79" spans="1:26" s="8" customFormat="1" ht="28.8" x14ac:dyDescent="0.3">
      <c r="A79" s="44">
        <v>75</v>
      </c>
      <c r="B79" s="45" t="s">
        <v>51</v>
      </c>
      <c r="C79" s="46" t="s">
        <v>52</v>
      </c>
      <c r="D79" s="46">
        <v>70238847</v>
      </c>
      <c r="E79" s="46">
        <v>102768439</v>
      </c>
      <c r="F79" s="46">
        <v>600150038</v>
      </c>
      <c r="G79" s="48" t="s">
        <v>53</v>
      </c>
      <c r="H79" s="47" t="s">
        <v>33</v>
      </c>
      <c r="I79" s="47" t="s">
        <v>34</v>
      </c>
      <c r="J79" s="47" t="s">
        <v>54</v>
      </c>
      <c r="K79" s="48" t="s">
        <v>55</v>
      </c>
      <c r="L79" s="34">
        <v>600000</v>
      </c>
      <c r="M79" s="49">
        <f t="shared" si="2"/>
        <v>510000</v>
      </c>
      <c r="N79" s="71">
        <v>2023</v>
      </c>
      <c r="O79" s="72">
        <v>2024</v>
      </c>
      <c r="P79" s="50"/>
      <c r="Q79" s="51"/>
      <c r="R79" s="51"/>
      <c r="S79" s="52"/>
      <c r="T79" s="53"/>
      <c r="U79" s="53"/>
      <c r="V79" s="53"/>
      <c r="W79" s="53"/>
      <c r="X79" s="53"/>
      <c r="Y79" s="54"/>
      <c r="Z79" s="55"/>
    </row>
    <row r="80" spans="1:26" s="8" customFormat="1" ht="28.8" x14ac:dyDescent="0.3">
      <c r="A80" s="44">
        <v>76</v>
      </c>
      <c r="B80" s="45" t="s">
        <v>51</v>
      </c>
      <c r="C80" s="46" t="s">
        <v>52</v>
      </c>
      <c r="D80" s="46">
        <v>70238847</v>
      </c>
      <c r="E80" s="46">
        <v>102768439</v>
      </c>
      <c r="F80" s="46">
        <v>600150038</v>
      </c>
      <c r="G80" s="48" t="s">
        <v>56</v>
      </c>
      <c r="H80" s="47" t="s">
        <v>33</v>
      </c>
      <c r="I80" s="47" t="s">
        <v>34</v>
      </c>
      <c r="J80" s="47" t="s">
        <v>54</v>
      </c>
      <c r="K80" s="48" t="s">
        <v>57</v>
      </c>
      <c r="L80" s="34">
        <v>850000</v>
      </c>
      <c r="M80" s="49">
        <f t="shared" si="2"/>
        <v>722500</v>
      </c>
      <c r="N80" s="71">
        <v>2023</v>
      </c>
      <c r="O80" s="72">
        <v>2024</v>
      </c>
      <c r="P80" s="50"/>
      <c r="Q80" s="51"/>
      <c r="R80" s="51"/>
      <c r="S80" s="52"/>
      <c r="T80" s="53"/>
      <c r="U80" s="53"/>
      <c r="V80" s="53"/>
      <c r="W80" s="53" t="s">
        <v>50</v>
      </c>
      <c r="X80" s="53"/>
      <c r="Y80" s="54"/>
      <c r="Z80" s="55"/>
    </row>
    <row r="81" spans="1:26" s="8" customFormat="1" ht="43.2" x14ac:dyDescent="0.3">
      <c r="A81" s="44">
        <v>77</v>
      </c>
      <c r="B81" s="45" t="s">
        <v>51</v>
      </c>
      <c r="C81" s="46" t="s">
        <v>52</v>
      </c>
      <c r="D81" s="46">
        <v>70238847</v>
      </c>
      <c r="E81" s="46">
        <v>102768439</v>
      </c>
      <c r="F81" s="46">
        <v>600150038</v>
      </c>
      <c r="G81" s="48" t="s">
        <v>58</v>
      </c>
      <c r="H81" s="47" t="s">
        <v>33</v>
      </c>
      <c r="I81" s="47" t="s">
        <v>34</v>
      </c>
      <c r="J81" s="47" t="s">
        <v>54</v>
      </c>
      <c r="K81" s="48" t="s">
        <v>59</v>
      </c>
      <c r="L81" s="34">
        <v>1250000</v>
      </c>
      <c r="M81" s="49">
        <f t="shared" si="2"/>
        <v>1062500</v>
      </c>
      <c r="N81" s="71">
        <v>2023</v>
      </c>
      <c r="O81" s="72">
        <v>2024</v>
      </c>
      <c r="P81" s="50"/>
      <c r="Q81" s="51"/>
      <c r="R81" s="51" t="s">
        <v>50</v>
      </c>
      <c r="S81" s="52" t="s">
        <v>50</v>
      </c>
      <c r="T81" s="53"/>
      <c r="U81" s="53"/>
      <c r="V81" s="53"/>
      <c r="W81" s="53"/>
      <c r="X81" s="53"/>
      <c r="Y81" s="54"/>
      <c r="Z81" s="55"/>
    </row>
    <row r="82" spans="1:26" s="8" customFormat="1" x14ac:dyDescent="0.3">
      <c r="A82" s="44">
        <v>78</v>
      </c>
      <c r="B82" s="45" t="s">
        <v>51</v>
      </c>
      <c r="C82" s="46" t="s">
        <v>52</v>
      </c>
      <c r="D82" s="46">
        <v>70238847</v>
      </c>
      <c r="E82" s="46">
        <v>102768439</v>
      </c>
      <c r="F82" s="46">
        <v>600150038</v>
      </c>
      <c r="G82" s="48" t="s">
        <v>60</v>
      </c>
      <c r="H82" s="47" t="s">
        <v>33</v>
      </c>
      <c r="I82" s="47" t="s">
        <v>34</v>
      </c>
      <c r="J82" s="47" t="s">
        <v>54</v>
      </c>
      <c r="K82" s="48" t="s">
        <v>61</v>
      </c>
      <c r="L82" s="34">
        <v>1000000</v>
      </c>
      <c r="M82" s="49">
        <f t="shared" si="2"/>
        <v>850000</v>
      </c>
      <c r="N82" s="71">
        <v>2023</v>
      </c>
      <c r="O82" s="72">
        <v>2024</v>
      </c>
      <c r="P82" s="50"/>
      <c r="Q82" s="51" t="s">
        <v>50</v>
      </c>
      <c r="R82" s="51"/>
      <c r="S82" s="52"/>
      <c r="T82" s="53"/>
      <c r="U82" s="53"/>
      <c r="V82" s="53"/>
      <c r="W82" s="53"/>
      <c r="X82" s="53"/>
      <c r="Y82" s="54"/>
      <c r="Z82" s="55"/>
    </row>
    <row r="83" spans="1:26" s="8" customFormat="1" ht="28.8" x14ac:dyDescent="0.3">
      <c r="A83" s="44">
        <v>79</v>
      </c>
      <c r="B83" s="45" t="s">
        <v>51</v>
      </c>
      <c r="C83" s="46" t="s">
        <v>52</v>
      </c>
      <c r="D83" s="46">
        <v>70238847</v>
      </c>
      <c r="E83" s="46">
        <v>102768439</v>
      </c>
      <c r="F83" s="46">
        <v>600150038</v>
      </c>
      <c r="G83" s="48" t="s">
        <v>56</v>
      </c>
      <c r="H83" s="47" t="s">
        <v>33</v>
      </c>
      <c r="I83" s="47" t="s">
        <v>34</v>
      </c>
      <c r="J83" s="47" t="s">
        <v>54</v>
      </c>
      <c r="K83" s="48" t="s">
        <v>55</v>
      </c>
      <c r="L83" s="34">
        <v>1500000</v>
      </c>
      <c r="M83" s="49">
        <f t="shared" si="2"/>
        <v>1275000</v>
      </c>
      <c r="N83" s="71">
        <v>2023</v>
      </c>
      <c r="O83" s="72">
        <v>2024</v>
      </c>
      <c r="P83" s="50"/>
      <c r="Q83" s="51" t="s">
        <v>50</v>
      </c>
      <c r="R83" s="51" t="s">
        <v>50</v>
      </c>
      <c r="S83" s="52" t="s">
        <v>50</v>
      </c>
      <c r="T83" s="53"/>
      <c r="U83" s="53"/>
      <c r="V83" s="53"/>
      <c r="W83" s="53" t="s">
        <v>50</v>
      </c>
      <c r="X83" s="53"/>
      <c r="Y83" s="54"/>
      <c r="Z83" s="55"/>
    </row>
    <row r="84" spans="1:26" s="8" customFormat="1" ht="43.2" x14ac:dyDescent="0.3">
      <c r="A84" s="44">
        <v>80</v>
      </c>
      <c r="B84" s="45" t="s">
        <v>51</v>
      </c>
      <c r="C84" s="46" t="s">
        <v>52</v>
      </c>
      <c r="D84" s="46">
        <v>70238847</v>
      </c>
      <c r="E84" s="46">
        <v>102768439</v>
      </c>
      <c r="F84" s="46">
        <v>600150038</v>
      </c>
      <c r="G84" s="48" t="s">
        <v>62</v>
      </c>
      <c r="H84" s="47" t="s">
        <v>33</v>
      </c>
      <c r="I84" s="47" t="s">
        <v>34</v>
      </c>
      <c r="J84" s="47" t="s">
        <v>54</v>
      </c>
      <c r="K84" s="48" t="s">
        <v>63</v>
      </c>
      <c r="L84" s="34">
        <v>1500000</v>
      </c>
      <c r="M84" s="49">
        <f t="shared" si="2"/>
        <v>1275000</v>
      </c>
      <c r="N84" s="71">
        <v>2023</v>
      </c>
      <c r="O84" s="72">
        <v>2024</v>
      </c>
      <c r="P84" s="50"/>
      <c r="Q84" s="51"/>
      <c r="R84" s="51" t="s">
        <v>50</v>
      </c>
      <c r="S84" s="52"/>
      <c r="T84" s="53"/>
      <c r="U84" s="53"/>
      <c r="V84" s="53"/>
      <c r="W84" s="53"/>
      <c r="X84" s="53"/>
      <c r="Y84" s="54"/>
      <c r="Z84" s="55"/>
    </row>
    <row r="85" spans="1:26" s="8" customFormat="1" ht="43.2" x14ac:dyDescent="0.3">
      <c r="A85" s="44">
        <v>81</v>
      </c>
      <c r="B85" s="45" t="s">
        <v>51</v>
      </c>
      <c r="C85" s="46" t="s">
        <v>52</v>
      </c>
      <c r="D85" s="46">
        <v>70238847</v>
      </c>
      <c r="E85" s="46">
        <v>102768439</v>
      </c>
      <c r="F85" s="46">
        <v>600150038</v>
      </c>
      <c r="G85" s="48" t="s">
        <v>64</v>
      </c>
      <c r="H85" s="47" t="s">
        <v>33</v>
      </c>
      <c r="I85" s="47" t="s">
        <v>34</v>
      </c>
      <c r="J85" s="47" t="s">
        <v>54</v>
      </c>
      <c r="K85" s="48" t="s">
        <v>65</v>
      </c>
      <c r="L85" s="34">
        <v>500000</v>
      </c>
      <c r="M85" s="49">
        <f t="shared" si="2"/>
        <v>425000</v>
      </c>
      <c r="N85" s="71">
        <v>2023</v>
      </c>
      <c r="O85" s="72">
        <v>2024</v>
      </c>
      <c r="P85" s="50"/>
      <c r="Q85" s="51" t="s">
        <v>50</v>
      </c>
      <c r="R85" s="51"/>
      <c r="S85" s="52"/>
      <c r="T85" s="53"/>
      <c r="U85" s="53"/>
      <c r="V85" s="53"/>
      <c r="W85" s="53"/>
      <c r="X85" s="53"/>
      <c r="Y85" s="54"/>
      <c r="Z85" s="55"/>
    </row>
    <row r="86" spans="1:26" s="8" customFormat="1" ht="43.2" x14ac:dyDescent="0.3">
      <c r="A86" s="44">
        <v>82</v>
      </c>
      <c r="B86" s="45" t="s">
        <v>51</v>
      </c>
      <c r="C86" s="46" t="s">
        <v>52</v>
      </c>
      <c r="D86" s="46">
        <v>70238847</v>
      </c>
      <c r="E86" s="46">
        <v>102768439</v>
      </c>
      <c r="F86" s="46">
        <v>600150038</v>
      </c>
      <c r="G86" s="48" t="s">
        <v>66</v>
      </c>
      <c r="H86" s="47" t="s">
        <v>33</v>
      </c>
      <c r="I86" s="47" t="s">
        <v>34</v>
      </c>
      <c r="J86" s="47" t="s">
        <v>54</v>
      </c>
      <c r="K86" s="48" t="s">
        <v>67</v>
      </c>
      <c r="L86" s="34">
        <v>2000000</v>
      </c>
      <c r="M86" s="49">
        <f t="shared" si="2"/>
        <v>1700000</v>
      </c>
      <c r="N86" s="71">
        <v>2023</v>
      </c>
      <c r="O86" s="72">
        <v>2024</v>
      </c>
      <c r="P86" s="50"/>
      <c r="Q86" s="51" t="s">
        <v>50</v>
      </c>
      <c r="R86" s="51" t="s">
        <v>50</v>
      </c>
      <c r="S86" s="52"/>
      <c r="T86" s="53"/>
      <c r="U86" s="53"/>
      <c r="V86" s="53"/>
      <c r="W86" s="53"/>
      <c r="X86" s="53"/>
      <c r="Y86" s="54"/>
      <c r="Z86" s="55"/>
    </row>
    <row r="87" spans="1:26" s="8" customFormat="1" ht="43.2" x14ac:dyDescent="0.3">
      <c r="A87" s="44">
        <v>83</v>
      </c>
      <c r="B87" s="45" t="s">
        <v>51</v>
      </c>
      <c r="C87" s="46" t="s">
        <v>52</v>
      </c>
      <c r="D87" s="46">
        <v>70238847</v>
      </c>
      <c r="E87" s="46">
        <v>102768439</v>
      </c>
      <c r="F87" s="46">
        <v>600150038</v>
      </c>
      <c r="G87" s="48" t="s">
        <v>68</v>
      </c>
      <c r="H87" s="47" t="s">
        <v>33</v>
      </c>
      <c r="I87" s="47" t="s">
        <v>34</v>
      </c>
      <c r="J87" s="47" t="s">
        <v>54</v>
      </c>
      <c r="K87" s="48" t="s">
        <v>69</v>
      </c>
      <c r="L87" s="34">
        <v>2500000</v>
      </c>
      <c r="M87" s="49">
        <f t="shared" si="2"/>
        <v>2125000</v>
      </c>
      <c r="N87" s="71">
        <v>2023</v>
      </c>
      <c r="O87" s="72">
        <v>2024</v>
      </c>
      <c r="P87" s="50"/>
      <c r="Q87" s="51"/>
      <c r="R87" s="51"/>
      <c r="S87" s="52"/>
      <c r="T87" s="53"/>
      <c r="U87" s="53"/>
      <c r="V87" s="53"/>
      <c r="W87" s="53"/>
      <c r="X87" s="53"/>
      <c r="Y87" s="54"/>
      <c r="Z87" s="55"/>
    </row>
    <row r="88" spans="1:26" s="8" customFormat="1" ht="57.6" x14ac:dyDescent="0.3">
      <c r="A88" s="44">
        <v>84</v>
      </c>
      <c r="B88" s="45" t="s">
        <v>51</v>
      </c>
      <c r="C88" s="46" t="s">
        <v>52</v>
      </c>
      <c r="D88" s="46">
        <v>70238847</v>
      </c>
      <c r="E88" s="46">
        <v>102768439</v>
      </c>
      <c r="F88" s="46">
        <v>600150038</v>
      </c>
      <c r="G88" s="48" t="s">
        <v>70</v>
      </c>
      <c r="H88" s="47" t="s">
        <v>33</v>
      </c>
      <c r="I88" s="47" t="s">
        <v>34</v>
      </c>
      <c r="J88" s="47" t="s">
        <v>54</v>
      </c>
      <c r="K88" s="48" t="s">
        <v>71</v>
      </c>
      <c r="L88" s="34">
        <v>3000000</v>
      </c>
      <c r="M88" s="49">
        <f t="shared" si="2"/>
        <v>2550000</v>
      </c>
      <c r="N88" s="71">
        <v>2023</v>
      </c>
      <c r="O88" s="72">
        <v>2024</v>
      </c>
      <c r="P88" s="50"/>
      <c r="Q88" s="51"/>
      <c r="R88" s="51"/>
      <c r="S88" s="52"/>
      <c r="T88" s="53"/>
      <c r="U88" s="53"/>
      <c r="V88" s="53"/>
      <c r="W88" s="53"/>
      <c r="X88" s="53"/>
      <c r="Y88" s="54"/>
      <c r="Z88" s="55"/>
    </row>
    <row r="89" spans="1:26" s="8" customFormat="1" ht="72" x14ac:dyDescent="0.3">
      <c r="A89" s="44">
        <v>85</v>
      </c>
      <c r="B89" s="45" t="s">
        <v>51</v>
      </c>
      <c r="C89" s="46" t="s">
        <v>52</v>
      </c>
      <c r="D89" s="46">
        <v>70238847</v>
      </c>
      <c r="E89" s="46">
        <v>102768439</v>
      </c>
      <c r="F89" s="46">
        <v>600150038</v>
      </c>
      <c r="G89" s="48" t="s">
        <v>72</v>
      </c>
      <c r="H89" s="47" t="s">
        <v>33</v>
      </c>
      <c r="I89" s="47" t="s">
        <v>34</v>
      </c>
      <c r="J89" s="47" t="s">
        <v>54</v>
      </c>
      <c r="K89" s="48" t="s">
        <v>73</v>
      </c>
      <c r="L89" s="34">
        <v>800000</v>
      </c>
      <c r="M89" s="49">
        <f t="shared" si="2"/>
        <v>680000</v>
      </c>
      <c r="N89" s="71">
        <v>2023</v>
      </c>
      <c r="O89" s="72">
        <v>2024</v>
      </c>
      <c r="P89" s="50"/>
      <c r="Q89" s="51"/>
      <c r="R89" s="51"/>
      <c r="S89" s="52"/>
      <c r="T89" s="53"/>
      <c r="U89" s="53" t="s">
        <v>50</v>
      </c>
      <c r="V89" s="53" t="s">
        <v>50</v>
      </c>
      <c r="W89" s="53"/>
      <c r="X89" s="53"/>
      <c r="Y89" s="54"/>
      <c r="Z89" s="55"/>
    </row>
    <row r="90" spans="1:26" s="8" customFormat="1" ht="43.2" x14ac:dyDescent="0.3">
      <c r="A90" s="44">
        <v>86</v>
      </c>
      <c r="B90" s="45" t="s">
        <v>51</v>
      </c>
      <c r="C90" s="46" t="s">
        <v>52</v>
      </c>
      <c r="D90" s="46">
        <v>70238847</v>
      </c>
      <c r="E90" s="46">
        <v>102768439</v>
      </c>
      <c r="F90" s="46">
        <v>600150038</v>
      </c>
      <c r="G90" s="48" t="s">
        <v>74</v>
      </c>
      <c r="H90" s="47" t="s">
        <v>33</v>
      </c>
      <c r="I90" s="47" t="s">
        <v>34</v>
      </c>
      <c r="J90" s="47" t="s">
        <v>54</v>
      </c>
      <c r="K90" s="48" t="s">
        <v>75</v>
      </c>
      <c r="L90" s="34">
        <v>500000</v>
      </c>
      <c r="M90" s="49">
        <f t="shared" si="2"/>
        <v>425000</v>
      </c>
      <c r="N90" s="71">
        <v>2023</v>
      </c>
      <c r="O90" s="72">
        <v>2024</v>
      </c>
      <c r="P90" s="50"/>
      <c r="Q90" s="51" t="s">
        <v>50</v>
      </c>
      <c r="R90" s="51"/>
      <c r="S90" s="52"/>
      <c r="T90" s="53"/>
      <c r="U90" s="53"/>
      <c r="V90" s="53"/>
      <c r="W90" s="53"/>
      <c r="X90" s="53"/>
      <c r="Y90" s="54"/>
      <c r="Z90" s="55"/>
    </row>
    <row r="91" spans="1:26" s="8" customFormat="1" ht="43.2" x14ac:dyDescent="0.3">
      <c r="A91" s="44">
        <v>87</v>
      </c>
      <c r="B91" s="45" t="s">
        <v>51</v>
      </c>
      <c r="C91" s="46" t="s">
        <v>52</v>
      </c>
      <c r="D91" s="46">
        <v>70238847</v>
      </c>
      <c r="E91" s="46">
        <v>102768439</v>
      </c>
      <c r="F91" s="46">
        <v>600150038</v>
      </c>
      <c r="G91" s="48" t="s">
        <v>76</v>
      </c>
      <c r="H91" s="47" t="s">
        <v>33</v>
      </c>
      <c r="I91" s="47" t="s">
        <v>34</v>
      </c>
      <c r="J91" s="47" t="s">
        <v>54</v>
      </c>
      <c r="K91" s="48" t="s">
        <v>77</v>
      </c>
      <c r="L91" s="34">
        <v>1000000</v>
      </c>
      <c r="M91" s="49">
        <f t="shared" si="2"/>
        <v>850000</v>
      </c>
      <c r="N91" s="71">
        <v>2023</v>
      </c>
      <c r="O91" s="72">
        <v>2024</v>
      </c>
      <c r="P91" s="50"/>
      <c r="Q91" s="51"/>
      <c r="R91" s="51"/>
      <c r="S91" s="52"/>
      <c r="T91" s="53"/>
      <c r="U91" s="53"/>
      <c r="V91" s="53" t="s">
        <v>50</v>
      </c>
      <c r="W91" s="53"/>
      <c r="X91" s="53"/>
      <c r="Y91" s="54"/>
      <c r="Z91" s="55"/>
    </row>
    <row r="92" spans="1:26" s="8" customFormat="1" ht="86.4" x14ac:dyDescent="0.3">
      <c r="A92" s="44">
        <v>88</v>
      </c>
      <c r="B92" s="45" t="s">
        <v>51</v>
      </c>
      <c r="C92" s="46" t="s">
        <v>52</v>
      </c>
      <c r="D92" s="46">
        <v>70238847</v>
      </c>
      <c r="E92" s="46">
        <v>102768439</v>
      </c>
      <c r="F92" s="46">
        <v>600150038</v>
      </c>
      <c r="G92" s="48" t="s">
        <v>78</v>
      </c>
      <c r="H92" s="47" t="s">
        <v>33</v>
      </c>
      <c r="I92" s="47" t="s">
        <v>34</v>
      </c>
      <c r="J92" s="47" t="s">
        <v>54</v>
      </c>
      <c r="K92" s="48" t="s">
        <v>79</v>
      </c>
      <c r="L92" s="34">
        <v>3000000</v>
      </c>
      <c r="M92" s="49">
        <f t="shared" si="2"/>
        <v>2550000</v>
      </c>
      <c r="N92" s="71">
        <v>2023</v>
      </c>
      <c r="O92" s="72">
        <v>2024</v>
      </c>
      <c r="P92" s="50"/>
      <c r="Q92" s="51" t="s">
        <v>50</v>
      </c>
      <c r="R92" s="51" t="s">
        <v>50</v>
      </c>
      <c r="S92" s="52"/>
      <c r="T92" s="53"/>
      <c r="U92" s="53"/>
      <c r="V92" s="53"/>
      <c r="W92" s="53"/>
      <c r="X92" s="53"/>
      <c r="Y92" s="54"/>
      <c r="Z92" s="55"/>
    </row>
    <row r="93" spans="1:26" s="8" customFormat="1" ht="86.4" x14ac:dyDescent="0.3">
      <c r="A93" s="44">
        <v>89</v>
      </c>
      <c r="B93" s="45" t="s">
        <v>51</v>
      </c>
      <c r="C93" s="46" t="s">
        <v>52</v>
      </c>
      <c r="D93" s="46">
        <v>70238847</v>
      </c>
      <c r="E93" s="46">
        <v>102768439</v>
      </c>
      <c r="F93" s="46">
        <v>600150038</v>
      </c>
      <c r="G93" s="48" t="s">
        <v>80</v>
      </c>
      <c r="H93" s="47" t="s">
        <v>33</v>
      </c>
      <c r="I93" s="47" t="s">
        <v>34</v>
      </c>
      <c r="J93" s="47" t="s">
        <v>54</v>
      </c>
      <c r="K93" s="48" t="s">
        <v>81</v>
      </c>
      <c r="L93" s="34">
        <v>7000000</v>
      </c>
      <c r="M93" s="49">
        <f t="shared" si="2"/>
        <v>5950000</v>
      </c>
      <c r="N93" s="71">
        <v>2023</v>
      </c>
      <c r="O93" s="72">
        <v>2024</v>
      </c>
      <c r="P93" s="50"/>
      <c r="Q93" s="51"/>
      <c r="R93" s="51"/>
      <c r="S93" s="52"/>
      <c r="T93" s="53"/>
      <c r="U93" s="53"/>
      <c r="V93" s="53" t="s">
        <v>50</v>
      </c>
      <c r="W93" s="53"/>
      <c r="X93" s="53"/>
      <c r="Y93" s="54"/>
      <c r="Z93" s="55"/>
    </row>
    <row r="94" spans="1:26" s="8" customFormat="1" ht="172.8" x14ac:dyDescent="0.3">
      <c r="A94" s="44">
        <v>90</v>
      </c>
      <c r="B94" s="45" t="s">
        <v>51</v>
      </c>
      <c r="C94" s="46" t="s">
        <v>52</v>
      </c>
      <c r="D94" s="46">
        <v>70238847</v>
      </c>
      <c r="E94" s="46">
        <v>102768439</v>
      </c>
      <c r="F94" s="46">
        <v>600150038</v>
      </c>
      <c r="G94" s="48" t="s">
        <v>82</v>
      </c>
      <c r="H94" s="47" t="s">
        <v>33</v>
      </c>
      <c r="I94" s="47" t="s">
        <v>34</v>
      </c>
      <c r="J94" s="47" t="s">
        <v>54</v>
      </c>
      <c r="K94" s="48" t="s">
        <v>83</v>
      </c>
      <c r="L94" s="34">
        <v>15000000</v>
      </c>
      <c r="M94" s="49">
        <f t="shared" si="2"/>
        <v>12750000</v>
      </c>
      <c r="N94" s="71">
        <v>2023</v>
      </c>
      <c r="O94" s="72">
        <v>2024</v>
      </c>
      <c r="P94" s="50"/>
      <c r="Q94" s="51"/>
      <c r="R94" s="51"/>
      <c r="S94" s="52"/>
      <c r="T94" s="53"/>
      <c r="U94" s="53"/>
      <c r="V94" s="53"/>
      <c r="W94" s="53"/>
      <c r="X94" s="53"/>
      <c r="Y94" s="54"/>
      <c r="Z94" s="55"/>
    </row>
    <row r="95" spans="1:26" s="8" customFormat="1" ht="43.2" x14ac:dyDescent="0.3">
      <c r="A95" s="44">
        <v>91</v>
      </c>
      <c r="B95" s="45" t="s">
        <v>51</v>
      </c>
      <c r="C95" s="46" t="s">
        <v>52</v>
      </c>
      <c r="D95" s="46">
        <v>70238847</v>
      </c>
      <c r="E95" s="46">
        <v>102768439</v>
      </c>
      <c r="F95" s="46">
        <v>600150038</v>
      </c>
      <c r="G95" s="48" t="s">
        <v>84</v>
      </c>
      <c r="H95" s="47" t="s">
        <v>33</v>
      </c>
      <c r="I95" s="47" t="s">
        <v>34</v>
      </c>
      <c r="J95" s="47" t="s">
        <v>54</v>
      </c>
      <c r="K95" s="48" t="s">
        <v>85</v>
      </c>
      <c r="L95" s="34">
        <v>4000000</v>
      </c>
      <c r="M95" s="49">
        <f t="shared" si="2"/>
        <v>3400000</v>
      </c>
      <c r="N95" s="71">
        <v>2023</v>
      </c>
      <c r="O95" s="72">
        <v>2024</v>
      </c>
      <c r="P95" s="50"/>
      <c r="Q95" s="51"/>
      <c r="R95" s="51"/>
      <c r="S95" s="52"/>
      <c r="T95" s="53"/>
      <c r="U95" s="53"/>
      <c r="V95" s="53"/>
      <c r="W95" s="53"/>
      <c r="X95" s="53"/>
      <c r="Y95" s="54"/>
      <c r="Z95" s="55"/>
    </row>
    <row r="96" spans="1:26" s="8" customFormat="1" ht="43.2" x14ac:dyDescent="0.3">
      <c r="A96" s="44">
        <v>92</v>
      </c>
      <c r="B96" s="45" t="s">
        <v>51</v>
      </c>
      <c r="C96" s="46" t="s">
        <v>52</v>
      </c>
      <c r="D96" s="46">
        <v>70238847</v>
      </c>
      <c r="E96" s="46">
        <v>102768439</v>
      </c>
      <c r="F96" s="46">
        <v>600150038</v>
      </c>
      <c r="G96" s="48" t="s">
        <v>86</v>
      </c>
      <c r="H96" s="47" t="s">
        <v>33</v>
      </c>
      <c r="I96" s="47" t="s">
        <v>34</v>
      </c>
      <c r="J96" s="47" t="s">
        <v>54</v>
      </c>
      <c r="K96" s="48" t="s">
        <v>87</v>
      </c>
      <c r="L96" s="34">
        <v>8000000</v>
      </c>
      <c r="M96" s="49">
        <f t="shared" si="2"/>
        <v>6800000</v>
      </c>
      <c r="N96" s="71">
        <v>2023</v>
      </c>
      <c r="O96" s="72">
        <v>2024</v>
      </c>
      <c r="P96" s="50"/>
      <c r="Q96" s="51" t="s">
        <v>50</v>
      </c>
      <c r="R96" s="51"/>
      <c r="S96" s="52"/>
      <c r="T96" s="53"/>
      <c r="U96" s="53"/>
      <c r="V96" s="53" t="s">
        <v>50</v>
      </c>
      <c r="W96" s="53"/>
      <c r="X96" s="53"/>
      <c r="Y96" s="54"/>
      <c r="Z96" s="55"/>
    </row>
    <row r="97" spans="1:28" s="8" customFormat="1" ht="28.8" x14ac:dyDescent="0.3">
      <c r="A97" s="44">
        <v>93</v>
      </c>
      <c r="B97" s="45" t="s">
        <v>51</v>
      </c>
      <c r="C97" s="46" t="s">
        <v>52</v>
      </c>
      <c r="D97" s="46">
        <v>70238847</v>
      </c>
      <c r="E97" s="46">
        <v>102768439</v>
      </c>
      <c r="F97" s="46">
        <v>600150038</v>
      </c>
      <c r="G97" s="48" t="s">
        <v>88</v>
      </c>
      <c r="H97" s="47" t="s">
        <v>33</v>
      </c>
      <c r="I97" s="47" t="s">
        <v>34</v>
      </c>
      <c r="J97" s="47" t="s">
        <v>54</v>
      </c>
      <c r="K97" s="48" t="s">
        <v>89</v>
      </c>
      <c r="L97" s="34">
        <v>2000000</v>
      </c>
      <c r="M97" s="49">
        <f t="shared" si="2"/>
        <v>1700000</v>
      </c>
      <c r="N97" s="71">
        <v>2023</v>
      </c>
      <c r="O97" s="72">
        <v>2024</v>
      </c>
      <c r="P97" s="50"/>
      <c r="Q97" s="51"/>
      <c r="R97" s="51"/>
      <c r="S97" s="52"/>
      <c r="T97" s="53"/>
      <c r="U97" s="53"/>
      <c r="V97" s="53"/>
      <c r="W97" s="53"/>
      <c r="X97" s="53"/>
      <c r="Y97" s="54"/>
      <c r="Z97" s="55"/>
    </row>
    <row r="98" spans="1:28" s="8" customFormat="1" ht="72" x14ac:dyDescent="0.3">
      <c r="A98" s="44">
        <v>94</v>
      </c>
      <c r="B98" s="45" t="s">
        <v>51</v>
      </c>
      <c r="C98" s="46" t="s">
        <v>52</v>
      </c>
      <c r="D98" s="46">
        <v>70238847</v>
      </c>
      <c r="E98" s="46">
        <v>102768439</v>
      </c>
      <c r="F98" s="46">
        <v>600150038</v>
      </c>
      <c r="G98" s="48" t="s">
        <v>90</v>
      </c>
      <c r="H98" s="47" t="s">
        <v>33</v>
      </c>
      <c r="I98" s="47" t="s">
        <v>34</v>
      </c>
      <c r="J98" s="47" t="s">
        <v>54</v>
      </c>
      <c r="K98" s="48" t="s">
        <v>91</v>
      </c>
      <c r="L98" s="34">
        <v>15000000</v>
      </c>
      <c r="M98" s="49">
        <f t="shared" si="2"/>
        <v>12750000</v>
      </c>
      <c r="N98" s="71">
        <v>2023</v>
      </c>
      <c r="O98" s="72">
        <v>2024</v>
      </c>
      <c r="P98" s="50" t="s">
        <v>50</v>
      </c>
      <c r="Q98" s="51" t="s">
        <v>50</v>
      </c>
      <c r="R98" s="51" t="s">
        <v>50</v>
      </c>
      <c r="S98" s="52" t="s">
        <v>50</v>
      </c>
      <c r="T98" s="53"/>
      <c r="U98" s="53"/>
      <c r="V98" s="53"/>
      <c r="W98" s="53"/>
      <c r="X98" s="53"/>
      <c r="Y98" s="54"/>
      <c r="Z98" s="55"/>
    </row>
    <row r="99" spans="1:28" s="8" customFormat="1" ht="43.2" x14ac:dyDescent="0.3">
      <c r="A99" s="44">
        <v>95</v>
      </c>
      <c r="B99" s="45" t="s">
        <v>51</v>
      </c>
      <c r="C99" s="46" t="s">
        <v>52</v>
      </c>
      <c r="D99" s="46">
        <v>70238847</v>
      </c>
      <c r="E99" s="46">
        <v>102768439</v>
      </c>
      <c r="F99" s="46">
        <v>600150038</v>
      </c>
      <c r="G99" s="48" t="s">
        <v>92</v>
      </c>
      <c r="H99" s="47" t="s">
        <v>33</v>
      </c>
      <c r="I99" s="47" t="s">
        <v>34</v>
      </c>
      <c r="J99" s="47" t="s">
        <v>54</v>
      </c>
      <c r="K99" s="48" t="s">
        <v>93</v>
      </c>
      <c r="L99" s="34">
        <v>6000000</v>
      </c>
      <c r="M99" s="49">
        <f t="shared" si="2"/>
        <v>5100000</v>
      </c>
      <c r="N99" s="71">
        <v>2023</v>
      </c>
      <c r="O99" s="72">
        <v>2024</v>
      </c>
      <c r="P99" s="50"/>
      <c r="Q99" s="51"/>
      <c r="R99" s="51"/>
      <c r="S99" s="52"/>
      <c r="T99" s="53"/>
      <c r="U99" s="53"/>
      <c r="V99" s="53"/>
      <c r="W99" s="53"/>
      <c r="X99" s="53"/>
      <c r="Y99" s="54"/>
      <c r="Z99" s="55"/>
    </row>
    <row r="100" spans="1:28" s="8" customFormat="1" ht="28.8" x14ac:dyDescent="0.3">
      <c r="A100" s="44">
        <v>96</v>
      </c>
      <c r="B100" s="45" t="s">
        <v>51</v>
      </c>
      <c r="C100" s="46" t="s">
        <v>52</v>
      </c>
      <c r="D100" s="46">
        <v>70238847</v>
      </c>
      <c r="E100" s="46">
        <v>102768439</v>
      </c>
      <c r="F100" s="46">
        <v>600150038</v>
      </c>
      <c r="G100" s="48" t="s">
        <v>94</v>
      </c>
      <c r="H100" s="47" t="s">
        <v>33</v>
      </c>
      <c r="I100" s="47" t="s">
        <v>34</v>
      </c>
      <c r="J100" s="47" t="s">
        <v>54</v>
      </c>
      <c r="K100" s="48" t="s">
        <v>95</v>
      </c>
      <c r="L100" s="34">
        <v>1500000</v>
      </c>
      <c r="M100" s="49">
        <f t="shared" si="2"/>
        <v>1275000</v>
      </c>
      <c r="N100" s="71">
        <v>2023</v>
      </c>
      <c r="O100" s="72">
        <v>2024</v>
      </c>
      <c r="P100" s="50"/>
      <c r="Q100" s="51"/>
      <c r="R100" s="51"/>
      <c r="S100" s="52"/>
      <c r="T100" s="53"/>
      <c r="U100" s="53"/>
      <c r="V100" s="53" t="s">
        <v>50</v>
      </c>
      <c r="W100" s="53"/>
      <c r="X100" s="53"/>
      <c r="Y100" s="54"/>
      <c r="Z100" s="55"/>
    </row>
    <row r="101" spans="1:28" s="8" customFormat="1" ht="43.2" x14ac:dyDescent="0.3">
      <c r="A101" s="44">
        <v>97</v>
      </c>
      <c r="B101" s="45" t="s">
        <v>51</v>
      </c>
      <c r="C101" s="46" t="s">
        <v>52</v>
      </c>
      <c r="D101" s="46">
        <v>70238847</v>
      </c>
      <c r="E101" s="46">
        <v>102768439</v>
      </c>
      <c r="F101" s="46">
        <v>600150038</v>
      </c>
      <c r="G101" s="48" t="s">
        <v>96</v>
      </c>
      <c r="H101" s="47" t="s">
        <v>33</v>
      </c>
      <c r="I101" s="47" t="s">
        <v>34</v>
      </c>
      <c r="J101" s="47" t="s">
        <v>54</v>
      </c>
      <c r="K101" s="48" t="s">
        <v>97</v>
      </c>
      <c r="L101" s="34">
        <v>5000000</v>
      </c>
      <c r="M101" s="49">
        <f t="shared" si="2"/>
        <v>4250000</v>
      </c>
      <c r="N101" s="71">
        <v>2023</v>
      </c>
      <c r="O101" s="72">
        <v>2024</v>
      </c>
      <c r="P101" s="50"/>
      <c r="Q101" s="51"/>
      <c r="R101" s="51"/>
      <c r="S101" s="52"/>
      <c r="T101" s="53"/>
      <c r="U101" s="53"/>
      <c r="V101" s="53"/>
      <c r="W101" s="53"/>
      <c r="X101" s="53"/>
      <c r="Y101" s="54"/>
      <c r="Z101" s="55"/>
    </row>
    <row r="102" spans="1:28" s="209" customFormat="1" ht="57.6" x14ac:dyDescent="0.3">
      <c r="A102" s="44">
        <v>98</v>
      </c>
      <c r="B102" s="199" t="s">
        <v>51</v>
      </c>
      <c r="C102" s="200" t="s">
        <v>52</v>
      </c>
      <c r="D102" s="200">
        <v>70238847</v>
      </c>
      <c r="E102" s="200">
        <v>102768439</v>
      </c>
      <c r="F102" s="200">
        <v>600150038</v>
      </c>
      <c r="G102" s="279" t="s">
        <v>88</v>
      </c>
      <c r="H102" s="202" t="s">
        <v>33</v>
      </c>
      <c r="I102" s="202" t="s">
        <v>34</v>
      </c>
      <c r="J102" s="202" t="s">
        <v>54</v>
      </c>
      <c r="K102" s="280" t="s">
        <v>689</v>
      </c>
      <c r="L102" s="281">
        <v>4000000</v>
      </c>
      <c r="M102" s="282">
        <f t="shared" si="2"/>
        <v>3400000</v>
      </c>
      <c r="N102" s="283">
        <v>2023</v>
      </c>
      <c r="O102" s="284">
        <v>2024</v>
      </c>
      <c r="P102" s="285"/>
      <c r="Q102" s="286"/>
      <c r="R102" s="286"/>
      <c r="S102" s="287"/>
      <c r="T102" s="288"/>
      <c r="U102" s="288"/>
      <c r="V102" s="288"/>
      <c r="W102" s="288"/>
      <c r="X102" s="288"/>
      <c r="Y102" s="283"/>
      <c r="Z102" s="284"/>
      <c r="AA102" s="8"/>
      <c r="AB102" s="8"/>
    </row>
    <row r="103" spans="1:28" s="209" customFormat="1" ht="187.2" x14ac:dyDescent="0.3">
      <c r="A103" s="44">
        <v>99</v>
      </c>
      <c r="B103" s="199" t="s">
        <v>51</v>
      </c>
      <c r="C103" s="200" t="s">
        <v>52</v>
      </c>
      <c r="D103" s="200">
        <v>70238847</v>
      </c>
      <c r="E103" s="200">
        <v>102768439</v>
      </c>
      <c r="F103" s="200">
        <v>600150038</v>
      </c>
      <c r="G103" s="279" t="s">
        <v>90</v>
      </c>
      <c r="H103" s="202" t="s">
        <v>33</v>
      </c>
      <c r="I103" s="202" t="s">
        <v>34</v>
      </c>
      <c r="J103" s="202" t="s">
        <v>54</v>
      </c>
      <c r="K103" s="280" t="s">
        <v>690</v>
      </c>
      <c r="L103" s="281">
        <v>30000000</v>
      </c>
      <c r="M103" s="282">
        <f t="shared" si="2"/>
        <v>25500000</v>
      </c>
      <c r="N103" s="283">
        <v>2023</v>
      </c>
      <c r="O103" s="284">
        <v>2024</v>
      </c>
      <c r="P103" s="285"/>
      <c r="Q103" s="286"/>
      <c r="R103" s="286"/>
      <c r="S103" s="287"/>
      <c r="T103" s="288" t="s">
        <v>50</v>
      </c>
      <c r="U103" s="288"/>
      <c r="V103" s="288"/>
      <c r="W103" s="288"/>
      <c r="X103" s="288"/>
      <c r="Y103" s="283"/>
      <c r="Z103" s="284"/>
      <c r="AA103" s="8"/>
      <c r="AB103" s="8"/>
    </row>
    <row r="104" spans="1:28" s="209" customFormat="1" ht="43.2" x14ac:dyDescent="0.3">
      <c r="A104" s="44">
        <v>100</v>
      </c>
      <c r="B104" s="199" t="s">
        <v>51</v>
      </c>
      <c r="C104" s="200" t="s">
        <v>52</v>
      </c>
      <c r="D104" s="200">
        <v>70238847</v>
      </c>
      <c r="E104" s="200">
        <v>102768439</v>
      </c>
      <c r="F104" s="200">
        <v>600150038</v>
      </c>
      <c r="G104" s="279" t="s">
        <v>92</v>
      </c>
      <c r="H104" s="202" t="s">
        <v>33</v>
      </c>
      <c r="I104" s="202" t="s">
        <v>34</v>
      </c>
      <c r="J104" s="202" t="s">
        <v>54</v>
      </c>
      <c r="K104" s="280" t="s">
        <v>93</v>
      </c>
      <c r="L104" s="281">
        <v>6000000</v>
      </c>
      <c r="M104" s="282">
        <f t="shared" si="2"/>
        <v>5100000</v>
      </c>
      <c r="N104" s="283">
        <v>2023</v>
      </c>
      <c r="O104" s="284">
        <v>2024</v>
      </c>
      <c r="P104" s="285"/>
      <c r="Q104" s="286"/>
      <c r="R104" s="286"/>
      <c r="S104" s="287"/>
      <c r="T104" s="288" t="s">
        <v>50</v>
      </c>
      <c r="U104" s="288"/>
      <c r="V104" s="288"/>
      <c r="W104" s="288"/>
      <c r="X104" s="288"/>
      <c r="Y104" s="283"/>
      <c r="Z104" s="284"/>
      <c r="AA104" s="8"/>
      <c r="AB104" s="8"/>
    </row>
    <row r="105" spans="1:28" s="209" customFormat="1" ht="28.8" x14ac:dyDescent="0.3">
      <c r="A105" s="44">
        <v>101</v>
      </c>
      <c r="B105" s="199" t="s">
        <v>51</v>
      </c>
      <c r="C105" s="200" t="s">
        <v>52</v>
      </c>
      <c r="D105" s="200">
        <v>70238847</v>
      </c>
      <c r="E105" s="200">
        <v>102768439</v>
      </c>
      <c r="F105" s="200">
        <v>600150038</v>
      </c>
      <c r="G105" s="279" t="s">
        <v>691</v>
      </c>
      <c r="H105" s="202"/>
      <c r="I105" s="202"/>
      <c r="J105" s="202"/>
      <c r="K105" s="280" t="s">
        <v>692</v>
      </c>
      <c r="L105" s="281">
        <v>1500000</v>
      </c>
      <c r="M105" s="282">
        <f t="shared" si="2"/>
        <v>1275000</v>
      </c>
      <c r="N105" s="283">
        <v>2023</v>
      </c>
      <c r="O105" s="284">
        <v>2024</v>
      </c>
      <c r="P105" s="285"/>
      <c r="Q105" s="286"/>
      <c r="R105" s="286"/>
      <c r="S105" s="287"/>
      <c r="T105" s="288"/>
      <c r="U105" s="288"/>
      <c r="V105" s="288" t="s">
        <v>50</v>
      </c>
      <c r="W105" s="288"/>
      <c r="X105" s="288"/>
      <c r="Y105" s="283"/>
      <c r="Z105" s="284"/>
      <c r="AA105" s="8"/>
      <c r="AB105" s="8"/>
    </row>
    <row r="106" spans="1:28" s="209" customFormat="1" ht="57.6" x14ac:dyDescent="0.3">
      <c r="A106" s="44">
        <v>102</v>
      </c>
      <c r="B106" s="199" t="s">
        <v>51</v>
      </c>
      <c r="C106" s="200" t="s">
        <v>52</v>
      </c>
      <c r="D106" s="200">
        <v>70238847</v>
      </c>
      <c r="E106" s="200">
        <v>102768439</v>
      </c>
      <c r="F106" s="200">
        <v>600150038</v>
      </c>
      <c r="G106" s="279" t="s">
        <v>84</v>
      </c>
      <c r="H106" s="202" t="s">
        <v>33</v>
      </c>
      <c r="I106" s="202" t="s">
        <v>34</v>
      </c>
      <c r="J106" s="202" t="s">
        <v>54</v>
      </c>
      <c r="K106" s="280" t="s">
        <v>693</v>
      </c>
      <c r="L106" s="281">
        <v>6000000</v>
      </c>
      <c r="M106" s="282">
        <f t="shared" si="2"/>
        <v>5100000</v>
      </c>
      <c r="N106" s="283">
        <v>2023</v>
      </c>
      <c r="O106" s="284">
        <v>2024</v>
      </c>
      <c r="P106" s="285"/>
      <c r="Q106" s="286"/>
      <c r="R106" s="286"/>
      <c r="S106" s="287"/>
      <c r="T106" s="288" t="s">
        <v>50</v>
      </c>
      <c r="U106" s="288"/>
      <c r="V106" s="288"/>
      <c r="W106" s="288"/>
      <c r="X106" s="288"/>
      <c r="Y106" s="283"/>
      <c r="Z106" s="284"/>
      <c r="AA106" s="8"/>
      <c r="AB106" s="8"/>
    </row>
    <row r="107" spans="1:28" s="209" customFormat="1" ht="43.2" x14ac:dyDescent="0.3">
      <c r="A107" s="44">
        <v>103</v>
      </c>
      <c r="B107" s="199" t="s">
        <v>51</v>
      </c>
      <c r="C107" s="200" t="s">
        <v>52</v>
      </c>
      <c r="D107" s="200">
        <v>70238847</v>
      </c>
      <c r="E107" s="200">
        <v>102768439</v>
      </c>
      <c r="F107" s="200">
        <v>600150038</v>
      </c>
      <c r="G107" s="280" t="s">
        <v>694</v>
      </c>
      <c r="H107" s="202" t="s">
        <v>33</v>
      </c>
      <c r="I107" s="202" t="s">
        <v>34</v>
      </c>
      <c r="J107" s="202" t="s">
        <v>54</v>
      </c>
      <c r="K107" s="280" t="s">
        <v>695</v>
      </c>
      <c r="L107" s="281">
        <v>8000000</v>
      </c>
      <c r="M107" s="282">
        <f t="shared" si="2"/>
        <v>6800000</v>
      </c>
      <c r="N107" s="283">
        <v>2023</v>
      </c>
      <c r="O107" s="284">
        <v>2024</v>
      </c>
      <c r="P107" s="285"/>
      <c r="Q107" s="286"/>
      <c r="R107" s="286"/>
      <c r="S107" s="287"/>
      <c r="T107" s="288" t="s">
        <v>50</v>
      </c>
      <c r="U107" s="288"/>
      <c r="V107" s="288"/>
      <c r="W107" s="288"/>
      <c r="X107" s="288"/>
      <c r="Y107" s="283"/>
      <c r="Z107" s="284"/>
      <c r="AA107" s="8"/>
      <c r="AB107" s="8"/>
    </row>
    <row r="108" spans="1:28" s="209" customFormat="1" ht="28.8" x14ac:dyDescent="0.3">
      <c r="A108" s="44">
        <v>104</v>
      </c>
      <c r="B108" s="199" t="s">
        <v>51</v>
      </c>
      <c r="C108" s="200" t="s">
        <v>52</v>
      </c>
      <c r="D108" s="200">
        <v>70238847</v>
      </c>
      <c r="E108" s="200">
        <v>102768439</v>
      </c>
      <c r="F108" s="200">
        <v>600150038</v>
      </c>
      <c r="G108" s="280" t="s">
        <v>696</v>
      </c>
      <c r="H108" s="202" t="s">
        <v>33</v>
      </c>
      <c r="I108" s="202" t="s">
        <v>34</v>
      </c>
      <c r="J108" s="202" t="s">
        <v>54</v>
      </c>
      <c r="K108" s="280" t="s">
        <v>697</v>
      </c>
      <c r="L108" s="281">
        <v>20000000</v>
      </c>
      <c r="M108" s="282">
        <f t="shared" si="2"/>
        <v>17000000</v>
      </c>
      <c r="N108" s="283">
        <v>2023</v>
      </c>
      <c r="O108" s="284">
        <v>2024</v>
      </c>
      <c r="P108" s="285"/>
      <c r="Q108" s="286"/>
      <c r="R108" s="286"/>
      <c r="S108" s="287"/>
      <c r="T108" s="288" t="s">
        <v>50</v>
      </c>
      <c r="U108" s="288"/>
      <c r="V108" s="288"/>
      <c r="W108" s="288"/>
      <c r="X108" s="288"/>
      <c r="Y108" s="283"/>
      <c r="Z108" s="284"/>
      <c r="AA108" s="8"/>
      <c r="AB108" s="8"/>
    </row>
    <row r="109" spans="1:28" s="8" customFormat="1" x14ac:dyDescent="0.3">
      <c r="A109" s="44">
        <v>105</v>
      </c>
      <c r="B109" s="45" t="s">
        <v>102</v>
      </c>
      <c r="C109" s="46" t="s">
        <v>103</v>
      </c>
      <c r="D109" s="46">
        <v>48773824</v>
      </c>
      <c r="E109" s="46">
        <v>48773824</v>
      </c>
      <c r="F109" s="46">
        <v>600149692</v>
      </c>
      <c r="G109" s="48" t="s">
        <v>122</v>
      </c>
      <c r="H109" s="47" t="s">
        <v>33</v>
      </c>
      <c r="I109" s="47" t="s">
        <v>34</v>
      </c>
      <c r="J109" s="47" t="s">
        <v>105</v>
      </c>
      <c r="K109" s="48" t="s">
        <v>122</v>
      </c>
      <c r="L109" s="34">
        <v>900000</v>
      </c>
      <c r="M109" s="49">
        <f t="shared" si="2"/>
        <v>765000</v>
      </c>
      <c r="N109" s="71">
        <v>2023</v>
      </c>
      <c r="O109" s="72">
        <v>2024</v>
      </c>
      <c r="P109" s="50"/>
      <c r="Q109" s="51" t="s">
        <v>50</v>
      </c>
      <c r="R109" s="51"/>
      <c r="S109" s="52" t="s">
        <v>50</v>
      </c>
      <c r="T109" s="53"/>
      <c r="U109" s="53"/>
      <c r="V109" s="53"/>
      <c r="W109" s="53"/>
      <c r="X109" s="53"/>
      <c r="Y109" s="54"/>
      <c r="Z109" s="55"/>
    </row>
    <row r="110" spans="1:28" s="8" customFormat="1" x14ac:dyDescent="0.3">
      <c r="A110" s="44">
        <v>106</v>
      </c>
      <c r="B110" s="45" t="s">
        <v>102</v>
      </c>
      <c r="C110" s="46" t="s">
        <v>103</v>
      </c>
      <c r="D110" s="46">
        <v>48773824</v>
      </c>
      <c r="E110" s="46">
        <v>48773824</v>
      </c>
      <c r="F110" s="46">
        <v>600149692</v>
      </c>
      <c r="G110" s="48" t="s">
        <v>123</v>
      </c>
      <c r="H110" s="47" t="s">
        <v>33</v>
      </c>
      <c r="I110" s="47" t="s">
        <v>34</v>
      </c>
      <c r="J110" s="47" t="s">
        <v>105</v>
      </c>
      <c r="K110" s="48" t="s">
        <v>123</v>
      </c>
      <c r="L110" s="34">
        <v>400000</v>
      </c>
      <c r="M110" s="49">
        <f t="shared" si="2"/>
        <v>340000</v>
      </c>
      <c r="N110" s="71">
        <v>2023</v>
      </c>
      <c r="O110" s="72">
        <v>2024</v>
      </c>
      <c r="P110" s="50"/>
      <c r="Q110" s="51"/>
      <c r="R110" s="51"/>
      <c r="S110" s="52"/>
      <c r="T110" s="53"/>
      <c r="U110" s="53"/>
      <c r="V110" s="53"/>
      <c r="W110" s="53"/>
      <c r="X110" s="53"/>
      <c r="Y110" s="54"/>
      <c r="Z110" s="55"/>
    </row>
    <row r="111" spans="1:28" s="8" customFormat="1" x14ac:dyDescent="0.3">
      <c r="A111" s="44">
        <v>107</v>
      </c>
      <c r="B111" s="45" t="s">
        <v>102</v>
      </c>
      <c r="C111" s="46" t="s">
        <v>103</v>
      </c>
      <c r="D111" s="46">
        <v>48773824</v>
      </c>
      <c r="E111" s="46">
        <v>48773824</v>
      </c>
      <c r="F111" s="46">
        <v>600149692</v>
      </c>
      <c r="G111" s="48" t="s">
        <v>124</v>
      </c>
      <c r="H111" s="47" t="s">
        <v>33</v>
      </c>
      <c r="I111" s="47" t="s">
        <v>34</v>
      </c>
      <c r="J111" s="47" t="s">
        <v>105</v>
      </c>
      <c r="K111" s="48" t="s">
        <v>124</v>
      </c>
      <c r="L111" s="130">
        <v>500000</v>
      </c>
      <c r="M111" s="265">
        <f t="shared" si="2"/>
        <v>425000</v>
      </c>
      <c r="N111" s="71">
        <v>2023</v>
      </c>
      <c r="O111" s="72">
        <v>2024</v>
      </c>
      <c r="P111" s="50"/>
      <c r="Q111" s="51"/>
      <c r="R111" s="51"/>
      <c r="S111" s="52"/>
      <c r="T111" s="53"/>
      <c r="U111" s="53"/>
      <c r="V111" s="53"/>
      <c r="W111" s="53"/>
      <c r="X111" s="53"/>
      <c r="Y111" s="54"/>
      <c r="Z111" s="55"/>
    </row>
    <row r="112" spans="1:28" s="8" customFormat="1" x14ac:dyDescent="0.3">
      <c r="A112" s="44">
        <v>108</v>
      </c>
      <c r="B112" s="45" t="s">
        <v>102</v>
      </c>
      <c r="C112" s="46" t="s">
        <v>103</v>
      </c>
      <c r="D112" s="46">
        <v>48773824</v>
      </c>
      <c r="E112" s="46">
        <v>48773824</v>
      </c>
      <c r="F112" s="46">
        <v>600149692</v>
      </c>
      <c r="G112" s="48" t="s">
        <v>125</v>
      </c>
      <c r="H112" s="47" t="s">
        <v>33</v>
      </c>
      <c r="I112" s="47" t="s">
        <v>34</v>
      </c>
      <c r="J112" s="47" t="s">
        <v>105</v>
      </c>
      <c r="K112" s="48" t="s">
        <v>125</v>
      </c>
      <c r="L112" s="34">
        <v>50000</v>
      </c>
      <c r="M112" s="49">
        <f t="shared" si="2"/>
        <v>42500</v>
      </c>
      <c r="N112" s="71">
        <v>2023</v>
      </c>
      <c r="O112" s="72">
        <v>2024</v>
      </c>
      <c r="P112" s="50" t="s">
        <v>50</v>
      </c>
      <c r="Q112" s="51"/>
      <c r="R112" s="51"/>
      <c r="S112" s="52" t="s">
        <v>50</v>
      </c>
      <c r="T112" s="53"/>
      <c r="U112" s="53"/>
      <c r="V112" s="53"/>
      <c r="W112" s="53"/>
      <c r="X112" s="53"/>
      <c r="Y112" s="54"/>
      <c r="Z112" s="55"/>
    </row>
    <row r="113" spans="1:26" s="8" customFormat="1" x14ac:dyDescent="0.3">
      <c r="A113" s="44">
        <v>109</v>
      </c>
      <c r="B113" s="45" t="s">
        <v>102</v>
      </c>
      <c r="C113" s="46" t="s">
        <v>103</v>
      </c>
      <c r="D113" s="46">
        <v>48773824</v>
      </c>
      <c r="E113" s="46">
        <v>48773824</v>
      </c>
      <c r="F113" s="46">
        <v>600149692</v>
      </c>
      <c r="G113" s="48" t="s">
        <v>126</v>
      </c>
      <c r="H113" s="47" t="s">
        <v>33</v>
      </c>
      <c r="I113" s="47" t="s">
        <v>34</v>
      </c>
      <c r="J113" s="47" t="s">
        <v>105</v>
      </c>
      <c r="K113" s="48" t="s">
        <v>126</v>
      </c>
      <c r="L113" s="34">
        <v>50000</v>
      </c>
      <c r="M113" s="49">
        <f t="shared" si="2"/>
        <v>42500</v>
      </c>
      <c r="N113" s="71">
        <v>2023</v>
      </c>
      <c r="O113" s="72">
        <v>2024</v>
      </c>
      <c r="P113" s="50" t="s">
        <v>50</v>
      </c>
      <c r="Q113" s="51"/>
      <c r="R113" s="51"/>
      <c r="S113" s="52" t="s">
        <v>50</v>
      </c>
      <c r="T113" s="53"/>
      <c r="U113" s="53"/>
      <c r="V113" s="53"/>
      <c r="W113" s="53"/>
      <c r="X113" s="53"/>
      <c r="Y113" s="54"/>
      <c r="Z113" s="55"/>
    </row>
    <row r="114" spans="1:26" s="8" customFormat="1" x14ac:dyDescent="0.3">
      <c r="A114" s="44">
        <v>110</v>
      </c>
      <c r="B114" s="45" t="s">
        <v>102</v>
      </c>
      <c r="C114" s="46" t="s">
        <v>103</v>
      </c>
      <c r="D114" s="46">
        <v>48773824</v>
      </c>
      <c r="E114" s="46">
        <v>48773824</v>
      </c>
      <c r="F114" s="46">
        <v>600149692</v>
      </c>
      <c r="G114" s="48" t="s">
        <v>127</v>
      </c>
      <c r="H114" s="47" t="s">
        <v>33</v>
      </c>
      <c r="I114" s="47" t="s">
        <v>34</v>
      </c>
      <c r="J114" s="47" t="s">
        <v>105</v>
      </c>
      <c r="K114" s="48" t="s">
        <v>127</v>
      </c>
      <c r="L114" s="34">
        <v>50000</v>
      </c>
      <c r="M114" s="49">
        <f t="shared" si="2"/>
        <v>42500</v>
      </c>
      <c r="N114" s="71">
        <v>2023</v>
      </c>
      <c r="O114" s="72">
        <v>2024</v>
      </c>
      <c r="P114" s="50" t="s">
        <v>50</v>
      </c>
      <c r="Q114" s="51"/>
      <c r="R114" s="51"/>
      <c r="S114" s="52" t="s">
        <v>50</v>
      </c>
      <c r="T114" s="53"/>
      <c r="U114" s="53"/>
      <c r="V114" s="53"/>
      <c r="W114" s="53"/>
      <c r="X114" s="53"/>
      <c r="Y114" s="54"/>
      <c r="Z114" s="55"/>
    </row>
    <row r="115" spans="1:26" s="8" customFormat="1" x14ac:dyDescent="0.3">
      <c r="A115" s="44">
        <v>111</v>
      </c>
      <c r="B115" s="45" t="s">
        <v>102</v>
      </c>
      <c r="C115" s="46" t="s">
        <v>103</v>
      </c>
      <c r="D115" s="46">
        <v>48773824</v>
      </c>
      <c r="E115" s="46">
        <v>48773824</v>
      </c>
      <c r="F115" s="46">
        <v>600149692</v>
      </c>
      <c r="G115" s="48" t="s">
        <v>128</v>
      </c>
      <c r="H115" s="47" t="s">
        <v>33</v>
      </c>
      <c r="I115" s="47" t="s">
        <v>34</v>
      </c>
      <c r="J115" s="47" t="s">
        <v>105</v>
      </c>
      <c r="K115" s="48" t="s">
        <v>128</v>
      </c>
      <c r="L115" s="34">
        <v>150000</v>
      </c>
      <c r="M115" s="49">
        <f t="shared" si="2"/>
        <v>127500</v>
      </c>
      <c r="N115" s="71">
        <v>2023</v>
      </c>
      <c r="O115" s="72">
        <v>2024</v>
      </c>
      <c r="P115" s="50"/>
      <c r="Q115" s="51" t="s">
        <v>50</v>
      </c>
      <c r="R115" s="51" t="s">
        <v>50</v>
      </c>
      <c r="S115" s="52" t="s">
        <v>50</v>
      </c>
      <c r="T115" s="53"/>
      <c r="U115" s="53"/>
      <c r="V115" s="53"/>
      <c r="W115" s="53"/>
      <c r="X115" s="53"/>
      <c r="Y115" s="54"/>
      <c r="Z115" s="55"/>
    </row>
    <row r="116" spans="1:26" s="8" customFormat="1" x14ac:dyDescent="0.3">
      <c r="A116" s="44">
        <v>112</v>
      </c>
      <c r="B116" s="45" t="s">
        <v>102</v>
      </c>
      <c r="C116" s="46" t="s">
        <v>103</v>
      </c>
      <c r="D116" s="46">
        <v>48773824</v>
      </c>
      <c r="E116" s="46">
        <v>48773824</v>
      </c>
      <c r="F116" s="46">
        <v>600149692</v>
      </c>
      <c r="G116" s="48" t="s">
        <v>129</v>
      </c>
      <c r="H116" s="47" t="s">
        <v>33</v>
      </c>
      <c r="I116" s="47" t="s">
        <v>34</v>
      </c>
      <c r="J116" s="47" t="s">
        <v>105</v>
      </c>
      <c r="K116" s="48" t="s">
        <v>129</v>
      </c>
      <c r="L116" s="34">
        <v>100000</v>
      </c>
      <c r="M116" s="49">
        <f t="shared" si="2"/>
        <v>85000</v>
      </c>
      <c r="N116" s="71">
        <v>2023</v>
      </c>
      <c r="O116" s="72">
        <v>2024</v>
      </c>
      <c r="P116" s="50"/>
      <c r="Q116" s="51"/>
      <c r="R116" s="51"/>
      <c r="S116" s="52" t="s">
        <v>50</v>
      </c>
      <c r="T116" s="53"/>
      <c r="U116" s="53"/>
      <c r="V116" s="53"/>
      <c r="W116" s="53"/>
      <c r="X116" s="53"/>
      <c r="Y116" s="54"/>
      <c r="Z116" s="55"/>
    </row>
    <row r="117" spans="1:26" s="8" customFormat="1" x14ac:dyDescent="0.3">
      <c r="A117" s="44">
        <v>113</v>
      </c>
      <c r="B117" s="45" t="s">
        <v>102</v>
      </c>
      <c r="C117" s="46" t="s">
        <v>103</v>
      </c>
      <c r="D117" s="46">
        <v>48773824</v>
      </c>
      <c r="E117" s="46">
        <v>48773824</v>
      </c>
      <c r="F117" s="46">
        <v>600149692</v>
      </c>
      <c r="G117" s="48" t="s">
        <v>130</v>
      </c>
      <c r="H117" s="47" t="s">
        <v>33</v>
      </c>
      <c r="I117" s="47" t="s">
        <v>34</v>
      </c>
      <c r="J117" s="47" t="s">
        <v>105</v>
      </c>
      <c r="K117" s="48" t="s">
        <v>130</v>
      </c>
      <c r="L117" s="34">
        <v>150000</v>
      </c>
      <c r="M117" s="49">
        <f t="shared" si="2"/>
        <v>127500</v>
      </c>
      <c r="N117" s="71">
        <v>2023</v>
      </c>
      <c r="O117" s="72">
        <v>2024</v>
      </c>
      <c r="P117" s="50"/>
      <c r="Q117" s="51" t="s">
        <v>50</v>
      </c>
      <c r="R117" s="51"/>
      <c r="S117" s="52" t="s">
        <v>50</v>
      </c>
      <c r="T117" s="53"/>
      <c r="U117" s="53"/>
      <c r="V117" s="53"/>
      <c r="W117" s="53"/>
      <c r="X117" s="53"/>
      <c r="Y117" s="54"/>
      <c r="Z117" s="55"/>
    </row>
    <row r="118" spans="1:26" s="8" customFormat="1" x14ac:dyDescent="0.3">
      <c r="A118" s="44">
        <v>114</v>
      </c>
      <c r="B118" s="45" t="s">
        <v>102</v>
      </c>
      <c r="C118" s="46" t="s">
        <v>103</v>
      </c>
      <c r="D118" s="46">
        <v>48773824</v>
      </c>
      <c r="E118" s="46">
        <v>48773824</v>
      </c>
      <c r="F118" s="46">
        <v>600149692</v>
      </c>
      <c r="G118" s="48" t="s">
        <v>131</v>
      </c>
      <c r="H118" s="47" t="s">
        <v>33</v>
      </c>
      <c r="I118" s="47" t="s">
        <v>34</v>
      </c>
      <c r="J118" s="47" t="s">
        <v>105</v>
      </c>
      <c r="K118" s="48" t="s">
        <v>131</v>
      </c>
      <c r="L118" s="34">
        <v>100000</v>
      </c>
      <c r="M118" s="49">
        <f t="shared" si="2"/>
        <v>85000</v>
      </c>
      <c r="N118" s="71">
        <v>2023</v>
      </c>
      <c r="O118" s="72">
        <v>2024</v>
      </c>
      <c r="P118" s="50"/>
      <c r="Q118" s="51" t="s">
        <v>50</v>
      </c>
      <c r="R118" s="51"/>
      <c r="S118" s="52" t="s">
        <v>50</v>
      </c>
      <c r="T118" s="53"/>
      <c r="U118" s="53"/>
      <c r="V118" s="53"/>
      <c r="W118" s="53"/>
      <c r="X118" s="53"/>
      <c r="Y118" s="54"/>
      <c r="Z118" s="55"/>
    </row>
    <row r="119" spans="1:26" s="8" customFormat="1" x14ac:dyDescent="0.3">
      <c r="A119" s="44">
        <v>115</v>
      </c>
      <c r="B119" s="45" t="s">
        <v>102</v>
      </c>
      <c r="C119" s="46" t="s">
        <v>103</v>
      </c>
      <c r="D119" s="46">
        <v>48773824</v>
      </c>
      <c r="E119" s="46">
        <v>48773824</v>
      </c>
      <c r="F119" s="46">
        <v>600149692</v>
      </c>
      <c r="G119" s="48" t="s">
        <v>132</v>
      </c>
      <c r="H119" s="47" t="s">
        <v>33</v>
      </c>
      <c r="I119" s="47" t="s">
        <v>34</v>
      </c>
      <c r="J119" s="47" t="s">
        <v>105</v>
      </c>
      <c r="K119" s="48" t="s">
        <v>132</v>
      </c>
      <c r="L119" s="34">
        <v>60000</v>
      </c>
      <c r="M119" s="49">
        <f t="shared" si="2"/>
        <v>51000</v>
      </c>
      <c r="N119" s="71">
        <v>2023</v>
      </c>
      <c r="O119" s="72">
        <v>2024</v>
      </c>
      <c r="P119" s="50"/>
      <c r="Q119" s="51"/>
      <c r="R119" s="51"/>
      <c r="S119" s="52"/>
      <c r="T119" s="53"/>
      <c r="U119" s="53"/>
      <c r="V119" s="53"/>
      <c r="W119" s="53"/>
      <c r="X119" s="53"/>
      <c r="Y119" s="54"/>
      <c r="Z119" s="55"/>
    </row>
    <row r="120" spans="1:26" s="8" customFormat="1" x14ac:dyDescent="0.3">
      <c r="A120" s="44">
        <v>116</v>
      </c>
      <c r="B120" s="45" t="s">
        <v>102</v>
      </c>
      <c r="C120" s="46" t="s">
        <v>103</v>
      </c>
      <c r="D120" s="46">
        <v>48773824</v>
      </c>
      <c r="E120" s="46">
        <v>48773824</v>
      </c>
      <c r="F120" s="46">
        <v>600149692</v>
      </c>
      <c r="G120" s="48" t="s">
        <v>133</v>
      </c>
      <c r="H120" s="47" t="s">
        <v>33</v>
      </c>
      <c r="I120" s="47" t="s">
        <v>34</v>
      </c>
      <c r="J120" s="47" t="s">
        <v>105</v>
      </c>
      <c r="K120" s="48" t="s">
        <v>723</v>
      </c>
      <c r="L120" s="130">
        <v>4500000</v>
      </c>
      <c r="M120" s="265">
        <f t="shared" si="2"/>
        <v>3825000</v>
      </c>
      <c r="N120" s="71">
        <v>2023</v>
      </c>
      <c r="O120" s="72">
        <v>2024</v>
      </c>
      <c r="P120" s="50"/>
      <c r="Q120" s="51"/>
      <c r="R120" s="51"/>
      <c r="S120" s="52"/>
      <c r="T120" s="53"/>
      <c r="U120" s="53"/>
      <c r="V120" s="53"/>
      <c r="W120" s="53"/>
      <c r="X120" s="53"/>
      <c r="Y120" s="54"/>
      <c r="Z120" s="55"/>
    </row>
    <row r="121" spans="1:26" s="8" customFormat="1" x14ac:dyDescent="0.3">
      <c r="A121" s="44">
        <v>117</v>
      </c>
      <c r="B121" s="45" t="s">
        <v>102</v>
      </c>
      <c r="C121" s="46" t="s">
        <v>103</v>
      </c>
      <c r="D121" s="46">
        <v>48773824</v>
      </c>
      <c r="E121" s="46">
        <v>48773824</v>
      </c>
      <c r="F121" s="46">
        <v>600149692</v>
      </c>
      <c r="G121" s="48" t="s">
        <v>134</v>
      </c>
      <c r="H121" s="47" t="s">
        <v>33</v>
      </c>
      <c r="I121" s="47" t="s">
        <v>34</v>
      </c>
      <c r="J121" s="47" t="s">
        <v>105</v>
      </c>
      <c r="K121" s="48" t="s">
        <v>134</v>
      </c>
      <c r="L121" s="34">
        <v>2500000</v>
      </c>
      <c r="M121" s="49">
        <f t="shared" si="2"/>
        <v>2125000</v>
      </c>
      <c r="N121" s="71">
        <v>2023</v>
      </c>
      <c r="O121" s="72">
        <v>2024</v>
      </c>
      <c r="P121" s="50"/>
      <c r="Q121" s="51"/>
      <c r="R121" s="51"/>
      <c r="S121" s="52"/>
      <c r="T121" s="53"/>
      <c r="U121" s="53"/>
      <c r="V121" s="53"/>
      <c r="W121" s="53"/>
      <c r="X121" s="53"/>
      <c r="Y121" s="54"/>
      <c r="Z121" s="55"/>
    </row>
    <row r="122" spans="1:26" s="8" customFormat="1" x14ac:dyDescent="0.3">
      <c r="A122" s="44">
        <v>118</v>
      </c>
      <c r="B122" s="45" t="s">
        <v>102</v>
      </c>
      <c r="C122" s="46" t="s">
        <v>103</v>
      </c>
      <c r="D122" s="46">
        <v>48773824</v>
      </c>
      <c r="E122" s="46">
        <v>48773824</v>
      </c>
      <c r="F122" s="46">
        <v>600149692</v>
      </c>
      <c r="G122" s="48" t="s">
        <v>135</v>
      </c>
      <c r="H122" s="47" t="s">
        <v>33</v>
      </c>
      <c r="I122" s="47" t="s">
        <v>34</v>
      </c>
      <c r="J122" s="47" t="s">
        <v>105</v>
      </c>
      <c r="K122" s="48" t="s">
        <v>135</v>
      </c>
      <c r="L122" s="130">
        <v>2000000</v>
      </c>
      <c r="M122" s="265">
        <f t="shared" si="2"/>
        <v>1700000</v>
      </c>
      <c r="N122" s="71">
        <v>2023</v>
      </c>
      <c r="O122" s="72">
        <v>2024</v>
      </c>
      <c r="P122" s="50"/>
      <c r="Q122" s="51"/>
      <c r="R122" s="51"/>
      <c r="S122" s="52"/>
      <c r="T122" s="53"/>
      <c r="U122" s="53"/>
      <c r="V122" s="53"/>
      <c r="W122" s="53"/>
      <c r="X122" s="53"/>
      <c r="Y122" s="54"/>
      <c r="Z122" s="55"/>
    </row>
    <row r="123" spans="1:26" s="8" customFormat="1" x14ac:dyDescent="0.3">
      <c r="A123" s="44">
        <v>119</v>
      </c>
      <c r="B123" s="45" t="s">
        <v>102</v>
      </c>
      <c r="C123" s="46" t="s">
        <v>103</v>
      </c>
      <c r="D123" s="46">
        <v>48773824</v>
      </c>
      <c r="E123" s="46">
        <v>48773824</v>
      </c>
      <c r="F123" s="46">
        <v>600149692</v>
      </c>
      <c r="G123" s="48" t="s">
        <v>136</v>
      </c>
      <c r="H123" s="47" t="s">
        <v>33</v>
      </c>
      <c r="I123" s="47" t="s">
        <v>34</v>
      </c>
      <c r="J123" s="47" t="s">
        <v>105</v>
      </c>
      <c r="K123" s="48" t="s">
        <v>136</v>
      </c>
      <c r="L123" s="130">
        <v>300000</v>
      </c>
      <c r="M123" s="265">
        <f t="shared" si="2"/>
        <v>255000</v>
      </c>
      <c r="N123" s="71">
        <v>2023</v>
      </c>
      <c r="O123" s="72">
        <v>2024</v>
      </c>
      <c r="P123" s="50"/>
      <c r="Q123" s="51"/>
      <c r="R123" s="51"/>
      <c r="S123" s="52"/>
      <c r="T123" s="53"/>
      <c r="U123" s="53"/>
      <c r="V123" s="53"/>
      <c r="W123" s="53"/>
      <c r="X123" s="53"/>
      <c r="Y123" s="54"/>
      <c r="Z123" s="55"/>
    </row>
    <row r="124" spans="1:26" s="8" customFormat="1" x14ac:dyDescent="0.3">
      <c r="A124" s="44">
        <v>120</v>
      </c>
      <c r="B124" s="45" t="s">
        <v>102</v>
      </c>
      <c r="C124" s="46" t="s">
        <v>103</v>
      </c>
      <c r="D124" s="46">
        <v>48773824</v>
      </c>
      <c r="E124" s="46">
        <v>48773824</v>
      </c>
      <c r="F124" s="46">
        <v>600149692</v>
      </c>
      <c r="G124" s="48" t="s">
        <v>137</v>
      </c>
      <c r="H124" s="47" t="s">
        <v>33</v>
      </c>
      <c r="I124" s="47" t="s">
        <v>34</v>
      </c>
      <c r="J124" s="47" t="s">
        <v>105</v>
      </c>
      <c r="K124" s="48" t="s">
        <v>137</v>
      </c>
      <c r="L124" s="34">
        <v>250000</v>
      </c>
      <c r="M124" s="49">
        <f t="shared" si="2"/>
        <v>212500</v>
      </c>
      <c r="N124" s="71">
        <v>2023</v>
      </c>
      <c r="O124" s="72">
        <v>2024</v>
      </c>
      <c r="P124" s="50"/>
      <c r="Q124" s="51"/>
      <c r="R124" s="51"/>
      <c r="S124" s="52"/>
      <c r="T124" s="53"/>
      <c r="U124" s="53"/>
      <c r="V124" s="53"/>
      <c r="W124" s="53"/>
      <c r="X124" s="53"/>
      <c r="Y124" s="54"/>
      <c r="Z124" s="55"/>
    </row>
    <row r="125" spans="1:26" s="8" customFormat="1" x14ac:dyDescent="0.3">
      <c r="A125" s="44">
        <v>121</v>
      </c>
      <c r="B125" s="45" t="s">
        <v>102</v>
      </c>
      <c r="C125" s="46" t="s">
        <v>103</v>
      </c>
      <c r="D125" s="46">
        <v>48773824</v>
      </c>
      <c r="E125" s="46">
        <v>48773824</v>
      </c>
      <c r="F125" s="46">
        <v>600149692</v>
      </c>
      <c r="G125" s="48" t="s">
        <v>138</v>
      </c>
      <c r="H125" s="47" t="s">
        <v>33</v>
      </c>
      <c r="I125" s="47" t="s">
        <v>34</v>
      </c>
      <c r="J125" s="47" t="s">
        <v>105</v>
      </c>
      <c r="K125" s="48" t="s">
        <v>138</v>
      </c>
      <c r="L125" s="34">
        <v>2500000</v>
      </c>
      <c r="M125" s="49">
        <f t="shared" si="2"/>
        <v>2125000</v>
      </c>
      <c r="N125" s="71">
        <v>2023</v>
      </c>
      <c r="O125" s="72">
        <v>2024</v>
      </c>
      <c r="P125" s="50"/>
      <c r="Q125" s="51"/>
      <c r="R125" s="51"/>
      <c r="S125" s="52"/>
      <c r="T125" s="53"/>
      <c r="U125" s="53"/>
      <c r="V125" s="53"/>
      <c r="W125" s="53"/>
      <c r="X125" s="53"/>
      <c r="Y125" s="54"/>
      <c r="Z125" s="55"/>
    </row>
    <row r="126" spans="1:26" s="8" customFormat="1" x14ac:dyDescent="0.3">
      <c r="A126" s="44">
        <v>122</v>
      </c>
      <c r="B126" s="45" t="s">
        <v>102</v>
      </c>
      <c r="C126" s="46" t="s">
        <v>103</v>
      </c>
      <c r="D126" s="46">
        <v>48773824</v>
      </c>
      <c r="E126" s="46">
        <v>48773824</v>
      </c>
      <c r="F126" s="46">
        <v>600149692</v>
      </c>
      <c r="G126" s="48" t="s">
        <v>139</v>
      </c>
      <c r="H126" s="47" t="s">
        <v>33</v>
      </c>
      <c r="I126" s="47" t="s">
        <v>34</v>
      </c>
      <c r="J126" s="47" t="s">
        <v>105</v>
      </c>
      <c r="K126" s="48" t="s">
        <v>139</v>
      </c>
      <c r="L126" s="130">
        <v>90000000</v>
      </c>
      <c r="M126" s="265">
        <f t="shared" si="2"/>
        <v>76500000</v>
      </c>
      <c r="N126" s="71">
        <v>2023</v>
      </c>
      <c r="O126" s="72">
        <v>2024</v>
      </c>
      <c r="P126" s="50"/>
      <c r="Q126" s="51"/>
      <c r="R126" s="51"/>
      <c r="S126" s="52"/>
      <c r="T126" s="53"/>
      <c r="U126" s="53"/>
      <c r="V126" s="53"/>
      <c r="W126" s="53"/>
      <c r="X126" s="53"/>
      <c r="Y126" s="54"/>
      <c r="Z126" s="55"/>
    </row>
    <row r="127" spans="1:26" s="8" customFormat="1" x14ac:dyDescent="0.3">
      <c r="A127" s="44">
        <v>123</v>
      </c>
      <c r="B127" s="45" t="s">
        <v>102</v>
      </c>
      <c r="C127" s="46" t="s">
        <v>103</v>
      </c>
      <c r="D127" s="46">
        <v>48773824</v>
      </c>
      <c r="E127" s="46">
        <v>48773824</v>
      </c>
      <c r="F127" s="46">
        <v>600149692</v>
      </c>
      <c r="G127" s="48" t="s">
        <v>140</v>
      </c>
      <c r="H127" s="47" t="s">
        <v>33</v>
      </c>
      <c r="I127" s="47" t="s">
        <v>34</v>
      </c>
      <c r="J127" s="47" t="s">
        <v>105</v>
      </c>
      <c r="K127" s="48" t="s">
        <v>140</v>
      </c>
      <c r="L127" s="130">
        <v>3000000</v>
      </c>
      <c r="M127" s="265">
        <f t="shared" si="2"/>
        <v>2550000</v>
      </c>
      <c r="N127" s="71">
        <v>2023</v>
      </c>
      <c r="O127" s="72">
        <v>2024</v>
      </c>
      <c r="P127" s="50"/>
      <c r="Q127" s="51"/>
      <c r="R127" s="51"/>
      <c r="S127" s="52"/>
      <c r="T127" s="53"/>
      <c r="U127" s="53"/>
      <c r="V127" s="53"/>
      <c r="W127" s="53"/>
      <c r="X127" s="53"/>
      <c r="Y127" s="54"/>
      <c r="Z127" s="55"/>
    </row>
    <row r="128" spans="1:26" s="8" customFormat="1" x14ac:dyDescent="0.3">
      <c r="A128" s="44">
        <v>124</v>
      </c>
      <c r="B128" s="45" t="s">
        <v>102</v>
      </c>
      <c r="C128" s="46" t="s">
        <v>103</v>
      </c>
      <c r="D128" s="46">
        <v>48773824</v>
      </c>
      <c r="E128" s="46">
        <v>48773824</v>
      </c>
      <c r="F128" s="46">
        <v>600149692</v>
      </c>
      <c r="G128" s="48" t="s">
        <v>141</v>
      </c>
      <c r="H128" s="47" t="s">
        <v>33</v>
      </c>
      <c r="I128" s="47" t="s">
        <v>34</v>
      </c>
      <c r="J128" s="47" t="s">
        <v>105</v>
      </c>
      <c r="K128" s="48" t="s">
        <v>141</v>
      </c>
      <c r="L128" s="34">
        <v>600000</v>
      </c>
      <c r="M128" s="49">
        <f t="shared" si="2"/>
        <v>510000</v>
      </c>
      <c r="N128" s="71">
        <v>2023</v>
      </c>
      <c r="O128" s="72">
        <v>2024</v>
      </c>
      <c r="P128" s="50"/>
      <c r="Q128" s="51"/>
      <c r="R128" s="51"/>
      <c r="S128" s="52"/>
      <c r="T128" s="53"/>
      <c r="U128" s="53"/>
      <c r="V128" s="53"/>
      <c r="W128" s="53"/>
      <c r="X128" s="53"/>
      <c r="Y128" s="54"/>
      <c r="Z128" s="55"/>
    </row>
    <row r="129" spans="1:28" s="8" customFormat="1" x14ac:dyDescent="0.3">
      <c r="A129" s="44">
        <v>125</v>
      </c>
      <c r="B129" s="45" t="s">
        <v>102</v>
      </c>
      <c r="C129" s="46" t="s">
        <v>103</v>
      </c>
      <c r="D129" s="46">
        <v>48773824</v>
      </c>
      <c r="E129" s="46">
        <v>48773824</v>
      </c>
      <c r="F129" s="46">
        <v>600149692</v>
      </c>
      <c r="G129" s="48" t="s">
        <v>142</v>
      </c>
      <c r="H129" s="47" t="s">
        <v>33</v>
      </c>
      <c r="I129" s="47" t="s">
        <v>34</v>
      </c>
      <c r="J129" s="47" t="s">
        <v>105</v>
      </c>
      <c r="K129" s="48" t="s">
        <v>143</v>
      </c>
      <c r="L129" s="130">
        <v>4500000</v>
      </c>
      <c r="M129" s="265">
        <f t="shared" si="2"/>
        <v>3825000</v>
      </c>
      <c r="N129" s="331" t="s">
        <v>637</v>
      </c>
      <c r="O129" s="332" t="s">
        <v>682</v>
      </c>
      <c r="P129" s="50"/>
      <c r="Q129" s="51"/>
      <c r="R129" s="51"/>
      <c r="S129" s="52"/>
      <c r="T129" s="53"/>
      <c r="U129" s="53"/>
      <c r="V129" s="53"/>
      <c r="W129" s="53"/>
      <c r="X129" s="53"/>
      <c r="Y129" s="54"/>
      <c r="Z129" s="55"/>
    </row>
    <row r="130" spans="1:28" s="8" customFormat="1" x14ac:dyDescent="0.3">
      <c r="A130" s="44">
        <v>126</v>
      </c>
      <c r="B130" s="45" t="s">
        <v>102</v>
      </c>
      <c r="C130" s="46" t="s">
        <v>103</v>
      </c>
      <c r="D130" s="46">
        <v>48773824</v>
      </c>
      <c r="E130" s="46">
        <v>48773824</v>
      </c>
      <c r="F130" s="46">
        <v>600149692</v>
      </c>
      <c r="G130" s="48" t="s">
        <v>144</v>
      </c>
      <c r="H130" s="47" t="s">
        <v>33</v>
      </c>
      <c r="I130" s="47" t="s">
        <v>34</v>
      </c>
      <c r="J130" s="47" t="s">
        <v>105</v>
      </c>
      <c r="K130" s="48" t="s">
        <v>145</v>
      </c>
      <c r="L130" s="34">
        <v>25000000</v>
      </c>
      <c r="M130" s="49">
        <f t="shared" si="2"/>
        <v>21250000</v>
      </c>
      <c r="N130" s="331" t="s">
        <v>682</v>
      </c>
      <c r="O130" s="332" t="s">
        <v>638</v>
      </c>
      <c r="P130" s="50"/>
      <c r="Q130" s="51"/>
      <c r="R130" s="51"/>
      <c r="S130" s="52"/>
      <c r="T130" s="53"/>
      <c r="U130" s="53"/>
      <c r="V130" s="53"/>
      <c r="W130" s="53"/>
      <c r="X130" s="53"/>
      <c r="Y130" s="54"/>
      <c r="Z130" s="55"/>
    </row>
    <row r="131" spans="1:28" s="8" customFormat="1" x14ac:dyDescent="0.3">
      <c r="A131" s="44">
        <v>127</v>
      </c>
      <c r="B131" s="45" t="s">
        <v>102</v>
      </c>
      <c r="C131" s="46" t="s">
        <v>103</v>
      </c>
      <c r="D131" s="46">
        <v>48773824</v>
      </c>
      <c r="E131" s="46">
        <v>48773824</v>
      </c>
      <c r="F131" s="46">
        <v>600149692</v>
      </c>
      <c r="G131" s="48" t="s">
        <v>146</v>
      </c>
      <c r="H131" s="47" t="s">
        <v>33</v>
      </c>
      <c r="I131" s="47" t="s">
        <v>34</v>
      </c>
      <c r="J131" s="47" t="s">
        <v>105</v>
      </c>
      <c r="K131" s="48" t="s">
        <v>147</v>
      </c>
      <c r="L131" s="34">
        <v>4000000</v>
      </c>
      <c r="M131" s="49">
        <f t="shared" si="2"/>
        <v>3400000</v>
      </c>
      <c r="N131" s="331" t="s">
        <v>637</v>
      </c>
      <c r="O131" s="332" t="s">
        <v>682</v>
      </c>
      <c r="P131" s="50"/>
      <c r="Q131" s="51"/>
      <c r="R131" s="51"/>
      <c r="S131" s="52"/>
      <c r="T131" s="53"/>
      <c r="U131" s="53"/>
      <c r="V131" s="53"/>
      <c r="W131" s="53"/>
      <c r="X131" s="53"/>
      <c r="Y131" s="54"/>
      <c r="Z131" s="55"/>
    </row>
    <row r="132" spans="1:28" s="8" customFormat="1" x14ac:dyDescent="0.3">
      <c r="A132" s="44">
        <v>128</v>
      </c>
      <c r="B132" s="45" t="s">
        <v>102</v>
      </c>
      <c r="C132" s="46" t="s">
        <v>103</v>
      </c>
      <c r="D132" s="46">
        <v>48773824</v>
      </c>
      <c r="E132" s="46">
        <v>48773824</v>
      </c>
      <c r="F132" s="46">
        <v>600149692</v>
      </c>
      <c r="G132" s="48" t="s">
        <v>148</v>
      </c>
      <c r="H132" s="47" t="s">
        <v>33</v>
      </c>
      <c r="I132" s="47" t="s">
        <v>34</v>
      </c>
      <c r="J132" s="47" t="s">
        <v>105</v>
      </c>
      <c r="K132" s="48" t="s">
        <v>149</v>
      </c>
      <c r="L132" s="34">
        <v>10000000</v>
      </c>
      <c r="M132" s="49">
        <f t="shared" si="2"/>
        <v>8500000</v>
      </c>
      <c r="N132" s="331" t="s">
        <v>724</v>
      </c>
      <c r="O132" s="332" t="s">
        <v>725</v>
      </c>
      <c r="P132" s="50"/>
      <c r="Q132" s="51"/>
      <c r="R132" s="51"/>
      <c r="S132" s="52"/>
      <c r="T132" s="53"/>
      <c r="U132" s="53" t="s">
        <v>50</v>
      </c>
      <c r="V132" s="53"/>
      <c r="W132" s="53"/>
      <c r="X132" s="53"/>
      <c r="Y132" s="54"/>
      <c r="Z132" s="55"/>
    </row>
    <row r="133" spans="1:28" s="8" customFormat="1" x14ac:dyDescent="0.3">
      <c r="A133" s="44">
        <v>129</v>
      </c>
      <c r="B133" s="45" t="s">
        <v>102</v>
      </c>
      <c r="C133" s="46" t="s">
        <v>103</v>
      </c>
      <c r="D133" s="46">
        <v>48773824</v>
      </c>
      <c r="E133" s="46">
        <v>48773824</v>
      </c>
      <c r="F133" s="46">
        <v>600149692</v>
      </c>
      <c r="G133" s="48" t="s">
        <v>150</v>
      </c>
      <c r="H133" s="47" t="s">
        <v>33</v>
      </c>
      <c r="I133" s="47" t="s">
        <v>34</v>
      </c>
      <c r="J133" s="47" t="s">
        <v>105</v>
      </c>
      <c r="K133" s="48" t="s">
        <v>151</v>
      </c>
      <c r="L133" s="34">
        <v>5000000</v>
      </c>
      <c r="M133" s="49">
        <f t="shared" si="2"/>
        <v>4250000</v>
      </c>
      <c r="N133" s="331" t="s">
        <v>724</v>
      </c>
      <c r="O133" s="332" t="s">
        <v>725</v>
      </c>
      <c r="P133" s="50"/>
      <c r="Q133" s="51"/>
      <c r="R133" s="51"/>
      <c r="S133" s="52"/>
      <c r="T133" s="53"/>
      <c r="U133" s="53"/>
      <c r="V133" s="53"/>
      <c r="W133" s="53"/>
      <c r="X133" s="53"/>
      <c r="Y133" s="54"/>
      <c r="Z133" s="55"/>
    </row>
    <row r="134" spans="1:28" s="8" customFormat="1" x14ac:dyDescent="0.3">
      <c r="A134" s="44">
        <v>130</v>
      </c>
      <c r="B134" s="45" t="s">
        <v>102</v>
      </c>
      <c r="C134" s="46" t="s">
        <v>103</v>
      </c>
      <c r="D134" s="46">
        <v>48773824</v>
      </c>
      <c r="E134" s="46">
        <v>48773824</v>
      </c>
      <c r="F134" s="46">
        <v>600149692</v>
      </c>
      <c r="G134" s="48" t="s">
        <v>152</v>
      </c>
      <c r="H134" s="47" t="s">
        <v>33</v>
      </c>
      <c r="I134" s="47" t="s">
        <v>34</v>
      </c>
      <c r="J134" s="47" t="s">
        <v>105</v>
      </c>
      <c r="K134" s="333" t="s">
        <v>153</v>
      </c>
      <c r="L134" s="130">
        <v>25000000</v>
      </c>
      <c r="M134" s="265">
        <f t="shared" si="2"/>
        <v>21250000</v>
      </c>
      <c r="N134" s="331" t="s">
        <v>637</v>
      </c>
      <c r="O134" s="332" t="s">
        <v>638</v>
      </c>
      <c r="P134" s="50"/>
      <c r="Q134" s="51"/>
      <c r="R134" s="51"/>
      <c r="S134" s="52"/>
      <c r="T134" s="53"/>
      <c r="U134" s="53"/>
      <c r="V134" s="53"/>
      <c r="W134" s="53"/>
      <c r="X134" s="53"/>
      <c r="Y134" s="54"/>
      <c r="Z134" s="55"/>
    </row>
    <row r="135" spans="1:28" ht="57.6" x14ac:dyDescent="0.3">
      <c r="A135" s="44">
        <v>131</v>
      </c>
      <c r="B135" s="339" t="s">
        <v>102</v>
      </c>
      <c r="C135" s="315" t="s">
        <v>103</v>
      </c>
      <c r="D135" s="315">
        <v>48773824</v>
      </c>
      <c r="E135" s="315">
        <v>48773824</v>
      </c>
      <c r="F135" s="315">
        <v>600149692</v>
      </c>
      <c r="G135" s="316" t="s">
        <v>713</v>
      </c>
      <c r="H135" s="317" t="s">
        <v>33</v>
      </c>
      <c r="I135" s="317" t="s">
        <v>34</v>
      </c>
      <c r="J135" s="317" t="s">
        <v>105</v>
      </c>
      <c r="K135" s="238" t="s">
        <v>714</v>
      </c>
      <c r="L135" s="318">
        <v>50000000</v>
      </c>
      <c r="M135" s="319">
        <f t="shared" ref="M135:M153" si="3">L135/100*85</f>
        <v>42500000</v>
      </c>
      <c r="N135" s="320" t="s">
        <v>675</v>
      </c>
      <c r="O135" s="321">
        <v>2024</v>
      </c>
      <c r="P135" s="322" t="s">
        <v>50</v>
      </c>
      <c r="Q135" s="323" t="s">
        <v>50</v>
      </c>
      <c r="R135" s="323" t="s">
        <v>50</v>
      </c>
      <c r="S135" s="324" t="s">
        <v>50</v>
      </c>
      <c r="T135" s="328"/>
      <c r="U135" s="328"/>
      <c r="V135" s="328" t="s">
        <v>50</v>
      </c>
      <c r="W135" s="328" t="s">
        <v>50</v>
      </c>
      <c r="X135" s="328" t="s">
        <v>50</v>
      </c>
      <c r="Y135" s="329" t="s">
        <v>715</v>
      </c>
      <c r="Z135" s="330"/>
      <c r="AA135" s="8"/>
      <c r="AB135" s="8"/>
    </row>
    <row r="136" spans="1:28" x14ac:dyDescent="0.3">
      <c r="A136" s="44">
        <v>132</v>
      </c>
      <c r="B136" s="314" t="s">
        <v>102</v>
      </c>
      <c r="C136" s="315" t="s">
        <v>103</v>
      </c>
      <c r="D136" s="315">
        <v>48773824</v>
      </c>
      <c r="E136" s="315">
        <v>48773824</v>
      </c>
      <c r="F136" s="315">
        <v>600149692</v>
      </c>
      <c r="G136" s="316" t="s">
        <v>295</v>
      </c>
      <c r="H136" s="317" t="s">
        <v>33</v>
      </c>
      <c r="I136" s="317" t="s">
        <v>34</v>
      </c>
      <c r="J136" s="317" t="s">
        <v>105</v>
      </c>
      <c r="K136" s="316" t="s">
        <v>716</v>
      </c>
      <c r="L136" s="318">
        <v>3500000</v>
      </c>
      <c r="M136" s="319">
        <f t="shared" si="3"/>
        <v>2975000</v>
      </c>
      <c r="N136" s="320">
        <v>2023</v>
      </c>
      <c r="O136" s="321">
        <v>2024</v>
      </c>
      <c r="P136" s="322"/>
      <c r="Q136" s="323"/>
      <c r="R136" s="323"/>
      <c r="S136" s="324"/>
      <c r="T136" s="328"/>
      <c r="U136" s="328"/>
      <c r="V136" s="328"/>
      <c r="W136" s="328"/>
      <c r="X136" s="328"/>
      <c r="Y136" s="329"/>
      <c r="Z136" s="330"/>
      <c r="AA136" s="8"/>
      <c r="AB136" s="8"/>
    </row>
    <row r="137" spans="1:28" x14ac:dyDescent="0.3">
      <c r="A137" s="44">
        <v>133</v>
      </c>
      <c r="B137" s="314" t="s">
        <v>102</v>
      </c>
      <c r="C137" s="315" t="s">
        <v>103</v>
      </c>
      <c r="D137" s="315">
        <v>48773824</v>
      </c>
      <c r="E137" s="315">
        <v>48773824</v>
      </c>
      <c r="F137" s="315">
        <v>600149692</v>
      </c>
      <c r="G137" s="316" t="s">
        <v>717</v>
      </c>
      <c r="H137" s="317" t="s">
        <v>33</v>
      </c>
      <c r="I137" s="317" t="s">
        <v>34</v>
      </c>
      <c r="J137" s="317" t="s">
        <v>105</v>
      </c>
      <c r="K137" s="316" t="s">
        <v>708</v>
      </c>
      <c r="L137" s="318">
        <v>5000000</v>
      </c>
      <c r="M137" s="319">
        <f t="shared" si="3"/>
        <v>4250000</v>
      </c>
      <c r="N137" s="320" t="s">
        <v>682</v>
      </c>
      <c r="O137" s="321" t="s">
        <v>676</v>
      </c>
      <c r="P137" s="322"/>
      <c r="Q137" s="323"/>
      <c r="R137" s="323"/>
      <c r="S137" s="324"/>
      <c r="T137" s="328"/>
      <c r="U137" s="328"/>
      <c r="V137" s="328"/>
      <c r="W137" s="328"/>
      <c r="X137" s="328"/>
      <c r="Y137" s="329"/>
      <c r="Z137" s="330"/>
      <c r="AA137" s="8"/>
      <c r="AB137" s="8"/>
    </row>
    <row r="138" spans="1:28" x14ac:dyDescent="0.3">
      <c r="A138" s="44">
        <v>134</v>
      </c>
      <c r="B138" s="314" t="s">
        <v>102</v>
      </c>
      <c r="C138" s="315" t="s">
        <v>103</v>
      </c>
      <c r="D138" s="315">
        <v>48773824</v>
      </c>
      <c r="E138" s="315">
        <v>48773824</v>
      </c>
      <c r="F138" s="315">
        <v>600149692</v>
      </c>
      <c r="G138" s="316" t="s">
        <v>718</v>
      </c>
      <c r="H138" s="317" t="s">
        <v>33</v>
      </c>
      <c r="I138" s="317" t="s">
        <v>34</v>
      </c>
      <c r="J138" s="317" t="s">
        <v>105</v>
      </c>
      <c r="K138" s="316" t="s">
        <v>710</v>
      </c>
      <c r="L138" s="318">
        <v>6000000</v>
      </c>
      <c r="M138" s="319">
        <f t="shared" si="3"/>
        <v>5100000</v>
      </c>
      <c r="N138" s="320">
        <v>2023</v>
      </c>
      <c r="O138" s="321" t="s">
        <v>638</v>
      </c>
      <c r="P138" s="322"/>
      <c r="Q138" s="323"/>
      <c r="R138" s="323"/>
      <c r="S138" s="324"/>
      <c r="T138" s="328"/>
      <c r="U138" s="328"/>
      <c r="V138" s="328"/>
      <c r="W138" s="328"/>
      <c r="X138" s="328"/>
      <c r="Y138" s="329"/>
      <c r="Z138" s="330"/>
      <c r="AA138" s="8"/>
      <c r="AB138" s="8"/>
    </row>
    <row r="139" spans="1:28" x14ac:dyDescent="0.3">
      <c r="A139" s="44">
        <v>135</v>
      </c>
      <c r="B139" s="314" t="s">
        <v>102</v>
      </c>
      <c r="C139" s="315" t="s">
        <v>103</v>
      </c>
      <c r="D139" s="315">
        <v>48773824</v>
      </c>
      <c r="E139" s="315">
        <v>48773824</v>
      </c>
      <c r="F139" s="315">
        <v>600149692</v>
      </c>
      <c r="G139" s="316" t="s">
        <v>719</v>
      </c>
      <c r="H139" s="317" t="s">
        <v>33</v>
      </c>
      <c r="I139" s="317" t="s">
        <v>34</v>
      </c>
      <c r="J139" s="317" t="s">
        <v>105</v>
      </c>
      <c r="K139" s="316" t="s">
        <v>712</v>
      </c>
      <c r="L139" s="318">
        <v>5000000</v>
      </c>
      <c r="M139" s="319">
        <f t="shared" si="3"/>
        <v>4250000</v>
      </c>
      <c r="N139" s="320">
        <v>2023</v>
      </c>
      <c r="O139" s="321">
        <v>2024</v>
      </c>
      <c r="P139" s="322"/>
      <c r="Q139" s="323"/>
      <c r="R139" s="323"/>
      <c r="S139" s="324"/>
      <c r="T139" s="328"/>
      <c r="U139" s="328"/>
      <c r="V139" s="328"/>
      <c r="W139" s="328"/>
      <c r="X139" s="328"/>
      <c r="Y139" s="329"/>
      <c r="Z139" s="330"/>
      <c r="AA139" s="8"/>
      <c r="AB139" s="8"/>
    </row>
    <row r="140" spans="1:28" x14ac:dyDescent="0.3">
      <c r="A140" s="44">
        <v>136</v>
      </c>
      <c r="B140" s="314" t="s">
        <v>102</v>
      </c>
      <c r="C140" s="315" t="s">
        <v>103</v>
      </c>
      <c r="D140" s="315">
        <v>48773824</v>
      </c>
      <c r="E140" s="315">
        <v>48773824</v>
      </c>
      <c r="F140" s="315">
        <v>600149692</v>
      </c>
      <c r="G140" s="316" t="s">
        <v>720</v>
      </c>
      <c r="H140" s="317" t="s">
        <v>33</v>
      </c>
      <c r="I140" s="317" t="s">
        <v>34</v>
      </c>
      <c r="J140" s="317" t="s">
        <v>105</v>
      </c>
      <c r="K140" s="316" t="s">
        <v>721</v>
      </c>
      <c r="L140" s="318">
        <v>15000000</v>
      </c>
      <c r="M140" s="319">
        <f t="shared" si="3"/>
        <v>12750000</v>
      </c>
      <c r="N140" s="320" t="s">
        <v>638</v>
      </c>
      <c r="O140" s="321" t="s">
        <v>722</v>
      </c>
      <c r="P140" s="322"/>
      <c r="Q140" s="323"/>
      <c r="R140" s="323"/>
      <c r="S140" s="324"/>
      <c r="T140" s="328"/>
      <c r="U140" s="328" t="s">
        <v>50</v>
      </c>
      <c r="V140" s="328"/>
      <c r="W140" s="328"/>
      <c r="X140" s="328"/>
      <c r="Y140" s="329"/>
      <c r="Z140" s="330"/>
      <c r="AA140" s="8"/>
      <c r="AB140" s="8"/>
    </row>
    <row r="141" spans="1:28" s="8" customFormat="1" ht="28.8" x14ac:dyDescent="0.3">
      <c r="A141" s="44">
        <v>137</v>
      </c>
      <c r="B141" s="45" t="s">
        <v>154</v>
      </c>
      <c r="C141" s="46" t="s">
        <v>155</v>
      </c>
      <c r="D141" s="46">
        <v>70936994</v>
      </c>
      <c r="E141" s="46">
        <v>102768200</v>
      </c>
      <c r="F141" s="46">
        <v>600149951</v>
      </c>
      <c r="G141" s="48" t="s">
        <v>156</v>
      </c>
      <c r="H141" s="47" t="s">
        <v>33</v>
      </c>
      <c r="I141" s="47" t="s">
        <v>34</v>
      </c>
      <c r="J141" s="47" t="s">
        <v>157</v>
      </c>
      <c r="K141" s="48" t="s">
        <v>158</v>
      </c>
      <c r="L141" s="34">
        <v>5000000</v>
      </c>
      <c r="M141" s="49">
        <f t="shared" si="3"/>
        <v>4250000</v>
      </c>
      <c r="N141" s="71">
        <v>2025</v>
      </c>
      <c r="O141" s="72">
        <v>2026</v>
      </c>
      <c r="P141" s="50"/>
      <c r="Q141" s="51"/>
      <c r="R141" s="51"/>
      <c r="S141" s="52"/>
      <c r="T141" s="53" t="s">
        <v>121</v>
      </c>
      <c r="U141" s="53"/>
      <c r="V141" s="53"/>
      <c r="W141" s="53"/>
      <c r="X141" s="53"/>
      <c r="Y141" s="54"/>
      <c r="Z141" s="55"/>
    </row>
    <row r="142" spans="1:28" s="8" customFormat="1" ht="28.8" x14ac:dyDescent="0.3">
      <c r="A142" s="44">
        <v>138</v>
      </c>
      <c r="B142" s="45" t="s">
        <v>154</v>
      </c>
      <c r="C142" s="46" t="s">
        <v>155</v>
      </c>
      <c r="D142" s="46">
        <v>70936994</v>
      </c>
      <c r="E142" s="46">
        <v>102768200</v>
      </c>
      <c r="F142" s="46">
        <v>600149951</v>
      </c>
      <c r="G142" s="48" t="s">
        <v>159</v>
      </c>
      <c r="H142" s="47" t="s">
        <v>33</v>
      </c>
      <c r="I142" s="47" t="s">
        <v>34</v>
      </c>
      <c r="J142" s="47" t="s">
        <v>157</v>
      </c>
      <c r="K142" s="48" t="s">
        <v>160</v>
      </c>
      <c r="L142" s="34">
        <v>3000000</v>
      </c>
      <c r="M142" s="49">
        <f t="shared" si="3"/>
        <v>2550000</v>
      </c>
      <c r="N142" s="71">
        <v>2022</v>
      </c>
      <c r="O142" s="72">
        <v>2023</v>
      </c>
      <c r="P142" s="50"/>
      <c r="Q142" s="51"/>
      <c r="R142" s="51"/>
      <c r="S142" s="52"/>
      <c r="T142" s="53"/>
      <c r="U142" s="53"/>
      <c r="V142" s="53"/>
      <c r="W142" s="53"/>
      <c r="X142" s="53"/>
      <c r="Y142" s="54"/>
      <c r="Z142" s="55"/>
    </row>
    <row r="143" spans="1:28" s="8" customFormat="1" x14ac:dyDescent="0.3">
      <c r="A143" s="44">
        <v>139</v>
      </c>
      <c r="B143" s="45" t="s">
        <v>154</v>
      </c>
      <c r="C143" s="46" t="s">
        <v>155</v>
      </c>
      <c r="D143" s="46">
        <v>70936994</v>
      </c>
      <c r="E143" s="46">
        <v>102768200</v>
      </c>
      <c r="F143" s="46">
        <v>600149951</v>
      </c>
      <c r="G143" s="48" t="s">
        <v>161</v>
      </c>
      <c r="H143" s="47" t="s">
        <v>33</v>
      </c>
      <c r="I143" s="47" t="s">
        <v>34</v>
      </c>
      <c r="J143" s="47" t="s">
        <v>157</v>
      </c>
      <c r="K143" s="48" t="s">
        <v>162</v>
      </c>
      <c r="L143" s="34">
        <v>1000000</v>
      </c>
      <c r="M143" s="49">
        <f t="shared" si="3"/>
        <v>850000</v>
      </c>
      <c r="N143" s="71">
        <v>2024</v>
      </c>
      <c r="O143" s="72">
        <v>2025</v>
      </c>
      <c r="P143" s="50"/>
      <c r="Q143" s="51"/>
      <c r="R143" s="51"/>
      <c r="S143" s="52"/>
      <c r="T143" s="53" t="s">
        <v>121</v>
      </c>
      <c r="U143" s="53"/>
      <c r="V143" s="53"/>
      <c r="W143" s="53"/>
      <c r="X143" s="53"/>
      <c r="Y143" s="54"/>
      <c r="Z143" s="55"/>
    </row>
    <row r="144" spans="1:28" s="8" customFormat="1" ht="28.8" x14ac:dyDescent="0.3">
      <c r="A144" s="44">
        <v>140</v>
      </c>
      <c r="B144" s="45" t="s">
        <v>154</v>
      </c>
      <c r="C144" s="46" t="s">
        <v>155</v>
      </c>
      <c r="D144" s="46">
        <v>70936994</v>
      </c>
      <c r="E144" s="46">
        <v>102768200</v>
      </c>
      <c r="F144" s="46">
        <v>600149951</v>
      </c>
      <c r="G144" s="48" t="s">
        <v>163</v>
      </c>
      <c r="H144" s="47" t="s">
        <v>33</v>
      </c>
      <c r="I144" s="47" t="s">
        <v>34</v>
      </c>
      <c r="J144" s="47" t="s">
        <v>157</v>
      </c>
      <c r="K144" s="48" t="s">
        <v>164</v>
      </c>
      <c r="L144" s="34">
        <v>2500000</v>
      </c>
      <c r="M144" s="49">
        <f t="shared" si="3"/>
        <v>2125000</v>
      </c>
      <c r="N144" s="71">
        <v>2023</v>
      </c>
      <c r="O144" s="72">
        <v>2024</v>
      </c>
      <c r="P144" s="50"/>
      <c r="Q144" s="51"/>
      <c r="R144" s="51"/>
      <c r="S144" s="52"/>
      <c r="T144" s="53"/>
      <c r="U144" s="53"/>
      <c r="V144" s="53"/>
      <c r="W144" s="53"/>
      <c r="X144" s="53"/>
      <c r="Y144" s="54"/>
      <c r="Z144" s="55"/>
    </row>
    <row r="145" spans="1:26" s="8" customFormat="1" x14ac:dyDescent="0.3">
      <c r="A145" s="44">
        <v>141</v>
      </c>
      <c r="B145" s="45" t="s">
        <v>154</v>
      </c>
      <c r="C145" s="46" t="s">
        <v>155</v>
      </c>
      <c r="D145" s="46">
        <v>70936994</v>
      </c>
      <c r="E145" s="46">
        <v>102768200</v>
      </c>
      <c r="F145" s="46">
        <v>600149951</v>
      </c>
      <c r="G145" s="48" t="s">
        <v>165</v>
      </c>
      <c r="H145" s="47" t="s">
        <v>33</v>
      </c>
      <c r="I145" s="47" t="s">
        <v>34</v>
      </c>
      <c r="J145" s="47" t="s">
        <v>157</v>
      </c>
      <c r="K145" s="48" t="s">
        <v>166</v>
      </c>
      <c r="L145" s="34">
        <v>500000</v>
      </c>
      <c r="M145" s="49">
        <f t="shared" si="3"/>
        <v>425000</v>
      </c>
      <c r="N145" s="71">
        <v>2026</v>
      </c>
      <c r="O145" s="72">
        <v>2027</v>
      </c>
      <c r="P145" s="50"/>
      <c r="Q145" s="51" t="s">
        <v>50</v>
      </c>
      <c r="R145" s="51"/>
      <c r="S145" s="52" t="s">
        <v>121</v>
      </c>
      <c r="T145" s="53" t="s">
        <v>121</v>
      </c>
      <c r="U145" s="53"/>
      <c r="V145" s="53"/>
      <c r="W145" s="53"/>
      <c r="X145" s="53"/>
      <c r="Y145" s="54"/>
      <c r="Z145" s="55"/>
    </row>
    <row r="146" spans="1:26" s="8" customFormat="1" x14ac:dyDescent="0.3">
      <c r="A146" s="44">
        <v>142</v>
      </c>
      <c r="B146" s="45" t="s">
        <v>154</v>
      </c>
      <c r="C146" s="46" t="s">
        <v>155</v>
      </c>
      <c r="D146" s="46">
        <v>70936994</v>
      </c>
      <c r="E146" s="46">
        <v>102768200</v>
      </c>
      <c r="F146" s="46">
        <v>600149951</v>
      </c>
      <c r="G146" s="48" t="s">
        <v>167</v>
      </c>
      <c r="H146" s="47" t="s">
        <v>33</v>
      </c>
      <c r="I146" s="47" t="s">
        <v>34</v>
      </c>
      <c r="J146" s="47" t="s">
        <v>157</v>
      </c>
      <c r="K146" s="48" t="s">
        <v>168</v>
      </c>
      <c r="L146" s="34">
        <v>200000</v>
      </c>
      <c r="M146" s="49">
        <f t="shared" si="3"/>
        <v>170000</v>
      </c>
      <c r="N146" s="71">
        <v>2023</v>
      </c>
      <c r="O146" s="72">
        <v>2024</v>
      </c>
      <c r="P146" s="50"/>
      <c r="Q146" s="51"/>
      <c r="R146" s="51"/>
      <c r="S146" s="52"/>
      <c r="T146" s="53"/>
      <c r="U146" s="53"/>
      <c r="V146" s="53"/>
      <c r="W146" s="53" t="s">
        <v>121</v>
      </c>
      <c r="X146" s="53"/>
      <c r="Y146" s="54"/>
      <c r="Z146" s="55"/>
    </row>
    <row r="147" spans="1:26" s="8" customFormat="1" x14ac:dyDescent="0.3">
      <c r="A147" s="44">
        <v>143</v>
      </c>
      <c r="B147" s="45" t="s">
        <v>154</v>
      </c>
      <c r="C147" s="46" t="s">
        <v>155</v>
      </c>
      <c r="D147" s="46">
        <v>70936994</v>
      </c>
      <c r="E147" s="46">
        <v>102768200</v>
      </c>
      <c r="F147" s="46">
        <v>600149951</v>
      </c>
      <c r="G147" s="48" t="s">
        <v>169</v>
      </c>
      <c r="H147" s="47" t="s">
        <v>33</v>
      </c>
      <c r="I147" s="47" t="s">
        <v>34</v>
      </c>
      <c r="J147" s="47" t="s">
        <v>157</v>
      </c>
      <c r="K147" s="48" t="s">
        <v>170</v>
      </c>
      <c r="L147" s="34">
        <v>200000</v>
      </c>
      <c r="M147" s="49">
        <f t="shared" si="3"/>
        <v>170000</v>
      </c>
      <c r="N147" s="71">
        <v>2022</v>
      </c>
      <c r="O147" s="72">
        <v>2023</v>
      </c>
      <c r="P147" s="50"/>
      <c r="Q147" s="51"/>
      <c r="R147" s="51"/>
      <c r="S147" s="52"/>
      <c r="T147" s="53"/>
      <c r="U147" s="53"/>
      <c r="V147" s="53"/>
      <c r="W147" s="53"/>
      <c r="X147" s="53"/>
      <c r="Y147" s="54"/>
      <c r="Z147" s="55"/>
    </row>
    <row r="148" spans="1:26" s="8" customFormat="1" ht="28.8" x14ac:dyDescent="0.3">
      <c r="A148" s="44">
        <v>144</v>
      </c>
      <c r="B148" s="45" t="s">
        <v>154</v>
      </c>
      <c r="C148" s="46" t="s">
        <v>155</v>
      </c>
      <c r="D148" s="46">
        <v>70936994</v>
      </c>
      <c r="E148" s="46">
        <v>102768200</v>
      </c>
      <c r="F148" s="46">
        <v>600149951</v>
      </c>
      <c r="G148" s="48" t="s">
        <v>171</v>
      </c>
      <c r="H148" s="47" t="s">
        <v>33</v>
      </c>
      <c r="I148" s="47" t="s">
        <v>34</v>
      </c>
      <c r="J148" s="47" t="s">
        <v>157</v>
      </c>
      <c r="K148" s="48" t="s">
        <v>172</v>
      </c>
      <c r="L148" s="34">
        <v>1500000</v>
      </c>
      <c r="M148" s="49">
        <f t="shared" si="3"/>
        <v>1275000</v>
      </c>
      <c r="N148" s="71">
        <v>2023</v>
      </c>
      <c r="O148" s="72">
        <v>2024</v>
      </c>
      <c r="P148" s="50"/>
      <c r="Q148" s="51"/>
      <c r="R148" s="51"/>
      <c r="S148" s="52"/>
      <c r="T148" s="53"/>
      <c r="U148" s="53"/>
      <c r="V148" s="53"/>
      <c r="W148" s="53"/>
      <c r="X148" s="53"/>
      <c r="Y148" s="54"/>
      <c r="Z148" s="55"/>
    </row>
    <row r="149" spans="1:26" s="8" customFormat="1" x14ac:dyDescent="0.3">
      <c r="A149" s="44">
        <v>145</v>
      </c>
      <c r="B149" s="45" t="s">
        <v>154</v>
      </c>
      <c r="C149" s="46" t="s">
        <v>155</v>
      </c>
      <c r="D149" s="46">
        <v>70936994</v>
      </c>
      <c r="E149" s="46">
        <v>102768200</v>
      </c>
      <c r="F149" s="46">
        <v>600149951</v>
      </c>
      <c r="G149" s="48" t="s">
        <v>173</v>
      </c>
      <c r="H149" s="47" t="s">
        <v>33</v>
      </c>
      <c r="I149" s="47" t="s">
        <v>34</v>
      </c>
      <c r="J149" s="47" t="s">
        <v>157</v>
      </c>
      <c r="K149" s="48" t="s">
        <v>174</v>
      </c>
      <c r="L149" s="34">
        <v>2000000</v>
      </c>
      <c r="M149" s="49">
        <f t="shared" si="3"/>
        <v>1700000</v>
      </c>
      <c r="N149" s="71">
        <v>2024</v>
      </c>
      <c r="O149" s="72">
        <v>2025</v>
      </c>
      <c r="P149" s="50"/>
      <c r="Q149" s="51"/>
      <c r="R149" s="51"/>
      <c r="S149" s="52"/>
      <c r="T149" s="53"/>
      <c r="U149" s="53"/>
      <c r="V149" s="53"/>
      <c r="W149" s="53"/>
      <c r="X149" s="53"/>
      <c r="Y149" s="54"/>
      <c r="Z149" s="55"/>
    </row>
    <row r="150" spans="1:26" s="8" customFormat="1" x14ac:dyDescent="0.3">
      <c r="A150" s="44">
        <v>146</v>
      </c>
      <c r="B150" s="45" t="s">
        <v>154</v>
      </c>
      <c r="C150" s="46" t="s">
        <v>155</v>
      </c>
      <c r="D150" s="46">
        <v>70936994</v>
      </c>
      <c r="E150" s="46">
        <v>102768200</v>
      </c>
      <c r="F150" s="46">
        <v>600149951</v>
      </c>
      <c r="G150" s="48" t="s">
        <v>175</v>
      </c>
      <c r="H150" s="47" t="s">
        <v>33</v>
      </c>
      <c r="I150" s="47" t="s">
        <v>34</v>
      </c>
      <c r="J150" s="47" t="s">
        <v>157</v>
      </c>
      <c r="K150" s="48" t="s">
        <v>176</v>
      </c>
      <c r="L150" s="34">
        <v>1000000</v>
      </c>
      <c r="M150" s="49">
        <f t="shared" si="3"/>
        <v>850000</v>
      </c>
      <c r="N150" s="71">
        <v>2026</v>
      </c>
      <c r="O150" s="72">
        <v>2027</v>
      </c>
      <c r="P150" s="50" t="s">
        <v>50</v>
      </c>
      <c r="Q150" s="51" t="s">
        <v>50</v>
      </c>
      <c r="R150" s="51" t="s">
        <v>50</v>
      </c>
      <c r="S150" s="52" t="s">
        <v>50</v>
      </c>
      <c r="T150" s="53" t="s">
        <v>121</v>
      </c>
      <c r="U150" s="53"/>
      <c r="V150" s="53"/>
      <c r="W150" s="53"/>
      <c r="X150" s="53"/>
      <c r="Y150" s="54"/>
      <c r="Z150" s="55"/>
    </row>
    <row r="151" spans="1:26" s="8" customFormat="1" ht="28.8" x14ac:dyDescent="0.3">
      <c r="A151" s="44">
        <v>147</v>
      </c>
      <c r="B151" s="45" t="s">
        <v>154</v>
      </c>
      <c r="C151" s="46" t="s">
        <v>155</v>
      </c>
      <c r="D151" s="46">
        <v>70936994</v>
      </c>
      <c r="E151" s="46">
        <v>102768200</v>
      </c>
      <c r="F151" s="46">
        <v>600149951</v>
      </c>
      <c r="G151" s="48" t="s">
        <v>66</v>
      </c>
      <c r="H151" s="47" t="s">
        <v>33</v>
      </c>
      <c r="I151" s="47" t="s">
        <v>34</v>
      </c>
      <c r="J151" s="47" t="s">
        <v>157</v>
      </c>
      <c r="K151" s="48" t="s">
        <v>177</v>
      </c>
      <c r="L151" s="34">
        <v>5000000</v>
      </c>
      <c r="M151" s="49">
        <f t="shared" si="3"/>
        <v>4250000</v>
      </c>
      <c r="N151" s="71">
        <v>2023</v>
      </c>
      <c r="O151" s="72">
        <v>2024</v>
      </c>
      <c r="P151" s="50"/>
      <c r="Q151" s="51" t="s">
        <v>50</v>
      </c>
      <c r="R151" s="51"/>
      <c r="S151" s="52"/>
      <c r="T151" s="53"/>
      <c r="U151" s="53"/>
      <c r="V151" s="53"/>
      <c r="W151" s="53"/>
      <c r="X151" s="53"/>
      <c r="Y151" s="54" t="s">
        <v>47</v>
      </c>
      <c r="Z151" s="55"/>
    </row>
    <row r="152" spans="1:26" s="8" customFormat="1" x14ac:dyDescent="0.3">
      <c r="A152" s="44">
        <v>148</v>
      </c>
      <c r="B152" s="45" t="s">
        <v>154</v>
      </c>
      <c r="C152" s="46" t="s">
        <v>155</v>
      </c>
      <c r="D152" s="46">
        <v>70936994</v>
      </c>
      <c r="E152" s="46">
        <v>102768200</v>
      </c>
      <c r="F152" s="46">
        <v>600149951</v>
      </c>
      <c r="G152" s="48" t="s">
        <v>178</v>
      </c>
      <c r="H152" s="47" t="s">
        <v>33</v>
      </c>
      <c r="I152" s="47" t="s">
        <v>34</v>
      </c>
      <c r="J152" s="47" t="s">
        <v>157</v>
      </c>
      <c r="K152" s="48" t="s">
        <v>179</v>
      </c>
      <c r="L152" s="34">
        <v>3000000</v>
      </c>
      <c r="M152" s="49">
        <f t="shared" si="3"/>
        <v>2550000</v>
      </c>
      <c r="N152" s="71">
        <v>2025</v>
      </c>
      <c r="O152" s="72">
        <v>2026</v>
      </c>
      <c r="P152" s="50" t="s">
        <v>50</v>
      </c>
      <c r="Q152" s="51"/>
      <c r="R152" s="51"/>
      <c r="S152" s="52" t="s">
        <v>50</v>
      </c>
      <c r="T152" s="53"/>
      <c r="U152" s="53"/>
      <c r="V152" s="53"/>
      <c r="W152" s="53"/>
      <c r="X152" s="53"/>
      <c r="Y152" s="54"/>
      <c r="Z152" s="55"/>
    </row>
    <row r="153" spans="1:26" s="8" customFormat="1" x14ac:dyDescent="0.3">
      <c r="A153" s="44">
        <v>149</v>
      </c>
      <c r="B153" s="45" t="s">
        <v>154</v>
      </c>
      <c r="C153" s="46" t="s">
        <v>155</v>
      </c>
      <c r="D153" s="46">
        <v>70936994</v>
      </c>
      <c r="E153" s="46">
        <v>102768200</v>
      </c>
      <c r="F153" s="46">
        <v>600149951</v>
      </c>
      <c r="G153" s="48" t="s">
        <v>180</v>
      </c>
      <c r="H153" s="47" t="s">
        <v>33</v>
      </c>
      <c r="I153" s="47" t="s">
        <v>34</v>
      </c>
      <c r="J153" s="47" t="s">
        <v>157</v>
      </c>
      <c r="K153" s="48" t="s">
        <v>181</v>
      </c>
      <c r="L153" s="34">
        <v>5000000</v>
      </c>
      <c r="M153" s="49">
        <f t="shared" si="3"/>
        <v>4250000</v>
      </c>
      <c r="N153" s="71">
        <v>2024</v>
      </c>
      <c r="O153" s="72">
        <v>2025</v>
      </c>
      <c r="P153" s="50"/>
      <c r="Q153" s="51"/>
      <c r="R153" s="51"/>
      <c r="S153" s="52"/>
      <c r="T153" s="53"/>
      <c r="U153" s="53"/>
      <c r="V153" s="53"/>
      <c r="W153" s="53"/>
      <c r="X153" s="53"/>
      <c r="Y153" s="54"/>
      <c r="Z153" s="55"/>
    </row>
    <row r="154" spans="1:26" s="8" customFormat="1" x14ac:dyDescent="0.3">
      <c r="A154" s="44">
        <v>150</v>
      </c>
      <c r="B154" s="45" t="s">
        <v>154</v>
      </c>
      <c r="C154" s="46" t="s">
        <v>155</v>
      </c>
      <c r="D154" s="46">
        <v>70936994</v>
      </c>
      <c r="E154" s="46">
        <v>102768200</v>
      </c>
      <c r="F154" s="46">
        <v>600149951</v>
      </c>
      <c r="G154" s="48" t="s">
        <v>182</v>
      </c>
      <c r="H154" s="47" t="s">
        <v>33</v>
      </c>
      <c r="I154" s="47" t="s">
        <v>34</v>
      </c>
      <c r="J154" s="47" t="s">
        <v>157</v>
      </c>
      <c r="K154" s="48" t="s">
        <v>183</v>
      </c>
      <c r="L154" s="34">
        <v>400000</v>
      </c>
      <c r="M154" s="49">
        <f t="shared" ref="M154:M167" si="4">L154/100*85</f>
        <v>340000</v>
      </c>
      <c r="N154" s="71">
        <v>2024</v>
      </c>
      <c r="O154" s="72">
        <v>2025</v>
      </c>
      <c r="P154" s="50"/>
      <c r="Q154" s="51"/>
      <c r="R154" s="51" t="s">
        <v>50</v>
      </c>
      <c r="S154" s="52"/>
      <c r="T154" s="53"/>
      <c r="U154" s="53"/>
      <c r="V154" s="53"/>
      <c r="W154" s="53"/>
      <c r="X154" s="53"/>
      <c r="Y154" s="54"/>
      <c r="Z154" s="55"/>
    </row>
    <row r="155" spans="1:26" s="8" customFormat="1" x14ac:dyDescent="0.3">
      <c r="A155" s="44">
        <v>151</v>
      </c>
      <c r="B155" s="45" t="s">
        <v>154</v>
      </c>
      <c r="C155" s="46" t="s">
        <v>155</v>
      </c>
      <c r="D155" s="46">
        <v>70936994</v>
      </c>
      <c r="E155" s="46">
        <v>102768200</v>
      </c>
      <c r="F155" s="46">
        <v>600149951</v>
      </c>
      <c r="G155" s="48" t="s">
        <v>184</v>
      </c>
      <c r="H155" s="47" t="s">
        <v>33</v>
      </c>
      <c r="I155" s="47" t="s">
        <v>34</v>
      </c>
      <c r="J155" s="47" t="s">
        <v>157</v>
      </c>
      <c r="K155" s="48" t="s">
        <v>185</v>
      </c>
      <c r="L155" s="34">
        <v>250000</v>
      </c>
      <c r="M155" s="49">
        <f t="shared" si="4"/>
        <v>212500</v>
      </c>
      <c r="N155" s="71">
        <v>2023</v>
      </c>
      <c r="O155" s="72">
        <v>2024</v>
      </c>
      <c r="P155" s="50" t="s">
        <v>50</v>
      </c>
      <c r="Q155" s="51"/>
      <c r="R155" s="51"/>
      <c r="S155" s="52" t="s">
        <v>50</v>
      </c>
      <c r="T155" s="53"/>
      <c r="U155" s="53"/>
      <c r="V155" s="53"/>
      <c r="W155" s="53"/>
      <c r="X155" s="53"/>
      <c r="Y155" s="54"/>
      <c r="Z155" s="55"/>
    </row>
    <row r="156" spans="1:26" s="8" customFormat="1" x14ac:dyDescent="0.3">
      <c r="A156" s="44">
        <v>152</v>
      </c>
      <c r="B156" s="45" t="s">
        <v>154</v>
      </c>
      <c r="C156" s="46" t="s">
        <v>155</v>
      </c>
      <c r="D156" s="46">
        <v>70936994</v>
      </c>
      <c r="E156" s="46">
        <v>102768200</v>
      </c>
      <c r="F156" s="46">
        <v>600149951</v>
      </c>
      <c r="G156" s="48" t="s">
        <v>186</v>
      </c>
      <c r="H156" s="47" t="s">
        <v>33</v>
      </c>
      <c r="I156" s="47" t="s">
        <v>34</v>
      </c>
      <c r="J156" s="47" t="s">
        <v>157</v>
      </c>
      <c r="K156" s="48" t="s">
        <v>187</v>
      </c>
      <c r="L156" s="34">
        <v>500000</v>
      </c>
      <c r="M156" s="49">
        <f t="shared" si="4"/>
        <v>425000</v>
      </c>
      <c r="N156" s="71">
        <v>2023</v>
      </c>
      <c r="O156" s="72">
        <v>2024</v>
      </c>
      <c r="P156" s="50"/>
      <c r="Q156" s="51" t="s">
        <v>50</v>
      </c>
      <c r="R156" s="51"/>
      <c r="S156" s="52"/>
      <c r="T156" s="53" t="s">
        <v>121</v>
      </c>
      <c r="U156" s="53"/>
      <c r="V156" s="53"/>
      <c r="W156" s="53"/>
      <c r="X156" s="53"/>
      <c r="Y156" s="54"/>
      <c r="Z156" s="55"/>
    </row>
    <row r="157" spans="1:26" s="8" customFormat="1" x14ac:dyDescent="0.3">
      <c r="A157" s="44">
        <v>153</v>
      </c>
      <c r="B157" s="45" t="s">
        <v>154</v>
      </c>
      <c r="C157" s="46" t="s">
        <v>155</v>
      </c>
      <c r="D157" s="46">
        <v>70936994</v>
      </c>
      <c r="E157" s="46">
        <v>102768200</v>
      </c>
      <c r="F157" s="46">
        <v>600149951</v>
      </c>
      <c r="G157" s="48" t="s">
        <v>188</v>
      </c>
      <c r="H157" s="47" t="s">
        <v>33</v>
      </c>
      <c r="I157" s="47" t="s">
        <v>34</v>
      </c>
      <c r="J157" s="47" t="s">
        <v>157</v>
      </c>
      <c r="K157" s="48" t="s">
        <v>189</v>
      </c>
      <c r="L157" s="34">
        <v>250000</v>
      </c>
      <c r="M157" s="49">
        <f t="shared" si="4"/>
        <v>212500</v>
      </c>
      <c r="N157" s="71">
        <v>2022</v>
      </c>
      <c r="O157" s="72">
        <v>2023</v>
      </c>
      <c r="P157" s="50"/>
      <c r="Q157" s="51"/>
      <c r="R157" s="51"/>
      <c r="S157" s="52"/>
      <c r="T157" s="53"/>
      <c r="U157" s="53"/>
      <c r="V157" s="53"/>
      <c r="W157" s="53"/>
      <c r="X157" s="53"/>
      <c r="Y157" s="54"/>
      <c r="Z157" s="55"/>
    </row>
    <row r="158" spans="1:26" s="8" customFormat="1" x14ac:dyDescent="0.3">
      <c r="A158" s="44">
        <v>154</v>
      </c>
      <c r="B158" s="45" t="s">
        <v>154</v>
      </c>
      <c r="C158" s="46" t="s">
        <v>155</v>
      </c>
      <c r="D158" s="46">
        <v>70936994</v>
      </c>
      <c r="E158" s="46">
        <v>102768200</v>
      </c>
      <c r="F158" s="46">
        <v>600149951</v>
      </c>
      <c r="G158" s="48" t="s">
        <v>190</v>
      </c>
      <c r="H158" s="47" t="s">
        <v>33</v>
      </c>
      <c r="I158" s="47" t="s">
        <v>34</v>
      </c>
      <c r="J158" s="47" t="s">
        <v>157</v>
      </c>
      <c r="K158" s="48" t="s">
        <v>191</v>
      </c>
      <c r="L158" s="34">
        <v>2000000</v>
      </c>
      <c r="M158" s="49">
        <f t="shared" si="4"/>
        <v>1700000</v>
      </c>
      <c r="N158" s="71">
        <v>2024</v>
      </c>
      <c r="O158" s="72">
        <v>2025</v>
      </c>
      <c r="P158" s="50"/>
      <c r="Q158" s="51"/>
      <c r="R158" s="51"/>
      <c r="S158" s="52"/>
      <c r="T158" s="53"/>
      <c r="U158" s="53"/>
      <c r="V158" s="53"/>
      <c r="W158" s="53"/>
      <c r="X158" s="53"/>
      <c r="Y158" s="54"/>
      <c r="Z158" s="55"/>
    </row>
    <row r="159" spans="1:26" s="8" customFormat="1" x14ac:dyDescent="0.3">
      <c r="A159" s="44">
        <v>155</v>
      </c>
      <c r="B159" s="45" t="s">
        <v>154</v>
      </c>
      <c r="C159" s="46" t="s">
        <v>155</v>
      </c>
      <c r="D159" s="46">
        <v>70936994</v>
      </c>
      <c r="E159" s="46">
        <v>102768200</v>
      </c>
      <c r="F159" s="46">
        <v>600149951</v>
      </c>
      <c r="G159" s="48" t="s">
        <v>192</v>
      </c>
      <c r="H159" s="47" t="s">
        <v>33</v>
      </c>
      <c r="I159" s="47" t="s">
        <v>34</v>
      </c>
      <c r="J159" s="47" t="s">
        <v>157</v>
      </c>
      <c r="K159" s="48" t="s">
        <v>193</v>
      </c>
      <c r="L159" s="34">
        <v>800000</v>
      </c>
      <c r="M159" s="49">
        <f t="shared" si="4"/>
        <v>680000</v>
      </c>
      <c r="N159" s="71">
        <v>2025</v>
      </c>
      <c r="O159" s="72">
        <v>2026</v>
      </c>
      <c r="P159" s="50"/>
      <c r="Q159" s="51"/>
      <c r="R159" s="51"/>
      <c r="S159" s="52"/>
      <c r="T159" s="53"/>
      <c r="U159" s="53"/>
      <c r="V159" s="53"/>
      <c r="W159" s="53"/>
      <c r="X159" s="53"/>
      <c r="Y159" s="54"/>
      <c r="Z159" s="55"/>
    </row>
    <row r="160" spans="1:26" s="8" customFormat="1" x14ac:dyDescent="0.3">
      <c r="A160" s="44">
        <v>156</v>
      </c>
      <c r="B160" s="45" t="s">
        <v>154</v>
      </c>
      <c r="C160" s="46" t="s">
        <v>155</v>
      </c>
      <c r="D160" s="46">
        <v>70936994</v>
      </c>
      <c r="E160" s="46">
        <v>102768200</v>
      </c>
      <c r="F160" s="46">
        <v>600149951</v>
      </c>
      <c r="G160" s="48" t="s">
        <v>194</v>
      </c>
      <c r="H160" s="47" t="s">
        <v>33</v>
      </c>
      <c r="I160" s="47" t="s">
        <v>34</v>
      </c>
      <c r="J160" s="47" t="s">
        <v>157</v>
      </c>
      <c r="K160" s="48" t="s">
        <v>195</v>
      </c>
      <c r="L160" s="34">
        <v>500000</v>
      </c>
      <c r="M160" s="49">
        <f t="shared" si="4"/>
        <v>425000</v>
      </c>
      <c r="N160" s="71">
        <v>2022</v>
      </c>
      <c r="O160" s="72">
        <v>2023</v>
      </c>
      <c r="P160" s="50"/>
      <c r="Q160" s="51"/>
      <c r="R160" s="51"/>
      <c r="S160" s="52"/>
      <c r="T160" s="53"/>
      <c r="U160" s="53"/>
      <c r="V160" s="53"/>
      <c r="W160" s="53"/>
      <c r="X160" s="53"/>
      <c r="Y160" s="54"/>
      <c r="Z160" s="55"/>
    </row>
    <row r="161" spans="1:26" s="8" customFormat="1" x14ac:dyDescent="0.3">
      <c r="A161" s="44">
        <v>157</v>
      </c>
      <c r="B161" s="45" t="s">
        <v>154</v>
      </c>
      <c r="C161" s="46" t="s">
        <v>155</v>
      </c>
      <c r="D161" s="46">
        <v>70936994</v>
      </c>
      <c r="E161" s="46">
        <v>102768200</v>
      </c>
      <c r="F161" s="46">
        <v>600149951</v>
      </c>
      <c r="G161" s="48" t="s">
        <v>196</v>
      </c>
      <c r="H161" s="47" t="s">
        <v>33</v>
      </c>
      <c r="I161" s="47" t="s">
        <v>34</v>
      </c>
      <c r="J161" s="47" t="s">
        <v>157</v>
      </c>
      <c r="K161" s="48" t="s">
        <v>197</v>
      </c>
      <c r="L161" s="34">
        <v>1200000</v>
      </c>
      <c r="M161" s="49">
        <f t="shared" si="4"/>
        <v>1020000</v>
      </c>
      <c r="N161" s="71">
        <v>2022</v>
      </c>
      <c r="O161" s="72">
        <v>2023</v>
      </c>
      <c r="P161" s="50"/>
      <c r="Q161" s="51"/>
      <c r="R161" s="51"/>
      <c r="S161" s="52"/>
      <c r="T161" s="53"/>
      <c r="U161" s="53"/>
      <c r="V161" s="53"/>
      <c r="W161" s="53"/>
      <c r="X161" s="53"/>
      <c r="Y161" s="54"/>
      <c r="Z161" s="55"/>
    </row>
    <row r="162" spans="1:26" s="8" customFormat="1" x14ac:dyDescent="0.3">
      <c r="A162" s="44">
        <v>158</v>
      </c>
      <c r="B162" s="45" t="s">
        <v>154</v>
      </c>
      <c r="C162" s="46" t="s">
        <v>155</v>
      </c>
      <c r="D162" s="46">
        <v>70936994</v>
      </c>
      <c r="E162" s="46">
        <v>102768200</v>
      </c>
      <c r="F162" s="46">
        <v>600149951</v>
      </c>
      <c r="G162" s="48" t="s">
        <v>198</v>
      </c>
      <c r="H162" s="47" t="s">
        <v>33</v>
      </c>
      <c r="I162" s="47" t="s">
        <v>34</v>
      </c>
      <c r="J162" s="47" t="s">
        <v>157</v>
      </c>
      <c r="K162" s="48" t="s">
        <v>199</v>
      </c>
      <c r="L162" s="34">
        <v>1000000</v>
      </c>
      <c r="M162" s="49">
        <f t="shared" si="4"/>
        <v>850000</v>
      </c>
      <c r="N162" s="71">
        <v>2022</v>
      </c>
      <c r="O162" s="72">
        <v>2023</v>
      </c>
      <c r="P162" s="50"/>
      <c r="Q162" s="51"/>
      <c r="R162" s="51"/>
      <c r="S162" s="52"/>
      <c r="T162" s="53"/>
      <c r="U162" s="53"/>
      <c r="V162" s="53"/>
      <c r="W162" s="53"/>
      <c r="X162" s="53"/>
      <c r="Y162" s="54"/>
      <c r="Z162" s="55"/>
    </row>
    <row r="163" spans="1:26" s="8" customFormat="1" x14ac:dyDescent="0.3">
      <c r="A163" s="44">
        <v>159</v>
      </c>
      <c r="B163" s="45" t="s">
        <v>154</v>
      </c>
      <c r="C163" s="46" t="s">
        <v>155</v>
      </c>
      <c r="D163" s="46">
        <v>70936994</v>
      </c>
      <c r="E163" s="46">
        <v>102768200</v>
      </c>
      <c r="F163" s="46">
        <v>600149951</v>
      </c>
      <c r="G163" s="48" t="s">
        <v>200</v>
      </c>
      <c r="H163" s="47" t="s">
        <v>33</v>
      </c>
      <c r="I163" s="47" t="s">
        <v>34</v>
      </c>
      <c r="J163" s="47" t="s">
        <v>157</v>
      </c>
      <c r="K163" s="48" t="s">
        <v>201</v>
      </c>
      <c r="L163" s="34">
        <v>1000000</v>
      </c>
      <c r="M163" s="49">
        <f t="shared" si="4"/>
        <v>850000</v>
      </c>
      <c r="N163" s="71">
        <v>2023</v>
      </c>
      <c r="O163" s="72">
        <v>2024</v>
      </c>
      <c r="P163" s="50"/>
      <c r="Q163" s="51"/>
      <c r="R163" s="51"/>
      <c r="S163" s="52"/>
      <c r="T163" s="53"/>
      <c r="U163" s="53"/>
      <c r="V163" s="53"/>
      <c r="W163" s="53"/>
      <c r="X163" s="53"/>
      <c r="Y163" s="54"/>
      <c r="Z163" s="55"/>
    </row>
    <row r="164" spans="1:26" s="8" customFormat="1" x14ac:dyDescent="0.3">
      <c r="A164" s="44">
        <v>160</v>
      </c>
      <c r="B164" s="45" t="s">
        <v>154</v>
      </c>
      <c r="C164" s="46" t="s">
        <v>155</v>
      </c>
      <c r="D164" s="46">
        <v>70936994</v>
      </c>
      <c r="E164" s="46">
        <v>102768200</v>
      </c>
      <c r="F164" s="46">
        <v>600149951</v>
      </c>
      <c r="G164" s="48" t="s">
        <v>202</v>
      </c>
      <c r="H164" s="47" t="s">
        <v>33</v>
      </c>
      <c r="I164" s="47" t="s">
        <v>34</v>
      </c>
      <c r="J164" s="47" t="s">
        <v>157</v>
      </c>
      <c r="K164" s="48" t="s">
        <v>201</v>
      </c>
      <c r="L164" s="34">
        <v>600000</v>
      </c>
      <c r="M164" s="49">
        <f t="shared" si="4"/>
        <v>510000</v>
      </c>
      <c r="N164" s="71">
        <v>2023</v>
      </c>
      <c r="O164" s="72">
        <v>2024</v>
      </c>
      <c r="P164" s="50"/>
      <c r="Q164" s="51"/>
      <c r="R164" s="51"/>
      <c r="S164" s="52"/>
      <c r="T164" s="53"/>
      <c r="U164" s="53"/>
      <c r="V164" s="53"/>
      <c r="W164" s="53"/>
      <c r="X164" s="53"/>
      <c r="Y164" s="54"/>
      <c r="Z164" s="55"/>
    </row>
    <row r="165" spans="1:26" s="8" customFormat="1" x14ac:dyDescent="0.3">
      <c r="A165" s="44">
        <v>161</v>
      </c>
      <c r="B165" s="45" t="s">
        <v>154</v>
      </c>
      <c r="C165" s="46" t="s">
        <v>155</v>
      </c>
      <c r="D165" s="46">
        <v>70936994</v>
      </c>
      <c r="E165" s="46">
        <v>102768200</v>
      </c>
      <c r="F165" s="46">
        <v>600149951</v>
      </c>
      <c r="G165" s="48" t="s">
        <v>203</v>
      </c>
      <c r="H165" s="47" t="s">
        <v>33</v>
      </c>
      <c r="I165" s="47" t="s">
        <v>34</v>
      </c>
      <c r="J165" s="47" t="s">
        <v>157</v>
      </c>
      <c r="K165" s="48" t="s">
        <v>201</v>
      </c>
      <c r="L165" s="34">
        <v>500000</v>
      </c>
      <c r="M165" s="49">
        <f t="shared" si="4"/>
        <v>425000</v>
      </c>
      <c r="N165" s="71">
        <v>2022</v>
      </c>
      <c r="O165" s="72">
        <v>2023</v>
      </c>
      <c r="P165" s="50"/>
      <c r="Q165" s="51"/>
      <c r="R165" s="51"/>
      <c r="S165" s="52"/>
      <c r="T165" s="53"/>
      <c r="U165" s="53"/>
      <c r="V165" s="53"/>
      <c r="W165" s="53"/>
      <c r="X165" s="53"/>
      <c r="Y165" s="54"/>
      <c r="Z165" s="55"/>
    </row>
    <row r="166" spans="1:26" s="8" customFormat="1" x14ac:dyDescent="0.3">
      <c r="A166" s="44">
        <v>162</v>
      </c>
      <c r="B166" s="45" t="s">
        <v>154</v>
      </c>
      <c r="C166" s="46" t="s">
        <v>155</v>
      </c>
      <c r="D166" s="46">
        <v>70936994</v>
      </c>
      <c r="E166" s="46">
        <v>102768200</v>
      </c>
      <c r="F166" s="46">
        <v>600149951</v>
      </c>
      <c r="G166" s="48" t="s">
        <v>204</v>
      </c>
      <c r="H166" s="47" t="s">
        <v>33</v>
      </c>
      <c r="I166" s="47" t="s">
        <v>34</v>
      </c>
      <c r="J166" s="47" t="s">
        <v>157</v>
      </c>
      <c r="K166" s="48" t="s">
        <v>201</v>
      </c>
      <c r="L166" s="34">
        <v>500000</v>
      </c>
      <c r="M166" s="49">
        <f t="shared" si="4"/>
        <v>425000</v>
      </c>
      <c r="N166" s="71">
        <v>2025</v>
      </c>
      <c r="O166" s="72">
        <v>2026</v>
      </c>
      <c r="P166" s="50"/>
      <c r="Q166" s="51"/>
      <c r="R166" s="51"/>
      <c r="S166" s="52"/>
      <c r="T166" s="53"/>
      <c r="U166" s="53"/>
      <c r="V166" s="53"/>
      <c r="W166" s="53"/>
      <c r="X166" s="53"/>
      <c r="Y166" s="54"/>
      <c r="Z166" s="55"/>
    </row>
    <row r="167" spans="1:26" s="8" customFormat="1" x14ac:dyDescent="0.3">
      <c r="A167" s="44">
        <v>163</v>
      </c>
      <c r="B167" s="45" t="s">
        <v>154</v>
      </c>
      <c r="C167" s="46" t="s">
        <v>155</v>
      </c>
      <c r="D167" s="46">
        <v>70936994</v>
      </c>
      <c r="E167" s="46">
        <v>102768200</v>
      </c>
      <c r="F167" s="46">
        <v>600149951</v>
      </c>
      <c r="G167" s="48" t="s">
        <v>205</v>
      </c>
      <c r="H167" s="47" t="s">
        <v>33</v>
      </c>
      <c r="I167" s="47" t="s">
        <v>34</v>
      </c>
      <c r="J167" s="47" t="s">
        <v>157</v>
      </c>
      <c r="K167" s="48" t="s">
        <v>206</v>
      </c>
      <c r="L167" s="34">
        <v>1000000</v>
      </c>
      <c r="M167" s="49">
        <f t="shared" si="4"/>
        <v>850000</v>
      </c>
      <c r="N167" s="71">
        <v>2025</v>
      </c>
      <c r="O167" s="72">
        <v>2026</v>
      </c>
      <c r="P167" s="50"/>
      <c r="Q167" s="51"/>
      <c r="R167" s="51"/>
      <c r="S167" s="52"/>
      <c r="T167" s="53"/>
      <c r="U167" s="53"/>
      <c r="V167" s="53"/>
      <c r="W167" s="53"/>
      <c r="X167" s="53"/>
      <c r="Y167" s="54"/>
      <c r="Z167" s="55"/>
    </row>
    <row r="168" spans="1:26" s="8" customFormat="1" x14ac:dyDescent="0.3">
      <c r="A168" s="44">
        <v>164</v>
      </c>
      <c r="B168" s="45" t="s">
        <v>154</v>
      </c>
      <c r="C168" s="46" t="s">
        <v>155</v>
      </c>
      <c r="D168" s="46">
        <v>70936994</v>
      </c>
      <c r="E168" s="46">
        <v>102768200</v>
      </c>
      <c r="F168" s="46">
        <v>600149951</v>
      </c>
      <c r="G168" s="48" t="s">
        <v>207</v>
      </c>
      <c r="H168" s="47" t="s">
        <v>33</v>
      </c>
      <c r="I168" s="47" t="s">
        <v>34</v>
      </c>
      <c r="J168" s="47" t="s">
        <v>157</v>
      </c>
      <c r="K168" s="48" t="s">
        <v>206</v>
      </c>
      <c r="L168" s="34">
        <v>500000</v>
      </c>
      <c r="M168" s="49">
        <f>L168*90/100</f>
        <v>450000</v>
      </c>
      <c r="N168" s="71">
        <v>2024</v>
      </c>
      <c r="O168" s="72">
        <v>2025</v>
      </c>
      <c r="P168" s="50"/>
      <c r="Q168" s="51"/>
      <c r="R168" s="51"/>
      <c r="S168" s="52"/>
      <c r="T168" s="53"/>
      <c r="U168" s="53"/>
      <c r="V168" s="53"/>
      <c r="W168" s="53"/>
      <c r="X168" s="53"/>
      <c r="Y168" s="54"/>
      <c r="Z168" s="55"/>
    </row>
    <row r="169" spans="1:26" s="8" customFormat="1" ht="28.8" x14ac:dyDescent="0.3">
      <c r="A169" s="44">
        <v>165</v>
      </c>
      <c r="B169" s="45" t="s">
        <v>154</v>
      </c>
      <c r="C169" s="46" t="s">
        <v>155</v>
      </c>
      <c r="D169" s="46">
        <v>70936994</v>
      </c>
      <c r="E169" s="46" t="s">
        <v>208</v>
      </c>
      <c r="F169" s="46">
        <v>600149951</v>
      </c>
      <c r="G169" s="48" t="s">
        <v>209</v>
      </c>
      <c r="H169" s="47" t="s">
        <v>33</v>
      </c>
      <c r="I169" s="47" t="s">
        <v>34</v>
      </c>
      <c r="J169" s="47" t="s">
        <v>157</v>
      </c>
      <c r="K169" s="48" t="s">
        <v>210</v>
      </c>
      <c r="L169" s="34">
        <v>3000000</v>
      </c>
      <c r="M169" s="49">
        <v>1800000</v>
      </c>
      <c r="N169" s="71">
        <v>2023</v>
      </c>
      <c r="O169" s="72">
        <v>2024</v>
      </c>
      <c r="P169" s="50"/>
      <c r="Q169" s="51"/>
      <c r="R169" s="51"/>
      <c r="S169" s="52"/>
      <c r="T169" s="53"/>
      <c r="U169" s="53"/>
      <c r="V169" s="53"/>
      <c r="W169" s="53"/>
      <c r="X169" s="53"/>
      <c r="Y169" s="54"/>
      <c r="Z169" s="55"/>
    </row>
    <row r="170" spans="1:26" s="8" customFormat="1" ht="54" x14ac:dyDescent="0.3">
      <c r="A170" s="44">
        <v>166</v>
      </c>
      <c r="B170" s="307" t="s">
        <v>344</v>
      </c>
      <c r="C170" s="268" t="s">
        <v>345</v>
      </c>
      <c r="D170" s="46">
        <v>48773689</v>
      </c>
      <c r="E170" s="46">
        <v>48773689</v>
      </c>
      <c r="F170" s="46">
        <v>600149684</v>
      </c>
      <c r="G170" s="308" t="s">
        <v>331</v>
      </c>
      <c r="H170" s="47" t="s">
        <v>33</v>
      </c>
      <c r="I170" s="47" t="s">
        <v>34</v>
      </c>
      <c r="J170" s="47" t="s">
        <v>346</v>
      </c>
      <c r="K170" s="309" t="s">
        <v>347</v>
      </c>
      <c r="L170" s="310">
        <v>600000</v>
      </c>
      <c r="M170" s="49">
        <f t="shared" ref="M170:M189" si="5">L170/100*85</f>
        <v>510000</v>
      </c>
      <c r="N170" s="71" t="s">
        <v>348</v>
      </c>
      <c r="O170" s="72" t="s">
        <v>349</v>
      </c>
      <c r="P170" s="50" t="s">
        <v>50</v>
      </c>
      <c r="Q170" s="51"/>
      <c r="R170" s="51"/>
      <c r="S170" s="52"/>
      <c r="T170" s="53"/>
      <c r="U170" s="53"/>
      <c r="V170" s="53"/>
      <c r="W170" s="53"/>
      <c r="X170" s="53"/>
      <c r="Y170" s="151" t="s">
        <v>701</v>
      </c>
      <c r="Z170" s="55"/>
    </row>
    <row r="171" spans="1:26" s="8" customFormat="1" ht="54" x14ac:dyDescent="0.3">
      <c r="A171" s="44">
        <v>167</v>
      </c>
      <c r="B171" s="307" t="s">
        <v>344</v>
      </c>
      <c r="C171" s="268" t="s">
        <v>345</v>
      </c>
      <c r="D171" s="46">
        <v>48773689</v>
      </c>
      <c r="E171" s="46">
        <v>48773689</v>
      </c>
      <c r="F171" s="46">
        <v>600149684</v>
      </c>
      <c r="G171" s="308" t="s">
        <v>350</v>
      </c>
      <c r="H171" s="47" t="s">
        <v>33</v>
      </c>
      <c r="I171" s="47" t="s">
        <v>34</v>
      </c>
      <c r="J171" s="47" t="s">
        <v>346</v>
      </c>
      <c r="K171" s="309" t="s">
        <v>351</v>
      </c>
      <c r="L171" s="310">
        <v>3000000</v>
      </c>
      <c r="M171" s="49">
        <f t="shared" si="5"/>
        <v>2550000</v>
      </c>
      <c r="N171" s="71" t="s">
        <v>348</v>
      </c>
      <c r="O171" s="72" t="s">
        <v>349</v>
      </c>
      <c r="P171" s="50"/>
      <c r="Q171" s="51" t="s">
        <v>50</v>
      </c>
      <c r="R171" s="51"/>
      <c r="S171" s="52" t="s">
        <v>50</v>
      </c>
      <c r="T171" s="53"/>
      <c r="U171" s="53"/>
      <c r="V171" s="53"/>
      <c r="W171" s="53"/>
      <c r="X171" s="53"/>
      <c r="Y171" s="54" t="s">
        <v>701</v>
      </c>
      <c r="Z171" s="55"/>
    </row>
    <row r="172" spans="1:26" s="8" customFormat="1" ht="54" x14ac:dyDescent="0.3">
      <c r="A172" s="44">
        <v>168</v>
      </c>
      <c r="B172" s="307" t="s">
        <v>344</v>
      </c>
      <c r="C172" s="268" t="s">
        <v>345</v>
      </c>
      <c r="D172" s="46">
        <v>48773689</v>
      </c>
      <c r="E172" s="46">
        <v>48773689</v>
      </c>
      <c r="F172" s="46">
        <v>600149684</v>
      </c>
      <c r="G172" s="308" t="s">
        <v>352</v>
      </c>
      <c r="H172" s="47" t="s">
        <v>33</v>
      </c>
      <c r="I172" s="47" t="s">
        <v>34</v>
      </c>
      <c r="J172" s="47" t="s">
        <v>346</v>
      </c>
      <c r="K172" s="309" t="s">
        <v>353</v>
      </c>
      <c r="L172" s="310">
        <v>850000</v>
      </c>
      <c r="M172" s="49">
        <f t="shared" si="5"/>
        <v>722500</v>
      </c>
      <c r="N172" s="71" t="s">
        <v>354</v>
      </c>
      <c r="O172" s="72" t="s">
        <v>355</v>
      </c>
      <c r="P172" s="50"/>
      <c r="Q172" s="51"/>
      <c r="R172" s="51" t="s">
        <v>50</v>
      </c>
      <c r="S172" s="52"/>
      <c r="T172" s="53"/>
      <c r="U172" s="53"/>
      <c r="V172" s="53"/>
      <c r="W172" s="53"/>
      <c r="X172" s="53"/>
      <c r="Y172" s="54"/>
      <c r="Z172" s="55"/>
    </row>
    <row r="173" spans="1:26" s="8" customFormat="1" ht="36" x14ac:dyDescent="0.3">
      <c r="A173" s="44">
        <v>169</v>
      </c>
      <c r="B173" s="307" t="s">
        <v>344</v>
      </c>
      <c r="C173" s="268" t="s">
        <v>345</v>
      </c>
      <c r="D173" s="46">
        <v>48773689</v>
      </c>
      <c r="E173" s="46">
        <v>48773689</v>
      </c>
      <c r="F173" s="46">
        <v>600149684</v>
      </c>
      <c r="G173" s="308" t="s">
        <v>356</v>
      </c>
      <c r="H173" s="47" t="s">
        <v>33</v>
      </c>
      <c r="I173" s="47" t="s">
        <v>34</v>
      </c>
      <c r="J173" s="47" t="s">
        <v>346</v>
      </c>
      <c r="K173" s="309" t="s">
        <v>357</v>
      </c>
      <c r="L173" s="310">
        <v>600000</v>
      </c>
      <c r="M173" s="49">
        <f t="shared" si="5"/>
        <v>510000</v>
      </c>
      <c r="N173" s="71" t="s">
        <v>348</v>
      </c>
      <c r="O173" s="72" t="s">
        <v>349</v>
      </c>
      <c r="P173" s="50"/>
      <c r="Q173" s="51" t="s">
        <v>50</v>
      </c>
      <c r="R173" s="51"/>
      <c r="S173" s="52"/>
      <c r="T173" s="53"/>
      <c r="U173" s="53"/>
      <c r="V173" s="53"/>
      <c r="W173" s="53"/>
      <c r="X173" s="53"/>
      <c r="Y173" s="151" t="s">
        <v>701</v>
      </c>
      <c r="Z173" s="55"/>
    </row>
    <row r="174" spans="1:26" s="8" customFormat="1" ht="36" x14ac:dyDescent="0.3">
      <c r="A174" s="44">
        <v>170</v>
      </c>
      <c r="B174" s="307" t="s">
        <v>344</v>
      </c>
      <c r="C174" s="268" t="s">
        <v>345</v>
      </c>
      <c r="D174" s="46">
        <v>48773689</v>
      </c>
      <c r="E174" s="46">
        <v>48773689</v>
      </c>
      <c r="F174" s="46">
        <v>600149684</v>
      </c>
      <c r="G174" s="308" t="s">
        <v>358</v>
      </c>
      <c r="H174" s="47" t="s">
        <v>33</v>
      </c>
      <c r="I174" s="47" t="s">
        <v>34</v>
      </c>
      <c r="J174" s="47" t="s">
        <v>346</v>
      </c>
      <c r="K174" s="309" t="s">
        <v>359</v>
      </c>
      <c r="L174" s="310">
        <v>900000</v>
      </c>
      <c r="M174" s="49">
        <f t="shared" si="5"/>
        <v>765000</v>
      </c>
      <c r="N174" s="71" t="s">
        <v>354</v>
      </c>
      <c r="O174" s="72" t="s">
        <v>355</v>
      </c>
      <c r="P174" s="50"/>
      <c r="Q174" s="51"/>
      <c r="R174" s="51" t="s">
        <v>50</v>
      </c>
      <c r="S174" s="52"/>
      <c r="T174" s="53"/>
      <c r="U174" s="53"/>
      <c r="V174" s="53"/>
      <c r="W174" s="53"/>
      <c r="X174" s="53"/>
      <c r="Y174" s="54"/>
      <c r="Z174" s="55"/>
    </row>
    <row r="175" spans="1:26" s="8" customFormat="1" ht="28.8" x14ac:dyDescent="0.3">
      <c r="A175" s="44">
        <v>171</v>
      </c>
      <c r="B175" s="307" t="s">
        <v>344</v>
      </c>
      <c r="C175" s="268" t="s">
        <v>345</v>
      </c>
      <c r="D175" s="46">
        <v>48773689</v>
      </c>
      <c r="E175" s="46">
        <v>48773689</v>
      </c>
      <c r="F175" s="46">
        <v>600149684</v>
      </c>
      <c r="G175" s="308" t="s">
        <v>53</v>
      </c>
      <c r="H175" s="47" t="s">
        <v>33</v>
      </c>
      <c r="I175" s="47" t="s">
        <v>34</v>
      </c>
      <c r="J175" s="47" t="s">
        <v>346</v>
      </c>
      <c r="K175" s="309" t="s">
        <v>702</v>
      </c>
      <c r="L175" s="310">
        <v>1800000</v>
      </c>
      <c r="M175" s="49">
        <f t="shared" si="5"/>
        <v>1530000</v>
      </c>
      <c r="N175" s="71" t="s">
        <v>360</v>
      </c>
      <c r="O175" s="72" t="s">
        <v>361</v>
      </c>
      <c r="P175" s="50"/>
      <c r="Q175" s="51"/>
      <c r="R175" s="51"/>
      <c r="S175" s="52"/>
      <c r="T175" s="53"/>
      <c r="U175" s="53"/>
      <c r="V175" s="53"/>
      <c r="W175" s="53"/>
      <c r="X175" s="53"/>
      <c r="Y175" s="151" t="s">
        <v>701</v>
      </c>
      <c r="Z175" s="55"/>
    </row>
    <row r="176" spans="1:26" s="8" customFormat="1" ht="36" x14ac:dyDescent="0.3">
      <c r="A176" s="44">
        <v>172</v>
      </c>
      <c r="B176" s="307" t="s">
        <v>344</v>
      </c>
      <c r="C176" s="268" t="s">
        <v>345</v>
      </c>
      <c r="D176" s="46">
        <v>48773689</v>
      </c>
      <c r="E176" s="46">
        <v>48773689</v>
      </c>
      <c r="F176" s="46">
        <v>600149684</v>
      </c>
      <c r="G176" s="308" t="s">
        <v>163</v>
      </c>
      <c r="H176" s="47" t="s">
        <v>33</v>
      </c>
      <c r="I176" s="47" t="s">
        <v>34</v>
      </c>
      <c r="J176" s="47" t="s">
        <v>346</v>
      </c>
      <c r="K176" s="309" t="s">
        <v>362</v>
      </c>
      <c r="L176" s="310">
        <v>900000</v>
      </c>
      <c r="M176" s="49">
        <f t="shared" si="5"/>
        <v>765000</v>
      </c>
      <c r="N176" s="266" t="s">
        <v>703</v>
      </c>
      <c r="O176" s="267" t="s">
        <v>349</v>
      </c>
      <c r="P176" s="50" t="s">
        <v>50</v>
      </c>
      <c r="Q176" s="51" t="s">
        <v>50</v>
      </c>
      <c r="R176" s="51"/>
      <c r="S176" s="52"/>
      <c r="T176" s="53"/>
      <c r="U176" s="53"/>
      <c r="V176" s="53"/>
      <c r="W176" s="53"/>
      <c r="X176" s="53"/>
      <c r="Y176" s="311" t="s">
        <v>701</v>
      </c>
      <c r="Z176" s="55"/>
    </row>
    <row r="177" spans="1:26" s="8" customFormat="1" ht="54" x14ac:dyDescent="0.3">
      <c r="A177" s="44">
        <v>173</v>
      </c>
      <c r="B177" s="307" t="s">
        <v>344</v>
      </c>
      <c r="C177" s="268" t="s">
        <v>345</v>
      </c>
      <c r="D177" s="46">
        <v>48773689</v>
      </c>
      <c r="E177" s="46">
        <v>48773689</v>
      </c>
      <c r="F177" s="46">
        <v>600149684</v>
      </c>
      <c r="G177" s="308" t="s">
        <v>365</v>
      </c>
      <c r="H177" s="47" t="s">
        <v>33</v>
      </c>
      <c r="I177" s="47" t="s">
        <v>34</v>
      </c>
      <c r="J177" s="47" t="s">
        <v>346</v>
      </c>
      <c r="K177" s="309" t="s">
        <v>366</v>
      </c>
      <c r="L177" s="310">
        <v>750000</v>
      </c>
      <c r="M177" s="49">
        <f t="shared" si="5"/>
        <v>637500</v>
      </c>
      <c r="N177" s="71" t="s">
        <v>348</v>
      </c>
      <c r="O177" s="72" t="s">
        <v>349</v>
      </c>
      <c r="P177" s="50"/>
      <c r="Q177" s="51" t="s">
        <v>50</v>
      </c>
      <c r="R177" s="51"/>
      <c r="S177" s="52"/>
      <c r="T177" s="53"/>
      <c r="U177" s="53"/>
      <c r="V177" s="53"/>
      <c r="W177" s="53"/>
      <c r="X177" s="53"/>
      <c r="Y177" s="151" t="s">
        <v>701</v>
      </c>
      <c r="Z177" s="55"/>
    </row>
    <row r="178" spans="1:26" s="8" customFormat="1" ht="54" x14ac:dyDescent="0.3">
      <c r="A178" s="44">
        <v>174</v>
      </c>
      <c r="B178" s="307" t="s">
        <v>344</v>
      </c>
      <c r="C178" s="268" t="s">
        <v>345</v>
      </c>
      <c r="D178" s="46">
        <v>48773689</v>
      </c>
      <c r="E178" s="46">
        <v>48773689</v>
      </c>
      <c r="F178" s="46">
        <v>600149684</v>
      </c>
      <c r="G178" s="308" t="s">
        <v>367</v>
      </c>
      <c r="H178" s="47" t="s">
        <v>33</v>
      </c>
      <c r="I178" s="47" t="s">
        <v>34</v>
      </c>
      <c r="J178" s="47" t="s">
        <v>346</v>
      </c>
      <c r="K178" s="309" t="s">
        <v>704</v>
      </c>
      <c r="L178" s="310">
        <v>850000</v>
      </c>
      <c r="M178" s="49">
        <f t="shared" si="5"/>
        <v>722500</v>
      </c>
      <c r="N178" s="71" t="s">
        <v>348</v>
      </c>
      <c r="O178" s="72" t="s">
        <v>349</v>
      </c>
      <c r="P178" s="50"/>
      <c r="Q178" s="51" t="s">
        <v>50</v>
      </c>
      <c r="R178" s="51"/>
      <c r="S178" s="52" t="s">
        <v>50</v>
      </c>
      <c r="T178" s="53"/>
      <c r="U178" s="53"/>
      <c r="V178" s="53"/>
      <c r="W178" s="53"/>
      <c r="X178" s="53"/>
      <c r="Y178" s="151" t="s">
        <v>701</v>
      </c>
      <c r="Z178" s="55"/>
    </row>
    <row r="179" spans="1:26" s="8" customFormat="1" ht="36" x14ac:dyDescent="0.3">
      <c r="A179" s="44">
        <v>175</v>
      </c>
      <c r="B179" s="307" t="s">
        <v>344</v>
      </c>
      <c r="C179" s="268" t="s">
        <v>345</v>
      </c>
      <c r="D179" s="46">
        <v>48773689</v>
      </c>
      <c r="E179" s="46">
        <v>48773689</v>
      </c>
      <c r="F179" s="46">
        <v>600149684</v>
      </c>
      <c r="G179" s="308" t="s">
        <v>368</v>
      </c>
      <c r="H179" s="47" t="s">
        <v>33</v>
      </c>
      <c r="I179" s="47" t="s">
        <v>34</v>
      </c>
      <c r="J179" s="47" t="s">
        <v>346</v>
      </c>
      <c r="K179" s="309" t="s">
        <v>369</v>
      </c>
      <c r="L179" s="310">
        <v>850000</v>
      </c>
      <c r="M179" s="49">
        <f t="shared" si="5"/>
        <v>722500</v>
      </c>
      <c r="N179" s="71" t="s">
        <v>348</v>
      </c>
      <c r="O179" s="72" t="s">
        <v>349</v>
      </c>
      <c r="P179" s="50" t="s">
        <v>50</v>
      </c>
      <c r="Q179" s="51" t="s">
        <v>50</v>
      </c>
      <c r="R179" s="51"/>
      <c r="S179" s="52" t="s">
        <v>50</v>
      </c>
      <c r="T179" s="53"/>
      <c r="U179" s="53"/>
      <c r="V179" s="53"/>
      <c r="W179" s="53"/>
      <c r="X179" s="53"/>
      <c r="Y179" s="151" t="s">
        <v>701</v>
      </c>
      <c r="Z179" s="55"/>
    </row>
    <row r="180" spans="1:26" s="8" customFormat="1" ht="36" x14ac:dyDescent="0.3">
      <c r="A180" s="44">
        <v>176</v>
      </c>
      <c r="B180" s="307" t="s">
        <v>344</v>
      </c>
      <c r="C180" s="268" t="s">
        <v>345</v>
      </c>
      <c r="D180" s="46">
        <v>48773689</v>
      </c>
      <c r="E180" s="46">
        <v>181027941</v>
      </c>
      <c r="F180" s="46">
        <v>600149684</v>
      </c>
      <c r="G180" s="308" t="s">
        <v>56</v>
      </c>
      <c r="H180" s="47" t="s">
        <v>33</v>
      </c>
      <c r="I180" s="47" t="s">
        <v>34</v>
      </c>
      <c r="J180" s="47" t="s">
        <v>346</v>
      </c>
      <c r="K180" s="309" t="s">
        <v>370</v>
      </c>
      <c r="L180" s="310">
        <v>750000</v>
      </c>
      <c r="M180" s="49">
        <f t="shared" si="5"/>
        <v>637500</v>
      </c>
      <c r="N180" s="71" t="s">
        <v>360</v>
      </c>
      <c r="O180" s="72" t="s">
        <v>361</v>
      </c>
      <c r="P180" s="50"/>
      <c r="Q180" s="51"/>
      <c r="R180" s="51"/>
      <c r="S180" s="52"/>
      <c r="T180" s="53"/>
      <c r="U180" s="53"/>
      <c r="V180" s="53"/>
      <c r="W180" s="53" t="s">
        <v>50</v>
      </c>
      <c r="X180" s="53"/>
      <c r="Y180" s="54"/>
      <c r="Z180" s="55"/>
    </row>
    <row r="181" spans="1:26" s="8" customFormat="1" ht="36" x14ac:dyDescent="0.3">
      <c r="A181" s="44">
        <v>177</v>
      </c>
      <c r="B181" s="307" t="s">
        <v>344</v>
      </c>
      <c r="C181" s="268" t="s">
        <v>345</v>
      </c>
      <c r="D181" s="46">
        <v>48773689</v>
      </c>
      <c r="E181" s="46">
        <v>48773689</v>
      </c>
      <c r="F181" s="46">
        <v>600149684</v>
      </c>
      <c r="G181" s="308" t="s">
        <v>371</v>
      </c>
      <c r="H181" s="47" t="s">
        <v>33</v>
      </c>
      <c r="I181" s="47" t="s">
        <v>34</v>
      </c>
      <c r="J181" s="47" t="s">
        <v>346</v>
      </c>
      <c r="K181" s="309" t="s">
        <v>372</v>
      </c>
      <c r="L181" s="310">
        <v>180000</v>
      </c>
      <c r="M181" s="49">
        <f t="shared" si="5"/>
        <v>153000</v>
      </c>
      <c r="N181" s="71" t="s">
        <v>354</v>
      </c>
      <c r="O181" s="72" t="s">
        <v>373</v>
      </c>
      <c r="P181" s="50"/>
      <c r="Q181" s="51"/>
      <c r="R181" s="51"/>
      <c r="S181" s="52"/>
      <c r="T181" s="53"/>
      <c r="U181" s="53"/>
      <c r="V181" s="53"/>
      <c r="W181" s="53"/>
      <c r="X181" s="53"/>
      <c r="Y181" s="54"/>
      <c r="Z181" s="55"/>
    </row>
    <row r="182" spans="1:26" s="8" customFormat="1" ht="28.8" x14ac:dyDescent="0.3">
      <c r="A182" s="44">
        <v>178</v>
      </c>
      <c r="B182" s="307" t="s">
        <v>344</v>
      </c>
      <c r="C182" s="268" t="s">
        <v>345</v>
      </c>
      <c r="D182" s="46">
        <v>48773689</v>
      </c>
      <c r="E182" s="46">
        <v>48773689</v>
      </c>
      <c r="F182" s="46">
        <v>600149684</v>
      </c>
      <c r="G182" s="308" t="s">
        <v>374</v>
      </c>
      <c r="H182" s="47" t="s">
        <v>33</v>
      </c>
      <c r="I182" s="47" t="s">
        <v>34</v>
      </c>
      <c r="J182" s="47" t="s">
        <v>346</v>
      </c>
      <c r="K182" s="309" t="s">
        <v>375</v>
      </c>
      <c r="L182" s="310">
        <v>1800000</v>
      </c>
      <c r="M182" s="49">
        <f t="shared" si="5"/>
        <v>1530000</v>
      </c>
      <c r="N182" s="71" t="s">
        <v>354</v>
      </c>
      <c r="O182" s="72" t="s">
        <v>373</v>
      </c>
      <c r="P182" s="50"/>
      <c r="Q182" s="51"/>
      <c r="R182" s="51"/>
      <c r="S182" s="52"/>
      <c r="T182" s="53"/>
      <c r="U182" s="53"/>
      <c r="V182" s="53"/>
      <c r="W182" s="53"/>
      <c r="X182" s="53"/>
      <c r="Y182" s="151" t="s">
        <v>701</v>
      </c>
      <c r="Z182" s="55"/>
    </row>
    <row r="183" spans="1:26" s="8" customFormat="1" ht="36" x14ac:dyDescent="0.3">
      <c r="A183" s="44">
        <v>179</v>
      </c>
      <c r="B183" s="307" t="s">
        <v>344</v>
      </c>
      <c r="C183" s="268" t="s">
        <v>345</v>
      </c>
      <c r="D183" s="46">
        <v>48773689</v>
      </c>
      <c r="E183" s="46">
        <v>48773689</v>
      </c>
      <c r="F183" s="46">
        <v>600149684</v>
      </c>
      <c r="G183" s="308" t="s">
        <v>376</v>
      </c>
      <c r="H183" s="47" t="s">
        <v>33</v>
      </c>
      <c r="I183" s="47" t="s">
        <v>34</v>
      </c>
      <c r="J183" s="47" t="s">
        <v>346</v>
      </c>
      <c r="K183" s="309" t="s">
        <v>377</v>
      </c>
      <c r="L183" s="310">
        <v>150000</v>
      </c>
      <c r="M183" s="49">
        <f t="shared" si="5"/>
        <v>127500</v>
      </c>
      <c r="N183" s="71" t="s">
        <v>363</v>
      </c>
      <c r="O183" s="72" t="s">
        <v>364</v>
      </c>
      <c r="P183" s="50"/>
      <c r="Q183" s="51"/>
      <c r="R183" s="51"/>
      <c r="S183" s="52"/>
      <c r="T183" s="53"/>
      <c r="U183" s="53"/>
      <c r="V183" s="53"/>
      <c r="W183" s="53"/>
      <c r="X183" s="53"/>
      <c r="Y183" s="54"/>
      <c r="Z183" s="55"/>
    </row>
    <row r="184" spans="1:26" s="8" customFormat="1" ht="54" x14ac:dyDescent="0.3">
      <c r="A184" s="44">
        <v>180</v>
      </c>
      <c r="B184" s="307" t="s">
        <v>344</v>
      </c>
      <c r="C184" s="268" t="s">
        <v>345</v>
      </c>
      <c r="D184" s="46">
        <v>48773689</v>
      </c>
      <c r="E184" s="46">
        <v>48773689</v>
      </c>
      <c r="F184" s="46">
        <v>600149684</v>
      </c>
      <c r="G184" s="308" t="s">
        <v>705</v>
      </c>
      <c r="H184" s="47" t="s">
        <v>33</v>
      </c>
      <c r="I184" s="47" t="s">
        <v>34</v>
      </c>
      <c r="J184" s="47" t="s">
        <v>346</v>
      </c>
      <c r="K184" s="312" t="s">
        <v>706</v>
      </c>
      <c r="L184" s="310">
        <v>24000000</v>
      </c>
      <c r="M184" s="49">
        <f t="shared" si="5"/>
        <v>20400000</v>
      </c>
      <c r="N184" s="266" t="s">
        <v>348</v>
      </c>
      <c r="O184" s="267" t="s">
        <v>355</v>
      </c>
      <c r="P184" s="50"/>
      <c r="Q184" s="51"/>
      <c r="R184" s="51"/>
      <c r="S184" s="52"/>
      <c r="T184" s="53"/>
      <c r="U184" s="53"/>
      <c r="V184" s="53"/>
      <c r="W184" s="53"/>
      <c r="X184" s="53"/>
      <c r="Y184" s="54" t="s">
        <v>701</v>
      </c>
      <c r="Z184" s="55"/>
    </row>
    <row r="185" spans="1:26" s="8" customFormat="1" ht="36" x14ac:dyDescent="0.3">
      <c r="A185" s="44">
        <v>181</v>
      </c>
      <c r="B185" s="307" t="s">
        <v>344</v>
      </c>
      <c r="C185" s="268" t="s">
        <v>345</v>
      </c>
      <c r="D185" s="46">
        <v>48773689</v>
      </c>
      <c r="E185" s="46">
        <v>48773689</v>
      </c>
      <c r="F185" s="46">
        <v>600149684</v>
      </c>
      <c r="G185" s="308" t="s">
        <v>66</v>
      </c>
      <c r="H185" s="47" t="s">
        <v>33</v>
      </c>
      <c r="I185" s="47" t="s">
        <v>34</v>
      </c>
      <c r="J185" s="47" t="s">
        <v>346</v>
      </c>
      <c r="K185" s="309" t="s">
        <v>378</v>
      </c>
      <c r="L185" s="310">
        <v>1100000</v>
      </c>
      <c r="M185" s="49">
        <f t="shared" si="5"/>
        <v>935000</v>
      </c>
      <c r="N185" s="71" t="s">
        <v>379</v>
      </c>
      <c r="O185" s="72" t="s">
        <v>355</v>
      </c>
      <c r="P185" s="50"/>
      <c r="Q185" s="51" t="s">
        <v>50</v>
      </c>
      <c r="R185" s="51" t="s">
        <v>50</v>
      </c>
      <c r="S185" s="52"/>
      <c r="T185" s="53"/>
      <c r="U185" s="53"/>
      <c r="V185" s="53"/>
      <c r="W185" s="53"/>
      <c r="X185" s="53"/>
      <c r="Y185" s="54"/>
      <c r="Z185" s="55"/>
    </row>
    <row r="186" spans="1:26" s="8" customFormat="1" ht="18" x14ac:dyDescent="0.3">
      <c r="A186" s="44">
        <v>182</v>
      </c>
      <c r="B186" s="307" t="s">
        <v>344</v>
      </c>
      <c r="C186" s="268" t="s">
        <v>345</v>
      </c>
      <c r="D186" s="46">
        <v>48773689</v>
      </c>
      <c r="E186" s="46">
        <v>48773689</v>
      </c>
      <c r="F186" s="46">
        <v>600149684</v>
      </c>
      <c r="G186" s="308" t="s">
        <v>380</v>
      </c>
      <c r="H186" s="47" t="s">
        <v>33</v>
      </c>
      <c r="I186" s="47" t="s">
        <v>34</v>
      </c>
      <c r="J186" s="47" t="s">
        <v>346</v>
      </c>
      <c r="K186" s="309" t="s">
        <v>381</v>
      </c>
      <c r="L186" s="310">
        <v>1200000</v>
      </c>
      <c r="M186" s="49">
        <f t="shared" si="5"/>
        <v>1020000</v>
      </c>
      <c r="N186" s="71" t="s">
        <v>360</v>
      </c>
      <c r="O186" s="72" t="s">
        <v>361</v>
      </c>
      <c r="P186" s="50"/>
      <c r="Q186" s="51"/>
      <c r="R186" s="51"/>
      <c r="S186" s="52"/>
      <c r="T186" s="53"/>
      <c r="U186" s="53"/>
      <c r="V186" s="53"/>
      <c r="W186" s="53"/>
      <c r="X186" s="53"/>
      <c r="Y186" s="54"/>
      <c r="Z186" s="55"/>
    </row>
    <row r="187" spans="1:26" s="8" customFormat="1" ht="18" x14ac:dyDescent="0.3">
      <c r="A187" s="44">
        <v>183</v>
      </c>
      <c r="B187" s="307" t="s">
        <v>344</v>
      </c>
      <c r="C187" s="268" t="s">
        <v>345</v>
      </c>
      <c r="D187" s="46">
        <v>48773689</v>
      </c>
      <c r="E187" s="46">
        <v>48773689</v>
      </c>
      <c r="F187" s="46">
        <v>600149684</v>
      </c>
      <c r="G187" s="308" t="s">
        <v>382</v>
      </c>
      <c r="H187" s="47" t="s">
        <v>33</v>
      </c>
      <c r="I187" s="47" t="s">
        <v>34</v>
      </c>
      <c r="J187" s="47" t="s">
        <v>346</v>
      </c>
      <c r="K187" s="309" t="s">
        <v>383</v>
      </c>
      <c r="L187" s="310">
        <v>450000</v>
      </c>
      <c r="M187" s="49">
        <f t="shared" si="5"/>
        <v>382500</v>
      </c>
      <c r="N187" s="71" t="s">
        <v>360</v>
      </c>
      <c r="O187" s="72" t="s">
        <v>361</v>
      </c>
      <c r="P187" s="50"/>
      <c r="Q187" s="51"/>
      <c r="R187" s="51"/>
      <c r="S187" s="52"/>
      <c r="T187" s="53"/>
      <c r="U187" s="53"/>
      <c r="V187" s="53"/>
      <c r="W187" s="53"/>
      <c r="X187" s="53"/>
      <c r="Y187" s="54"/>
      <c r="Z187" s="55"/>
    </row>
    <row r="188" spans="1:26" s="8" customFormat="1" ht="36" x14ac:dyDescent="0.3">
      <c r="A188" s="44">
        <v>184</v>
      </c>
      <c r="B188" s="307" t="s">
        <v>344</v>
      </c>
      <c r="C188" s="268" t="s">
        <v>345</v>
      </c>
      <c r="D188" s="46">
        <v>48773689</v>
      </c>
      <c r="E188" s="46">
        <v>48773689</v>
      </c>
      <c r="F188" s="46">
        <v>600149684</v>
      </c>
      <c r="G188" s="308" t="s">
        <v>384</v>
      </c>
      <c r="H188" s="47" t="s">
        <v>33</v>
      </c>
      <c r="I188" s="47" t="s">
        <v>34</v>
      </c>
      <c r="J188" s="47" t="s">
        <v>346</v>
      </c>
      <c r="K188" s="309" t="s">
        <v>385</v>
      </c>
      <c r="L188" s="310">
        <v>2000000</v>
      </c>
      <c r="M188" s="49">
        <f t="shared" si="5"/>
        <v>1700000</v>
      </c>
      <c r="N188" s="71" t="s">
        <v>386</v>
      </c>
      <c r="O188" s="72" t="s">
        <v>387</v>
      </c>
      <c r="P188" s="50" t="s">
        <v>50</v>
      </c>
      <c r="Q188" s="51" t="s">
        <v>50</v>
      </c>
      <c r="R188" s="51" t="s">
        <v>50</v>
      </c>
      <c r="S188" s="52" t="s">
        <v>50</v>
      </c>
      <c r="T188" s="53"/>
      <c r="U188" s="53"/>
      <c r="V188" s="53"/>
      <c r="W188" s="53"/>
      <c r="X188" s="53"/>
      <c r="Y188" s="54"/>
      <c r="Z188" s="55"/>
    </row>
    <row r="189" spans="1:26" s="8" customFormat="1" ht="18" x14ac:dyDescent="0.3">
      <c r="A189" s="44">
        <v>185</v>
      </c>
      <c r="B189" s="313" t="s">
        <v>344</v>
      </c>
      <c r="C189" s="268" t="s">
        <v>345</v>
      </c>
      <c r="D189" s="46">
        <v>48773689</v>
      </c>
      <c r="E189" s="46">
        <v>48773689</v>
      </c>
      <c r="F189" s="46">
        <v>600149684</v>
      </c>
      <c r="G189" s="308" t="s">
        <v>388</v>
      </c>
      <c r="H189" s="47" t="s">
        <v>33</v>
      </c>
      <c r="I189" s="47" t="s">
        <v>34</v>
      </c>
      <c r="J189" s="47" t="s">
        <v>346</v>
      </c>
      <c r="K189" s="309" t="s">
        <v>389</v>
      </c>
      <c r="L189" s="310">
        <v>180000</v>
      </c>
      <c r="M189" s="49">
        <f t="shared" si="5"/>
        <v>153000</v>
      </c>
      <c r="N189" s="71" t="s">
        <v>348</v>
      </c>
      <c r="O189" s="72" t="s">
        <v>349</v>
      </c>
      <c r="P189" s="50"/>
      <c r="Q189" s="51"/>
      <c r="R189" s="51"/>
      <c r="S189" s="52"/>
      <c r="T189" s="53"/>
      <c r="U189" s="53"/>
      <c r="V189" s="53"/>
      <c r="W189" s="53"/>
      <c r="X189" s="53"/>
      <c r="Y189" s="54"/>
      <c r="Z189" s="55"/>
    </row>
    <row r="190" spans="1:26" s="8" customFormat="1" x14ac:dyDescent="0.3">
      <c r="A190" s="44">
        <v>186</v>
      </c>
      <c r="B190" s="45" t="s">
        <v>390</v>
      </c>
      <c r="C190" s="46" t="s">
        <v>391</v>
      </c>
      <c r="D190" s="46">
        <v>45211604</v>
      </c>
      <c r="E190" s="46">
        <v>45211604</v>
      </c>
      <c r="F190" s="46">
        <v>600149625</v>
      </c>
      <c r="G190" s="48" t="s">
        <v>53</v>
      </c>
      <c r="H190" s="47" t="s">
        <v>33</v>
      </c>
      <c r="I190" s="47" t="s">
        <v>34</v>
      </c>
      <c r="J190" s="47" t="s">
        <v>392</v>
      </c>
      <c r="K190" s="48" t="s">
        <v>342</v>
      </c>
      <c r="L190" s="130">
        <v>3000000</v>
      </c>
      <c r="M190" s="49">
        <f t="shared" ref="M190:M192" si="6">L190/100*85</f>
        <v>2550000</v>
      </c>
      <c r="N190" s="184">
        <v>44562</v>
      </c>
      <c r="O190" s="185">
        <v>45900</v>
      </c>
      <c r="P190" s="50"/>
      <c r="Q190" s="51"/>
      <c r="R190" s="51"/>
      <c r="S190" s="52"/>
      <c r="T190" s="53"/>
      <c r="U190" s="53"/>
      <c r="V190" s="53"/>
      <c r="W190" s="53"/>
      <c r="X190" s="53"/>
      <c r="Y190" s="54" t="s">
        <v>393</v>
      </c>
      <c r="Z190" s="55" t="s">
        <v>48</v>
      </c>
    </row>
    <row r="191" spans="1:26" s="8" customFormat="1" x14ac:dyDescent="0.3">
      <c r="A191" s="44">
        <v>187</v>
      </c>
      <c r="B191" s="45" t="s">
        <v>390</v>
      </c>
      <c r="C191" s="46" t="s">
        <v>391</v>
      </c>
      <c r="D191" s="46">
        <v>45211604</v>
      </c>
      <c r="E191" s="46">
        <v>45211604</v>
      </c>
      <c r="F191" s="46">
        <v>600149625</v>
      </c>
      <c r="G191" s="48" t="s">
        <v>394</v>
      </c>
      <c r="H191" s="47" t="s">
        <v>33</v>
      </c>
      <c r="I191" s="47" t="s">
        <v>34</v>
      </c>
      <c r="J191" s="47" t="s">
        <v>392</v>
      </c>
      <c r="K191" s="48" t="s">
        <v>395</v>
      </c>
      <c r="L191" s="130">
        <v>600000</v>
      </c>
      <c r="M191" s="49">
        <f t="shared" si="6"/>
        <v>510000</v>
      </c>
      <c r="N191" s="73">
        <v>44562</v>
      </c>
      <c r="O191" s="74">
        <v>45900</v>
      </c>
      <c r="P191" s="50" t="s">
        <v>50</v>
      </c>
      <c r="Q191" s="51"/>
      <c r="R191" s="51"/>
      <c r="S191" s="52"/>
      <c r="T191" s="53"/>
      <c r="U191" s="53"/>
      <c r="V191" s="53"/>
      <c r="W191" s="53"/>
      <c r="X191" s="188" t="s">
        <v>50</v>
      </c>
      <c r="Y191" s="54" t="s">
        <v>393</v>
      </c>
      <c r="Z191" s="55" t="s">
        <v>48</v>
      </c>
    </row>
    <row r="192" spans="1:26" s="8" customFormat="1" x14ac:dyDescent="0.3">
      <c r="A192" s="44">
        <v>188</v>
      </c>
      <c r="B192" s="45" t="s">
        <v>390</v>
      </c>
      <c r="C192" s="46" t="s">
        <v>391</v>
      </c>
      <c r="D192" s="46">
        <v>45211604</v>
      </c>
      <c r="E192" s="46">
        <v>45211604</v>
      </c>
      <c r="F192" s="46">
        <v>600149625</v>
      </c>
      <c r="G192" s="48" t="s">
        <v>396</v>
      </c>
      <c r="H192" s="47" t="s">
        <v>33</v>
      </c>
      <c r="I192" s="47" t="s">
        <v>34</v>
      </c>
      <c r="J192" s="47" t="s">
        <v>392</v>
      </c>
      <c r="K192" s="48" t="s">
        <v>395</v>
      </c>
      <c r="L192" s="130">
        <v>620000</v>
      </c>
      <c r="M192" s="49">
        <f t="shared" si="6"/>
        <v>527000</v>
      </c>
      <c r="N192" s="73">
        <v>44562</v>
      </c>
      <c r="O192" s="74">
        <v>45900</v>
      </c>
      <c r="P192" s="50"/>
      <c r="Q192" s="51"/>
      <c r="R192" s="51"/>
      <c r="S192" s="52" t="s">
        <v>50</v>
      </c>
      <c r="T192" s="53"/>
      <c r="U192" s="53"/>
      <c r="V192" s="53"/>
      <c r="W192" s="53"/>
      <c r="X192" s="188" t="s">
        <v>50</v>
      </c>
      <c r="Y192" s="54" t="s">
        <v>393</v>
      </c>
      <c r="Z192" s="55" t="s">
        <v>48</v>
      </c>
    </row>
    <row r="193" spans="1:28" s="8" customFormat="1" x14ac:dyDescent="0.3">
      <c r="A193" s="44">
        <v>189</v>
      </c>
      <c r="B193" s="45" t="s">
        <v>390</v>
      </c>
      <c r="C193" s="46" t="s">
        <v>391</v>
      </c>
      <c r="D193" s="46">
        <v>45211604</v>
      </c>
      <c r="E193" s="46">
        <v>45211604</v>
      </c>
      <c r="F193" s="46">
        <v>600149625</v>
      </c>
      <c r="G193" s="48" t="s">
        <v>397</v>
      </c>
      <c r="H193" s="47" t="s">
        <v>33</v>
      </c>
      <c r="I193" s="47" t="s">
        <v>34</v>
      </c>
      <c r="J193" s="47" t="s">
        <v>392</v>
      </c>
      <c r="K193" s="48" t="s">
        <v>395</v>
      </c>
      <c r="L193" s="34">
        <v>900000</v>
      </c>
      <c r="M193" s="49">
        <f>L193/100*85</f>
        <v>765000</v>
      </c>
      <c r="N193" s="73">
        <v>44562</v>
      </c>
      <c r="O193" s="74">
        <v>45900</v>
      </c>
      <c r="P193" s="50"/>
      <c r="Q193" s="51" t="s">
        <v>50</v>
      </c>
      <c r="R193" s="51"/>
      <c r="S193" s="52"/>
      <c r="T193" s="53"/>
      <c r="U193" s="53"/>
      <c r="V193" s="53"/>
      <c r="W193" s="53"/>
      <c r="X193" s="188" t="s">
        <v>50</v>
      </c>
      <c r="Y193" s="54" t="s">
        <v>393</v>
      </c>
      <c r="Z193" s="55" t="s">
        <v>48</v>
      </c>
    </row>
    <row r="194" spans="1:28" s="8" customFormat="1" x14ac:dyDescent="0.3">
      <c r="A194" s="44">
        <v>190</v>
      </c>
      <c r="B194" s="45" t="s">
        <v>390</v>
      </c>
      <c r="C194" s="46" t="s">
        <v>391</v>
      </c>
      <c r="D194" s="46">
        <v>45211604</v>
      </c>
      <c r="E194" s="46">
        <v>45211604</v>
      </c>
      <c r="F194" s="46">
        <v>600149625</v>
      </c>
      <c r="G194" s="48" t="s">
        <v>398</v>
      </c>
      <c r="H194" s="47" t="s">
        <v>33</v>
      </c>
      <c r="I194" s="47" t="s">
        <v>34</v>
      </c>
      <c r="J194" s="47" t="s">
        <v>392</v>
      </c>
      <c r="K194" s="48" t="s">
        <v>395</v>
      </c>
      <c r="L194" s="34">
        <v>900000</v>
      </c>
      <c r="M194" s="49">
        <v>850000</v>
      </c>
      <c r="N194" s="73">
        <v>44562</v>
      </c>
      <c r="O194" s="74">
        <v>45900</v>
      </c>
      <c r="P194" s="50"/>
      <c r="Q194" s="51"/>
      <c r="R194" s="51"/>
      <c r="S194" s="52" t="s">
        <v>50</v>
      </c>
      <c r="T194" s="53"/>
      <c r="U194" s="53"/>
      <c r="V194" s="53"/>
      <c r="W194" s="53"/>
      <c r="X194" s="188" t="s">
        <v>50</v>
      </c>
      <c r="Y194" s="54" t="s">
        <v>393</v>
      </c>
      <c r="Z194" s="55" t="s">
        <v>48</v>
      </c>
    </row>
    <row r="195" spans="1:28" s="8" customFormat="1" x14ac:dyDescent="0.3">
      <c r="A195" s="44">
        <v>191</v>
      </c>
      <c r="B195" s="45" t="s">
        <v>390</v>
      </c>
      <c r="C195" s="46" t="s">
        <v>391</v>
      </c>
      <c r="D195" s="46">
        <v>45211604</v>
      </c>
      <c r="E195" s="46">
        <v>45211604</v>
      </c>
      <c r="F195" s="46">
        <v>600149625</v>
      </c>
      <c r="G195" s="48" t="s">
        <v>399</v>
      </c>
      <c r="H195" s="47" t="s">
        <v>33</v>
      </c>
      <c r="I195" s="47" t="s">
        <v>34</v>
      </c>
      <c r="J195" s="47" t="s">
        <v>392</v>
      </c>
      <c r="K195" s="48" t="s">
        <v>395</v>
      </c>
      <c r="L195" s="34">
        <v>1500000</v>
      </c>
      <c r="M195" s="49">
        <f t="shared" ref="M195:M206" si="7">L195/100*85</f>
        <v>1275000</v>
      </c>
      <c r="N195" s="73">
        <v>44562</v>
      </c>
      <c r="O195" s="74">
        <v>45900</v>
      </c>
      <c r="P195" s="50"/>
      <c r="Q195" s="51" t="s">
        <v>50</v>
      </c>
      <c r="R195" s="190"/>
      <c r="S195" s="191"/>
      <c r="T195" s="189"/>
      <c r="U195" s="189"/>
      <c r="V195" s="189"/>
      <c r="W195" s="189"/>
      <c r="X195" s="188" t="s">
        <v>50</v>
      </c>
      <c r="Y195" s="54" t="s">
        <v>393</v>
      </c>
      <c r="Z195" s="55" t="s">
        <v>48</v>
      </c>
    </row>
    <row r="196" spans="1:28" s="8" customFormat="1" x14ac:dyDescent="0.3">
      <c r="A196" s="44">
        <v>192</v>
      </c>
      <c r="B196" s="45" t="s">
        <v>390</v>
      </c>
      <c r="C196" s="46" t="s">
        <v>391</v>
      </c>
      <c r="D196" s="46">
        <v>45211604</v>
      </c>
      <c r="E196" s="46">
        <v>45211604</v>
      </c>
      <c r="F196" s="46">
        <v>600149625</v>
      </c>
      <c r="G196" s="48" t="s">
        <v>400</v>
      </c>
      <c r="H196" s="47" t="s">
        <v>33</v>
      </c>
      <c r="I196" s="47" t="s">
        <v>34</v>
      </c>
      <c r="J196" s="47" t="s">
        <v>392</v>
      </c>
      <c r="K196" s="48" t="s">
        <v>395</v>
      </c>
      <c r="L196" s="34">
        <v>8500000</v>
      </c>
      <c r="M196" s="49">
        <f t="shared" si="7"/>
        <v>7225000</v>
      </c>
      <c r="N196" s="73">
        <v>44562</v>
      </c>
      <c r="O196" s="74">
        <v>45900</v>
      </c>
      <c r="P196" s="50" t="s">
        <v>50</v>
      </c>
      <c r="Q196" s="51" t="s">
        <v>50</v>
      </c>
      <c r="R196" s="190" t="s">
        <v>50</v>
      </c>
      <c r="S196" s="191" t="s">
        <v>50</v>
      </c>
      <c r="T196" s="189"/>
      <c r="U196" s="189"/>
      <c r="V196" s="189"/>
      <c r="W196" s="189" t="s">
        <v>50</v>
      </c>
      <c r="X196" s="188" t="s">
        <v>50</v>
      </c>
      <c r="Y196" s="54" t="s">
        <v>393</v>
      </c>
      <c r="Z196" s="55" t="s">
        <v>48</v>
      </c>
    </row>
    <row r="197" spans="1:28" s="8" customFormat="1" x14ac:dyDescent="0.3">
      <c r="A197" s="44">
        <v>193</v>
      </c>
      <c r="B197" s="45" t="s">
        <v>390</v>
      </c>
      <c r="C197" s="46" t="s">
        <v>391</v>
      </c>
      <c r="D197" s="46">
        <v>45211604</v>
      </c>
      <c r="E197" s="46">
        <v>45211604</v>
      </c>
      <c r="F197" s="46">
        <v>600149625</v>
      </c>
      <c r="G197" s="48" t="s">
        <v>401</v>
      </c>
      <c r="H197" s="47" t="s">
        <v>33</v>
      </c>
      <c r="I197" s="47" t="s">
        <v>34</v>
      </c>
      <c r="J197" s="47" t="s">
        <v>392</v>
      </c>
      <c r="K197" s="48" t="s">
        <v>395</v>
      </c>
      <c r="L197" s="34">
        <v>7565000</v>
      </c>
      <c r="M197" s="49">
        <f t="shared" si="7"/>
        <v>6430250</v>
      </c>
      <c r="N197" s="73">
        <v>44562</v>
      </c>
      <c r="O197" s="74">
        <v>45900</v>
      </c>
      <c r="P197" s="50"/>
      <c r="Q197" s="51"/>
      <c r="R197" s="190"/>
      <c r="S197" s="191" t="s">
        <v>50</v>
      </c>
      <c r="T197" s="189"/>
      <c r="U197" s="189"/>
      <c r="V197" s="188" t="s">
        <v>50</v>
      </c>
      <c r="W197" s="189" t="s">
        <v>50</v>
      </c>
      <c r="X197" s="188" t="s">
        <v>50</v>
      </c>
      <c r="Y197" s="54" t="s">
        <v>393</v>
      </c>
      <c r="Z197" s="55" t="s">
        <v>48</v>
      </c>
    </row>
    <row r="198" spans="1:28" s="8" customFormat="1" ht="28.8" x14ac:dyDescent="0.3">
      <c r="A198" s="44">
        <v>194</v>
      </c>
      <c r="B198" s="45" t="s">
        <v>390</v>
      </c>
      <c r="C198" s="46" t="s">
        <v>391</v>
      </c>
      <c r="D198" s="46">
        <v>45211604</v>
      </c>
      <c r="E198" s="46">
        <v>45211604</v>
      </c>
      <c r="F198" s="46">
        <v>600149625</v>
      </c>
      <c r="G198" s="48" t="s">
        <v>402</v>
      </c>
      <c r="H198" s="47" t="s">
        <v>33</v>
      </c>
      <c r="I198" s="47" t="s">
        <v>34</v>
      </c>
      <c r="J198" s="47" t="s">
        <v>392</v>
      </c>
      <c r="K198" s="48" t="s">
        <v>403</v>
      </c>
      <c r="L198" s="130">
        <v>750000</v>
      </c>
      <c r="M198" s="49">
        <f t="shared" si="7"/>
        <v>637500</v>
      </c>
      <c r="N198" s="73">
        <v>44562</v>
      </c>
      <c r="O198" s="74">
        <v>45900</v>
      </c>
      <c r="P198" s="50" t="s">
        <v>50</v>
      </c>
      <c r="Q198" s="51" t="s">
        <v>50</v>
      </c>
      <c r="R198" s="186" t="s">
        <v>50</v>
      </c>
      <c r="S198" s="191" t="s">
        <v>50</v>
      </c>
      <c r="T198" s="189"/>
      <c r="U198" s="189"/>
      <c r="V198" s="189"/>
      <c r="W198" s="189"/>
      <c r="X198" s="189"/>
      <c r="Y198" s="54" t="s">
        <v>393</v>
      </c>
      <c r="Z198" s="55" t="s">
        <v>48</v>
      </c>
    </row>
    <row r="199" spans="1:28" s="8" customFormat="1" ht="28.8" x14ac:dyDescent="0.3">
      <c r="A199" s="44">
        <v>195</v>
      </c>
      <c r="B199" s="45" t="s">
        <v>390</v>
      </c>
      <c r="C199" s="46" t="s">
        <v>391</v>
      </c>
      <c r="D199" s="46">
        <v>45211604</v>
      </c>
      <c r="E199" s="46">
        <v>45211604</v>
      </c>
      <c r="F199" s="46">
        <v>600149625</v>
      </c>
      <c r="G199" s="48" t="s">
        <v>404</v>
      </c>
      <c r="H199" s="47" t="s">
        <v>33</v>
      </c>
      <c r="I199" s="47" t="s">
        <v>34</v>
      </c>
      <c r="J199" s="47" t="s">
        <v>392</v>
      </c>
      <c r="K199" s="48" t="s">
        <v>405</v>
      </c>
      <c r="L199" s="130">
        <v>2500000</v>
      </c>
      <c r="M199" s="49">
        <f t="shared" si="7"/>
        <v>2125000</v>
      </c>
      <c r="N199" s="73">
        <v>44562</v>
      </c>
      <c r="O199" s="74">
        <v>45900</v>
      </c>
      <c r="P199" s="50"/>
      <c r="Q199" s="51"/>
      <c r="R199" s="190"/>
      <c r="S199" s="191"/>
      <c r="T199" s="189"/>
      <c r="U199" s="188" t="s">
        <v>50</v>
      </c>
      <c r="V199" s="189"/>
      <c r="W199" s="189"/>
      <c r="X199" s="189"/>
      <c r="Y199" s="54" t="s">
        <v>393</v>
      </c>
      <c r="Z199" s="55" t="s">
        <v>48</v>
      </c>
    </row>
    <row r="200" spans="1:28" s="8" customFormat="1" ht="43.2" x14ac:dyDescent="0.3">
      <c r="A200" s="44">
        <v>196</v>
      </c>
      <c r="B200" s="45" t="s">
        <v>390</v>
      </c>
      <c r="C200" s="46" t="s">
        <v>391</v>
      </c>
      <c r="D200" s="46">
        <v>45211604</v>
      </c>
      <c r="E200" s="46">
        <v>120400120</v>
      </c>
      <c r="F200" s="46">
        <v>600149625</v>
      </c>
      <c r="G200" s="48" t="s">
        <v>406</v>
      </c>
      <c r="H200" s="47" t="s">
        <v>33</v>
      </c>
      <c r="I200" s="47" t="s">
        <v>34</v>
      </c>
      <c r="J200" s="47" t="s">
        <v>392</v>
      </c>
      <c r="K200" s="48" t="s">
        <v>407</v>
      </c>
      <c r="L200" s="130">
        <v>6850000</v>
      </c>
      <c r="M200" s="49">
        <f t="shared" si="7"/>
        <v>5822500</v>
      </c>
      <c r="N200" s="73">
        <v>44562</v>
      </c>
      <c r="O200" s="74">
        <v>45900</v>
      </c>
      <c r="P200" s="50"/>
      <c r="Q200" s="51"/>
      <c r="R200" s="190"/>
      <c r="S200" s="191"/>
      <c r="T200" s="189"/>
      <c r="U200" s="189"/>
      <c r="V200" s="189"/>
      <c r="W200" s="189"/>
      <c r="X200" s="189"/>
      <c r="Y200" s="54" t="s">
        <v>393</v>
      </c>
      <c r="Z200" s="55" t="s">
        <v>48</v>
      </c>
    </row>
    <row r="201" spans="1:28" s="8" customFormat="1" ht="57.6" x14ac:dyDescent="0.3">
      <c r="A201" s="44">
        <v>197</v>
      </c>
      <c r="B201" s="45" t="s">
        <v>390</v>
      </c>
      <c r="C201" s="46" t="s">
        <v>391</v>
      </c>
      <c r="D201" s="46">
        <v>45211604</v>
      </c>
      <c r="E201" s="46">
        <v>45211604</v>
      </c>
      <c r="F201" s="46">
        <v>600149625</v>
      </c>
      <c r="G201" s="48" t="s">
        <v>408</v>
      </c>
      <c r="H201" s="47" t="s">
        <v>33</v>
      </c>
      <c r="I201" s="47" t="s">
        <v>34</v>
      </c>
      <c r="J201" s="47" t="s">
        <v>392</v>
      </c>
      <c r="K201" s="48" t="s">
        <v>409</v>
      </c>
      <c r="L201" s="130">
        <v>2100000</v>
      </c>
      <c r="M201" s="49">
        <f t="shared" si="7"/>
        <v>1785000</v>
      </c>
      <c r="N201" s="73">
        <v>44562</v>
      </c>
      <c r="O201" s="74">
        <v>45900</v>
      </c>
      <c r="P201" s="50"/>
      <c r="Q201" s="51"/>
      <c r="R201" s="190"/>
      <c r="S201" s="191"/>
      <c r="T201" s="189"/>
      <c r="U201" s="189"/>
      <c r="V201" s="189"/>
      <c r="W201" s="189"/>
      <c r="X201" s="189"/>
      <c r="Y201" s="54" t="s">
        <v>393</v>
      </c>
      <c r="Z201" s="55" t="s">
        <v>48</v>
      </c>
    </row>
    <row r="202" spans="1:28" s="8" customFormat="1" ht="43.2" x14ac:dyDescent="0.3">
      <c r="A202" s="44">
        <v>198</v>
      </c>
      <c r="B202" s="45" t="s">
        <v>390</v>
      </c>
      <c r="C202" s="46" t="s">
        <v>391</v>
      </c>
      <c r="D202" s="46">
        <v>45211604</v>
      </c>
      <c r="E202" s="46">
        <v>45211604</v>
      </c>
      <c r="F202" s="46">
        <v>600149625</v>
      </c>
      <c r="G202" s="48" t="s">
        <v>410</v>
      </c>
      <c r="H202" s="47" t="s">
        <v>33</v>
      </c>
      <c r="I202" s="47" t="s">
        <v>34</v>
      </c>
      <c r="J202" s="47" t="s">
        <v>392</v>
      </c>
      <c r="K202" s="48" t="s">
        <v>411</v>
      </c>
      <c r="L202" s="130">
        <v>1500000</v>
      </c>
      <c r="M202" s="49">
        <f t="shared" si="7"/>
        <v>1275000</v>
      </c>
      <c r="N202" s="73">
        <v>44562</v>
      </c>
      <c r="O202" s="74">
        <v>45900</v>
      </c>
      <c r="P202" s="50"/>
      <c r="Q202" s="51"/>
      <c r="R202" s="190"/>
      <c r="S202" s="191"/>
      <c r="T202" s="189"/>
      <c r="U202" s="189"/>
      <c r="V202" s="189"/>
      <c r="W202" s="189"/>
      <c r="X202" s="189"/>
      <c r="Y202" s="54" t="s">
        <v>393</v>
      </c>
      <c r="Z202" s="55" t="s">
        <v>48</v>
      </c>
    </row>
    <row r="203" spans="1:28" s="8" customFormat="1" ht="43.2" x14ac:dyDescent="0.3">
      <c r="A203" s="44">
        <v>199</v>
      </c>
      <c r="B203" s="45" t="s">
        <v>390</v>
      </c>
      <c r="C203" s="46" t="s">
        <v>391</v>
      </c>
      <c r="D203" s="46">
        <v>45211604</v>
      </c>
      <c r="E203" s="46">
        <v>45211604</v>
      </c>
      <c r="F203" s="46">
        <v>600149625</v>
      </c>
      <c r="G203" s="48" t="s">
        <v>412</v>
      </c>
      <c r="H203" s="47" t="s">
        <v>33</v>
      </c>
      <c r="I203" s="47" t="s">
        <v>34</v>
      </c>
      <c r="J203" s="47" t="s">
        <v>392</v>
      </c>
      <c r="K203" s="187" t="s">
        <v>664</v>
      </c>
      <c r="L203" s="130">
        <v>70000000</v>
      </c>
      <c r="M203" s="49">
        <f t="shared" si="7"/>
        <v>59500000</v>
      </c>
      <c r="N203" s="73">
        <v>44562</v>
      </c>
      <c r="O203" s="74">
        <v>45900</v>
      </c>
      <c r="P203" s="50" t="s">
        <v>50</v>
      </c>
      <c r="Q203" s="51" t="s">
        <v>50</v>
      </c>
      <c r="R203" s="190" t="s">
        <v>50</v>
      </c>
      <c r="S203" s="191" t="s">
        <v>50</v>
      </c>
      <c r="T203" s="189"/>
      <c r="U203" s="188" t="s">
        <v>50</v>
      </c>
      <c r="V203" s="189" t="s">
        <v>50</v>
      </c>
      <c r="W203" s="189"/>
      <c r="X203" s="188" t="s">
        <v>50</v>
      </c>
      <c r="Y203" s="54" t="s">
        <v>413</v>
      </c>
      <c r="Z203" s="55" t="s">
        <v>48</v>
      </c>
    </row>
    <row r="204" spans="1:28" s="8" customFormat="1" ht="57.6" x14ac:dyDescent="0.3">
      <c r="A204" s="44">
        <v>200</v>
      </c>
      <c r="B204" s="45" t="s">
        <v>390</v>
      </c>
      <c r="C204" s="46" t="s">
        <v>391</v>
      </c>
      <c r="D204" s="46">
        <v>45211604</v>
      </c>
      <c r="E204" s="46">
        <v>45211604</v>
      </c>
      <c r="F204" s="46">
        <v>600149625</v>
      </c>
      <c r="G204" s="48" t="s">
        <v>414</v>
      </c>
      <c r="H204" s="47" t="s">
        <v>33</v>
      </c>
      <c r="I204" s="47" t="s">
        <v>34</v>
      </c>
      <c r="J204" s="47" t="s">
        <v>392</v>
      </c>
      <c r="K204" s="48" t="s">
        <v>415</v>
      </c>
      <c r="L204" s="130">
        <v>1560000</v>
      </c>
      <c r="M204" s="49">
        <f t="shared" si="7"/>
        <v>1326000</v>
      </c>
      <c r="N204" s="73">
        <v>44562</v>
      </c>
      <c r="O204" s="74">
        <v>45900</v>
      </c>
      <c r="P204" s="50"/>
      <c r="Q204" s="51" t="s">
        <v>50</v>
      </c>
      <c r="R204" s="190"/>
      <c r="S204" s="191"/>
      <c r="T204" s="189"/>
      <c r="U204" s="188" t="s">
        <v>50</v>
      </c>
      <c r="V204" s="189"/>
      <c r="W204" s="189"/>
      <c r="X204" s="188" t="s">
        <v>50</v>
      </c>
      <c r="Y204" s="54" t="s">
        <v>393</v>
      </c>
      <c r="Z204" s="55" t="s">
        <v>48</v>
      </c>
    </row>
    <row r="205" spans="1:28" s="8" customFormat="1" x14ac:dyDescent="0.3">
      <c r="A205" s="44">
        <v>201</v>
      </c>
      <c r="B205" s="45" t="s">
        <v>390</v>
      </c>
      <c r="C205" s="46" t="s">
        <v>391</v>
      </c>
      <c r="D205" s="46">
        <v>45211604</v>
      </c>
      <c r="E205" s="46">
        <v>45211604</v>
      </c>
      <c r="F205" s="46">
        <v>600149625</v>
      </c>
      <c r="G205" s="48" t="s">
        <v>416</v>
      </c>
      <c r="H205" s="47" t="s">
        <v>33</v>
      </c>
      <c r="I205" s="47" t="s">
        <v>34</v>
      </c>
      <c r="J205" s="47" t="s">
        <v>392</v>
      </c>
      <c r="K205" s="48" t="s">
        <v>417</v>
      </c>
      <c r="L205" s="130">
        <v>550000</v>
      </c>
      <c r="M205" s="49">
        <f t="shared" si="7"/>
        <v>467500</v>
      </c>
      <c r="N205" s="73">
        <v>44562</v>
      </c>
      <c r="O205" s="74">
        <v>45900</v>
      </c>
      <c r="P205" s="50"/>
      <c r="Q205" s="51" t="s">
        <v>50</v>
      </c>
      <c r="R205" s="51" t="s">
        <v>50</v>
      </c>
      <c r="S205" s="52"/>
      <c r="T205" s="53"/>
      <c r="U205" s="53" t="s">
        <v>50</v>
      </c>
      <c r="V205" s="53"/>
      <c r="W205" s="53"/>
      <c r="X205" s="53"/>
      <c r="Y205" s="54" t="s">
        <v>393</v>
      </c>
      <c r="Z205" s="55"/>
    </row>
    <row r="206" spans="1:28" s="8" customFormat="1" x14ac:dyDescent="0.3">
      <c r="A206" s="44">
        <v>202</v>
      </c>
      <c r="B206" s="156" t="s">
        <v>390</v>
      </c>
      <c r="C206" s="157" t="s">
        <v>391</v>
      </c>
      <c r="D206" s="157">
        <v>45211604</v>
      </c>
      <c r="E206" s="157">
        <v>45211604</v>
      </c>
      <c r="F206" s="157">
        <v>600149625</v>
      </c>
      <c r="G206" s="158" t="s">
        <v>418</v>
      </c>
      <c r="H206" s="159" t="s">
        <v>33</v>
      </c>
      <c r="I206" s="159" t="s">
        <v>34</v>
      </c>
      <c r="J206" s="159" t="s">
        <v>392</v>
      </c>
      <c r="K206" s="158" t="s">
        <v>419</v>
      </c>
      <c r="L206" s="192">
        <v>4600000</v>
      </c>
      <c r="M206" s="161">
        <f t="shared" si="7"/>
        <v>3910000</v>
      </c>
      <c r="N206" s="193">
        <v>44562</v>
      </c>
      <c r="O206" s="194">
        <v>45900</v>
      </c>
      <c r="P206" s="164"/>
      <c r="Q206" s="165"/>
      <c r="R206" s="165"/>
      <c r="S206" s="166"/>
      <c r="T206" s="167"/>
      <c r="U206" s="167"/>
      <c r="V206" s="167"/>
      <c r="W206" s="167"/>
      <c r="X206" s="167"/>
      <c r="Y206" s="168" t="s">
        <v>393</v>
      </c>
      <c r="Z206" s="169"/>
    </row>
    <row r="207" spans="1:28" s="209" customFormat="1" ht="66.75" customHeight="1" x14ac:dyDescent="0.3">
      <c r="A207" s="44">
        <v>203</v>
      </c>
      <c r="B207" s="199" t="s">
        <v>390</v>
      </c>
      <c r="C207" s="200" t="s">
        <v>391</v>
      </c>
      <c r="D207" s="200">
        <v>45211604</v>
      </c>
      <c r="E207" s="201">
        <v>45211604</v>
      </c>
      <c r="F207" s="200">
        <v>600149625</v>
      </c>
      <c r="G207" s="202" t="s">
        <v>665</v>
      </c>
      <c r="H207" s="202" t="s">
        <v>666</v>
      </c>
      <c r="I207" s="202" t="s">
        <v>34</v>
      </c>
      <c r="J207" s="202" t="s">
        <v>392</v>
      </c>
      <c r="K207" s="203" t="s">
        <v>667</v>
      </c>
      <c r="L207" s="182">
        <v>3820000</v>
      </c>
      <c r="M207" s="204">
        <f>L207/100*85</f>
        <v>3247000</v>
      </c>
      <c r="N207" s="205">
        <v>44805</v>
      </c>
      <c r="O207" s="206">
        <v>46752</v>
      </c>
      <c r="P207" s="117"/>
      <c r="Q207" s="118"/>
      <c r="R207" s="118"/>
      <c r="S207" s="119"/>
      <c r="T207" s="155"/>
      <c r="U207" s="155"/>
      <c r="V207" s="155"/>
      <c r="W207" s="155"/>
      <c r="X207" s="155"/>
      <c r="Y207" s="207" t="s">
        <v>668</v>
      </c>
      <c r="Z207" s="208"/>
      <c r="AA207" s="8"/>
      <c r="AB207" s="8"/>
    </row>
    <row r="208" spans="1:28" s="209" customFormat="1" ht="38.4" customHeight="1" x14ac:dyDescent="0.3">
      <c r="A208" s="44">
        <v>204</v>
      </c>
      <c r="B208" s="199" t="s">
        <v>390</v>
      </c>
      <c r="C208" s="200" t="s">
        <v>391</v>
      </c>
      <c r="D208" s="200">
        <v>45211604</v>
      </c>
      <c r="E208" s="201">
        <v>45211604</v>
      </c>
      <c r="F208" s="200">
        <v>600149625</v>
      </c>
      <c r="G208" s="202" t="s">
        <v>669</v>
      </c>
      <c r="H208" s="202" t="s">
        <v>666</v>
      </c>
      <c r="I208" s="202" t="s">
        <v>34</v>
      </c>
      <c r="J208" s="202" t="s">
        <v>392</v>
      </c>
      <c r="K208" s="203" t="s">
        <v>670</v>
      </c>
      <c r="L208" s="182">
        <v>2500000</v>
      </c>
      <c r="M208" s="204">
        <f>L208/100*85</f>
        <v>2125000</v>
      </c>
      <c r="N208" s="205">
        <v>44805</v>
      </c>
      <c r="O208" s="206">
        <v>46752</v>
      </c>
      <c r="P208" s="117"/>
      <c r="Q208" s="118" t="s">
        <v>50</v>
      </c>
      <c r="R208" s="118" t="s">
        <v>50</v>
      </c>
      <c r="S208" s="119"/>
      <c r="T208" s="155"/>
      <c r="U208" s="155"/>
      <c r="V208" s="155" t="s">
        <v>50</v>
      </c>
      <c r="W208" s="155"/>
      <c r="X208" s="155"/>
      <c r="Y208" s="207" t="s">
        <v>393</v>
      </c>
      <c r="Z208" s="208"/>
      <c r="AA208" s="8"/>
      <c r="AB208" s="8"/>
    </row>
    <row r="209" spans="1:28" s="8" customFormat="1" ht="43.2" x14ac:dyDescent="0.3">
      <c r="A209" s="44">
        <v>205</v>
      </c>
      <c r="B209" s="170" t="s">
        <v>270</v>
      </c>
      <c r="C209" s="171" t="s">
        <v>271</v>
      </c>
      <c r="D209" s="171">
        <v>71006150</v>
      </c>
      <c r="E209" s="171">
        <v>102768251</v>
      </c>
      <c r="F209" s="171">
        <v>600149986</v>
      </c>
      <c r="G209" s="172" t="s">
        <v>277</v>
      </c>
      <c r="H209" s="173" t="s">
        <v>33</v>
      </c>
      <c r="I209" s="173" t="s">
        <v>34</v>
      </c>
      <c r="J209" s="173" t="s">
        <v>273</v>
      </c>
      <c r="K209" s="172" t="s">
        <v>278</v>
      </c>
      <c r="L209" s="174">
        <v>2000000</v>
      </c>
      <c r="M209" s="175">
        <f t="shared" ref="M209:M222" si="8">L209/100*85</f>
        <v>1700000</v>
      </c>
      <c r="N209" s="195">
        <v>2023</v>
      </c>
      <c r="O209" s="196">
        <v>2024</v>
      </c>
      <c r="P209" s="176"/>
      <c r="Q209" s="177"/>
      <c r="R209" s="177"/>
      <c r="S209" s="178"/>
      <c r="T209" s="179"/>
      <c r="U209" s="179"/>
      <c r="V209" s="179"/>
      <c r="W209" s="179"/>
      <c r="X209" s="179"/>
      <c r="Y209" s="180"/>
      <c r="Z209" s="181"/>
    </row>
    <row r="210" spans="1:28" s="8" customFormat="1" x14ac:dyDescent="0.3">
      <c r="A210" s="44">
        <v>206</v>
      </c>
      <c r="B210" s="45" t="s">
        <v>270</v>
      </c>
      <c r="C210" s="46" t="s">
        <v>271</v>
      </c>
      <c r="D210" s="46">
        <v>71006150</v>
      </c>
      <c r="E210" s="46">
        <v>102768251</v>
      </c>
      <c r="F210" s="46">
        <v>600149986</v>
      </c>
      <c r="G210" s="48" t="s">
        <v>279</v>
      </c>
      <c r="H210" s="47" t="s">
        <v>33</v>
      </c>
      <c r="I210" s="47" t="s">
        <v>34</v>
      </c>
      <c r="J210" s="47" t="s">
        <v>273</v>
      </c>
      <c r="K210" s="48" t="s">
        <v>279</v>
      </c>
      <c r="L210" s="34">
        <v>800000</v>
      </c>
      <c r="M210" s="49">
        <f t="shared" si="8"/>
        <v>680000</v>
      </c>
      <c r="N210" s="71">
        <v>2023</v>
      </c>
      <c r="O210" s="72">
        <v>2024</v>
      </c>
      <c r="P210" s="50"/>
      <c r="Q210" s="51"/>
      <c r="R210" s="51"/>
      <c r="S210" s="52"/>
      <c r="T210" s="53"/>
      <c r="U210" s="53"/>
      <c r="V210" s="53"/>
      <c r="W210" s="53"/>
      <c r="X210" s="53"/>
      <c r="Y210" s="54"/>
      <c r="Z210" s="55"/>
    </row>
    <row r="211" spans="1:28" s="8" customFormat="1" x14ac:dyDescent="0.3">
      <c r="A211" s="44">
        <v>207</v>
      </c>
      <c r="B211" s="45" t="s">
        <v>270</v>
      </c>
      <c r="C211" s="46" t="s">
        <v>271</v>
      </c>
      <c r="D211" s="46">
        <v>71006150</v>
      </c>
      <c r="E211" s="46">
        <v>102768251</v>
      </c>
      <c r="F211" s="46">
        <v>600149986</v>
      </c>
      <c r="G211" s="48" t="s">
        <v>280</v>
      </c>
      <c r="H211" s="47" t="s">
        <v>33</v>
      </c>
      <c r="I211" s="47" t="s">
        <v>34</v>
      </c>
      <c r="J211" s="47" t="s">
        <v>273</v>
      </c>
      <c r="K211" s="48" t="s">
        <v>280</v>
      </c>
      <c r="L211" s="34">
        <v>1300000</v>
      </c>
      <c r="M211" s="49">
        <f t="shared" si="8"/>
        <v>1105000</v>
      </c>
      <c r="N211" s="71">
        <v>2023</v>
      </c>
      <c r="O211" s="72">
        <v>2024</v>
      </c>
      <c r="P211" s="50"/>
      <c r="Q211" s="51"/>
      <c r="R211" s="51"/>
      <c r="S211" s="52"/>
      <c r="T211" s="53"/>
      <c r="U211" s="53"/>
      <c r="V211" s="53" t="s">
        <v>50</v>
      </c>
      <c r="W211" s="53"/>
      <c r="X211" s="53"/>
      <c r="Y211" s="54"/>
      <c r="Z211" s="55"/>
    </row>
    <row r="212" spans="1:28" s="8" customFormat="1" x14ac:dyDescent="0.3">
      <c r="A212" s="44">
        <v>208</v>
      </c>
      <c r="B212" s="45" t="s">
        <v>270</v>
      </c>
      <c r="C212" s="46" t="s">
        <v>271</v>
      </c>
      <c r="D212" s="46">
        <v>71006150</v>
      </c>
      <c r="E212" s="46">
        <v>102768251</v>
      </c>
      <c r="F212" s="46">
        <v>600149986</v>
      </c>
      <c r="G212" s="48" t="s">
        <v>281</v>
      </c>
      <c r="H212" s="47" t="s">
        <v>33</v>
      </c>
      <c r="I212" s="47" t="s">
        <v>34</v>
      </c>
      <c r="J212" s="47" t="s">
        <v>273</v>
      </c>
      <c r="K212" s="48" t="s">
        <v>281</v>
      </c>
      <c r="L212" s="34">
        <v>1000000</v>
      </c>
      <c r="M212" s="49">
        <f t="shared" si="8"/>
        <v>850000</v>
      </c>
      <c r="N212" s="71">
        <v>2023</v>
      </c>
      <c r="O212" s="72">
        <v>2024</v>
      </c>
      <c r="P212" s="50"/>
      <c r="Q212" s="51"/>
      <c r="R212" s="51"/>
      <c r="S212" s="52"/>
      <c r="T212" s="53"/>
      <c r="U212" s="53"/>
      <c r="V212" s="53"/>
      <c r="W212" s="53"/>
      <c r="X212" s="53"/>
      <c r="Y212" s="54"/>
      <c r="Z212" s="55"/>
    </row>
    <row r="213" spans="1:28" s="8" customFormat="1" x14ac:dyDescent="0.3">
      <c r="A213" s="44">
        <v>209</v>
      </c>
      <c r="B213" s="45" t="s">
        <v>270</v>
      </c>
      <c r="C213" s="46" t="s">
        <v>271</v>
      </c>
      <c r="D213" s="46">
        <v>71006150</v>
      </c>
      <c r="E213" s="46">
        <v>102768251</v>
      </c>
      <c r="F213" s="46">
        <v>600149986</v>
      </c>
      <c r="G213" s="48" t="s">
        <v>282</v>
      </c>
      <c r="H213" s="47" t="s">
        <v>33</v>
      </c>
      <c r="I213" s="47" t="s">
        <v>34</v>
      </c>
      <c r="J213" s="47" t="s">
        <v>273</v>
      </c>
      <c r="K213" s="48" t="s">
        <v>282</v>
      </c>
      <c r="L213" s="34">
        <v>1500000</v>
      </c>
      <c r="M213" s="49">
        <f t="shared" si="8"/>
        <v>1275000</v>
      </c>
      <c r="N213" s="71">
        <v>2023</v>
      </c>
      <c r="O213" s="72">
        <v>2024</v>
      </c>
      <c r="P213" s="50"/>
      <c r="Q213" s="51"/>
      <c r="R213" s="51"/>
      <c r="S213" s="52"/>
      <c r="T213" s="53"/>
      <c r="U213" s="53"/>
      <c r="V213" s="53"/>
      <c r="W213" s="53"/>
      <c r="X213" s="53"/>
      <c r="Y213" s="54"/>
      <c r="Z213" s="55"/>
    </row>
    <row r="214" spans="1:28" s="8" customFormat="1" x14ac:dyDescent="0.3">
      <c r="A214" s="44">
        <v>210</v>
      </c>
      <c r="B214" s="45" t="s">
        <v>270</v>
      </c>
      <c r="C214" s="46" t="s">
        <v>271</v>
      </c>
      <c r="D214" s="46">
        <v>71006150</v>
      </c>
      <c r="E214" s="46">
        <v>102768251</v>
      </c>
      <c r="F214" s="46">
        <v>600149986</v>
      </c>
      <c r="G214" s="48" t="s">
        <v>283</v>
      </c>
      <c r="H214" s="47" t="s">
        <v>33</v>
      </c>
      <c r="I214" s="47" t="s">
        <v>34</v>
      </c>
      <c r="J214" s="47" t="s">
        <v>273</v>
      </c>
      <c r="K214" s="48" t="s">
        <v>283</v>
      </c>
      <c r="L214" s="34">
        <v>1000000</v>
      </c>
      <c r="M214" s="49">
        <f t="shared" si="8"/>
        <v>850000</v>
      </c>
      <c r="N214" s="71">
        <v>2023</v>
      </c>
      <c r="O214" s="72">
        <v>2024</v>
      </c>
      <c r="P214" s="50"/>
      <c r="Q214" s="51"/>
      <c r="R214" s="51"/>
      <c r="S214" s="52"/>
      <c r="T214" s="53"/>
      <c r="U214" s="53"/>
      <c r="V214" s="53"/>
      <c r="W214" s="53"/>
      <c r="X214" s="53"/>
      <c r="Y214" s="54"/>
      <c r="Z214" s="55"/>
    </row>
    <row r="215" spans="1:28" s="8" customFormat="1" x14ac:dyDescent="0.3">
      <c r="A215" s="44">
        <v>211</v>
      </c>
      <c r="B215" s="45" t="s">
        <v>270</v>
      </c>
      <c r="C215" s="46" t="s">
        <v>271</v>
      </c>
      <c r="D215" s="46">
        <v>71006150</v>
      </c>
      <c r="E215" s="46">
        <v>102768251</v>
      </c>
      <c r="F215" s="46">
        <v>600149986</v>
      </c>
      <c r="G215" s="48" t="s">
        <v>284</v>
      </c>
      <c r="H215" s="47" t="s">
        <v>33</v>
      </c>
      <c r="I215" s="47" t="s">
        <v>34</v>
      </c>
      <c r="J215" s="47" t="s">
        <v>273</v>
      </c>
      <c r="K215" s="48" t="s">
        <v>285</v>
      </c>
      <c r="L215" s="34">
        <v>200000</v>
      </c>
      <c r="M215" s="49">
        <f t="shared" si="8"/>
        <v>170000</v>
      </c>
      <c r="N215" s="71">
        <v>2023</v>
      </c>
      <c r="O215" s="72">
        <v>2024</v>
      </c>
      <c r="P215" s="50"/>
      <c r="Q215" s="51"/>
      <c r="R215" s="51"/>
      <c r="S215" s="52"/>
      <c r="T215" s="53"/>
      <c r="U215" s="53"/>
      <c r="V215" s="53"/>
      <c r="W215" s="53"/>
      <c r="X215" s="53"/>
      <c r="Y215" s="54"/>
      <c r="Z215" s="55"/>
    </row>
    <row r="216" spans="1:28" s="8" customFormat="1" x14ac:dyDescent="0.3">
      <c r="A216" s="44">
        <v>212</v>
      </c>
      <c r="B216" s="45" t="s">
        <v>330</v>
      </c>
      <c r="C216" s="268" t="s">
        <v>681</v>
      </c>
      <c r="D216" s="46">
        <v>25853708</v>
      </c>
      <c r="E216" s="46">
        <v>49582071</v>
      </c>
      <c r="F216" s="46">
        <v>600001806</v>
      </c>
      <c r="G216" s="48" t="s">
        <v>331</v>
      </c>
      <c r="H216" s="47" t="s">
        <v>33</v>
      </c>
      <c r="I216" s="47" t="s">
        <v>34</v>
      </c>
      <c r="J216" s="47" t="s">
        <v>289</v>
      </c>
      <c r="K216" s="48" t="s">
        <v>332</v>
      </c>
      <c r="L216" s="130">
        <v>2325000</v>
      </c>
      <c r="M216" s="265">
        <f t="shared" si="8"/>
        <v>1976250</v>
      </c>
      <c r="N216" s="266" t="s">
        <v>682</v>
      </c>
      <c r="O216" s="267" t="s">
        <v>676</v>
      </c>
      <c r="P216" s="50" t="s">
        <v>50</v>
      </c>
      <c r="Q216" s="51"/>
      <c r="R216" s="51"/>
      <c r="S216" s="52"/>
      <c r="T216" s="53"/>
      <c r="U216" s="53" t="s">
        <v>50</v>
      </c>
      <c r="V216" s="53"/>
      <c r="W216" s="53"/>
      <c r="X216" s="53"/>
      <c r="Y216" s="54" t="s">
        <v>48</v>
      </c>
      <c r="Z216" s="55" t="s">
        <v>48</v>
      </c>
    </row>
    <row r="217" spans="1:28" s="8" customFormat="1" x14ac:dyDescent="0.3">
      <c r="A217" s="44">
        <v>213</v>
      </c>
      <c r="B217" s="45" t="s">
        <v>330</v>
      </c>
      <c r="C217" s="268" t="s">
        <v>681</v>
      </c>
      <c r="D217" s="46">
        <v>25853708</v>
      </c>
      <c r="E217" s="46">
        <v>49582071</v>
      </c>
      <c r="F217" s="46">
        <v>600001806</v>
      </c>
      <c r="G217" s="48" t="s">
        <v>333</v>
      </c>
      <c r="H217" s="47" t="s">
        <v>33</v>
      </c>
      <c r="I217" s="47" t="s">
        <v>34</v>
      </c>
      <c r="J217" s="47" t="s">
        <v>289</v>
      </c>
      <c r="K217" s="48" t="s">
        <v>334</v>
      </c>
      <c r="L217" s="130">
        <v>2325000</v>
      </c>
      <c r="M217" s="265">
        <f t="shared" si="8"/>
        <v>1976250</v>
      </c>
      <c r="N217" s="266" t="s">
        <v>682</v>
      </c>
      <c r="O217" s="267" t="s">
        <v>676</v>
      </c>
      <c r="P217" s="50"/>
      <c r="Q217" s="51"/>
      <c r="R217" s="51"/>
      <c r="S217" s="52" t="s">
        <v>50</v>
      </c>
      <c r="T217" s="53"/>
      <c r="U217" s="53"/>
      <c r="V217" s="53"/>
      <c r="W217" s="53"/>
      <c r="X217" s="53" t="s">
        <v>50</v>
      </c>
      <c r="Y217" s="54" t="s">
        <v>48</v>
      </c>
      <c r="Z217" s="55" t="s">
        <v>48</v>
      </c>
    </row>
    <row r="218" spans="1:28" s="8" customFormat="1" x14ac:dyDescent="0.3">
      <c r="A218" s="44">
        <v>214</v>
      </c>
      <c r="B218" s="45" t="s">
        <v>330</v>
      </c>
      <c r="C218" s="268" t="s">
        <v>681</v>
      </c>
      <c r="D218" s="46">
        <v>25853708</v>
      </c>
      <c r="E218" s="46">
        <v>49582071</v>
      </c>
      <c r="F218" s="46">
        <v>600001806</v>
      </c>
      <c r="G218" s="48" t="s">
        <v>335</v>
      </c>
      <c r="H218" s="47" t="s">
        <v>33</v>
      </c>
      <c r="I218" s="47" t="s">
        <v>34</v>
      </c>
      <c r="J218" s="47" t="s">
        <v>289</v>
      </c>
      <c r="K218" s="48" t="s">
        <v>336</v>
      </c>
      <c r="L218" s="130">
        <v>500000</v>
      </c>
      <c r="M218" s="265">
        <f t="shared" si="8"/>
        <v>425000</v>
      </c>
      <c r="N218" s="266" t="s">
        <v>682</v>
      </c>
      <c r="O218" s="267" t="s">
        <v>676</v>
      </c>
      <c r="P218" s="50"/>
      <c r="Q218" s="51" t="s">
        <v>50</v>
      </c>
      <c r="R218" s="51"/>
      <c r="S218" s="52" t="s">
        <v>50</v>
      </c>
      <c r="T218" s="53"/>
      <c r="U218" s="53"/>
      <c r="V218" s="53"/>
      <c r="W218" s="53"/>
      <c r="X218" s="53"/>
      <c r="Y218" s="54" t="s">
        <v>48</v>
      </c>
      <c r="Z218" s="55" t="s">
        <v>48</v>
      </c>
    </row>
    <row r="219" spans="1:28" s="8" customFormat="1" x14ac:dyDescent="0.3">
      <c r="A219" s="44">
        <v>215</v>
      </c>
      <c r="B219" s="45" t="s">
        <v>330</v>
      </c>
      <c r="C219" s="268" t="s">
        <v>681</v>
      </c>
      <c r="D219" s="46">
        <v>25853708</v>
      </c>
      <c r="E219" s="46">
        <v>49582071</v>
      </c>
      <c r="F219" s="46">
        <v>600001806</v>
      </c>
      <c r="G219" s="48" t="s">
        <v>337</v>
      </c>
      <c r="H219" s="47" t="s">
        <v>33</v>
      </c>
      <c r="I219" s="47" t="s">
        <v>34</v>
      </c>
      <c r="J219" s="47" t="s">
        <v>289</v>
      </c>
      <c r="K219" s="48" t="s">
        <v>338</v>
      </c>
      <c r="L219" s="130">
        <v>500000</v>
      </c>
      <c r="M219" s="265">
        <f t="shared" si="8"/>
        <v>425000</v>
      </c>
      <c r="N219" s="266" t="s">
        <v>682</v>
      </c>
      <c r="O219" s="267" t="s">
        <v>676</v>
      </c>
      <c r="P219" s="50"/>
      <c r="Q219" s="51" t="s">
        <v>50</v>
      </c>
      <c r="R219" s="51" t="s">
        <v>50</v>
      </c>
      <c r="S219" s="52"/>
      <c r="T219" s="53"/>
      <c r="U219" s="53"/>
      <c r="V219" s="53" t="s">
        <v>50</v>
      </c>
      <c r="W219" s="53" t="s">
        <v>50</v>
      </c>
      <c r="X219" s="53"/>
      <c r="Y219" s="54" t="s">
        <v>48</v>
      </c>
      <c r="Z219" s="55" t="s">
        <v>48</v>
      </c>
    </row>
    <row r="220" spans="1:28" s="8" customFormat="1" x14ac:dyDescent="0.3">
      <c r="A220" s="44">
        <v>216</v>
      </c>
      <c r="B220" s="45" t="s">
        <v>330</v>
      </c>
      <c r="C220" s="268" t="s">
        <v>681</v>
      </c>
      <c r="D220" s="46">
        <v>25853708</v>
      </c>
      <c r="E220" s="46">
        <v>49582071</v>
      </c>
      <c r="F220" s="46">
        <v>600001806</v>
      </c>
      <c r="G220" s="48" t="s">
        <v>339</v>
      </c>
      <c r="H220" s="47" t="s">
        <v>33</v>
      </c>
      <c r="I220" s="47" t="s">
        <v>34</v>
      </c>
      <c r="J220" s="47" t="s">
        <v>289</v>
      </c>
      <c r="K220" s="48" t="s">
        <v>336</v>
      </c>
      <c r="L220" s="130">
        <v>500000</v>
      </c>
      <c r="M220" s="265">
        <f t="shared" si="8"/>
        <v>425000</v>
      </c>
      <c r="N220" s="266" t="s">
        <v>682</v>
      </c>
      <c r="O220" s="267" t="s">
        <v>676</v>
      </c>
      <c r="P220" s="50"/>
      <c r="Q220" s="51" t="s">
        <v>50</v>
      </c>
      <c r="R220" s="51" t="s">
        <v>50</v>
      </c>
      <c r="S220" s="52" t="s">
        <v>50</v>
      </c>
      <c r="T220" s="53"/>
      <c r="U220" s="53"/>
      <c r="V220" s="53"/>
      <c r="W220" s="53"/>
      <c r="X220" s="53" t="s">
        <v>50</v>
      </c>
      <c r="Y220" s="54" t="s">
        <v>48</v>
      </c>
      <c r="Z220" s="55" t="s">
        <v>48</v>
      </c>
    </row>
    <row r="221" spans="1:28" s="8" customFormat="1" x14ac:dyDescent="0.3">
      <c r="A221" s="44">
        <v>217</v>
      </c>
      <c r="B221" s="45" t="s">
        <v>330</v>
      </c>
      <c r="C221" s="268" t="s">
        <v>681</v>
      </c>
      <c r="D221" s="46">
        <v>25853708</v>
      </c>
      <c r="E221" s="46">
        <v>49582071</v>
      </c>
      <c r="F221" s="46">
        <v>600001806</v>
      </c>
      <c r="G221" s="48" t="s">
        <v>340</v>
      </c>
      <c r="H221" s="47" t="s">
        <v>33</v>
      </c>
      <c r="I221" s="47" t="s">
        <v>34</v>
      </c>
      <c r="J221" s="47" t="s">
        <v>289</v>
      </c>
      <c r="K221" s="48" t="s">
        <v>341</v>
      </c>
      <c r="L221" s="130">
        <v>750000</v>
      </c>
      <c r="M221" s="265">
        <f t="shared" si="8"/>
        <v>637500</v>
      </c>
      <c r="N221" s="266" t="s">
        <v>682</v>
      </c>
      <c r="O221" s="267" t="s">
        <v>676</v>
      </c>
      <c r="P221" s="50"/>
      <c r="Q221" s="51" t="s">
        <v>50</v>
      </c>
      <c r="R221" s="51" t="s">
        <v>50</v>
      </c>
      <c r="S221" s="52" t="s">
        <v>50</v>
      </c>
      <c r="T221" s="53"/>
      <c r="U221" s="53"/>
      <c r="V221" s="53"/>
      <c r="W221" s="53"/>
      <c r="X221" s="53" t="s">
        <v>50</v>
      </c>
      <c r="Y221" s="54" t="s">
        <v>48</v>
      </c>
      <c r="Z221" s="55" t="s">
        <v>48</v>
      </c>
    </row>
    <row r="222" spans="1:28" s="8" customFormat="1" x14ac:dyDescent="0.3">
      <c r="A222" s="44">
        <v>218</v>
      </c>
      <c r="B222" s="156" t="s">
        <v>330</v>
      </c>
      <c r="C222" s="269" t="s">
        <v>681</v>
      </c>
      <c r="D222" s="157">
        <v>25853708</v>
      </c>
      <c r="E222" s="157">
        <v>49582071</v>
      </c>
      <c r="F222" s="157">
        <v>600001806</v>
      </c>
      <c r="G222" s="159" t="s">
        <v>342</v>
      </c>
      <c r="H222" s="159" t="s">
        <v>33</v>
      </c>
      <c r="I222" s="159" t="s">
        <v>34</v>
      </c>
      <c r="J222" s="159" t="s">
        <v>289</v>
      </c>
      <c r="K222" s="158" t="s">
        <v>343</v>
      </c>
      <c r="L222" s="192">
        <v>7500000</v>
      </c>
      <c r="M222" s="270">
        <f t="shared" si="8"/>
        <v>6375000</v>
      </c>
      <c r="N222" s="271" t="s">
        <v>682</v>
      </c>
      <c r="O222" s="272" t="s">
        <v>676</v>
      </c>
      <c r="P222" s="164"/>
      <c r="Q222" s="165"/>
      <c r="R222" s="165"/>
      <c r="S222" s="166"/>
      <c r="T222" s="167"/>
      <c r="U222" s="167"/>
      <c r="V222" s="167"/>
      <c r="W222" s="167"/>
      <c r="X222" s="167"/>
      <c r="Y222" s="168" t="s">
        <v>48</v>
      </c>
      <c r="Z222" s="169" t="s">
        <v>48</v>
      </c>
    </row>
    <row r="223" spans="1:28" x14ac:dyDescent="0.3">
      <c r="A223" s="44">
        <v>219</v>
      </c>
      <c r="B223" s="273" t="s">
        <v>330</v>
      </c>
      <c r="C223" s="274" t="s">
        <v>681</v>
      </c>
      <c r="D223" s="274">
        <v>25853708</v>
      </c>
      <c r="E223" s="274">
        <v>49582071</v>
      </c>
      <c r="F223" s="274">
        <v>600001806</v>
      </c>
      <c r="G223" s="275" t="s">
        <v>683</v>
      </c>
      <c r="H223" s="276" t="s">
        <v>33</v>
      </c>
      <c r="I223" s="276" t="s">
        <v>34</v>
      </c>
      <c r="J223" s="276" t="s">
        <v>289</v>
      </c>
      <c r="K223" s="238" t="s">
        <v>684</v>
      </c>
      <c r="L223" s="277">
        <v>350000</v>
      </c>
      <c r="M223" s="204">
        <f>L223/100*85</f>
        <v>297500</v>
      </c>
      <c r="N223" s="199">
        <v>2024</v>
      </c>
      <c r="O223" s="208">
        <v>2026</v>
      </c>
      <c r="P223" s="117"/>
      <c r="Q223" s="118"/>
      <c r="R223" s="118"/>
      <c r="S223" s="119"/>
      <c r="T223" s="155"/>
      <c r="U223" s="155" t="s">
        <v>50</v>
      </c>
      <c r="V223" s="155"/>
      <c r="W223" s="155"/>
      <c r="X223" s="155"/>
      <c r="Y223" s="199"/>
      <c r="Z223" s="208"/>
      <c r="AA223" s="8"/>
      <c r="AB223" s="8"/>
    </row>
    <row r="224" spans="1:28" ht="29.4" thickBot="1" x14ac:dyDescent="0.35">
      <c r="A224" s="340">
        <v>220</v>
      </c>
      <c r="B224" s="341" t="s">
        <v>330</v>
      </c>
      <c r="C224" s="342" t="s">
        <v>681</v>
      </c>
      <c r="D224" s="342">
        <v>25853708</v>
      </c>
      <c r="E224" s="342">
        <v>49582071</v>
      </c>
      <c r="F224" s="342">
        <v>600001806</v>
      </c>
      <c r="G224" s="343" t="s">
        <v>685</v>
      </c>
      <c r="H224" s="344" t="s">
        <v>33</v>
      </c>
      <c r="I224" s="344" t="s">
        <v>34</v>
      </c>
      <c r="J224" s="344" t="s">
        <v>289</v>
      </c>
      <c r="K224" s="345" t="s">
        <v>686</v>
      </c>
      <c r="L224" s="346">
        <v>900000</v>
      </c>
      <c r="M224" s="347">
        <f>L224/100*85</f>
        <v>765000</v>
      </c>
      <c r="N224" s="348">
        <v>2024</v>
      </c>
      <c r="O224" s="349">
        <v>2026</v>
      </c>
      <c r="P224" s="350"/>
      <c r="Q224" s="351"/>
      <c r="R224" s="351"/>
      <c r="S224" s="352"/>
      <c r="T224" s="353"/>
      <c r="U224" s="353" t="s">
        <v>50</v>
      </c>
      <c r="V224" s="353"/>
      <c r="W224" s="353"/>
      <c r="X224" s="353"/>
      <c r="Y224" s="348"/>
      <c r="Z224" s="349"/>
      <c r="AA224" s="8"/>
      <c r="AB224" s="8"/>
    </row>
  </sheetData>
  <sortState xmlns:xlrd2="http://schemas.microsoft.com/office/spreadsheetml/2017/richdata2" ref="A1:Z195">
    <sortCondition ref="C3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tabSelected="1" topLeftCell="B1" zoomScale="70" zoomScaleNormal="70" workbookViewId="0">
      <selection activeCell="C14" sqref="C1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57.109375" style="1" customWidth="1"/>
    <col min="4" max="4" width="37.5546875" style="1" customWidth="1"/>
    <col min="5" max="5" width="9.6640625" style="1" customWidth="1"/>
    <col min="6" max="6" width="67.109375" style="1" customWidth="1"/>
    <col min="7" max="7" width="13.6640625" style="1" customWidth="1"/>
    <col min="8" max="8" width="20.109375" style="1" customWidth="1"/>
    <col min="9" max="9" width="16.6640625" style="1" customWidth="1"/>
    <col min="10" max="10" width="84.10937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32" t="s">
        <v>522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4"/>
    </row>
    <row r="2" spans="1:20" ht="30" customHeight="1" thickBot="1" x14ac:dyDescent="0.35">
      <c r="A2" s="363" t="s">
        <v>523</v>
      </c>
      <c r="B2" s="361" t="s">
        <v>0</v>
      </c>
      <c r="C2" s="438" t="s">
        <v>524</v>
      </c>
      <c r="D2" s="439"/>
      <c r="E2" s="439"/>
      <c r="F2" s="440" t="s">
        <v>2</v>
      </c>
      <c r="G2" s="443" t="s">
        <v>18</v>
      </c>
      <c r="H2" s="368" t="s">
        <v>28</v>
      </c>
      <c r="I2" s="366" t="s">
        <v>3</v>
      </c>
      <c r="J2" s="398" t="s">
        <v>4</v>
      </c>
      <c r="K2" s="370" t="s">
        <v>525</v>
      </c>
      <c r="L2" s="371"/>
      <c r="M2" s="452" t="s">
        <v>5</v>
      </c>
      <c r="N2" s="453"/>
      <c r="O2" s="454" t="s">
        <v>526</v>
      </c>
      <c r="P2" s="455"/>
      <c r="Q2" s="455"/>
      <c r="R2" s="455"/>
      <c r="S2" s="452" t="s">
        <v>6</v>
      </c>
      <c r="T2" s="453"/>
    </row>
    <row r="3" spans="1:20" ht="22.35" customHeight="1" thickBot="1" x14ac:dyDescent="0.35">
      <c r="A3" s="435"/>
      <c r="B3" s="437"/>
      <c r="C3" s="426" t="s">
        <v>527</v>
      </c>
      <c r="D3" s="428" t="s">
        <v>528</v>
      </c>
      <c r="E3" s="428" t="s">
        <v>529</v>
      </c>
      <c r="F3" s="441"/>
      <c r="G3" s="444"/>
      <c r="H3" s="446"/>
      <c r="I3" s="447"/>
      <c r="J3" s="399"/>
      <c r="K3" s="430" t="s">
        <v>530</v>
      </c>
      <c r="L3" s="430" t="s">
        <v>531</v>
      </c>
      <c r="M3" s="381" t="s">
        <v>13</v>
      </c>
      <c r="N3" s="383" t="s">
        <v>14</v>
      </c>
      <c r="O3" s="448" t="s">
        <v>21</v>
      </c>
      <c r="P3" s="449"/>
      <c r="Q3" s="449"/>
      <c r="R3" s="449"/>
      <c r="S3" s="450" t="s">
        <v>532</v>
      </c>
      <c r="T3" s="451" t="s">
        <v>16</v>
      </c>
    </row>
    <row r="4" spans="1:20" ht="68.25" customHeight="1" thickBot="1" x14ac:dyDescent="0.35">
      <c r="A4" s="436"/>
      <c r="B4" s="362"/>
      <c r="C4" s="427"/>
      <c r="D4" s="429"/>
      <c r="E4" s="429"/>
      <c r="F4" s="442"/>
      <c r="G4" s="445"/>
      <c r="H4" s="369"/>
      <c r="I4" s="367"/>
      <c r="J4" s="400"/>
      <c r="K4" s="431"/>
      <c r="L4" s="431"/>
      <c r="M4" s="382"/>
      <c r="N4" s="384"/>
      <c r="O4" s="56" t="s">
        <v>27</v>
      </c>
      <c r="P4" s="57" t="s">
        <v>24</v>
      </c>
      <c r="Q4" s="58" t="s">
        <v>25</v>
      </c>
      <c r="R4" s="59" t="s">
        <v>533</v>
      </c>
      <c r="S4" s="390"/>
      <c r="T4" s="392"/>
    </row>
    <row r="5" spans="1:20" x14ac:dyDescent="0.3">
      <c r="A5" s="60">
        <v>1</v>
      </c>
      <c r="B5" s="10">
        <v>1</v>
      </c>
      <c r="C5" s="61" t="s">
        <v>534</v>
      </c>
      <c r="D5" s="5" t="s">
        <v>287</v>
      </c>
      <c r="E5" s="5">
        <v>75044340</v>
      </c>
      <c r="F5" s="12" t="s">
        <v>535</v>
      </c>
      <c r="G5" s="12" t="s">
        <v>33</v>
      </c>
      <c r="H5" s="12" t="s">
        <v>34</v>
      </c>
      <c r="I5" s="12" t="s">
        <v>289</v>
      </c>
      <c r="J5" s="20" t="s">
        <v>536</v>
      </c>
      <c r="K5" s="24">
        <v>96000</v>
      </c>
      <c r="L5" s="27">
        <f>K5/100*85</f>
        <v>81600</v>
      </c>
      <c r="M5" s="28" t="s">
        <v>537</v>
      </c>
      <c r="N5" s="29" t="s">
        <v>537</v>
      </c>
      <c r="O5" s="41"/>
      <c r="P5" s="42"/>
      <c r="Q5" s="42" t="s">
        <v>50</v>
      </c>
      <c r="R5" s="43" t="s">
        <v>50</v>
      </c>
      <c r="S5" s="25"/>
      <c r="T5" s="26"/>
    </row>
    <row r="6" spans="1:20" x14ac:dyDescent="0.3">
      <c r="A6" s="60">
        <v>3</v>
      </c>
      <c r="B6" s="10">
        <v>2</v>
      </c>
      <c r="C6" s="11" t="s">
        <v>534</v>
      </c>
      <c r="D6" s="5" t="s">
        <v>287</v>
      </c>
      <c r="E6" s="5">
        <v>75044340</v>
      </c>
      <c r="F6" s="12" t="s">
        <v>538</v>
      </c>
      <c r="G6" s="12" t="s">
        <v>33</v>
      </c>
      <c r="H6" s="12" t="s">
        <v>34</v>
      </c>
      <c r="I6" s="12" t="s">
        <v>289</v>
      </c>
      <c r="J6" s="20" t="s">
        <v>538</v>
      </c>
      <c r="K6" s="33">
        <v>200000</v>
      </c>
      <c r="L6" s="27">
        <f t="shared" ref="L6:L11" si="0">K6/100*85</f>
        <v>170000</v>
      </c>
      <c r="M6" s="28" t="s">
        <v>537</v>
      </c>
      <c r="N6" s="29" t="s">
        <v>537</v>
      </c>
      <c r="O6" s="30"/>
      <c r="P6" s="31" t="s">
        <v>50</v>
      </c>
      <c r="Q6" s="31" t="s">
        <v>50</v>
      </c>
      <c r="R6" s="32" t="s">
        <v>50</v>
      </c>
      <c r="S6" s="28"/>
      <c r="T6" s="29"/>
    </row>
    <row r="7" spans="1:20" x14ac:dyDescent="0.3">
      <c r="A7" s="60"/>
      <c r="B7" s="10">
        <v>3</v>
      </c>
      <c r="C7" s="11" t="s">
        <v>534</v>
      </c>
      <c r="D7" s="5" t="s">
        <v>287</v>
      </c>
      <c r="E7" s="5">
        <v>75044340</v>
      </c>
      <c r="F7" s="12" t="s">
        <v>539</v>
      </c>
      <c r="G7" s="12" t="s">
        <v>33</v>
      </c>
      <c r="H7" s="12" t="s">
        <v>34</v>
      </c>
      <c r="I7" s="12" t="s">
        <v>289</v>
      </c>
      <c r="J7" s="20" t="s">
        <v>540</v>
      </c>
      <c r="K7" s="33">
        <v>10000000</v>
      </c>
      <c r="L7" s="27">
        <f t="shared" si="0"/>
        <v>8500000</v>
      </c>
      <c r="M7" s="28">
        <v>2021</v>
      </c>
      <c r="N7" s="29">
        <v>2025</v>
      </c>
      <c r="O7" s="30" t="s">
        <v>50</v>
      </c>
      <c r="P7" s="31" t="s">
        <v>50</v>
      </c>
      <c r="Q7" s="31" t="s">
        <v>50</v>
      </c>
      <c r="R7" s="32" t="s">
        <v>50</v>
      </c>
      <c r="S7" s="28"/>
      <c r="T7" s="29"/>
    </row>
    <row r="8" spans="1:20" x14ac:dyDescent="0.3">
      <c r="A8" s="60"/>
      <c r="B8" s="10">
        <v>4</v>
      </c>
      <c r="C8" s="11" t="s">
        <v>534</v>
      </c>
      <c r="D8" s="5" t="s">
        <v>287</v>
      </c>
      <c r="E8" s="5">
        <v>75044340</v>
      </c>
      <c r="F8" s="12" t="s">
        <v>541</v>
      </c>
      <c r="G8" s="12" t="s">
        <v>33</v>
      </c>
      <c r="H8" s="12" t="s">
        <v>34</v>
      </c>
      <c r="I8" s="12" t="s">
        <v>289</v>
      </c>
      <c r="J8" s="20" t="s">
        <v>542</v>
      </c>
      <c r="K8" s="33">
        <v>800000</v>
      </c>
      <c r="L8" s="27">
        <f t="shared" si="0"/>
        <v>680000</v>
      </c>
      <c r="M8" s="28">
        <v>2021</v>
      </c>
      <c r="N8" s="29">
        <v>2025</v>
      </c>
      <c r="O8" s="30" t="s">
        <v>50</v>
      </c>
      <c r="P8" s="31" t="s">
        <v>50</v>
      </c>
      <c r="Q8" s="31" t="s">
        <v>50</v>
      </c>
      <c r="R8" s="32" t="s">
        <v>50</v>
      </c>
      <c r="S8" s="28"/>
      <c r="T8" s="29"/>
    </row>
    <row r="9" spans="1:20" x14ac:dyDescent="0.3">
      <c r="A9" s="60"/>
      <c r="B9" s="10">
        <v>5</v>
      </c>
      <c r="C9" s="11" t="s">
        <v>534</v>
      </c>
      <c r="D9" s="5" t="s">
        <v>287</v>
      </c>
      <c r="E9" s="5">
        <v>75044340</v>
      </c>
      <c r="F9" s="12" t="s">
        <v>543</v>
      </c>
      <c r="G9" s="12" t="s">
        <v>33</v>
      </c>
      <c r="H9" s="12" t="s">
        <v>34</v>
      </c>
      <c r="I9" s="12" t="s">
        <v>289</v>
      </c>
      <c r="J9" s="20" t="s">
        <v>543</v>
      </c>
      <c r="K9" s="33">
        <v>400000</v>
      </c>
      <c r="L9" s="27">
        <f t="shared" si="0"/>
        <v>340000</v>
      </c>
      <c r="M9" s="28">
        <v>2021</v>
      </c>
      <c r="N9" s="29">
        <v>2024</v>
      </c>
      <c r="O9" s="30"/>
      <c r="P9" s="31"/>
      <c r="Q9" s="31"/>
      <c r="R9" s="32"/>
      <c r="S9" s="28"/>
      <c r="T9" s="29"/>
    </row>
    <row r="10" spans="1:20" x14ac:dyDescent="0.3">
      <c r="A10" s="60"/>
      <c r="B10" s="10">
        <v>6</v>
      </c>
      <c r="C10" s="11" t="s">
        <v>534</v>
      </c>
      <c r="D10" s="5" t="s">
        <v>287</v>
      </c>
      <c r="E10" s="5">
        <v>75044340</v>
      </c>
      <c r="F10" s="12" t="s">
        <v>544</v>
      </c>
      <c r="G10" s="12" t="s">
        <v>33</v>
      </c>
      <c r="H10" s="12" t="s">
        <v>34</v>
      </c>
      <c r="I10" s="12" t="s">
        <v>289</v>
      </c>
      <c r="J10" s="20" t="s">
        <v>545</v>
      </c>
      <c r="K10" s="33">
        <v>800000</v>
      </c>
      <c r="L10" s="27">
        <f t="shared" si="0"/>
        <v>680000</v>
      </c>
      <c r="M10" s="28">
        <v>2021</v>
      </c>
      <c r="N10" s="29">
        <v>2025</v>
      </c>
      <c r="O10" s="30"/>
      <c r="P10" s="31"/>
      <c r="Q10" s="31"/>
      <c r="R10" s="32"/>
      <c r="S10" s="28"/>
      <c r="T10" s="29"/>
    </row>
    <row r="11" spans="1:20" x14ac:dyDescent="0.3">
      <c r="A11" s="60"/>
      <c r="B11" s="10">
        <v>7</v>
      </c>
      <c r="C11" s="11" t="s">
        <v>534</v>
      </c>
      <c r="D11" s="5" t="s">
        <v>287</v>
      </c>
      <c r="E11" s="5">
        <v>75044340</v>
      </c>
      <c r="F11" s="12" t="s">
        <v>546</v>
      </c>
      <c r="G11" s="12" t="s">
        <v>33</v>
      </c>
      <c r="H11" s="12" t="s">
        <v>34</v>
      </c>
      <c r="I11" s="12" t="s">
        <v>289</v>
      </c>
      <c r="J11" s="20" t="s">
        <v>547</v>
      </c>
      <c r="K11" s="33">
        <v>1000000</v>
      </c>
      <c r="L11" s="27">
        <f t="shared" si="0"/>
        <v>850000</v>
      </c>
      <c r="M11" s="28">
        <v>2021</v>
      </c>
      <c r="N11" s="29">
        <v>2025</v>
      </c>
      <c r="O11" s="30"/>
      <c r="P11" s="31"/>
      <c r="Q11" s="31" t="s">
        <v>50</v>
      </c>
      <c r="R11" s="32"/>
      <c r="S11" s="28"/>
      <c r="T11" s="29"/>
    </row>
    <row r="12" spans="1:20" x14ac:dyDescent="0.3">
      <c r="A12" s="60"/>
      <c r="B12" s="10">
        <v>8</v>
      </c>
      <c r="C12" s="11" t="s">
        <v>534</v>
      </c>
      <c r="D12" s="5" t="s">
        <v>287</v>
      </c>
      <c r="E12" s="5">
        <v>75044340</v>
      </c>
      <c r="F12" s="12" t="s">
        <v>548</v>
      </c>
      <c r="G12" s="12" t="s">
        <v>33</v>
      </c>
      <c r="H12" s="12" t="s">
        <v>34</v>
      </c>
      <c r="I12" s="12" t="s">
        <v>289</v>
      </c>
      <c r="J12" s="20" t="s">
        <v>549</v>
      </c>
      <c r="K12" s="33">
        <v>250000</v>
      </c>
      <c r="L12" s="27">
        <v>200000</v>
      </c>
      <c r="M12" s="28">
        <v>2021</v>
      </c>
      <c r="N12" s="29">
        <v>2023</v>
      </c>
      <c r="O12" s="30"/>
      <c r="P12" s="31"/>
      <c r="Q12" s="31"/>
      <c r="R12" s="32"/>
      <c r="S12" s="28"/>
      <c r="T12" s="29"/>
    </row>
    <row r="13" spans="1:20" x14ac:dyDescent="0.3">
      <c r="A13" s="60"/>
      <c r="B13" s="98">
        <v>9</v>
      </c>
      <c r="C13" s="99" t="s">
        <v>534</v>
      </c>
      <c r="D13" s="100" t="s">
        <v>287</v>
      </c>
      <c r="E13" s="100">
        <v>75044340</v>
      </c>
      <c r="F13" s="101" t="s">
        <v>550</v>
      </c>
      <c r="G13" s="101" t="s">
        <v>33</v>
      </c>
      <c r="H13" s="101" t="s">
        <v>34</v>
      </c>
      <c r="I13" s="101" t="s">
        <v>289</v>
      </c>
      <c r="J13" s="102" t="s">
        <v>551</v>
      </c>
      <c r="K13" s="103">
        <v>100000</v>
      </c>
      <c r="L13" s="104">
        <v>80000</v>
      </c>
      <c r="M13" s="105">
        <v>2021</v>
      </c>
      <c r="N13" s="106">
        <v>2023</v>
      </c>
      <c r="O13" s="107"/>
      <c r="P13" s="108"/>
      <c r="Q13" s="108"/>
      <c r="R13" s="109"/>
      <c r="S13" s="105"/>
      <c r="T13" s="106"/>
    </row>
    <row r="14" spans="1:20" x14ac:dyDescent="0.3">
      <c r="A14" s="60"/>
      <c r="B14" s="110">
        <v>10</v>
      </c>
      <c r="C14" s="111" t="s">
        <v>626</v>
      </c>
      <c r="D14" s="112" t="s">
        <v>627</v>
      </c>
      <c r="E14" s="112">
        <v>71294767</v>
      </c>
      <c r="F14" s="113" t="s">
        <v>628</v>
      </c>
      <c r="G14" s="113" t="s">
        <v>33</v>
      </c>
      <c r="H14" s="113" t="s">
        <v>34</v>
      </c>
      <c r="I14" s="113" t="s">
        <v>105</v>
      </c>
      <c r="J14" s="113" t="s">
        <v>629</v>
      </c>
      <c r="K14" s="114">
        <v>26000000</v>
      </c>
      <c r="L14" s="115">
        <f>K14/100*85</f>
        <v>22100000</v>
      </c>
      <c r="M14" s="111">
        <v>2023</v>
      </c>
      <c r="N14" s="116">
        <v>2024</v>
      </c>
      <c r="O14" s="117"/>
      <c r="P14" s="118" t="s">
        <v>50</v>
      </c>
      <c r="Q14" s="118"/>
      <c r="R14" s="119"/>
      <c r="S14" s="111" t="s">
        <v>630</v>
      </c>
      <c r="T14" s="116" t="s">
        <v>48</v>
      </c>
    </row>
    <row r="15" spans="1:20" ht="15" thickBot="1" x14ac:dyDescent="0.35">
      <c r="A15" s="60"/>
      <c r="B15" s="120">
        <v>11</v>
      </c>
      <c r="C15" s="121" t="s">
        <v>626</v>
      </c>
      <c r="D15" s="122" t="s">
        <v>627</v>
      </c>
      <c r="E15" s="122">
        <v>71294767</v>
      </c>
      <c r="F15" s="123" t="s">
        <v>631</v>
      </c>
      <c r="G15" s="123" t="s">
        <v>33</v>
      </c>
      <c r="H15" s="123" t="s">
        <v>34</v>
      </c>
      <c r="I15" s="123" t="s">
        <v>105</v>
      </c>
      <c r="J15" s="123" t="s">
        <v>632</v>
      </c>
      <c r="K15" s="124">
        <v>80000000</v>
      </c>
      <c r="L15" s="125">
        <f t="shared" ref="L15" si="1">K15/100*85</f>
        <v>68000000</v>
      </c>
      <c r="M15" s="121">
        <v>2023</v>
      </c>
      <c r="N15" s="126">
        <v>2025</v>
      </c>
      <c r="O15" s="127"/>
      <c r="P15" s="128" t="s">
        <v>50</v>
      </c>
      <c r="Q15" s="128" t="s">
        <v>50</v>
      </c>
      <c r="R15" s="129"/>
      <c r="S15" s="121" t="s">
        <v>323</v>
      </c>
      <c r="T15" s="126" t="s">
        <v>48</v>
      </c>
    </row>
    <row r="16" spans="1:20" x14ac:dyDescent="0.3">
      <c r="A16" s="60"/>
      <c r="B16" s="62"/>
      <c r="C16" s="60"/>
      <c r="D16" s="60"/>
      <c r="E16" s="60"/>
      <c r="F16" s="60"/>
      <c r="G16" s="60"/>
      <c r="H16" s="60"/>
      <c r="I16" s="60"/>
      <c r="J16" s="60"/>
      <c r="K16" s="63"/>
      <c r="L16" s="63"/>
      <c r="M16" s="60"/>
      <c r="N16" s="60"/>
      <c r="O16" s="60"/>
      <c r="P16" s="60"/>
      <c r="Q16" s="60"/>
      <c r="R16" s="60"/>
      <c r="S16" s="60"/>
      <c r="T16" s="60"/>
    </row>
    <row r="17" spans="1:20" x14ac:dyDescent="0.3">
      <c r="B17" s="62"/>
      <c r="C17" s="60"/>
      <c r="D17" s="60"/>
      <c r="E17" s="60"/>
      <c r="F17" s="60"/>
      <c r="G17" s="60"/>
      <c r="H17" s="60"/>
      <c r="I17" s="60"/>
      <c r="J17" s="60"/>
      <c r="K17" s="63"/>
      <c r="L17" s="63"/>
      <c r="M17" s="60"/>
      <c r="N17" s="60"/>
      <c r="O17" s="60"/>
      <c r="P17" s="60"/>
      <c r="Q17" s="60"/>
      <c r="R17" s="60"/>
      <c r="S17" s="60"/>
      <c r="T17" s="60"/>
    </row>
    <row r="18" spans="1:20" x14ac:dyDescent="0.3">
      <c r="A18" s="3" t="s">
        <v>552</v>
      </c>
    </row>
    <row r="19" spans="1:20" ht="46.2" x14ac:dyDescent="0.85">
      <c r="A19" s="3"/>
      <c r="B19" s="4"/>
      <c r="C19" s="424" t="s">
        <v>635</v>
      </c>
      <c r="D19" s="425"/>
      <c r="E19" s="425"/>
      <c r="F19" s="425"/>
      <c r="G19" s="425"/>
      <c r="H19" s="425"/>
      <c r="I19" s="425"/>
    </row>
    <row r="20" spans="1:20" ht="46.2" x14ac:dyDescent="0.85">
      <c r="A20" s="3"/>
      <c r="B20" s="4"/>
      <c r="C20" s="66"/>
      <c r="D20" s="66"/>
      <c r="E20" s="66"/>
      <c r="F20" s="66"/>
      <c r="G20" s="66"/>
      <c r="H20" s="66"/>
      <c r="I20" s="66"/>
    </row>
    <row r="21" spans="1:20" ht="46.2" x14ac:dyDescent="0.85">
      <c r="A21" s="3"/>
      <c r="B21" s="4"/>
      <c r="C21" s="66"/>
      <c r="D21" s="66"/>
      <c r="E21" s="66"/>
      <c r="F21" s="66"/>
      <c r="G21" s="66"/>
      <c r="H21" s="66"/>
      <c r="I21" s="66"/>
    </row>
    <row r="22" spans="1:20" ht="46.2" x14ac:dyDescent="0.85">
      <c r="A22" s="3"/>
      <c r="B22" s="64"/>
      <c r="C22" s="66"/>
      <c r="D22" s="66"/>
      <c r="E22" s="66"/>
      <c r="F22" s="66"/>
      <c r="G22" s="66"/>
      <c r="H22" s="66"/>
      <c r="I22" s="66"/>
    </row>
    <row r="23" spans="1:20" ht="46.2" x14ac:dyDescent="0.85">
      <c r="A23" s="3"/>
      <c r="B23" s="64"/>
      <c r="C23" s="66"/>
      <c r="D23" s="66"/>
      <c r="E23" s="66"/>
      <c r="F23" s="66"/>
      <c r="G23" s="66"/>
      <c r="H23" s="66"/>
      <c r="I23" s="66"/>
    </row>
    <row r="24" spans="1:20" ht="46.2" x14ac:dyDescent="0.85">
      <c r="A24" s="3"/>
      <c r="B24" s="4"/>
      <c r="C24" s="67" t="s">
        <v>636</v>
      </c>
      <c r="D24" s="66"/>
      <c r="E24" s="66"/>
      <c r="F24" s="66"/>
      <c r="G24" s="66"/>
      <c r="H24" s="66"/>
      <c r="I24" s="66"/>
    </row>
    <row r="25" spans="1:20" ht="46.2" x14ac:dyDescent="0.85">
      <c r="A25" s="3"/>
      <c r="B25" s="4"/>
      <c r="C25" s="66"/>
      <c r="D25" s="66"/>
      <c r="E25" s="66"/>
      <c r="F25" s="66"/>
      <c r="G25" s="66"/>
      <c r="H25" s="66"/>
      <c r="I25" s="66"/>
    </row>
    <row r="26" spans="1:20" ht="46.2" x14ac:dyDescent="0.85">
      <c r="A26" s="3"/>
      <c r="B26" s="4"/>
      <c r="C26" s="66"/>
      <c r="D26" s="66"/>
      <c r="E26" s="66"/>
      <c r="F26" s="66"/>
      <c r="G26" s="66"/>
      <c r="H26" s="66"/>
      <c r="I26" s="66"/>
    </row>
    <row r="27" spans="1:20" ht="46.2" x14ac:dyDescent="0.85">
      <c r="A27" s="3"/>
      <c r="B27" s="4"/>
      <c r="C27" s="66"/>
      <c r="D27" s="66"/>
      <c r="E27" s="66"/>
      <c r="F27" s="66"/>
      <c r="G27" s="66"/>
      <c r="H27" s="66"/>
      <c r="I27" s="66"/>
    </row>
    <row r="28" spans="1:20" ht="46.2" x14ac:dyDescent="0.85">
      <c r="B28" s="4"/>
      <c r="C28" s="66"/>
      <c r="D28" s="66"/>
      <c r="E28" s="66"/>
      <c r="F28" s="66"/>
      <c r="G28" s="66"/>
      <c r="H28" s="66"/>
      <c r="I28" s="66"/>
    </row>
    <row r="29" spans="1:20" ht="46.2" x14ac:dyDescent="0.85">
      <c r="B29" s="4"/>
      <c r="C29" s="66"/>
      <c r="D29" s="66"/>
      <c r="E29" s="66"/>
      <c r="F29" s="66"/>
      <c r="G29" s="66"/>
      <c r="H29" s="66"/>
      <c r="I29" s="66"/>
    </row>
    <row r="30" spans="1:20" ht="46.2" x14ac:dyDescent="0.85">
      <c r="B30" s="13"/>
      <c r="C30" s="68" t="s">
        <v>553</v>
      </c>
      <c r="D30" s="68"/>
      <c r="E30" s="68"/>
      <c r="F30" s="68"/>
      <c r="G30" s="68"/>
      <c r="H30" s="68"/>
      <c r="I30" s="68"/>
      <c r="J30" s="13"/>
      <c r="K30" s="15"/>
      <c r="L30" s="15"/>
    </row>
    <row r="31" spans="1:20" ht="43.5" customHeight="1" x14ac:dyDescent="0.85">
      <c r="B31" s="13"/>
      <c r="C31" s="68" t="s">
        <v>555</v>
      </c>
      <c r="D31" s="68"/>
      <c r="E31" s="68"/>
      <c r="F31" s="68"/>
      <c r="G31" s="68"/>
      <c r="H31" s="68"/>
      <c r="I31" s="68"/>
      <c r="J31" s="13"/>
      <c r="K31" s="15"/>
      <c r="L31" s="15"/>
    </row>
    <row r="32" spans="1:20" ht="46.2" x14ac:dyDescent="0.85">
      <c r="B32" s="13"/>
      <c r="C32" s="68" t="s">
        <v>554</v>
      </c>
      <c r="D32" s="68"/>
      <c r="E32" s="68"/>
      <c r="F32" s="68"/>
      <c r="G32" s="68"/>
      <c r="H32" s="68"/>
      <c r="I32" s="68"/>
      <c r="J32" s="13"/>
      <c r="K32" s="15"/>
      <c r="L32" s="15"/>
    </row>
    <row r="33" spans="2:12" ht="36.6" x14ac:dyDescent="0.7">
      <c r="B33" s="13"/>
      <c r="C33" s="65"/>
      <c r="D33" s="65"/>
      <c r="E33" s="13"/>
      <c r="F33" s="13"/>
      <c r="G33" s="13"/>
      <c r="H33" s="13"/>
      <c r="I33" s="13"/>
      <c r="J33" s="13"/>
      <c r="K33" s="15"/>
      <c r="L33" s="15"/>
    </row>
    <row r="34" spans="2:12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5"/>
      <c r="L34" s="15"/>
    </row>
    <row r="35" spans="2:12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5"/>
      <c r="L35" s="15"/>
    </row>
    <row r="36" spans="2:12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5"/>
      <c r="L36" s="15"/>
    </row>
    <row r="37" spans="2:12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5"/>
      <c r="L37" s="15"/>
    </row>
    <row r="38" spans="2:12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5"/>
      <c r="L38" s="15"/>
    </row>
    <row r="39" spans="2:12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5"/>
      <c r="L39" s="15"/>
    </row>
    <row r="40" spans="2:12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5"/>
      <c r="L40" s="15"/>
    </row>
    <row r="41" spans="2:12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5"/>
      <c r="L41" s="15"/>
    </row>
    <row r="42" spans="2:12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5"/>
      <c r="L42" s="15"/>
    </row>
  </sheetData>
  <mergeCells count="24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O3:R3"/>
    <mergeCell ref="S3:S4"/>
    <mergeCell ref="T3:T4"/>
    <mergeCell ref="M2:N2"/>
    <mergeCell ref="O2:R2"/>
    <mergeCell ref="S2:T2"/>
    <mergeCell ref="M3:M4"/>
    <mergeCell ref="N3:N4"/>
    <mergeCell ref="C19:I19"/>
    <mergeCell ref="C3:C4"/>
    <mergeCell ref="D3:D4"/>
    <mergeCell ref="E3:E4"/>
    <mergeCell ref="K3:K4"/>
    <mergeCell ref="L3:L4"/>
  </mergeCells>
  <pageMargins left="0.7" right="0.7" top="0.78740157499999996" bottom="0.78740157499999996" header="0.3" footer="0.3"/>
  <pageSetup paperSize="8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dd09db49-6223-4168-b74d-9be792e2960d"/>
    <ds:schemaRef ds:uri="http://schemas.microsoft.com/office/2006/metadata/properties"/>
    <ds:schemaRef ds:uri="http://schemas.microsoft.com/office/infopath/2007/PartnerControls"/>
    <ds:schemaRef ds:uri="60e6ab6f-f2e4-45f1-83a2-7fb25434445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zajmové, neformalní, cel</vt:lpstr>
      <vt:lpstr>'zajmové, neformalní, cel'!_ftn1</vt:lpstr>
      <vt:lpstr>'zajmové, neformalní, cel'!_ftnref1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Satankova</cp:lastModifiedBy>
  <cp:revision/>
  <cp:lastPrinted>2021-10-21T12:32:43Z</cp:lastPrinted>
  <dcterms:created xsi:type="dcterms:W3CDTF">2020-07-22T07:46:04Z</dcterms:created>
  <dcterms:modified xsi:type="dcterms:W3CDTF">2022-06-01T07:29:33Z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