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PROJEKTY\REALIZACE\MAP\Uničov\4MAP\3_Realizace\Aktualizace SR MAP IV\6 aktualizace\"/>
    </mc:Choice>
  </mc:AlternateContent>
  <xr:revisionPtr revIDLastSave="0" documentId="13_ncr:1_{EBCD1400-8E98-4810-AB7A-8A3911837A82}" xr6:coauthVersionLast="36" xr6:coauthVersionMax="36" xr10:uidLastSave="{00000000-0000-0000-0000-000000000000}"/>
  <bookViews>
    <workbookView xWindow="0" yWindow="0" windowWidth="28800" windowHeight="12225" tabRatio="710" xr2:uid="{00000000-000D-0000-FFFF-FFFF00000000}"/>
  </bookViews>
  <sheets>
    <sheet name="ZŠ" sheetId="10" r:id="rId1"/>
    <sheet name="MŠ" sheetId="12" r:id="rId2"/>
    <sheet name="zajmové, neformalní, cel" sheetId="8" r:id="rId3"/>
    <sheet name="Pokyny, info" sheetId="9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2" l="1"/>
  <c r="M36" i="10"/>
  <c r="M35" i="10"/>
  <c r="M16" i="10" l="1"/>
  <c r="M15" i="10"/>
  <c r="M53" i="10" l="1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6" i="10" l="1"/>
  <c r="M7" i="10"/>
  <c r="M10" i="10"/>
  <c r="M12" i="10"/>
  <c r="M13" i="10" l="1"/>
  <c r="M14" i="10"/>
  <c r="M30" i="10" l="1"/>
  <c r="M33" i="10"/>
  <c r="M32" i="10"/>
  <c r="M31" i="10"/>
  <c r="M29" i="10"/>
  <c r="M28" i="10" l="1"/>
  <c r="M27" i="10"/>
  <c r="M26" i="10"/>
  <c r="M25" i="10"/>
  <c r="M24" i="10"/>
  <c r="M23" i="10"/>
  <c r="M22" i="10"/>
  <c r="M21" i="10"/>
  <c r="M20" i="10"/>
  <c r="M19" i="10"/>
  <c r="M6" i="12" l="1"/>
  <c r="M5" i="12"/>
  <c r="M4" i="12"/>
  <c r="M17" i="10" l="1"/>
  <c r="M11" i="10"/>
  <c r="M9" i="10"/>
  <c r="M8" i="10"/>
  <c r="M5" i="10"/>
  <c r="L8" i="8" l="1"/>
  <c r="L7" i="8"/>
  <c r="L5" i="8"/>
  <c r="L6" i="8" l="1"/>
</calcChain>
</file>

<file path=xl/sharedStrings.xml><?xml version="1.0" encoding="utf-8"?>
<sst xmlns="http://schemas.openxmlformats.org/spreadsheetml/2006/main" count="749" uniqueCount="252">
  <si>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</si>
  <si>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</si>
  <si>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</si>
  <si>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</si>
  <si>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</si>
  <si>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</si>
  <si>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</si>
  <si>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</si>
  <si>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</si>
  <si>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</si>
  <si>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</si>
  <si>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</si>
  <si>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</si>
  <si>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</si>
  <si>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</si>
  <si>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</si>
  <si>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</si>
  <si>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</si>
  <si>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</si>
  <si>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</si>
  <si>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</si>
  <si>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</si>
  <si>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</si>
  <si>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</si>
  <si>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</si>
  <si>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</si>
  <si>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</si>
  <si>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</si>
  <si>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</si>
  <si>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</si>
  <si>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</si>
  <si>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</si>
  <si>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</si>
  <si>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</si>
  <si>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</si>
  <si>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</si>
  <si>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</si>
  <si>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</si>
  <si>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</si>
  <si>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</si>
  <si>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</si>
  <si>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</si>
  <si>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</si>
  <si>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</si>
  <si>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</si>
  <si>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</si>
  <si>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</si>
  <si>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</si>
  <si>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</si>
  <si>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</si>
  <si>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</si>
  <si>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</si>
  <si>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</si>
  <si>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</si>
  <si>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</si>
  <si>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</si>
  <si>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</si>
  <si>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</si>
  <si>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</si>
  <si>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</si>
  <si>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</si>
  <si>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</si>
  <si>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</si>
  <si>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</si>
  <si>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</si>
  <si>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</si>
  <si>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</si>
  <si>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</si>
  <si>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</si>
  <si>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</si>
  <si>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</si>
  <si>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</si>
  <si>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</si>
  <si>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</si>
  <si>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</si>
  <si>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</si>
  <si>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</si>
  <si>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</si>
  <si>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</si>
  <si>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</si>
  <si>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</si>
  <si>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</si>
  <si>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</si>
  <si>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</si>
  <si>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</si>
  <si>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</si>
  <si>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</si>
  <si>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</si>
  <si>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</si>
  <si>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</si>
  <si>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</si>
  <si>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</si>
  <si>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</si>
  <si>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</si>
  <si>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</si>
  <si>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</si>
  <si>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</si>
  <si>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</si>
  <si>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</si>
  <si>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</si>
  <si>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</si>
  <si>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</si>
  <si>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</si>
  <si>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</si>
  <si>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</si>
  <si>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</si>
  <si>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</si>
  <si>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</si>
  <si>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</si>
  <si>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</si>
  <si>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</si>
  <si>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</si>
  <si>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</si>
  <si>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ZŠ Dlouhá Loučka</t>
  </si>
  <si>
    <t>obec Dlouhá Loučka</t>
  </si>
  <si>
    <t>Obnova vybavení učebny technické výchovy</t>
  </si>
  <si>
    <t>Uničov</t>
  </si>
  <si>
    <t>Dlouhá Loučka</t>
  </si>
  <si>
    <t>x</t>
  </si>
  <si>
    <t>ne</t>
  </si>
  <si>
    <t>Rekonstrukce kotelny</t>
  </si>
  <si>
    <t>Rekonstrukce plynové kotelny na hlavní budově ZŠ Dlouhá loučka</t>
  </si>
  <si>
    <t>ano</t>
  </si>
  <si>
    <t>Šatny na budově u MH</t>
  </si>
  <si>
    <t>Výstavba nových šaten na budově ZŠ U Modré hvězdy</t>
  </si>
  <si>
    <t>Tělocvična při ZŠ</t>
  </si>
  <si>
    <t>Vzduchovková střelnice</t>
  </si>
  <si>
    <t>Výstavba vzduchovkové střelnice na půdě II. školní budovy</t>
  </si>
  <si>
    <t>Výstavba Workoutového hřiště</t>
  </si>
  <si>
    <t>Výstavba workoutového hřiště v okolí školy</t>
  </si>
  <si>
    <t>Modernizace techniky v učebně ICT na hlavní budově</t>
  </si>
  <si>
    <t>Rekonstrukce dosluhujících šaten na hlavní udově ZŠ</t>
  </si>
  <si>
    <t>Základní škola Uničov, Šternberská 456</t>
  </si>
  <si>
    <t>Olomoucký kraj</t>
  </si>
  <si>
    <t>Venkovní multismyslová učebna</t>
  </si>
  <si>
    <t xml:space="preserve">zázemí pro školní poradenské pracoviště </t>
  </si>
  <si>
    <t>Základní škola Uničov, Pionýrů 685, 783 91 Uničov</t>
  </si>
  <si>
    <t>Venkovní učebna přírodovědných předmětů</t>
  </si>
  <si>
    <t>Cvičná kuchyňka</t>
  </si>
  <si>
    <t>Jazyková učebna</t>
  </si>
  <si>
    <t>Venkovní učebna pro využití výuky a volnočasových aktivit - školní družina. Využití pozemku školy - bezbariérový přístup. Možnost využití pracovních činností a výuky.</t>
  </si>
  <si>
    <t>Rekonstrukce a zmodernizování nevyhovujících prostor pro dílny. Současný stav nevyhovuje platným předpisům - 4m2 na pracovní místo žáka. Dílny zmodernizovat, doplnit pracovním nářadím, ICT technikou a umožnit bezbariérový přístup. Pokud se vrátí výuka praktických činností vzroste zájem o technické obory. Na škole se praktické činnosti učí v šestém a sedmém ročníku.</t>
  </si>
  <si>
    <t>Podpora praktických činností při výuce a při volnočasových aktivitách školy - kroužek vaření. Rekonstrukce a modernizace stávajících prostor, dovybavení a berbariérový přístup.</t>
  </si>
  <si>
    <t>Vybudování jazykové učebny - videokonference v rámci projektu Erasmus +, vybavení PC technikou pro výuku jazyků</t>
  </si>
  <si>
    <t>Modernizace a dovybavení . Bezbariérový přístup.</t>
  </si>
  <si>
    <t>Mateřská škola Uničov, přísp. org.</t>
  </si>
  <si>
    <t>Mateřská škola Uničov, přísp.org.</t>
  </si>
  <si>
    <t>Celková rekonstrukce  školní zahrady, přírodní učebna, terénní úpravy, vytvoření zpevněných ploch, oplocení, zahradní prvky</t>
  </si>
  <si>
    <t>Celková rekonstrukce  školní zahrady, terénní úpravy, vytvoření zpevněných ploch, odhlučnění, oplocení, zahradní prvky</t>
  </si>
  <si>
    <t>příprava PD</t>
  </si>
  <si>
    <t>Město Uničov</t>
  </si>
  <si>
    <t>Revitalizace školní zahrady, pracoviště MŠ Komenského</t>
  </si>
  <si>
    <t>Revitalizace školní zahrady, pracoviště J. z Poděbrad</t>
  </si>
  <si>
    <t>Revitalizace školní zahrady, pracoviště Tyršova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</si>
  <si>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</si>
  <si>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Základní škola Uničov, Haškova 211, okres Olomouc</t>
  </si>
  <si>
    <t>Připraveny podklady pro podání projektu</t>
  </si>
  <si>
    <t>Ozelenění střechy šaten a využití jako relaxační prostor pro ŠD</t>
  </si>
  <si>
    <t>Ideový záměr</t>
  </si>
  <si>
    <t>Komplexní rekonstrukce 1.stupně (2.NP kláštera) vč. rekuperace</t>
  </si>
  <si>
    <t>záměr</t>
  </si>
  <si>
    <t>Učebna informačních technologií a robotiky, vybudování atletického oválu a zajištění bezbariérovosti školy</t>
  </si>
  <si>
    <t>Projekt má dvě části. První je vybudování venkovního atletického oválu, který bude sloužit pro sportovní přípravu a rozvoj fyzické zdatnosti během školního vyučování v odpoledních hodinách pro školní družinu. Kromě toho bude sportoviště využíváno ke sportovní přípravě hokejového oddílu Uničov, který se nachází hned vedle školy. Druhou částí je vybudování učebny informatiky a robotiky, která bude postavena na moderních IT technologiích a modernímu přístupu k výuce.</t>
  </si>
  <si>
    <t>Rekonstrukce a modernizace venkovního hřiště, které bude tvořit zázemí pro výuku tělesné výchovy a mimoškolní aktivity žáků.</t>
  </si>
  <si>
    <t>Podpora pracovních činností (dílny)- polytechnická učebna</t>
  </si>
  <si>
    <t xml:space="preserve">Učebna fyziky </t>
  </si>
  <si>
    <t>Učebna přírodovědy</t>
  </si>
  <si>
    <t>Vybudování moderní multifunkční učebny, jejichž využitelnost a maximální vytíženost je postavena na moderních IT technologiích a modernímu přístupu k výuce.</t>
  </si>
  <si>
    <t>Učebna chemie</t>
  </si>
  <si>
    <t xml:space="preserve">Multifunkční učebna na výuku jazyků a robotiky a rekonstrukce sportovního hřiště </t>
  </si>
  <si>
    <t xml:space="preserve">Projekt má dvě základní části. První je rekonstrukce venkovního sportoviště a jeho využití nejen pro sportovní přípravu a rozvoj fyzické zdatnosti během školního vyučování, ale v odpoledních hodinách také jako zázemí pro aktivity školní družiny, a poté s možností využívání formou komunitního prostoru pro žáky z blízkého okolí. Druhou částí je vybudování moderní multifunkční učebny, jejichž využitelnost a maximální vytíženost je postavena na moderních IT technologiích a modernímu přístupu k výuce. Prostor flexi učebny bude členěn do několika typově odlišných zón pro různorodost aktivit a metod. Právě nejmodernější technologie činí z učebny natolik multifunkční prostor, že v ní může probíhat kvalitní jazyková výuka, práce s informacemi a jejich zpracováním i zpracováním různorodých dat. </t>
  </si>
  <si>
    <t>Před časem proběhla modernizace části kláštera na MŠ. Logickým předpokladem je pokračování rekonstrukce posledního patra, kde probíhá výuka celého 1. stupně. Vzhledem k rozsahu techniky a zvyšující se náročnosti výuky formou IT i na 1. stupni, cítíme deficit a výrazné limity v zastaralé elektroinstalaci, datovým rozvodům i nedostatečnost celkového sociálního zázemí neodpovídající standardu 21. století. Součástí rekonsktrukce je plánován i prostor pro práci školního poradenského pracoviště, které již více než 15 let pracuje ve škole v provizorních podmínkách. Projekt také významně posílí zajištění klíčové konektivity, úpravy ve třídách podpoří aktivity vedoucí k zájmu o přírodní vědy, polytechnické vzdělávání. Podpoří již tak kvalitní výuku cizích jazyků. Součástí by měla být i rekuperace vzduchu, neboť rekonstruované prostory jsou pod střechou a rozvody bude možné vést jednoduše nad stropy.</t>
  </si>
  <si>
    <t>Modernizace učeben pro přírodní vědy s důrazem na badatelské aktivity</t>
  </si>
  <si>
    <t xml:space="preserve"> Právě nejmodernější technologie učiní z učeben (přírodověda, fyzika-chymie, matematika) natolik multifumkční prostory, že v nich může probíhat kvalitní práce s informacemi a jejich zpracováním. Analýzou a následným zpracováním te´ěchto dat budou žáci získávat komplexní náhled na svět kolem nás, jeho provázanost a neodlučitelnost ve všech oborech (science). Učebna fyziky plně bude modernizována, doplněna moderní zobrazovací jednotkou, robotickými stavebnicemi a 3D tiskárnou. Přírodovědná učebna kromě modernizací IT bude doplněna řadou "badatelských"sad, které budou sloužit k přímému a osobnímu setkávání s přírodou a její různorodostí. Díky mobilitě (tablety propojené s čidly) bude možná i práce v terénu, jako důležitá součást poznávání komplexnosti oboru.</t>
  </si>
  <si>
    <t>ZŠ a MŠ Újezd, p.o., Újezd 116, 783 96 Újezd</t>
  </si>
  <si>
    <t>Obec Újezd</t>
  </si>
  <si>
    <t>Újezd</t>
  </si>
  <si>
    <t>Kopletní rekonstrukce učebny IT včetně nové eletroinstalace a stavebních úprav a včetně vybavení novým nábytekm a výpočetní technikou pro žáky a učitele</t>
  </si>
  <si>
    <t>Přírodovědná učebna</t>
  </si>
  <si>
    <t>Učebna pro ergoterapii a multismyslová učebna</t>
  </si>
  <si>
    <t>Stávající prostory sálku budou stavebně upraveny na dvě samostatné učebny s bezbariérovým přístupem. Učebny budou vybaveny mobiliářem a pomůckami pro ergoterapii a smyslovou výchovu</t>
  </si>
  <si>
    <t>Vybudování venkovní multismysové učebny (včetně dodávky, založení, osazení, montáže, kotvení, finální povrchové úpravy a kompletace):vybavení učebny venkovním nábytkem: stoly a sezení, zamykatelné úložné prostory, hrabaliště, zvonkohry a pomůcky pro rozvoj sluchu, vizuální panely a pomůcky pro rozvoj zraku, kruhová kuchyňka, smyslový chodník, proutěná vesnice, vyvýšené terasové záhony pro rozvoj čichu, hmatové panely a další pomůcky pro rozvoj hmatu. Nově vznikne multismyslová učebna, včetně dodávky vybavení, založení, osazení, montáže, kotvení, finální povrchové úpravy a kompletace + pomůcky na rozvoj smyslové výchovy.</t>
  </si>
  <si>
    <t>Venkovní učebna pro ergoterapii</t>
  </si>
  <si>
    <t>Vybudování venkovní učebny pro ergoterapii, včetně dodávky, založení, osazení, montáže, kotvení, finální povrchové úpravy a kompletace. Vybavení učebny venkovním nábytkem – stoly, sezení, zamykatelné úložné prostory. Budou dodány tyto vzdělávání pomůcky, např. stavebnice, pomůcky pro rozvoj jemné motoriky.</t>
  </si>
  <si>
    <t>Zakoupení nového vybavení pro školní dílnu a rekonstrukce učebny</t>
  </si>
  <si>
    <t>Výstavba nové tělocvičny</t>
  </si>
  <si>
    <t>Rekonstrukce střechy na II. školní budově</t>
  </si>
  <si>
    <t>Rekonstrukce krovů a střešní krytiny na II.  Budově</t>
  </si>
  <si>
    <t>Konzulatční místnost školního poradenského pracoviště včetně zázemí</t>
  </si>
  <si>
    <t xml:space="preserve">Vybudování školního poradenského pracoviště včetně zázemí pro metodika prevence, výchovného poradce a speciálního pedagoga - úprava půdních prostor na místnost pro konzultace poradenských pracovníků se zákonnými zástupci, pedagogy a žáky, včetně vybavení nábytkem, vybudování kanceláří poradenských pracovníků včetně vybavení nábytkem a vybudování hygienického zázemí.  </t>
  </si>
  <si>
    <t>Rekonstrukce učebny IT</t>
  </si>
  <si>
    <t>Rekonstrukce šaten v hlavní budově ZŠ</t>
  </si>
  <si>
    <t>Vybudování moderní multifunkční učebny, jejichž využitelnost a maximální vytíženost je postavena na moderních IT technologiích a modernímu přístupu k výuce. Přírodovědná učebna kromě modernitací ITI bude doplněna řadou "badatelských" sad. Které budou sloužit k přímému a osobnímu setkávání s přírodou a její různorodostí.</t>
  </si>
  <si>
    <t>Projekt vychází ze stísněnosti prostoru školy a nedostatku prostoru pro pohybové aktivity školní družiny. Ta má okna umístěna ve vhodné výšce u střechy jinak nevyužitelné šatny. Zde by došlo k využití prostoru pro řadu aktivit ŠD a to jak v oblasti relaxace, tak hlavně při vlastní údržbě celé zahrady, o niž by se děti staraly a rozvíjely vztah k přírodě i manuální dovednosti. Nezanedbatelné jsou i dovednosti sociální a demokratické, které společná péče o komunitní prostor bude rozvíjet.</t>
  </si>
  <si>
    <t>Rekonstrukce hřiště</t>
  </si>
  <si>
    <t>Rekonstrukce venkovního sportoviště a vybudování  učeben s využitím pro polytechnickou a přírodovědnou výuku.</t>
  </si>
  <si>
    <t>Rekonstrukce a modernizace nevyhovujících prostor pro dílny. Současný stav nevyhovuje platným předpisům - 4m2 na pracovní místo žáka. Dílny zmodernizovat, doplnit pracovním nářadím, ICT technikou a umožnit bezbariérový přístup. Pokud se vrátí výuka praktických činností vzroste zájem o technické obory. Na škole se praktické činnosti učí v šestém a sedmém ročníku. Učebny pro přírodovědné předměty zmodernizovat, dovybavit nejmodernější technikou a vzbudit tak zájem žáků o tyto předměty. Další etapu tohoto projektu je rekonstrukce venkovního hřiště.</t>
  </si>
  <si>
    <r>
      <t xml:space="preserve">Výdaje projektu  </t>
    </r>
    <r>
      <rPr>
        <sz val="1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</si>
  <si>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1"/>
        <rFont val="Calibri"/>
        <family val="2"/>
        <charset val="238"/>
        <scheme val="minor"/>
      </rPr>
      <t>měsíc, rok</t>
    </r>
  </si>
  <si>
    <r>
      <t>Typ projektu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</si>
  <si>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1"/>
        <rFont val="Calibri"/>
        <family val="2"/>
        <charset val="238"/>
        <scheme val="minor"/>
      </rPr>
      <t>3)</t>
    </r>
    <r>
      <rPr>
        <sz val="1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</si>
  <si>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</si>
  <si>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1"/>
        <rFont val="Calibri"/>
        <family val="2"/>
        <charset val="238"/>
        <scheme val="minor"/>
      </rPr>
      <t>5)</t>
    </r>
    <r>
      <rPr>
        <sz val="11"/>
        <rFont val="Calibri"/>
        <family val="2"/>
        <charset val="238"/>
        <scheme val="minor"/>
      </rPr>
      <t xml:space="preserve">
</t>
    </r>
  </si>
  <si>
    <r>
      <t xml:space="preserve">Výdaje projektu </t>
    </r>
    <r>
      <rPr>
        <sz val="11"/>
        <rFont val="Calibri"/>
        <family val="2"/>
        <charset val="238"/>
        <scheme val="minor"/>
      </rPr>
      <t xml:space="preserve">v Kč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</si>
  <si>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navýšení kapacity MŠ / novostavba MŠ</t>
    </r>
    <r>
      <rPr>
        <vertAlign val="superscript"/>
        <sz val="11"/>
        <rFont val="Calibri"/>
        <family val="2"/>
        <charset val="238"/>
        <scheme val="minor"/>
      </rPr>
      <t>3)</t>
    </r>
    <r>
      <rPr>
        <sz val="1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</si>
  <si>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rFont val="Calibri"/>
        <family val="2"/>
        <charset val="238"/>
        <scheme val="minor"/>
      </rPr>
      <t>4)</t>
    </r>
  </si>
  <si>
    <t>X</t>
  </si>
  <si>
    <t>Obnova ICT ve třídách</t>
  </si>
  <si>
    <t>Modernizace techniky ICT ve třídách - projektory, multimediální tabule, notebooky pro vyučující</t>
  </si>
  <si>
    <r>
      <t xml:space="preserve">Rekonstrukce </t>
    </r>
    <r>
      <rPr>
        <b/>
        <sz val="11"/>
        <color rgb="FFFF0000"/>
        <rFont val="Calibri"/>
        <family val="2"/>
        <charset val="238"/>
        <scheme val="minor"/>
      </rPr>
      <t>multimediální učebny</t>
    </r>
  </si>
  <si>
    <r>
      <t xml:space="preserve">Kompletní rekonstrukce </t>
    </r>
    <r>
      <rPr>
        <sz val="11"/>
        <color rgb="FFFF0000"/>
        <rFont val="Calibri"/>
        <family val="2"/>
        <charset val="238"/>
        <scheme val="minor"/>
      </rPr>
      <t>multimediální učebny</t>
    </r>
    <r>
      <rPr>
        <sz val="11"/>
        <rFont val="Calibri"/>
        <family val="2"/>
        <charset val="238"/>
        <scheme val="minor"/>
      </rPr>
      <t xml:space="preserve"> včetně nové elektroinstalace a stavebních úprav a včetně vybavení novým nábytkem</t>
    </r>
    <r>
      <rPr>
        <sz val="11"/>
        <color rgb="FFFF0000"/>
        <rFont val="Calibri"/>
        <family val="2"/>
        <charset val="238"/>
        <scheme val="minor"/>
      </rPr>
      <t xml:space="preserve"> a  pomůckami pro žáky a učitele - IT vybavení a jazyková laboratoř</t>
    </r>
  </si>
  <si>
    <t>Konektivita školy</t>
  </si>
  <si>
    <t>Vybudování vnitřní konektivity školy dle Standardů konektivity</t>
  </si>
  <si>
    <t>ZŠ Nová Hradečná, Nová Hradečná 123, 783 83</t>
  </si>
  <si>
    <t>Obec Nová Hradečná</t>
  </si>
  <si>
    <t>Zvyšovaní kvality výuky informatiky a robotiky</t>
  </si>
  <si>
    <t>Nová Hradečná</t>
  </si>
  <si>
    <t xml:space="preserve">Vybudování  nové učebny informatiky a základů robotiky  včetně sociálního zázemí, zařízení nábytkem a výpočetní technikou pro žáky a učitele v podkroví školní budovy.  </t>
  </si>
  <si>
    <t>ZŠ Nová Hradečná příspěvková organizace, Nová Hradečná 123, 783 83</t>
  </si>
  <si>
    <t>Celková rekonstrukce vytápění</t>
  </si>
  <si>
    <t xml:space="preserve">Celková rekonstrukce topení  v budově školy za účelem snížení nákladů na vytápění, </t>
  </si>
  <si>
    <t>Mateřská škola Nová Hradečná okres Olomouc, příspěvková organizace.org.</t>
  </si>
  <si>
    <t>107627531</t>
  </si>
  <si>
    <t>600139701</t>
  </si>
  <si>
    <t>Zvyšování kvality podmínek v MŠ pro poskytování vzdělávání</t>
  </si>
  <si>
    <t>Celková rekonstrukce budovy MŠ</t>
  </si>
  <si>
    <t>Základní škola Uničov, U Stadionu 849</t>
  </si>
  <si>
    <t>Modernizace odborné  učebny fyziky na ZŠ Uničov U Stadionu</t>
  </si>
  <si>
    <t>Rekonstrukce učebny - stavební úpravy, pořízení nového interiérového vybavení a pořízení nových moderních odborných pomůcek.</t>
  </si>
  <si>
    <t>Projektový záměr</t>
  </si>
  <si>
    <t>Modernizace multimediální učebny na ZŠ Uničov U Stadionu</t>
  </si>
  <si>
    <t>Modernizace  učebny přírodních věd na ZŠ Uničov U Stadionu</t>
  </si>
  <si>
    <t>Modernizace  učebny ICT a robotiky na ZŠ Uničov U Stadionu</t>
  </si>
  <si>
    <t>Modernizace polytechnické  učebny - dílen na ZŠ Uničov U Stadionu</t>
  </si>
  <si>
    <t>Modernizace polytechnické  učebny - cvičné kuchyňky a šití na ZŠ Uničov U Stadionu</t>
  </si>
  <si>
    <t>Modernizace  učebny cizích jazyků na ZŠ Uničov U Stadionu</t>
  </si>
  <si>
    <t>Vybudování čtecího koutku</t>
  </si>
  <si>
    <t>Vybudování čtecího koutku - stavební úpravy, pořízení vybavení - nábytku a pomůcek</t>
  </si>
  <si>
    <t>Modernizace kmenových učeben 1. stupně na ZŠ Uničov U Stadionu</t>
  </si>
  <si>
    <t>Modernizace zázemí pro učitele 1. stupně na ZŠ Uničov U Stadionu</t>
  </si>
  <si>
    <t xml:space="preserve">Rekonstrukce zázemí pedagogů 1. stupně </t>
  </si>
  <si>
    <t>Modernizace kmenových učeben 2. stupně na ZŠ Uničov U Stadionu</t>
  </si>
  <si>
    <t>Modernizace zázemí pro učitele 2. stupně na ZŠ Uničov U Stadionu</t>
  </si>
  <si>
    <t xml:space="preserve">Rekonstrukce zázemí pedagogů 2. stupně </t>
  </si>
  <si>
    <t>Vnitřní konektivita školy</t>
  </si>
  <si>
    <t>Projekt řeší zkvalitnění vnitřní konektivity celé školy a zabezpečení připojení k internetu v souladu se Standardem konektivity škol, v rámci doprovodné části projektu budou pořízena koncová zařízení pro žáky a pedagogy za účelem naplnění cíle projektu.</t>
  </si>
  <si>
    <t>Modernizace školních družin</t>
  </si>
  <si>
    <t>Rekonstrukce družin - stavební úpravy, pořízení nového interiérového vybavení, IT zařízení a pomůcek.</t>
  </si>
  <si>
    <t>Zajištění bezbariérovosti školy</t>
  </si>
  <si>
    <t>Zajistění bezbariérovosti školy - vnitřní šikmá plošiny</t>
  </si>
  <si>
    <t>již vybudováno</t>
  </si>
  <si>
    <t>projektový záměr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</si>
</sst>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282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2" fillId="0" borderId="0" xfId="0" applyFont="1" applyFill="1" applyProtection="1">
      <protection locked="0"/>
    </xf>
    <xf numFmtId="3" fontId="12" fillId="0" borderId="0" xfId="0" applyNumberFormat="1" applyFont="1" applyFill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39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4" fillId="0" borderId="0" xfId="0" applyFont="1" applyProtection="1"/>
    <xf numFmtId="0" fontId="0" fillId="0" borderId="0" xfId="0" applyProtection="1"/>
    <xf numFmtId="0" fontId="12" fillId="0" borderId="0" xfId="0" applyFont="1" applyProtection="1"/>
    <xf numFmtId="0" fontId="17" fillId="0" borderId="0" xfId="0" applyFont="1" applyProtection="1"/>
    <xf numFmtId="0" fontId="7" fillId="0" borderId="0" xfId="0" applyFont="1" applyProtection="1"/>
    <xf numFmtId="0" fontId="17" fillId="0" borderId="46" xfId="0" applyFont="1" applyBorder="1" applyProtection="1"/>
    <xf numFmtId="0" fontId="17" fillId="0" borderId="47" xfId="0" applyFont="1" applyBorder="1" applyProtection="1"/>
    <xf numFmtId="0" fontId="17" fillId="0" borderId="48" xfId="0" applyFont="1" applyBorder="1" applyAlignment="1" applyProtection="1">
      <alignment horizontal="center"/>
    </xf>
    <xf numFmtId="0" fontId="12" fillId="0" borderId="41" xfId="0" applyFont="1" applyFill="1" applyBorder="1" applyProtection="1"/>
    <xf numFmtId="0" fontId="12" fillId="0" borderId="0" xfId="0" applyFont="1" applyFill="1" applyBorder="1" applyProtection="1"/>
    <xf numFmtId="9" fontId="12" fillId="0" borderId="42" xfId="2" applyFont="1" applyFill="1" applyBorder="1" applyAlignment="1" applyProtection="1">
      <alignment horizontal="center"/>
    </xf>
    <xf numFmtId="0" fontId="12" fillId="3" borderId="41" xfId="0" applyFont="1" applyFill="1" applyBorder="1" applyProtection="1"/>
    <xf numFmtId="0" fontId="0" fillId="3" borderId="0" xfId="0" applyFill="1" applyBorder="1" applyProtection="1"/>
    <xf numFmtId="9" fontId="12" fillId="3" borderId="42" xfId="2" applyFont="1" applyFill="1" applyBorder="1" applyAlignment="1" applyProtection="1">
      <alignment horizontal="center"/>
    </xf>
    <xf numFmtId="0" fontId="12" fillId="4" borderId="41" xfId="0" applyFont="1" applyFill="1" applyBorder="1" applyProtection="1"/>
    <xf numFmtId="0" fontId="0" fillId="4" borderId="0" xfId="0" applyFill="1" applyBorder="1" applyProtection="1"/>
    <xf numFmtId="9" fontId="12" fillId="4" borderId="42" xfId="2" applyFont="1" applyFill="1" applyBorder="1" applyAlignment="1" applyProtection="1">
      <alignment horizontal="center"/>
    </xf>
    <xf numFmtId="0" fontId="12" fillId="4" borderId="43" xfId="0" applyFont="1" applyFill="1" applyBorder="1" applyProtection="1"/>
    <xf numFmtId="0" fontId="0" fillId="4" borderId="44" xfId="0" applyFill="1" applyBorder="1" applyProtection="1"/>
    <xf numFmtId="9" fontId="12" fillId="4" borderId="45" xfId="2" applyFont="1" applyFill="1" applyBorder="1" applyAlignment="1" applyProtection="1">
      <alignment horizontal="center"/>
    </xf>
    <xf numFmtId="49" fontId="12" fillId="0" borderId="0" xfId="0" applyNumberFormat="1" applyFont="1" applyProtection="1"/>
    <xf numFmtId="0" fontId="13" fillId="0" borderId="0" xfId="0" applyFont="1" applyProtection="1"/>
    <xf numFmtId="0" fontId="18" fillId="0" borderId="0" xfId="1" applyFont="1" applyProtection="1"/>
    <xf numFmtId="0" fontId="22" fillId="0" borderId="0" xfId="0" applyFont="1" applyProtection="1"/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7" fillId="0" borderId="0" xfId="0" applyFont="1" applyFill="1" applyProtection="1"/>
    <xf numFmtId="0" fontId="0" fillId="0" borderId="0" xfId="0" applyFill="1" applyProtection="1"/>
    <xf numFmtId="0" fontId="12" fillId="0" borderId="0" xfId="0" applyFont="1" applyFill="1" applyProtection="1"/>
    <xf numFmtId="0" fontId="13" fillId="0" borderId="0" xfId="0" applyFont="1" applyFill="1" applyProtection="1"/>
    <xf numFmtId="0" fontId="0" fillId="0" borderId="31" xfId="0" applyFill="1" applyBorder="1" applyProtection="1">
      <protection locked="0"/>
    </xf>
    <xf numFmtId="0" fontId="0" fillId="2" borderId="0" xfId="0" applyFont="1" applyFill="1" applyAlignment="1">
      <alignment shrinkToFit="1"/>
    </xf>
    <xf numFmtId="0" fontId="7" fillId="2" borderId="0" xfId="0" applyFont="1" applyFill="1" applyAlignment="1">
      <alignment shrinkToFit="1"/>
    </xf>
    <xf numFmtId="0" fontId="12" fillId="2" borderId="50" xfId="0" applyFont="1" applyFill="1" applyBorder="1" applyAlignment="1">
      <alignment horizontal="left" vertical="center" wrapText="1" shrinkToFit="1"/>
    </xf>
    <xf numFmtId="0" fontId="12" fillId="2" borderId="50" xfId="0" applyFont="1" applyFill="1" applyBorder="1" applyAlignment="1">
      <alignment horizontal="left" vertical="center" shrinkToFit="1"/>
    </xf>
    <xf numFmtId="0" fontId="12" fillId="2" borderId="51" xfId="0" applyFont="1" applyFill="1" applyBorder="1" applyAlignment="1">
      <alignment horizontal="center" vertical="center" shrinkToFit="1"/>
    </xf>
    <xf numFmtId="0" fontId="12" fillId="2" borderId="50" xfId="0" applyFont="1" applyFill="1" applyBorder="1" applyAlignment="1">
      <alignment horizontal="center" vertical="center" shrinkToFit="1"/>
    </xf>
    <xf numFmtId="4" fontId="12" fillId="2" borderId="50" xfId="0" applyNumberFormat="1" applyFont="1" applyFill="1" applyBorder="1" applyAlignment="1">
      <alignment horizontal="left" vertical="center" wrapText="1" shrinkToFit="1"/>
    </xf>
    <xf numFmtId="0" fontId="12" fillId="2" borderId="52" xfId="0" applyFont="1" applyFill="1" applyBorder="1" applyAlignment="1">
      <alignment horizontal="center" vertical="center" shrinkToFit="1"/>
    </xf>
    <xf numFmtId="0" fontId="12" fillId="2" borderId="49" xfId="0" applyFont="1" applyFill="1" applyBorder="1" applyAlignment="1">
      <alignment horizontal="center" vertical="center" wrapText="1" shrinkToFit="1"/>
    </xf>
    <xf numFmtId="0" fontId="12" fillId="2" borderId="51" xfId="0" applyFont="1" applyFill="1" applyBorder="1" applyAlignment="1">
      <alignment horizontal="left" vertical="center" wrapText="1" shrinkToFit="1"/>
    </xf>
    <xf numFmtId="0" fontId="12" fillId="2" borderId="50" xfId="0" applyFont="1" applyFill="1" applyBorder="1" applyAlignment="1">
      <alignment horizontal="center" vertical="center" wrapText="1" shrinkToFit="1"/>
    </xf>
    <xf numFmtId="0" fontId="12" fillId="2" borderId="51" xfId="0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shrinkToFit="1"/>
    </xf>
    <xf numFmtId="3" fontId="12" fillId="2" borderId="50" xfId="0" applyNumberFormat="1" applyFont="1" applyFill="1" applyBorder="1" applyAlignment="1">
      <alignment horizontal="center" vertical="center" wrapText="1" shrinkToFit="1"/>
    </xf>
    <xf numFmtId="0" fontId="12" fillId="2" borderId="51" xfId="0" applyFont="1" applyFill="1" applyBorder="1" applyAlignment="1">
      <alignment horizontal="left" vertical="center" shrinkToFit="1"/>
    </xf>
    <xf numFmtId="0" fontId="0" fillId="2" borderId="0" xfId="0" applyFont="1" applyFill="1" applyAlignment="1" applyProtection="1">
      <alignment horizontal="center"/>
      <protection locked="0"/>
    </xf>
    <xf numFmtId="0" fontId="0" fillId="2" borderId="0" xfId="0" applyFont="1" applyFill="1" applyProtection="1">
      <protection locked="0"/>
    </xf>
    <xf numFmtId="0" fontId="0" fillId="2" borderId="0" xfId="0" applyFont="1" applyFill="1" applyAlignment="1" applyProtection="1">
      <protection locked="0"/>
    </xf>
    <xf numFmtId="3" fontId="0" fillId="2" borderId="0" xfId="0" applyNumberFormat="1" applyFont="1" applyFill="1" applyProtection="1">
      <protection locked="0"/>
    </xf>
    <xf numFmtId="0" fontId="0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 applyAlignment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protection locked="0"/>
    </xf>
    <xf numFmtId="0" fontId="0" fillId="2" borderId="0" xfId="0" applyFont="1" applyFill="1" applyAlignment="1">
      <alignment horizontal="center" shrinkToFit="1"/>
    </xf>
    <xf numFmtId="0" fontId="0" fillId="2" borderId="0" xfId="0" applyFont="1" applyFill="1" applyAlignment="1">
      <alignment wrapText="1" shrinkToFit="1"/>
    </xf>
    <xf numFmtId="0" fontId="0" fillId="2" borderId="0" xfId="0" applyFont="1" applyFill="1" applyAlignment="1">
      <alignment horizontal="left" wrapText="1" shrinkToFit="1"/>
    </xf>
    <xf numFmtId="0" fontId="0" fillId="2" borderId="0" xfId="0" applyFont="1" applyFill="1" applyAlignment="1">
      <alignment horizontal="center" wrapText="1" shrinkToFit="1"/>
    </xf>
    <xf numFmtId="0" fontId="12" fillId="2" borderId="4" xfId="0" applyFont="1" applyFill="1" applyBorder="1" applyAlignment="1" applyProtection="1">
      <alignment horizontal="center" vertical="center" wrapText="1" shrinkToFit="1"/>
    </xf>
    <xf numFmtId="0" fontId="12" fillId="2" borderId="5" xfId="0" applyFont="1" applyFill="1" applyBorder="1" applyAlignment="1" applyProtection="1">
      <alignment horizontal="center" vertical="center" wrapText="1" shrinkToFit="1"/>
    </xf>
    <xf numFmtId="0" fontId="12" fillId="2" borderId="34" xfId="0" applyFont="1" applyFill="1" applyBorder="1" applyAlignment="1" applyProtection="1">
      <alignment horizontal="center" vertical="center" wrapText="1" shrinkToFit="1"/>
    </xf>
    <xf numFmtId="0" fontId="12" fillId="2" borderId="36" xfId="0" applyFont="1" applyFill="1" applyBorder="1" applyAlignment="1">
      <alignment horizontal="left" vertical="center" wrapText="1" shrinkToFit="1"/>
    </xf>
    <xf numFmtId="0" fontId="12" fillId="2" borderId="13" xfId="0" applyFont="1" applyFill="1" applyBorder="1" applyAlignment="1" applyProtection="1">
      <alignment horizontal="left" vertical="top" wrapText="1"/>
      <protection locked="0"/>
    </xf>
    <xf numFmtId="0" fontId="12" fillId="2" borderId="31" xfId="0" applyFont="1" applyFill="1" applyBorder="1" applyAlignment="1" applyProtection="1">
      <alignment horizontal="left" vertical="top" wrapText="1"/>
      <protection locked="0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vertical="center" wrapText="1" shrinkToFit="1"/>
    </xf>
    <xf numFmtId="0" fontId="12" fillId="2" borderId="5" xfId="0" applyFont="1" applyFill="1" applyBorder="1" applyAlignment="1">
      <alignment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left" vertical="center" wrapText="1" shrinkToFit="1"/>
    </xf>
    <xf numFmtId="0" fontId="12" fillId="2" borderId="5" xfId="0" applyFont="1" applyFill="1" applyBorder="1" applyAlignment="1">
      <alignment horizontal="center" vertical="center" wrapText="1" shrinkToFit="1"/>
    </xf>
    <xf numFmtId="0" fontId="12" fillId="2" borderId="5" xfId="0" applyFont="1" applyFill="1" applyBorder="1" applyAlignment="1">
      <alignment vertical="top" wrapText="1" shrinkToFit="1"/>
    </xf>
    <xf numFmtId="3" fontId="12" fillId="2" borderId="5" xfId="0" applyNumberFormat="1" applyFont="1" applyFill="1" applyBorder="1" applyAlignment="1">
      <alignment vertical="center" wrapText="1" shrinkToFit="1"/>
    </xf>
    <xf numFmtId="0" fontId="12" fillId="2" borderId="6" xfId="0" applyFont="1" applyFill="1" applyBorder="1" applyAlignment="1">
      <alignment horizontal="center" vertical="center" wrapText="1" shrinkToFit="1"/>
    </xf>
    <xf numFmtId="0" fontId="28" fillId="2" borderId="50" xfId="0" applyFont="1" applyFill="1" applyBorder="1" applyAlignment="1">
      <alignment horizontal="left" vertical="center" wrapText="1" shrinkToFit="1"/>
    </xf>
    <xf numFmtId="0" fontId="28" fillId="2" borderId="50" xfId="0" applyFont="1" applyFill="1" applyBorder="1" applyAlignment="1">
      <alignment horizontal="left" vertical="center" shrinkToFit="1"/>
    </xf>
    <xf numFmtId="0" fontId="28" fillId="2" borderId="51" xfId="0" applyFont="1" applyFill="1" applyBorder="1" applyAlignment="1">
      <alignment horizontal="center" vertical="center" shrinkToFit="1"/>
    </xf>
    <xf numFmtId="0" fontId="28" fillId="2" borderId="50" xfId="0" applyFont="1" applyFill="1" applyBorder="1" applyAlignment="1">
      <alignment horizontal="center" vertical="center" shrinkToFit="1"/>
    </xf>
    <xf numFmtId="4" fontId="28" fillId="2" borderId="50" xfId="0" applyNumberFormat="1" applyFont="1" applyFill="1" applyBorder="1" applyAlignment="1">
      <alignment horizontal="left" vertical="center" wrapText="1" shrinkToFit="1"/>
    </xf>
    <xf numFmtId="0" fontId="28" fillId="2" borderId="52" xfId="0" applyFont="1" applyFill="1" applyBorder="1" applyAlignment="1">
      <alignment horizontal="center" vertical="center" shrinkToFit="1"/>
    </xf>
    <xf numFmtId="0" fontId="28" fillId="2" borderId="49" xfId="0" applyFont="1" applyFill="1" applyBorder="1" applyAlignment="1">
      <alignment horizontal="center" vertical="center" wrapText="1" shrinkToFit="1"/>
    </xf>
    <xf numFmtId="0" fontId="28" fillId="2" borderId="51" xfId="0" applyFont="1" applyFill="1" applyBorder="1" applyAlignment="1">
      <alignment horizontal="left" vertical="center" wrapText="1" shrinkToFit="1"/>
    </xf>
    <xf numFmtId="0" fontId="28" fillId="2" borderId="50" xfId="0" applyFont="1" applyFill="1" applyBorder="1" applyAlignment="1">
      <alignment horizontal="center" vertical="center" wrapText="1" shrinkToFit="1"/>
    </xf>
    <xf numFmtId="4" fontId="29" fillId="2" borderId="50" xfId="0" applyNumberFormat="1" applyFont="1" applyFill="1" applyBorder="1" applyAlignment="1">
      <alignment horizontal="left" vertical="center" wrapText="1" shrinkToFit="1"/>
    </xf>
    <xf numFmtId="0" fontId="29" fillId="2" borderId="51" xfId="0" applyFont="1" applyFill="1" applyBorder="1" applyAlignment="1">
      <alignment horizontal="left" vertical="center" wrapText="1" shrinkToFit="1"/>
    </xf>
    <xf numFmtId="0" fontId="12" fillId="2" borderId="33" xfId="0" applyFont="1" applyFill="1" applyBorder="1" applyAlignment="1" applyProtection="1">
      <alignment horizontal="center" vertical="center" wrapText="1" shrinkToFit="1"/>
    </xf>
    <xf numFmtId="0" fontId="17" fillId="2" borderId="33" xfId="0" applyFont="1" applyFill="1" applyBorder="1" applyAlignment="1" applyProtection="1">
      <alignment horizontal="center" vertical="center" shrinkToFit="1"/>
    </xf>
    <xf numFmtId="3" fontId="12" fillId="2" borderId="17" xfId="0" applyNumberFormat="1" applyFont="1" applyFill="1" applyBorder="1" applyAlignment="1" applyProtection="1">
      <alignment horizontal="center" vertical="center" wrapText="1" shrinkToFit="1"/>
    </xf>
    <xf numFmtId="3" fontId="12" fillId="2" borderId="19" xfId="0" applyNumberFormat="1" applyFont="1" applyFill="1" applyBorder="1" applyAlignment="1" applyProtection="1">
      <alignment horizontal="center" vertical="center" wrapText="1" shrinkToFit="1"/>
    </xf>
    <xf numFmtId="0" fontId="12" fillId="2" borderId="30" xfId="0" applyFont="1" applyFill="1" applyBorder="1" applyAlignment="1" applyProtection="1">
      <alignment horizontal="center" vertical="center" wrapText="1" shrinkToFit="1"/>
    </xf>
    <xf numFmtId="0" fontId="17" fillId="2" borderId="30" xfId="0" applyFont="1" applyFill="1" applyBorder="1" applyAlignment="1" applyProtection="1">
      <alignment horizontal="center" vertical="center" wrapText="1" shrinkToFit="1"/>
    </xf>
    <xf numFmtId="0" fontId="17" fillId="2" borderId="32" xfId="0" applyFont="1" applyFill="1" applyBorder="1" applyAlignment="1" applyProtection="1">
      <alignment horizontal="center" vertical="center" shrinkToFit="1"/>
    </xf>
    <xf numFmtId="0" fontId="0" fillId="2" borderId="0" xfId="0" applyFont="1" applyFill="1"/>
    <xf numFmtId="0" fontId="12" fillId="2" borderId="1" xfId="0" applyFont="1" applyFill="1" applyBorder="1" applyAlignment="1" applyProtection="1">
      <alignment horizontal="left" vertical="top" wrapText="1"/>
      <protection locked="0"/>
    </xf>
    <xf numFmtId="0" fontId="12" fillId="2" borderId="2" xfId="0" applyFont="1" applyFill="1" applyBorder="1" applyAlignment="1" applyProtection="1">
      <alignment horizontal="left" vertical="top" wrapText="1"/>
      <protection locked="0"/>
    </xf>
    <xf numFmtId="49" fontId="12" fillId="2" borderId="2" xfId="0" applyNumberFormat="1" applyFont="1" applyFill="1" applyBorder="1" applyAlignment="1" applyProtection="1">
      <alignment horizontal="left" vertical="top" wrapText="1"/>
      <protection locked="0"/>
    </xf>
    <xf numFmtId="49" fontId="12" fillId="2" borderId="3" xfId="0" applyNumberFormat="1" applyFont="1" applyFill="1" applyBorder="1" applyAlignment="1" applyProtection="1">
      <alignment horizontal="left" vertical="top" wrapText="1"/>
      <protection locked="0"/>
    </xf>
    <xf numFmtId="3" fontId="12" fillId="2" borderId="1" xfId="0" applyNumberFormat="1" applyFont="1" applyFill="1" applyBorder="1" applyAlignment="1" applyProtection="1">
      <alignment horizontal="left" vertical="top" wrapText="1"/>
      <protection locked="0"/>
    </xf>
    <xf numFmtId="3" fontId="12" fillId="2" borderId="3" xfId="0" applyNumberFormat="1" applyFont="1" applyFill="1" applyBorder="1" applyAlignment="1" applyProtection="1">
      <alignment horizontal="left" vertical="top" wrapText="1"/>
      <protection locked="0"/>
    </xf>
    <xf numFmtId="164" fontId="12" fillId="2" borderId="3" xfId="0" applyNumberFormat="1" applyFont="1" applyFill="1" applyBorder="1" applyAlignment="1" applyProtection="1">
      <alignment horizontal="left" vertical="top" wrapText="1"/>
      <protection locked="0"/>
    </xf>
    <xf numFmtId="0" fontId="12" fillId="2" borderId="3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/>
    <xf numFmtId="0" fontId="12" fillId="2" borderId="23" xfId="0" applyFont="1" applyFill="1" applyBorder="1" applyAlignment="1" applyProtection="1">
      <alignment horizontal="left" vertical="top" wrapText="1"/>
      <protection locked="0"/>
    </xf>
    <xf numFmtId="0" fontId="12" fillId="2" borderId="24" xfId="0" applyFont="1" applyFill="1" applyBorder="1" applyAlignment="1" applyProtection="1">
      <alignment horizontal="left" vertical="top" wrapText="1"/>
      <protection locked="0"/>
    </xf>
    <xf numFmtId="49" fontId="12" fillId="2" borderId="24" xfId="0" applyNumberFormat="1" applyFont="1" applyFill="1" applyBorder="1" applyAlignment="1" applyProtection="1">
      <alignment horizontal="left" vertical="top" wrapText="1"/>
      <protection locked="0"/>
    </xf>
    <xf numFmtId="49" fontId="12" fillId="2" borderId="25" xfId="0" applyNumberFormat="1" applyFont="1" applyFill="1" applyBorder="1" applyAlignment="1" applyProtection="1">
      <alignment horizontal="left" vertical="top" wrapText="1"/>
      <protection locked="0"/>
    </xf>
    <xf numFmtId="3" fontId="12" fillId="2" borderId="23" xfId="0" applyNumberFormat="1" applyFont="1" applyFill="1" applyBorder="1" applyAlignment="1" applyProtection="1">
      <alignment horizontal="left" vertical="top" wrapText="1"/>
      <protection locked="0"/>
    </xf>
    <xf numFmtId="3" fontId="12" fillId="2" borderId="25" xfId="0" applyNumberFormat="1" applyFont="1" applyFill="1" applyBorder="1" applyAlignment="1" applyProtection="1">
      <alignment horizontal="left" vertical="top" wrapText="1"/>
      <protection locked="0"/>
    </xf>
    <xf numFmtId="0" fontId="12" fillId="2" borderId="25" xfId="0" applyFont="1" applyFill="1" applyBorder="1" applyAlignment="1" applyProtection="1">
      <alignment horizontal="left" vertical="top" wrapText="1"/>
      <protection locked="0"/>
    </xf>
    <xf numFmtId="0" fontId="19" fillId="2" borderId="0" xfId="0" applyFont="1" applyFill="1" applyProtection="1">
      <protection locked="0"/>
    </xf>
    <xf numFmtId="3" fontId="19" fillId="2" borderId="0" xfId="0" applyNumberFormat="1" applyFont="1" applyFill="1" applyProtection="1">
      <protection locked="0"/>
    </xf>
    <xf numFmtId="49" fontId="0" fillId="2" borderId="0" xfId="0" applyNumberFormat="1" applyFont="1" applyFill="1"/>
    <xf numFmtId="0" fontId="12" fillId="5" borderId="11" xfId="0" applyFont="1" applyFill="1" applyBorder="1" applyAlignment="1">
      <alignment horizontal="center" vertical="center" shrinkToFit="1"/>
    </xf>
    <xf numFmtId="0" fontId="12" fillId="5" borderId="5" xfId="0" applyFont="1" applyFill="1" applyBorder="1" applyAlignment="1">
      <alignment vertical="center" wrapText="1" shrinkToFit="1"/>
    </xf>
    <xf numFmtId="0" fontId="12" fillId="5" borderId="5" xfId="0" applyFont="1" applyFill="1" applyBorder="1" applyAlignment="1">
      <alignment vertical="center" shrinkToFit="1"/>
    </xf>
    <xf numFmtId="0" fontId="12" fillId="5" borderId="5" xfId="0" applyFont="1" applyFill="1" applyBorder="1" applyAlignment="1">
      <alignment horizontal="center" vertical="center" shrinkToFit="1"/>
    </xf>
    <xf numFmtId="0" fontId="12" fillId="5" borderId="5" xfId="0" applyFont="1" applyFill="1" applyBorder="1" applyAlignment="1">
      <alignment horizontal="left" vertical="center" wrapText="1" shrinkToFit="1"/>
    </xf>
    <xf numFmtId="0" fontId="12" fillId="5" borderId="5" xfId="0" applyFont="1" applyFill="1" applyBorder="1" applyAlignment="1">
      <alignment horizontal="center" vertical="center" wrapText="1" shrinkToFit="1"/>
    </xf>
    <xf numFmtId="3" fontId="12" fillId="5" borderId="5" xfId="0" applyNumberFormat="1" applyFont="1" applyFill="1" applyBorder="1" applyAlignment="1">
      <alignment vertical="center" wrapText="1" shrinkToFit="1"/>
    </xf>
    <xf numFmtId="0" fontId="12" fillId="5" borderId="6" xfId="0" applyFont="1" applyFill="1" applyBorder="1" applyAlignment="1">
      <alignment horizontal="center" vertical="center" wrapText="1" shrinkToFit="1"/>
    </xf>
    <xf numFmtId="0" fontId="0" fillId="5" borderId="0" xfId="0" applyFont="1" applyFill="1" applyAlignment="1">
      <alignment shrinkToFit="1"/>
    </xf>
    <xf numFmtId="0" fontId="12" fillId="5" borderId="5" xfId="0" applyFont="1" applyFill="1" applyBorder="1" applyAlignment="1">
      <alignment vertical="top" wrapText="1" shrinkToFit="1"/>
    </xf>
    <xf numFmtId="3" fontId="22" fillId="5" borderId="5" xfId="0" applyNumberFormat="1" applyFont="1" applyFill="1" applyBorder="1" applyAlignment="1">
      <alignment vertical="center" wrapText="1" shrinkToFit="1"/>
    </xf>
    <xf numFmtId="0" fontId="7" fillId="5" borderId="5" xfId="0" applyFont="1" applyFill="1" applyBorder="1" applyAlignment="1">
      <alignment vertical="center" wrapText="1" shrinkToFit="1"/>
    </xf>
    <xf numFmtId="0" fontId="22" fillId="5" borderId="5" xfId="0" applyFont="1" applyFill="1" applyBorder="1" applyAlignment="1">
      <alignment horizontal="center" vertical="center" wrapText="1" shrinkToFit="1"/>
    </xf>
    <xf numFmtId="3" fontId="11" fillId="2" borderId="35" xfId="0" applyNumberFormat="1" applyFont="1" applyFill="1" applyBorder="1" applyAlignment="1" applyProtection="1">
      <alignment horizontal="center"/>
      <protection locked="0"/>
    </xf>
    <xf numFmtId="3" fontId="11" fillId="2" borderId="40" xfId="0" applyNumberFormat="1" applyFont="1" applyFill="1" applyBorder="1" applyAlignment="1" applyProtection="1">
      <alignment horizontal="center"/>
      <protection locked="0"/>
    </xf>
    <xf numFmtId="3" fontId="11" fillId="2" borderId="36" xfId="0" applyNumberFormat="1" applyFont="1" applyFill="1" applyBorder="1" applyAlignment="1" applyProtection="1">
      <alignment horizontal="center"/>
      <protection locked="0"/>
    </xf>
    <xf numFmtId="0" fontId="17" fillId="2" borderId="10" xfId="0" applyFont="1" applyFill="1" applyBorder="1" applyAlignment="1" applyProtection="1">
      <alignment horizontal="center" vertical="center" shrinkToFit="1"/>
    </xf>
    <xf numFmtId="0" fontId="17" fillId="2" borderId="16" xfId="0" applyFont="1" applyFill="1" applyBorder="1" applyAlignment="1" applyProtection="1">
      <alignment horizontal="center" vertical="center" shrinkToFit="1"/>
    </xf>
    <xf numFmtId="0" fontId="17" fillId="2" borderId="11" xfId="0" applyFont="1" applyFill="1" applyBorder="1" applyAlignment="1" applyProtection="1">
      <alignment horizontal="center" vertical="center" shrinkToFit="1"/>
    </xf>
    <xf numFmtId="0" fontId="17" fillId="2" borderId="27" xfId="0" applyFont="1" applyFill="1" applyBorder="1" applyAlignment="1" applyProtection="1">
      <alignment horizontal="center" vertical="center" shrinkToFit="1"/>
    </xf>
    <xf numFmtId="0" fontId="17" fillId="2" borderId="28" xfId="0" applyFont="1" applyFill="1" applyBorder="1" applyAlignment="1" applyProtection="1">
      <alignment horizontal="center" vertical="center" shrinkToFit="1"/>
    </xf>
    <xf numFmtId="0" fontId="17" fillId="2" borderId="29" xfId="0" applyFont="1" applyFill="1" applyBorder="1" applyAlignment="1" applyProtection="1">
      <alignment horizontal="center" vertical="center" shrinkToFit="1"/>
    </xf>
    <xf numFmtId="0" fontId="17" fillId="2" borderId="10" xfId="0" applyFont="1" applyFill="1" applyBorder="1" applyAlignment="1" applyProtection="1">
      <alignment horizontal="left" vertical="center" wrapText="1" shrinkToFit="1"/>
    </xf>
    <xf numFmtId="0" fontId="17" fillId="2" borderId="16" xfId="0" applyFont="1" applyFill="1" applyBorder="1" applyAlignment="1" applyProtection="1">
      <alignment horizontal="left" vertical="center" wrapText="1" shrinkToFit="1"/>
    </xf>
    <xf numFmtId="0" fontId="17" fillId="2" borderId="11" xfId="0" applyFont="1" applyFill="1" applyBorder="1" applyAlignment="1" applyProtection="1">
      <alignment horizontal="left" vertical="center" wrapText="1" shrinkToFit="1"/>
    </xf>
    <xf numFmtId="0" fontId="17" fillId="2" borderId="10" xfId="0" applyFont="1" applyFill="1" applyBorder="1" applyAlignment="1" applyProtection="1">
      <alignment horizontal="center" vertical="center" wrapText="1" shrinkToFit="1"/>
    </xf>
    <xf numFmtId="0" fontId="17" fillId="2" borderId="16" xfId="0" applyFont="1" applyFill="1" applyBorder="1" applyAlignment="1" applyProtection="1">
      <alignment horizontal="center" vertical="center" wrapText="1" shrinkToFit="1"/>
    </xf>
    <xf numFmtId="0" fontId="17" fillId="2" borderId="11" xfId="0" applyFont="1" applyFill="1" applyBorder="1" applyAlignment="1" applyProtection="1">
      <alignment horizontal="center" vertical="center" wrapText="1" shrinkToFit="1"/>
    </xf>
    <xf numFmtId="3" fontId="17" fillId="2" borderId="8" xfId="0" applyNumberFormat="1" applyFont="1" applyFill="1" applyBorder="1" applyAlignment="1" applyProtection="1">
      <alignment horizontal="center" vertical="center" wrapText="1" shrinkToFit="1"/>
    </xf>
    <xf numFmtId="3" fontId="17" fillId="2" borderId="9" xfId="0" applyNumberFormat="1" applyFont="1" applyFill="1" applyBorder="1" applyAlignment="1" applyProtection="1">
      <alignment horizontal="center" vertical="center" wrapText="1" shrinkToFit="1"/>
    </xf>
    <xf numFmtId="0" fontId="17" fillId="2" borderId="27" xfId="0" applyFont="1" applyFill="1" applyBorder="1" applyAlignment="1" applyProtection="1">
      <alignment horizontal="center" vertical="top" wrapText="1" shrinkToFit="1"/>
    </xf>
    <xf numFmtId="0" fontId="17" fillId="2" borderId="29" xfId="0" applyFont="1" applyFill="1" applyBorder="1" applyAlignment="1" applyProtection="1">
      <alignment horizontal="center" vertical="top" wrapText="1" shrinkToFit="1"/>
    </xf>
    <xf numFmtId="0" fontId="17" fillId="2" borderId="27" xfId="0" applyFont="1" applyFill="1" applyBorder="1" applyAlignment="1" applyProtection="1">
      <alignment horizontal="center" vertical="center" wrapText="1" shrinkToFit="1"/>
    </xf>
    <xf numFmtId="0" fontId="17" fillId="2" borderId="28" xfId="0" applyFont="1" applyFill="1" applyBorder="1" applyAlignment="1" applyProtection="1">
      <alignment horizontal="center" vertical="center" wrapText="1" shrinkToFit="1"/>
    </xf>
    <xf numFmtId="0" fontId="17" fillId="2" borderId="29" xfId="0" applyFont="1" applyFill="1" applyBorder="1" applyAlignment="1" applyProtection="1">
      <alignment horizontal="center" vertical="center" wrapText="1" shrinkToFit="1"/>
    </xf>
    <xf numFmtId="0" fontId="17" fillId="2" borderId="8" xfId="0" applyFont="1" applyFill="1" applyBorder="1" applyAlignment="1" applyProtection="1">
      <alignment horizontal="center" vertical="top" wrapText="1" shrinkToFit="1"/>
    </xf>
    <xf numFmtId="0" fontId="17" fillId="2" borderId="9" xfId="0" applyFont="1" applyFill="1" applyBorder="1" applyAlignment="1" applyProtection="1">
      <alignment horizontal="center" vertical="top" wrapText="1" shrinkToFit="1"/>
    </xf>
    <xf numFmtId="0" fontId="17" fillId="2" borderId="30" xfId="0" applyFont="1" applyFill="1" applyBorder="1" applyAlignment="1" applyProtection="1">
      <alignment horizontal="center" vertical="center" wrapText="1" shrinkToFit="1"/>
    </xf>
    <xf numFmtId="0" fontId="17" fillId="2" borderId="20" xfId="0" applyFont="1" applyFill="1" applyBorder="1" applyAlignment="1" applyProtection="1">
      <alignment horizontal="center" vertical="center" wrapText="1" shrinkToFit="1"/>
    </xf>
    <xf numFmtId="0" fontId="17" fillId="2" borderId="32" xfId="0" applyFont="1" applyFill="1" applyBorder="1" applyAlignment="1" applyProtection="1">
      <alignment horizontal="center" vertical="center" shrinkToFit="1"/>
    </xf>
    <xf numFmtId="0" fontId="17" fillId="2" borderId="21" xfId="0" applyFont="1" applyFill="1" applyBorder="1" applyAlignment="1" applyProtection="1">
      <alignment horizontal="center" vertical="center" shrinkToFit="1"/>
    </xf>
    <xf numFmtId="0" fontId="17" fillId="2" borderId="33" xfId="0" applyFont="1" applyFill="1" applyBorder="1" applyAlignment="1" applyProtection="1">
      <alignment horizontal="center" vertical="center" shrinkToFit="1"/>
    </xf>
    <xf numFmtId="0" fontId="17" fillId="2" borderId="22" xfId="0" applyFont="1" applyFill="1" applyBorder="1" applyAlignment="1" applyProtection="1">
      <alignment horizontal="center" vertical="center" shrinkToFit="1"/>
    </xf>
    <xf numFmtId="3" fontId="12" fillId="2" borderId="17" xfId="0" applyNumberFormat="1" applyFont="1" applyFill="1" applyBorder="1" applyAlignment="1" applyProtection="1">
      <alignment horizontal="center" vertical="center" wrapText="1" shrinkToFit="1"/>
    </xf>
    <xf numFmtId="3" fontId="12" fillId="2" borderId="20" xfId="0" applyNumberFormat="1" applyFont="1" applyFill="1" applyBorder="1" applyAlignment="1" applyProtection="1">
      <alignment horizontal="center" vertical="center" wrapText="1" shrinkToFit="1"/>
    </xf>
    <xf numFmtId="3" fontId="12" fillId="2" borderId="19" xfId="0" applyNumberFormat="1" applyFont="1" applyFill="1" applyBorder="1" applyAlignment="1" applyProtection="1">
      <alignment horizontal="center" vertical="center" wrapText="1" shrinkToFit="1"/>
    </xf>
    <xf numFmtId="3" fontId="12" fillId="2" borderId="22" xfId="0" applyNumberFormat="1" applyFont="1" applyFill="1" applyBorder="1" applyAlignment="1" applyProtection="1">
      <alignment horizontal="center" vertical="center" wrapText="1" shrinkToFit="1"/>
    </xf>
    <xf numFmtId="0" fontId="12" fillId="2" borderId="30" xfId="0" applyFont="1" applyFill="1" applyBorder="1" applyAlignment="1" applyProtection="1">
      <alignment horizontal="center" vertical="center" wrapText="1" shrinkToFit="1"/>
    </xf>
    <xf numFmtId="0" fontId="12" fillId="2" borderId="20" xfId="0" applyFont="1" applyFill="1" applyBorder="1" applyAlignment="1" applyProtection="1">
      <alignment horizontal="center" vertical="center" wrapText="1" shrinkToFit="1"/>
    </xf>
    <xf numFmtId="0" fontId="12" fillId="2" borderId="10" xfId="0" applyFont="1" applyFill="1" applyBorder="1" applyAlignment="1" applyProtection="1">
      <alignment horizontal="center" vertical="center" wrapText="1" shrinkToFit="1"/>
    </xf>
    <xf numFmtId="0" fontId="12" fillId="2" borderId="11" xfId="0" applyFont="1" applyFill="1" applyBorder="1" applyAlignment="1" applyProtection="1">
      <alignment horizontal="center" vertical="center" wrapText="1" shrinkToFit="1"/>
    </xf>
    <xf numFmtId="0" fontId="12" fillId="2" borderId="17" xfId="0" applyFont="1" applyFill="1" applyBorder="1" applyAlignment="1" applyProtection="1">
      <alignment horizontal="center" vertical="center" wrapText="1" shrinkToFit="1"/>
    </xf>
    <xf numFmtId="0" fontId="12" fillId="2" borderId="19" xfId="0" applyFont="1" applyFill="1" applyBorder="1" applyAlignment="1" applyProtection="1">
      <alignment horizontal="center" vertical="center" wrapText="1" shrinkToFit="1"/>
    </xf>
    <xf numFmtId="0" fontId="12" fillId="2" borderId="22" xfId="0" applyFont="1" applyFill="1" applyBorder="1" applyAlignment="1" applyProtection="1">
      <alignment horizontal="center" vertical="center" wrapText="1" shrinkToFit="1"/>
    </xf>
    <xf numFmtId="0" fontId="12" fillId="2" borderId="33" xfId="0" applyFont="1" applyFill="1" applyBorder="1" applyAlignment="1" applyProtection="1">
      <alignment horizontal="center" vertical="center" wrapText="1" shrinkToFit="1"/>
    </xf>
    <xf numFmtId="0" fontId="17" fillId="2" borderId="8" xfId="0" applyFont="1" applyFill="1" applyBorder="1" applyAlignment="1" applyProtection="1">
      <alignment horizontal="center" vertical="center" wrapText="1" shrinkToFit="1"/>
    </xf>
    <xf numFmtId="0" fontId="17" fillId="2" borderId="7" xfId="0" applyFont="1" applyFill="1" applyBorder="1" applyAlignment="1" applyProtection="1">
      <alignment horizontal="center" vertical="center" wrapText="1" shrinkToFit="1"/>
    </xf>
    <xf numFmtId="0" fontId="17" fillId="2" borderId="9" xfId="0" applyFont="1" applyFill="1" applyBorder="1" applyAlignment="1" applyProtection="1">
      <alignment horizontal="center" vertical="center" wrapText="1" shrinkToFit="1"/>
    </xf>
    <xf numFmtId="0" fontId="11" fillId="2" borderId="27" xfId="0" applyFont="1" applyFill="1" applyBorder="1" applyAlignment="1" applyProtection="1">
      <alignment horizontal="center"/>
    </xf>
    <xf numFmtId="0" fontId="11" fillId="2" borderId="28" xfId="0" applyFont="1" applyFill="1" applyBorder="1" applyAlignment="1" applyProtection="1">
      <alignment horizontal="center"/>
    </xf>
    <xf numFmtId="0" fontId="11" fillId="2" borderId="29" xfId="0" applyFont="1" applyFill="1" applyBorder="1" applyAlignment="1" applyProtection="1">
      <alignment horizontal="center"/>
    </xf>
    <xf numFmtId="0" fontId="17" fillId="2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1" fillId="2" borderId="10" xfId="0" applyFont="1" applyFill="1" applyBorder="1" applyAlignment="1" applyProtection="1">
      <alignment horizontal="center" vertical="center" wrapText="1"/>
    </xf>
    <xf numFmtId="0" fontId="21" fillId="2" borderId="16" xfId="0" applyFont="1" applyFill="1" applyBorder="1" applyAlignment="1" applyProtection="1">
      <alignment horizontal="center" vertical="center" wrapText="1"/>
    </xf>
    <xf numFmtId="0" fontId="21" fillId="2" borderId="11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12" fillId="5" borderId="50" xfId="0" applyFont="1" applyFill="1" applyBorder="1" applyAlignment="1">
      <alignment horizontal="left" vertical="center" wrapText="1" shrinkToFit="1"/>
    </xf>
    <xf numFmtId="0" fontId="12" fillId="5" borderId="50" xfId="0" applyFont="1" applyFill="1" applyBorder="1" applyAlignment="1">
      <alignment horizontal="left" vertical="center" shrinkToFit="1"/>
    </xf>
    <xf numFmtId="0" fontId="12" fillId="5" borderId="51" xfId="0" applyFont="1" applyFill="1" applyBorder="1" applyAlignment="1">
      <alignment horizontal="center" vertical="center" shrinkToFit="1"/>
    </xf>
    <xf numFmtId="0" fontId="12" fillId="5" borderId="50" xfId="0" applyFont="1" applyFill="1" applyBorder="1" applyAlignment="1">
      <alignment horizontal="center" vertical="center" shrinkToFit="1"/>
    </xf>
    <xf numFmtId="4" fontId="12" fillId="5" borderId="50" xfId="0" applyNumberFormat="1" applyFont="1" applyFill="1" applyBorder="1" applyAlignment="1">
      <alignment horizontal="left" vertical="center" wrapText="1" shrinkToFit="1"/>
    </xf>
    <xf numFmtId="0" fontId="12" fillId="5" borderId="52" xfId="0" applyFont="1" applyFill="1" applyBorder="1" applyAlignment="1">
      <alignment horizontal="center" vertical="center" shrinkToFit="1"/>
    </xf>
    <xf numFmtId="0" fontId="12" fillId="5" borderId="49" xfId="0" applyFont="1" applyFill="1" applyBorder="1" applyAlignment="1">
      <alignment horizontal="center" vertical="center" wrapText="1" shrinkToFit="1"/>
    </xf>
    <xf numFmtId="0" fontId="12" fillId="5" borderId="51" xfId="0" applyFont="1" applyFill="1" applyBorder="1" applyAlignment="1">
      <alignment horizontal="left" vertical="center" wrapText="1" shrinkToFit="1"/>
    </xf>
    <xf numFmtId="0" fontId="12" fillId="5" borderId="50" xfId="0" applyFont="1" applyFill="1" applyBorder="1" applyAlignment="1">
      <alignment horizontal="center" vertical="center" wrapText="1" shrinkToFit="1"/>
    </xf>
    <xf numFmtId="0" fontId="12" fillId="5" borderId="51" xfId="0" applyFont="1" applyFill="1" applyBorder="1" applyAlignment="1">
      <alignment horizontal="center" vertical="center" wrapText="1" shrinkToFit="1"/>
    </xf>
    <xf numFmtId="0" fontId="28" fillId="2" borderId="51" xfId="0" applyFont="1" applyFill="1" applyBorder="1" applyAlignment="1">
      <alignment horizontal="center" vertical="center" wrapText="1" shrinkToFi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24" xfId="0" applyFont="1" applyFill="1" applyBorder="1" applyAlignment="1" applyProtection="1">
      <alignment horizontal="left" vertical="top" wrapText="1"/>
      <protection locked="0"/>
    </xf>
    <xf numFmtId="49" fontId="12" fillId="5" borderId="24" xfId="0" applyNumberFormat="1" applyFont="1" applyFill="1" applyBorder="1" applyAlignment="1" applyProtection="1">
      <alignment horizontal="left" vertical="top" wrapText="1"/>
      <protection locked="0"/>
    </xf>
    <xf numFmtId="49" fontId="12" fillId="5" borderId="25" xfId="0" applyNumberFormat="1" applyFont="1" applyFill="1" applyBorder="1" applyAlignment="1" applyProtection="1">
      <alignment horizontal="left" vertical="top" wrapText="1"/>
      <protection locked="0"/>
    </xf>
    <xf numFmtId="0" fontId="12" fillId="5" borderId="31" xfId="0" applyFont="1" applyFill="1" applyBorder="1" applyAlignment="1" applyProtection="1">
      <alignment horizontal="left" vertical="top" wrapText="1"/>
      <protection locked="0"/>
    </xf>
    <xf numFmtId="0" fontId="12" fillId="5" borderId="13" xfId="0" applyFont="1" applyFill="1" applyBorder="1" applyAlignment="1" applyProtection="1">
      <alignment horizontal="left" vertical="top" wrapText="1"/>
      <protection locked="0"/>
    </xf>
    <xf numFmtId="3" fontId="12" fillId="5" borderId="23" xfId="0" applyNumberFormat="1" applyFont="1" applyFill="1" applyBorder="1" applyAlignment="1" applyProtection="1">
      <alignment horizontal="left" vertical="top" wrapText="1"/>
      <protection locked="0"/>
    </xf>
    <xf numFmtId="3" fontId="12" fillId="5" borderId="25" xfId="0" applyNumberFormat="1" applyFont="1" applyFill="1" applyBorder="1" applyAlignment="1" applyProtection="1">
      <alignment horizontal="left" vertical="top" wrapText="1"/>
      <protection locked="0"/>
    </xf>
    <xf numFmtId="164" fontId="12" fillId="5" borderId="3" xfId="0" applyNumberFormat="1" applyFont="1" applyFill="1" applyBorder="1" applyAlignment="1" applyProtection="1">
      <alignment horizontal="left" vertical="top" wrapText="1"/>
      <protection locked="0"/>
    </xf>
    <xf numFmtId="0" fontId="12" fillId="5" borderId="25" xfId="0" applyFont="1" applyFill="1" applyBorder="1" applyAlignment="1" applyProtection="1">
      <alignment horizontal="left" vertical="top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AA97"/>
  <sheetViews>
    <sheetView tabSelected="1" zoomScale="80" zoomScaleNormal="80" workbookViewId="0">
      <pane ySplit="4" topLeftCell="A34" activePane="bottomLeft" state="frozen"/>
      <selection pane="bottomLeft" activeCell="Y35" sqref="Y35"/>
    </sheetView>
  </sheetViews>
  <sheetFormatPr defaultColWidth="8.85546875" defaultRowHeight="15" x14ac:dyDescent="0.25"/>
  <cols>
    <col min="1" max="1" width="6.5703125" style="94" customWidth="1"/>
    <col min="2" max="2" width="20.7109375" style="95" customWidth="1"/>
    <col min="3" max="3" width="20.7109375" style="68" customWidth="1"/>
    <col min="4" max="6" width="12.7109375" style="94" customWidth="1"/>
    <col min="7" max="7" width="44.7109375" style="96" customWidth="1"/>
    <col min="8" max="8" width="15.7109375" style="94" customWidth="1"/>
    <col min="9" max="9" width="15.7109375" style="97" customWidth="1"/>
    <col min="10" max="10" width="15.7109375" style="94" customWidth="1"/>
    <col min="11" max="11" width="44.140625" style="95" customWidth="1"/>
    <col min="12" max="26" width="15.7109375" style="95" customWidth="1"/>
    <col min="27" max="16384" width="8.85546875" style="68"/>
  </cols>
  <sheetData>
    <row r="1" spans="1:27" ht="28.9" customHeight="1" thickBot="1" x14ac:dyDescent="0.35">
      <c r="A1" s="164" t="s">
        <v>31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6"/>
    </row>
    <row r="2" spans="1:27" ht="28.9" customHeight="1" thickBot="1" x14ac:dyDescent="0.3">
      <c r="A2" s="167" t="s">
        <v>6</v>
      </c>
      <c r="B2" s="170" t="s">
        <v>7</v>
      </c>
      <c r="C2" s="171"/>
      <c r="D2" s="171"/>
      <c r="E2" s="171"/>
      <c r="F2" s="172"/>
      <c r="G2" s="173" t="s">
        <v>8</v>
      </c>
      <c r="H2" s="167" t="s">
        <v>32</v>
      </c>
      <c r="I2" s="176" t="s">
        <v>61</v>
      </c>
      <c r="J2" s="167" t="s">
        <v>10</v>
      </c>
      <c r="K2" s="176" t="s">
        <v>11</v>
      </c>
      <c r="L2" s="179" t="s">
        <v>197</v>
      </c>
      <c r="M2" s="180"/>
      <c r="N2" s="181" t="s">
        <v>198</v>
      </c>
      <c r="O2" s="182"/>
      <c r="P2" s="183" t="s">
        <v>199</v>
      </c>
      <c r="Q2" s="184"/>
      <c r="R2" s="184"/>
      <c r="S2" s="184"/>
      <c r="T2" s="184"/>
      <c r="U2" s="184"/>
      <c r="V2" s="184"/>
      <c r="W2" s="184"/>
      <c r="X2" s="185"/>
      <c r="Y2" s="186" t="s">
        <v>13</v>
      </c>
      <c r="Z2" s="187"/>
    </row>
    <row r="3" spans="1:27" ht="28.9" customHeight="1" x14ac:dyDescent="0.25">
      <c r="A3" s="168"/>
      <c r="B3" s="188" t="s">
        <v>14</v>
      </c>
      <c r="C3" s="190" t="s">
        <v>15</v>
      </c>
      <c r="D3" s="190" t="s">
        <v>16</v>
      </c>
      <c r="E3" s="190" t="s">
        <v>17</v>
      </c>
      <c r="F3" s="192" t="s">
        <v>18</v>
      </c>
      <c r="G3" s="174"/>
      <c r="H3" s="168"/>
      <c r="I3" s="177"/>
      <c r="J3" s="168"/>
      <c r="K3" s="177"/>
      <c r="L3" s="194" t="s">
        <v>19</v>
      </c>
      <c r="M3" s="196" t="s">
        <v>77</v>
      </c>
      <c r="N3" s="198" t="s">
        <v>20</v>
      </c>
      <c r="O3" s="205" t="s">
        <v>21</v>
      </c>
      <c r="P3" s="206" t="s">
        <v>33</v>
      </c>
      <c r="Q3" s="207"/>
      <c r="R3" s="207"/>
      <c r="S3" s="208"/>
      <c r="T3" s="200" t="s">
        <v>34</v>
      </c>
      <c r="U3" s="200" t="s">
        <v>135</v>
      </c>
      <c r="V3" s="200" t="s">
        <v>76</v>
      </c>
      <c r="W3" s="200" t="s">
        <v>35</v>
      </c>
      <c r="X3" s="200" t="s">
        <v>63</v>
      </c>
      <c r="Y3" s="202" t="s">
        <v>22</v>
      </c>
      <c r="Z3" s="203" t="s">
        <v>23</v>
      </c>
    </row>
    <row r="4" spans="1:27" ht="49.15" customHeight="1" thickBot="1" x14ac:dyDescent="0.3">
      <c r="A4" s="169"/>
      <c r="B4" s="189"/>
      <c r="C4" s="191"/>
      <c r="D4" s="191"/>
      <c r="E4" s="191"/>
      <c r="F4" s="193"/>
      <c r="G4" s="175"/>
      <c r="H4" s="169"/>
      <c r="I4" s="178"/>
      <c r="J4" s="169"/>
      <c r="K4" s="178"/>
      <c r="L4" s="195"/>
      <c r="M4" s="197"/>
      <c r="N4" s="199"/>
      <c r="O4" s="204"/>
      <c r="P4" s="98" t="s">
        <v>55</v>
      </c>
      <c r="Q4" s="99" t="s">
        <v>200</v>
      </c>
      <c r="R4" s="99" t="s">
        <v>201</v>
      </c>
      <c r="S4" s="100" t="s">
        <v>202</v>
      </c>
      <c r="T4" s="201"/>
      <c r="U4" s="201"/>
      <c r="V4" s="201"/>
      <c r="W4" s="201"/>
      <c r="X4" s="201"/>
      <c r="Y4" s="199"/>
      <c r="Z4" s="204"/>
    </row>
    <row r="5" spans="1:27" s="69" customFormat="1" ht="51" customHeight="1" thickBot="1" x14ac:dyDescent="0.3">
      <c r="A5" s="104">
        <v>1</v>
      </c>
      <c r="B5" s="70" t="s">
        <v>113</v>
      </c>
      <c r="C5" s="71" t="s">
        <v>114</v>
      </c>
      <c r="D5" s="72">
        <v>73184608</v>
      </c>
      <c r="E5" s="72">
        <v>102320217</v>
      </c>
      <c r="F5" s="73">
        <v>650039424</v>
      </c>
      <c r="G5" s="74" t="s">
        <v>115</v>
      </c>
      <c r="H5" s="75" t="s">
        <v>107</v>
      </c>
      <c r="I5" s="76" t="s">
        <v>116</v>
      </c>
      <c r="J5" s="73" t="s">
        <v>117</v>
      </c>
      <c r="K5" s="77" t="s">
        <v>184</v>
      </c>
      <c r="L5" s="78">
        <v>500000</v>
      </c>
      <c r="M5" s="78">
        <f t="shared" ref="M5:M16" si="0">L5/100*85</f>
        <v>425000</v>
      </c>
      <c r="N5" s="78">
        <v>2022</v>
      </c>
      <c r="O5" s="78">
        <v>2027</v>
      </c>
      <c r="P5" s="78"/>
      <c r="Q5" s="79"/>
      <c r="R5" s="79" t="s">
        <v>118</v>
      </c>
      <c r="S5" s="79"/>
      <c r="T5" s="79"/>
      <c r="U5" s="79"/>
      <c r="V5" s="79"/>
      <c r="W5" s="79"/>
      <c r="X5" s="79"/>
      <c r="Y5" s="79" t="s">
        <v>119</v>
      </c>
      <c r="Z5" s="78" t="s">
        <v>119</v>
      </c>
    </row>
    <row r="6" spans="1:27" ht="30.6" customHeight="1" thickBot="1" x14ac:dyDescent="0.3">
      <c r="A6" s="104">
        <v>2</v>
      </c>
      <c r="B6" s="113" t="s">
        <v>113</v>
      </c>
      <c r="C6" s="114" t="s">
        <v>114</v>
      </c>
      <c r="D6" s="115">
        <v>73184608</v>
      </c>
      <c r="E6" s="115">
        <v>102320217</v>
      </c>
      <c r="F6" s="116">
        <v>650039424</v>
      </c>
      <c r="G6" s="117" t="s">
        <v>120</v>
      </c>
      <c r="H6" s="118" t="s">
        <v>107</v>
      </c>
      <c r="I6" s="119" t="s">
        <v>116</v>
      </c>
      <c r="J6" s="116" t="s">
        <v>117</v>
      </c>
      <c r="K6" s="120" t="s">
        <v>121</v>
      </c>
      <c r="L6" s="121">
        <v>2500000</v>
      </c>
      <c r="M6" s="121">
        <f t="shared" si="0"/>
        <v>2125000</v>
      </c>
      <c r="N6" s="121">
        <v>2022</v>
      </c>
      <c r="O6" s="121">
        <v>2024</v>
      </c>
      <c r="P6" s="78"/>
      <c r="Q6" s="79"/>
      <c r="R6" s="79"/>
      <c r="S6" s="79"/>
      <c r="T6" s="79"/>
      <c r="U6" s="79"/>
      <c r="V6" s="79"/>
      <c r="W6" s="79" t="s">
        <v>118</v>
      </c>
      <c r="X6" s="79"/>
      <c r="Y6" s="79" t="s">
        <v>122</v>
      </c>
      <c r="Z6" s="78" t="s">
        <v>119</v>
      </c>
    </row>
    <row r="7" spans="1:27" ht="38.450000000000003" customHeight="1" thickBot="1" x14ac:dyDescent="0.3">
      <c r="A7" s="104">
        <v>3</v>
      </c>
      <c r="B7" s="113" t="s">
        <v>113</v>
      </c>
      <c r="C7" s="114" t="s">
        <v>114</v>
      </c>
      <c r="D7" s="115">
        <v>73184608</v>
      </c>
      <c r="E7" s="115">
        <v>102320217</v>
      </c>
      <c r="F7" s="116">
        <v>650039424</v>
      </c>
      <c r="G7" s="117" t="s">
        <v>123</v>
      </c>
      <c r="H7" s="118" t="s">
        <v>107</v>
      </c>
      <c r="I7" s="119" t="s">
        <v>116</v>
      </c>
      <c r="J7" s="116" t="s">
        <v>117</v>
      </c>
      <c r="K7" s="120" t="s">
        <v>124</v>
      </c>
      <c r="L7" s="121">
        <v>4000000</v>
      </c>
      <c r="M7" s="121">
        <f t="shared" si="0"/>
        <v>3400000</v>
      </c>
      <c r="N7" s="121">
        <v>2021</v>
      </c>
      <c r="O7" s="121">
        <v>2025</v>
      </c>
      <c r="P7" s="78"/>
      <c r="Q7" s="79"/>
      <c r="R7" s="79"/>
      <c r="S7" s="79"/>
      <c r="T7" s="79"/>
      <c r="U7" s="79"/>
      <c r="V7" s="79"/>
      <c r="W7" s="79" t="s">
        <v>118</v>
      </c>
      <c r="X7" s="79"/>
      <c r="Y7" s="79" t="s">
        <v>122</v>
      </c>
      <c r="Z7" s="78" t="s">
        <v>119</v>
      </c>
    </row>
    <row r="8" spans="1:27" s="69" customFormat="1" ht="19.899999999999999" customHeight="1" thickBot="1" x14ac:dyDescent="0.3">
      <c r="A8" s="104">
        <v>4</v>
      </c>
      <c r="B8" s="70" t="s">
        <v>113</v>
      </c>
      <c r="C8" s="71" t="s">
        <v>114</v>
      </c>
      <c r="D8" s="72">
        <v>73184608</v>
      </c>
      <c r="E8" s="72">
        <v>102320217</v>
      </c>
      <c r="F8" s="73">
        <v>650039424</v>
      </c>
      <c r="G8" s="74" t="s">
        <v>125</v>
      </c>
      <c r="H8" s="75" t="s">
        <v>107</v>
      </c>
      <c r="I8" s="76" t="s">
        <v>116</v>
      </c>
      <c r="J8" s="73" t="s">
        <v>117</v>
      </c>
      <c r="K8" s="77" t="s">
        <v>185</v>
      </c>
      <c r="L8" s="78">
        <v>60000000</v>
      </c>
      <c r="M8" s="78">
        <f t="shared" si="0"/>
        <v>51000000</v>
      </c>
      <c r="N8" s="78">
        <v>2022</v>
      </c>
      <c r="O8" s="78">
        <v>2027</v>
      </c>
      <c r="P8" s="78"/>
      <c r="Q8" s="79"/>
      <c r="R8" s="79"/>
      <c r="S8" s="79"/>
      <c r="T8" s="79"/>
      <c r="U8" s="79"/>
      <c r="V8" s="79" t="s">
        <v>118</v>
      </c>
      <c r="W8" s="79" t="s">
        <v>118</v>
      </c>
      <c r="X8" s="79"/>
      <c r="Y8" s="79" t="s">
        <v>119</v>
      </c>
      <c r="Z8" s="78" t="s">
        <v>119</v>
      </c>
    </row>
    <row r="9" spans="1:27" s="69" customFormat="1" ht="34.15" customHeight="1" thickBot="1" x14ac:dyDescent="0.3">
      <c r="A9" s="104">
        <v>5</v>
      </c>
      <c r="B9" s="70" t="s">
        <v>113</v>
      </c>
      <c r="C9" s="71" t="s">
        <v>114</v>
      </c>
      <c r="D9" s="72">
        <v>73184608</v>
      </c>
      <c r="E9" s="72">
        <v>102320217</v>
      </c>
      <c r="F9" s="73">
        <v>650039424</v>
      </c>
      <c r="G9" s="74" t="s">
        <v>126</v>
      </c>
      <c r="H9" s="75" t="s">
        <v>107</v>
      </c>
      <c r="I9" s="76" t="s">
        <v>116</v>
      </c>
      <c r="J9" s="73" t="s">
        <v>117</v>
      </c>
      <c r="K9" s="77" t="s">
        <v>127</v>
      </c>
      <c r="L9" s="78">
        <v>2000000</v>
      </c>
      <c r="M9" s="78">
        <f t="shared" si="0"/>
        <v>1700000</v>
      </c>
      <c r="N9" s="78">
        <v>2022</v>
      </c>
      <c r="O9" s="78">
        <v>2027</v>
      </c>
      <c r="P9" s="78"/>
      <c r="Q9" s="79"/>
      <c r="R9" s="79"/>
      <c r="S9" s="79"/>
      <c r="T9" s="79"/>
      <c r="U9" s="79"/>
      <c r="V9" s="79" t="s">
        <v>118</v>
      </c>
      <c r="W9" s="79" t="s">
        <v>118</v>
      </c>
      <c r="X9" s="79"/>
      <c r="Y9" s="79" t="s">
        <v>119</v>
      </c>
      <c r="Z9" s="78" t="s">
        <v>119</v>
      </c>
    </row>
    <row r="10" spans="1:27" ht="15.6" customHeight="1" thickBot="1" x14ac:dyDescent="0.3">
      <c r="A10" s="104">
        <v>6</v>
      </c>
      <c r="B10" s="70" t="s">
        <v>113</v>
      </c>
      <c r="C10" s="71" t="s">
        <v>114</v>
      </c>
      <c r="D10" s="72">
        <v>73184608</v>
      </c>
      <c r="E10" s="72">
        <v>102320217</v>
      </c>
      <c r="F10" s="73">
        <v>650039424</v>
      </c>
      <c r="G10" s="74" t="s">
        <v>128</v>
      </c>
      <c r="H10" s="75" t="s">
        <v>107</v>
      </c>
      <c r="I10" s="76" t="s">
        <v>116</v>
      </c>
      <c r="J10" s="73" t="s">
        <v>117</v>
      </c>
      <c r="K10" s="77" t="s">
        <v>129</v>
      </c>
      <c r="L10" s="78">
        <v>400000</v>
      </c>
      <c r="M10" s="78">
        <f t="shared" si="0"/>
        <v>340000</v>
      </c>
      <c r="N10" s="78">
        <v>2022</v>
      </c>
      <c r="O10" s="78">
        <v>2027</v>
      </c>
      <c r="P10" s="78"/>
      <c r="Q10" s="79"/>
      <c r="R10" s="79"/>
      <c r="S10" s="79"/>
      <c r="T10" s="79"/>
      <c r="U10" s="79"/>
      <c r="V10" s="79" t="s">
        <v>118</v>
      </c>
      <c r="W10" s="79" t="s">
        <v>118</v>
      </c>
      <c r="X10" s="79"/>
      <c r="Y10" s="79" t="s">
        <v>119</v>
      </c>
      <c r="Z10" s="78" t="s">
        <v>119</v>
      </c>
    </row>
    <row r="11" spans="1:27" s="69" customFormat="1" ht="46.5" customHeight="1" thickBot="1" x14ac:dyDescent="0.3">
      <c r="A11" s="104">
        <v>7</v>
      </c>
      <c r="B11" s="70" t="s">
        <v>113</v>
      </c>
      <c r="C11" s="71" t="s">
        <v>114</v>
      </c>
      <c r="D11" s="72">
        <v>73184608</v>
      </c>
      <c r="E11" s="72">
        <v>102320217</v>
      </c>
      <c r="F11" s="73">
        <v>650039424</v>
      </c>
      <c r="G11" s="122" t="s">
        <v>207</v>
      </c>
      <c r="H11" s="75" t="s">
        <v>107</v>
      </c>
      <c r="I11" s="76" t="s">
        <v>116</v>
      </c>
      <c r="J11" s="73" t="s">
        <v>117</v>
      </c>
      <c r="K11" s="123" t="s">
        <v>208</v>
      </c>
      <c r="L11" s="78">
        <v>700000</v>
      </c>
      <c r="M11" s="78">
        <f t="shared" si="0"/>
        <v>595000</v>
      </c>
      <c r="N11" s="78">
        <v>2022</v>
      </c>
      <c r="O11" s="78">
        <v>2027</v>
      </c>
      <c r="P11" s="78"/>
      <c r="Q11" s="79"/>
      <c r="R11" s="79"/>
      <c r="S11" s="79" t="s">
        <v>118</v>
      </c>
      <c r="T11" s="79"/>
      <c r="U11" s="79"/>
      <c r="V11" s="79"/>
      <c r="W11" s="79"/>
      <c r="X11" s="79"/>
      <c r="Y11" s="79" t="s">
        <v>119</v>
      </c>
      <c r="Z11" s="78" t="s">
        <v>119</v>
      </c>
    </row>
    <row r="12" spans="1:27" ht="32.450000000000003" customHeight="1" thickBot="1" x14ac:dyDescent="0.3">
      <c r="A12" s="104">
        <v>8</v>
      </c>
      <c r="B12" s="113" t="s">
        <v>113</v>
      </c>
      <c r="C12" s="114" t="s">
        <v>114</v>
      </c>
      <c r="D12" s="115">
        <v>73184608</v>
      </c>
      <c r="E12" s="115">
        <v>102320217</v>
      </c>
      <c r="F12" s="116">
        <v>650039424</v>
      </c>
      <c r="G12" s="117" t="s">
        <v>191</v>
      </c>
      <c r="H12" s="118" t="s">
        <v>107</v>
      </c>
      <c r="I12" s="119" t="s">
        <v>116</v>
      </c>
      <c r="J12" s="116" t="s">
        <v>117</v>
      </c>
      <c r="K12" s="120" t="s">
        <v>131</v>
      </c>
      <c r="L12" s="121">
        <v>500000</v>
      </c>
      <c r="M12" s="121">
        <f t="shared" si="0"/>
        <v>425000</v>
      </c>
      <c r="N12" s="121">
        <v>2022</v>
      </c>
      <c r="O12" s="121">
        <v>2027</v>
      </c>
      <c r="P12" s="78"/>
      <c r="Q12" s="79"/>
      <c r="R12" s="79"/>
      <c r="S12" s="79"/>
      <c r="T12" s="79"/>
      <c r="U12" s="79"/>
      <c r="V12" s="79"/>
      <c r="W12" s="79" t="s">
        <v>118</v>
      </c>
      <c r="X12" s="79"/>
      <c r="Y12" s="79" t="s">
        <v>119</v>
      </c>
      <c r="Z12" s="78" t="s">
        <v>119</v>
      </c>
    </row>
    <row r="13" spans="1:27" ht="32.450000000000003" customHeight="1" thickBot="1" x14ac:dyDescent="0.3">
      <c r="A13" s="104">
        <v>9</v>
      </c>
      <c r="B13" s="70" t="s">
        <v>113</v>
      </c>
      <c r="C13" s="71" t="s">
        <v>114</v>
      </c>
      <c r="D13" s="72">
        <v>73184608</v>
      </c>
      <c r="E13" s="72">
        <v>102320217</v>
      </c>
      <c r="F13" s="73">
        <v>650039424</v>
      </c>
      <c r="G13" s="74" t="s">
        <v>186</v>
      </c>
      <c r="H13" s="75" t="s">
        <v>107</v>
      </c>
      <c r="I13" s="76" t="s">
        <v>116</v>
      </c>
      <c r="J13" s="73" t="s">
        <v>117</v>
      </c>
      <c r="K13" s="77" t="s">
        <v>187</v>
      </c>
      <c r="L13" s="78">
        <v>20000000</v>
      </c>
      <c r="M13" s="78">
        <f t="shared" si="0"/>
        <v>17000000</v>
      </c>
      <c r="N13" s="78">
        <v>2022</v>
      </c>
      <c r="O13" s="78">
        <v>2027</v>
      </c>
      <c r="P13" s="78"/>
      <c r="Q13" s="79"/>
      <c r="R13" s="79"/>
      <c r="S13" s="79"/>
      <c r="T13" s="79" t="s">
        <v>118</v>
      </c>
      <c r="U13" s="79"/>
      <c r="V13" s="79"/>
      <c r="W13" s="79"/>
      <c r="X13" s="79"/>
      <c r="Y13" s="79"/>
      <c r="Z13" s="78"/>
    </row>
    <row r="14" spans="1:27" ht="40.15" customHeight="1" thickBot="1" x14ac:dyDescent="0.3">
      <c r="A14" s="104">
        <v>10</v>
      </c>
      <c r="B14" s="70" t="s">
        <v>113</v>
      </c>
      <c r="C14" s="71" t="s">
        <v>114</v>
      </c>
      <c r="D14" s="72">
        <v>73184608</v>
      </c>
      <c r="E14" s="72">
        <v>102320217</v>
      </c>
      <c r="F14" s="73">
        <v>650039424</v>
      </c>
      <c r="G14" s="74" t="s">
        <v>130</v>
      </c>
      <c r="H14" s="75" t="s">
        <v>107</v>
      </c>
      <c r="I14" s="76" t="s">
        <v>116</v>
      </c>
      <c r="J14" s="73" t="s">
        <v>117</v>
      </c>
      <c r="K14" s="77" t="s">
        <v>130</v>
      </c>
      <c r="L14" s="78">
        <v>2000000</v>
      </c>
      <c r="M14" s="78">
        <f t="shared" si="0"/>
        <v>1700000</v>
      </c>
      <c r="N14" s="78">
        <v>2022</v>
      </c>
      <c r="O14" s="78">
        <v>2027</v>
      </c>
      <c r="P14" s="78"/>
      <c r="Q14" s="79"/>
      <c r="R14" s="79"/>
      <c r="S14" s="79" t="s">
        <v>118</v>
      </c>
      <c r="T14" s="79"/>
      <c r="U14" s="79"/>
      <c r="V14" s="79"/>
      <c r="W14" s="79"/>
      <c r="X14" s="79" t="s">
        <v>118</v>
      </c>
      <c r="Y14" s="79"/>
      <c r="Z14" s="78"/>
    </row>
    <row r="15" spans="1:27" s="69" customFormat="1" ht="75.75" thickBot="1" x14ac:dyDescent="0.3">
      <c r="A15" s="104">
        <v>11</v>
      </c>
      <c r="B15" s="261" t="s">
        <v>132</v>
      </c>
      <c r="C15" s="262" t="s">
        <v>133</v>
      </c>
      <c r="D15" s="263">
        <v>61989762</v>
      </c>
      <c r="E15" s="263">
        <v>102332088</v>
      </c>
      <c r="F15" s="264">
        <v>600026582</v>
      </c>
      <c r="G15" s="265" t="s">
        <v>179</v>
      </c>
      <c r="H15" s="266" t="s">
        <v>107</v>
      </c>
      <c r="I15" s="267" t="s">
        <v>116</v>
      </c>
      <c r="J15" s="264" t="s">
        <v>116</v>
      </c>
      <c r="K15" s="268" t="s">
        <v>180</v>
      </c>
      <c r="L15" s="269">
        <v>10000000</v>
      </c>
      <c r="M15" s="269">
        <f t="shared" si="0"/>
        <v>8500000</v>
      </c>
      <c r="N15" s="269">
        <v>2023</v>
      </c>
      <c r="O15" s="269">
        <v>2024</v>
      </c>
      <c r="P15" s="269"/>
      <c r="Q15" s="270"/>
      <c r="R15" s="270"/>
      <c r="S15" s="270"/>
      <c r="T15" s="270"/>
      <c r="U15" s="270"/>
      <c r="V15" s="270" t="s">
        <v>118</v>
      </c>
      <c r="W15" s="270"/>
      <c r="X15" s="270"/>
      <c r="Y15" s="270"/>
      <c r="Z15" s="269" t="s">
        <v>122</v>
      </c>
      <c r="AA15" s="69" t="s">
        <v>250</v>
      </c>
    </row>
    <row r="16" spans="1:27" s="69" customFormat="1" ht="215.45" customHeight="1" thickBot="1" x14ac:dyDescent="0.3">
      <c r="A16" s="104">
        <v>12</v>
      </c>
      <c r="B16" s="261" t="s">
        <v>132</v>
      </c>
      <c r="C16" s="262" t="s">
        <v>133</v>
      </c>
      <c r="D16" s="263">
        <v>61989762</v>
      </c>
      <c r="E16" s="263">
        <v>102332088</v>
      </c>
      <c r="F16" s="264">
        <v>600026582</v>
      </c>
      <c r="G16" s="265" t="s">
        <v>134</v>
      </c>
      <c r="H16" s="266" t="s">
        <v>107</v>
      </c>
      <c r="I16" s="267" t="s">
        <v>116</v>
      </c>
      <c r="J16" s="264" t="s">
        <v>116</v>
      </c>
      <c r="K16" s="268" t="s">
        <v>181</v>
      </c>
      <c r="L16" s="269">
        <v>4800000</v>
      </c>
      <c r="M16" s="269">
        <f t="shared" si="0"/>
        <v>4080000</v>
      </c>
      <c r="N16" s="269">
        <v>2023</v>
      </c>
      <c r="O16" s="269">
        <v>2023</v>
      </c>
      <c r="P16" s="269"/>
      <c r="Q16" s="270"/>
      <c r="R16" s="270"/>
      <c r="S16" s="270"/>
      <c r="T16" s="270"/>
      <c r="U16" s="270"/>
      <c r="V16" s="270" t="s">
        <v>118</v>
      </c>
      <c r="W16" s="270"/>
      <c r="X16" s="270"/>
      <c r="Y16" s="270"/>
      <c r="Z16" s="269" t="s">
        <v>122</v>
      </c>
    </row>
    <row r="17" spans="1:26" s="69" customFormat="1" ht="142.15" customHeight="1" thickBot="1" x14ac:dyDescent="0.3">
      <c r="A17" s="104">
        <v>13</v>
      </c>
      <c r="B17" s="113" t="s">
        <v>132</v>
      </c>
      <c r="C17" s="114" t="s">
        <v>133</v>
      </c>
      <c r="D17" s="115">
        <v>61989762</v>
      </c>
      <c r="E17" s="115">
        <v>102332088</v>
      </c>
      <c r="F17" s="116">
        <v>600026582</v>
      </c>
      <c r="G17" s="117" t="s">
        <v>182</v>
      </c>
      <c r="H17" s="118" t="s">
        <v>107</v>
      </c>
      <c r="I17" s="119" t="s">
        <v>116</v>
      </c>
      <c r="J17" s="116" t="s">
        <v>116</v>
      </c>
      <c r="K17" s="120" t="s">
        <v>183</v>
      </c>
      <c r="L17" s="121">
        <v>4800000</v>
      </c>
      <c r="M17" s="121">
        <f t="shared" ref="M15:M28" si="1">L17/100*85</f>
        <v>4080000</v>
      </c>
      <c r="N17" s="121">
        <v>2024</v>
      </c>
      <c r="O17" s="121">
        <v>2024</v>
      </c>
      <c r="P17" s="121"/>
      <c r="Q17" s="271"/>
      <c r="R17" s="271"/>
      <c r="S17" s="271"/>
      <c r="T17" s="271"/>
      <c r="U17" s="271"/>
      <c r="V17" s="271" t="s">
        <v>118</v>
      </c>
      <c r="W17" s="271"/>
      <c r="X17" s="271"/>
      <c r="Y17" s="271"/>
      <c r="Z17" s="121" t="s">
        <v>119</v>
      </c>
    </row>
    <row r="18" spans="1:26" s="80" customFormat="1" ht="142.15" customHeight="1" thickBot="1" x14ac:dyDescent="0.3">
      <c r="A18" s="104">
        <v>14</v>
      </c>
      <c r="B18" s="70" t="s">
        <v>132</v>
      </c>
      <c r="C18" s="71" t="s">
        <v>133</v>
      </c>
      <c r="D18" s="72">
        <v>61989762</v>
      </c>
      <c r="E18" s="72">
        <v>102332088</v>
      </c>
      <c r="F18" s="73">
        <v>600026582</v>
      </c>
      <c r="G18" s="74" t="s">
        <v>188</v>
      </c>
      <c r="H18" s="75" t="s">
        <v>107</v>
      </c>
      <c r="I18" s="76" t="s">
        <v>116</v>
      </c>
      <c r="J18" s="73" t="s">
        <v>116</v>
      </c>
      <c r="K18" s="77" t="s">
        <v>189</v>
      </c>
      <c r="L18" s="78">
        <v>9000000</v>
      </c>
      <c r="M18" s="78">
        <v>7650000</v>
      </c>
      <c r="N18" s="78">
        <v>2023</v>
      </c>
      <c r="O18" s="78">
        <v>2024</v>
      </c>
      <c r="P18" s="78"/>
      <c r="Q18" s="79"/>
      <c r="R18" s="79"/>
      <c r="S18" s="79"/>
      <c r="T18" s="79"/>
      <c r="U18" s="79" t="s">
        <v>118</v>
      </c>
      <c r="V18" s="79"/>
      <c r="W18" s="79"/>
      <c r="X18" s="79"/>
      <c r="Y18" s="79"/>
      <c r="Z18" s="78" t="s">
        <v>119</v>
      </c>
    </row>
    <row r="19" spans="1:26" ht="169.9" customHeight="1" thickBot="1" x14ac:dyDescent="0.3">
      <c r="A19" s="104">
        <v>15</v>
      </c>
      <c r="B19" s="70" t="s">
        <v>136</v>
      </c>
      <c r="C19" s="71" t="s">
        <v>116</v>
      </c>
      <c r="D19" s="72">
        <v>64627501</v>
      </c>
      <c r="E19" s="82">
        <v>102320845</v>
      </c>
      <c r="F19" s="71">
        <v>600140873</v>
      </c>
      <c r="G19" s="74" t="s">
        <v>161</v>
      </c>
      <c r="H19" s="75" t="s">
        <v>107</v>
      </c>
      <c r="I19" s="76" t="s">
        <v>116</v>
      </c>
      <c r="J19" s="73" t="s">
        <v>116</v>
      </c>
      <c r="K19" s="77" t="s">
        <v>162</v>
      </c>
      <c r="L19" s="78">
        <v>9500000</v>
      </c>
      <c r="M19" s="78">
        <f t="shared" si="1"/>
        <v>8075000</v>
      </c>
      <c r="N19" s="78">
        <v>2023</v>
      </c>
      <c r="O19" s="78">
        <v>2024</v>
      </c>
      <c r="P19" s="78"/>
      <c r="Q19" s="79"/>
      <c r="R19" s="79"/>
      <c r="S19" s="79" t="s">
        <v>118</v>
      </c>
      <c r="T19" s="79"/>
      <c r="U19" s="79"/>
      <c r="V19" s="79" t="s">
        <v>118</v>
      </c>
      <c r="W19" s="79"/>
      <c r="X19" s="79"/>
      <c r="Y19" s="79"/>
      <c r="Z19" s="78"/>
    </row>
    <row r="20" spans="1:26" ht="55.9" customHeight="1" thickBot="1" x14ac:dyDescent="0.3">
      <c r="A20" s="104">
        <v>16</v>
      </c>
      <c r="B20" s="70" t="s">
        <v>136</v>
      </c>
      <c r="C20" s="71" t="s">
        <v>116</v>
      </c>
      <c r="D20" s="72">
        <v>64627501</v>
      </c>
      <c r="E20" s="82">
        <v>102320845</v>
      </c>
      <c r="F20" s="71">
        <v>600140873</v>
      </c>
      <c r="G20" s="74" t="s">
        <v>194</v>
      </c>
      <c r="H20" s="75" t="s">
        <v>107</v>
      </c>
      <c r="I20" s="76" t="s">
        <v>116</v>
      </c>
      <c r="J20" s="73" t="s">
        <v>116</v>
      </c>
      <c r="K20" s="77" t="s">
        <v>163</v>
      </c>
      <c r="L20" s="78">
        <v>3000000</v>
      </c>
      <c r="M20" s="78">
        <f t="shared" si="1"/>
        <v>2550000</v>
      </c>
      <c r="N20" s="78">
        <v>2024</v>
      </c>
      <c r="O20" s="78">
        <v>2025</v>
      </c>
      <c r="P20" s="78"/>
      <c r="Q20" s="79"/>
      <c r="R20" s="79"/>
      <c r="S20" s="79"/>
      <c r="T20" s="79"/>
      <c r="U20" s="79"/>
      <c r="V20" s="79" t="s">
        <v>118</v>
      </c>
      <c r="W20" s="79"/>
      <c r="X20" s="79"/>
      <c r="Y20" s="79"/>
      <c r="Z20" s="78"/>
    </row>
    <row r="21" spans="1:26" s="80" customFormat="1" ht="184.9" customHeight="1" thickBot="1" x14ac:dyDescent="0.3">
      <c r="A21" s="104">
        <v>17</v>
      </c>
      <c r="B21" s="70" t="s">
        <v>136</v>
      </c>
      <c r="C21" s="71" t="s">
        <v>116</v>
      </c>
      <c r="D21" s="72">
        <v>64627501</v>
      </c>
      <c r="E21" s="82">
        <v>102320845</v>
      </c>
      <c r="F21" s="71">
        <v>600140873</v>
      </c>
      <c r="G21" s="74" t="s">
        <v>195</v>
      </c>
      <c r="H21" s="75" t="s">
        <v>107</v>
      </c>
      <c r="I21" s="76" t="s">
        <v>116</v>
      </c>
      <c r="J21" s="73" t="s">
        <v>116</v>
      </c>
      <c r="K21" s="77" t="s">
        <v>196</v>
      </c>
      <c r="L21" s="78">
        <v>15000000</v>
      </c>
      <c r="M21" s="78">
        <f t="shared" si="1"/>
        <v>12750000</v>
      </c>
      <c r="N21" s="78">
        <v>2024</v>
      </c>
      <c r="O21" s="78">
        <v>2027</v>
      </c>
      <c r="P21" s="78"/>
      <c r="Q21" s="79" t="s">
        <v>118</v>
      </c>
      <c r="R21" s="79" t="s">
        <v>118</v>
      </c>
      <c r="S21" s="79"/>
      <c r="T21" s="79"/>
      <c r="U21" s="79"/>
      <c r="V21" s="79" t="s">
        <v>118</v>
      </c>
      <c r="W21" s="79"/>
      <c r="X21" s="79"/>
      <c r="Y21" s="79"/>
      <c r="Z21" s="78"/>
    </row>
    <row r="22" spans="1:26" ht="78.599999999999994" customHeight="1" thickBot="1" x14ac:dyDescent="0.3">
      <c r="A22" s="104">
        <v>18</v>
      </c>
      <c r="B22" s="70" t="s">
        <v>136</v>
      </c>
      <c r="C22" s="71" t="s">
        <v>116</v>
      </c>
      <c r="D22" s="72">
        <v>64627501</v>
      </c>
      <c r="E22" s="82">
        <v>102320845</v>
      </c>
      <c r="F22" s="71">
        <v>600140873</v>
      </c>
      <c r="G22" s="74" t="s">
        <v>137</v>
      </c>
      <c r="H22" s="75" t="s">
        <v>107</v>
      </c>
      <c r="I22" s="76" t="s">
        <v>116</v>
      </c>
      <c r="J22" s="73" t="s">
        <v>116</v>
      </c>
      <c r="K22" s="77" t="s">
        <v>140</v>
      </c>
      <c r="L22" s="81">
        <v>3000000</v>
      </c>
      <c r="M22" s="78">
        <f t="shared" si="1"/>
        <v>2550000</v>
      </c>
      <c r="N22" s="78">
        <v>2024</v>
      </c>
      <c r="O22" s="78">
        <v>2024</v>
      </c>
      <c r="P22" s="78" t="s">
        <v>118</v>
      </c>
      <c r="Q22" s="79" t="s">
        <v>118</v>
      </c>
      <c r="R22" s="79" t="s">
        <v>118</v>
      </c>
      <c r="S22" s="79" t="s">
        <v>118</v>
      </c>
      <c r="T22" s="79"/>
      <c r="U22" s="79" t="s">
        <v>118</v>
      </c>
      <c r="V22" s="79" t="s">
        <v>118</v>
      </c>
      <c r="W22" s="79" t="s">
        <v>118</v>
      </c>
      <c r="X22" s="79" t="s">
        <v>118</v>
      </c>
      <c r="Y22" s="79"/>
      <c r="Z22" s="78"/>
    </row>
    <row r="23" spans="1:26" ht="132.6" customHeight="1" thickBot="1" x14ac:dyDescent="0.3">
      <c r="A23" s="104">
        <v>19</v>
      </c>
      <c r="B23" s="70" t="s">
        <v>136</v>
      </c>
      <c r="C23" s="71" t="s">
        <v>116</v>
      </c>
      <c r="D23" s="72">
        <v>64627501</v>
      </c>
      <c r="E23" s="82">
        <v>102320845</v>
      </c>
      <c r="F23" s="71">
        <v>600140873</v>
      </c>
      <c r="G23" s="74" t="s">
        <v>164</v>
      </c>
      <c r="H23" s="75" t="s">
        <v>107</v>
      </c>
      <c r="I23" s="76" t="s">
        <v>116</v>
      </c>
      <c r="J23" s="73" t="s">
        <v>116</v>
      </c>
      <c r="K23" s="77" t="s">
        <v>141</v>
      </c>
      <c r="L23" s="81">
        <v>5000000</v>
      </c>
      <c r="M23" s="78">
        <f t="shared" si="1"/>
        <v>4250000</v>
      </c>
      <c r="N23" s="78">
        <v>2024</v>
      </c>
      <c r="O23" s="78">
        <v>2025</v>
      </c>
      <c r="P23" s="78" t="s">
        <v>118</v>
      </c>
      <c r="Q23" s="79"/>
      <c r="R23" s="79" t="s">
        <v>206</v>
      </c>
      <c r="S23" s="79" t="s">
        <v>118</v>
      </c>
      <c r="T23" s="79"/>
      <c r="U23" s="79"/>
      <c r="V23" s="79" t="s">
        <v>118</v>
      </c>
      <c r="W23" s="79" t="s">
        <v>118</v>
      </c>
      <c r="X23" s="79"/>
      <c r="Y23" s="79"/>
      <c r="Z23" s="78"/>
    </row>
    <row r="24" spans="1:26" ht="60.75" thickBot="1" x14ac:dyDescent="0.3">
      <c r="A24" s="104">
        <v>20</v>
      </c>
      <c r="B24" s="70" t="s">
        <v>136</v>
      </c>
      <c r="C24" s="71" t="s">
        <v>116</v>
      </c>
      <c r="D24" s="72">
        <v>64627501</v>
      </c>
      <c r="E24" s="82">
        <v>102320845</v>
      </c>
      <c r="F24" s="71">
        <v>600140873</v>
      </c>
      <c r="G24" s="74" t="s">
        <v>138</v>
      </c>
      <c r="H24" s="75" t="s">
        <v>107</v>
      </c>
      <c r="I24" s="76" t="s">
        <v>116</v>
      </c>
      <c r="J24" s="73" t="s">
        <v>116</v>
      </c>
      <c r="K24" s="77" t="s">
        <v>142</v>
      </c>
      <c r="L24" s="81">
        <v>3000000</v>
      </c>
      <c r="M24" s="78">
        <f t="shared" si="1"/>
        <v>2550000</v>
      </c>
      <c r="N24" s="78">
        <v>2024</v>
      </c>
      <c r="O24" s="78">
        <v>2025</v>
      </c>
      <c r="P24" s="78"/>
      <c r="Q24" s="79"/>
      <c r="R24" s="79" t="s">
        <v>118</v>
      </c>
      <c r="S24" s="79"/>
      <c r="T24" s="79"/>
      <c r="U24" s="79"/>
      <c r="V24" s="79" t="s">
        <v>118</v>
      </c>
      <c r="W24" s="79" t="s">
        <v>118</v>
      </c>
      <c r="X24" s="79"/>
      <c r="Y24" s="79"/>
      <c r="Z24" s="78"/>
    </row>
    <row r="25" spans="1:26" ht="45.75" thickBot="1" x14ac:dyDescent="0.3">
      <c r="A25" s="104">
        <v>21</v>
      </c>
      <c r="B25" s="70" t="s">
        <v>136</v>
      </c>
      <c r="C25" s="71" t="s">
        <v>116</v>
      </c>
      <c r="D25" s="72">
        <v>64627501</v>
      </c>
      <c r="E25" s="82">
        <v>102320845</v>
      </c>
      <c r="F25" s="71">
        <v>600140873</v>
      </c>
      <c r="G25" s="74" t="s">
        <v>139</v>
      </c>
      <c r="H25" s="75" t="s">
        <v>107</v>
      </c>
      <c r="I25" s="76" t="s">
        <v>116</v>
      </c>
      <c r="J25" s="73" t="s">
        <v>116</v>
      </c>
      <c r="K25" s="77" t="s">
        <v>143</v>
      </c>
      <c r="L25" s="81">
        <v>5000000</v>
      </c>
      <c r="M25" s="78">
        <f t="shared" si="1"/>
        <v>4250000</v>
      </c>
      <c r="N25" s="78">
        <v>2024</v>
      </c>
      <c r="O25" s="78">
        <v>2025</v>
      </c>
      <c r="P25" s="78" t="s">
        <v>118</v>
      </c>
      <c r="Q25" s="79" t="s">
        <v>118</v>
      </c>
      <c r="R25" s="79" t="s">
        <v>118</v>
      </c>
      <c r="S25" s="79" t="s">
        <v>118</v>
      </c>
      <c r="T25" s="79"/>
      <c r="U25" s="79"/>
      <c r="V25" s="79" t="s">
        <v>118</v>
      </c>
      <c r="W25" s="79" t="s">
        <v>118</v>
      </c>
      <c r="X25" s="79" t="s">
        <v>118</v>
      </c>
      <c r="Y25" s="79"/>
      <c r="Z25" s="78"/>
    </row>
    <row r="26" spans="1:26" ht="47.45" customHeight="1" thickBot="1" x14ac:dyDescent="0.3">
      <c r="A26" s="104">
        <v>22</v>
      </c>
      <c r="B26" s="70" t="s">
        <v>136</v>
      </c>
      <c r="C26" s="71" t="s">
        <v>116</v>
      </c>
      <c r="D26" s="72">
        <v>64627501</v>
      </c>
      <c r="E26" s="82">
        <v>102320845</v>
      </c>
      <c r="F26" s="71">
        <v>600140873</v>
      </c>
      <c r="G26" s="74" t="s">
        <v>165</v>
      </c>
      <c r="H26" s="75" t="s">
        <v>107</v>
      </c>
      <c r="I26" s="76" t="s">
        <v>116</v>
      </c>
      <c r="J26" s="73" t="s">
        <v>116</v>
      </c>
      <c r="K26" s="77" t="s">
        <v>144</v>
      </c>
      <c r="L26" s="81">
        <v>5000000</v>
      </c>
      <c r="M26" s="78">
        <f t="shared" si="1"/>
        <v>4250000</v>
      </c>
      <c r="N26" s="78">
        <v>2024</v>
      </c>
      <c r="O26" s="78">
        <v>2025</v>
      </c>
      <c r="P26" s="78" t="s">
        <v>118</v>
      </c>
      <c r="Q26" s="79" t="s">
        <v>118</v>
      </c>
      <c r="R26" s="79" t="s">
        <v>118</v>
      </c>
      <c r="S26" s="79" t="s">
        <v>118</v>
      </c>
      <c r="T26" s="79"/>
      <c r="U26" s="79"/>
      <c r="V26" s="79" t="s">
        <v>118</v>
      </c>
      <c r="W26" s="79" t="s">
        <v>118</v>
      </c>
      <c r="X26" s="79" t="s">
        <v>118</v>
      </c>
      <c r="Y26" s="79"/>
      <c r="Z26" s="78"/>
    </row>
    <row r="27" spans="1:26" ht="78" customHeight="1" thickBot="1" x14ac:dyDescent="0.3">
      <c r="A27" s="104">
        <v>23</v>
      </c>
      <c r="B27" s="70" t="s">
        <v>136</v>
      </c>
      <c r="C27" s="71" t="s">
        <v>116</v>
      </c>
      <c r="D27" s="72">
        <v>64627501</v>
      </c>
      <c r="E27" s="82">
        <v>102320845</v>
      </c>
      <c r="F27" s="71">
        <v>600140873</v>
      </c>
      <c r="G27" s="74" t="s">
        <v>166</v>
      </c>
      <c r="H27" s="75" t="s">
        <v>107</v>
      </c>
      <c r="I27" s="76" t="s">
        <v>116</v>
      </c>
      <c r="J27" s="73" t="s">
        <v>116</v>
      </c>
      <c r="K27" s="77" t="s">
        <v>167</v>
      </c>
      <c r="L27" s="81">
        <v>5000000</v>
      </c>
      <c r="M27" s="78">
        <f t="shared" si="1"/>
        <v>4250000</v>
      </c>
      <c r="N27" s="78">
        <v>2024</v>
      </c>
      <c r="O27" s="78">
        <v>2025</v>
      </c>
      <c r="P27" s="78"/>
      <c r="Q27" s="79" t="s">
        <v>118</v>
      </c>
      <c r="R27" s="79"/>
      <c r="S27" s="79"/>
      <c r="T27" s="79"/>
      <c r="U27" s="79"/>
      <c r="V27" s="79"/>
      <c r="W27" s="79"/>
      <c r="X27" s="79"/>
      <c r="Y27" s="79"/>
      <c r="Z27" s="78"/>
    </row>
    <row r="28" spans="1:26" ht="48" customHeight="1" thickBot="1" x14ac:dyDescent="0.3">
      <c r="A28" s="104">
        <v>24</v>
      </c>
      <c r="B28" s="70" t="s">
        <v>136</v>
      </c>
      <c r="C28" s="71" t="s">
        <v>116</v>
      </c>
      <c r="D28" s="72">
        <v>64627501</v>
      </c>
      <c r="E28" s="82">
        <v>102320845</v>
      </c>
      <c r="F28" s="71">
        <v>600140873</v>
      </c>
      <c r="G28" s="74" t="s">
        <v>168</v>
      </c>
      <c r="H28" s="75" t="s">
        <v>107</v>
      </c>
      <c r="I28" s="76" t="s">
        <v>116</v>
      </c>
      <c r="J28" s="73" t="s">
        <v>116</v>
      </c>
      <c r="K28" s="77" t="s">
        <v>144</v>
      </c>
      <c r="L28" s="81">
        <v>5000000</v>
      </c>
      <c r="M28" s="78">
        <f t="shared" si="1"/>
        <v>4250000</v>
      </c>
      <c r="N28" s="78">
        <v>2024</v>
      </c>
      <c r="O28" s="78">
        <v>2025</v>
      </c>
      <c r="P28" s="78" t="s">
        <v>118</v>
      </c>
      <c r="Q28" s="79" t="s">
        <v>118</v>
      </c>
      <c r="R28" s="79" t="s">
        <v>118</v>
      </c>
      <c r="S28" s="79" t="s">
        <v>118</v>
      </c>
      <c r="T28" s="79"/>
      <c r="U28" s="79"/>
      <c r="V28" s="79" t="s">
        <v>118</v>
      </c>
      <c r="W28" s="79" t="s">
        <v>118</v>
      </c>
      <c r="X28" s="79" t="s">
        <v>118</v>
      </c>
      <c r="Y28" s="79"/>
      <c r="Z28" s="78"/>
    </row>
    <row r="29" spans="1:26" ht="363" customHeight="1" thickBot="1" x14ac:dyDescent="0.3">
      <c r="A29" s="104">
        <v>25</v>
      </c>
      <c r="B29" s="70" t="s">
        <v>155</v>
      </c>
      <c r="C29" s="71" t="s">
        <v>150</v>
      </c>
      <c r="D29" s="72">
        <v>45213071</v>
      </c>
      <c r="E29" s="82">
        <v>45213071</v>
      </c>
      <c r="F29" s="71">
        <v>600140105</v>
      </c>
      <c r="G29" s="74" t="s">
        <v>169</v>
      </c>
      <c r="H29" s="75" t="s">
        <v>107</v>
      </c>
      <c r="I29" s="76" t="s">
        <v>116</v>
      </c>
      <c r="J29" s="73" t="s">
        <v>116</v>
      </c>
      <c r="K29" s="77" t="s">
        <v>170</v>
      </c>
      <c r="L29" s="81">
        <v>8000000</v>
      </c>
      <c r="M29" s="78">
        <f>L29/100*85</f>
        <v>6800000</v>
      </c>
      <c r="N29" s="78">
        <v>2022</v>
      </c>
      <c r="O29" s="78">
        <v>2024</v>
      </c>
      <c r="P29" s="78" t="s">
        <v>118</v>
      </c>
      <c r="Q29" s="79" t="s">
        <v>118</v>
      </c>
      <c r="R29" s="79" t="s">
        <v>118</v>
      </c>
      <c r="S29" s="79" t="s">
        <v>118</v>
      </c>
      <c r="T29" s="79"/>
      <c r="U29" s="79"/>
      <c r="V29" s="79" t="s">
        <v>118</v>
      </c>
      <c r="W29" s="79" t="s">
        <v>118</v>
      </c>
      <c r="X29" s="79" t="s">
        <v>118</v>
      </c>
      <c r="Y29" s="79" t="s">
        <v>156</v>
      </c>
      <c r="Z29" s="78"/>
    </row>
    <row r="30" spans="1:26" ht="192.75" customHeight="1" thickBot="1" x14ac:dyDescent="0.3">
      <c r="A30" s="104">
        <v>26</v>
      </c>
      <c r="B30" s="70" t="s">
        <v>155</v>
      </c>
      <c r="C30" s="71" t="s">
        <v>150</v>
      </c>
      <c r="D30" s="72">
        <v>45213071</v>
      </c>
      <c r="E30" s="82">
        <v>45213071</v>
      </c>
      <c r="F30" s="71">
        <v>600140105</v>
      </c>
      <c r="G30" s="74" t="s">
        <v>178</v>
      </c>
      <c r="H30" s="75" t="s">
        <v>107</v>
      </c>
      <c r="I30" s="76" t="s">
        <v>116</v>
      </c>
      <c r="J30" s="73" t="s">
        <v>116</v>
      </c>
      <c r="K30" s="77" t="s">
        <v>192</v>
      </c>
      <c r="L30" s="81">
        <v>5000000</v>
      </c>
      <c r="M30" s="78">
        <f t="shared" ref="M30" si="2">L30/100*85</f>
        <v>4250000</v>
      </c>
      <c r="N30" s="78">
        <v>2024</v>
      </c>
      <c r="O30" s="78">
        <v>2025</v>
      </c>
      <c r="P30" s="78"/>
      <c r="Q30" s="79" t="s">
        <v>118</v>
      </c>
      <c r="R30" s="79"/>
      <c r="S30" s="79"/>
      <c r="T30" s="79"/>
      <c r="U30" s="79"/>
      <c r="V30" s="79"/>
      <c r="W30" s="79"/>
      <c r="X30" s="79"/>
      <c r="Y30" s="79" t="s">
        <v>160</v>
      </c>
      <c r="Z30" s="78"/>
    </row>
    <row r="31" spans="1:26" s="80" customFormat="1" ht="160.15" customHeight="1" thickBot="1" x14ac:dyDescent="0.3">
      <c r="A31" s="104">
        <v>27</v>
      </c>
      <c r="B31" s="70" t="s">
        <v>155</v>
      </c>
      <c r="C31" s="71" t="s">
        <v>150</v>
      </c>
      <c r="D31" s="72">
        <v>45213071</v>
      </c>
      <c r="E31" s="82">
        <v>45213071</v>
      </c>
      <c r="F31" s="71">
        <v>600140105</v>
      </c>
      <c r="G31" s="74" t="s">
        <v>157</v>
      </c>
      <c r="H31" s="75" t="s">
        <v>107</v>
      </c>
      <c r="I31" s="76" t="s">
        <v>116</v>
      </c>
      <c r="J31" s="73" t="s">
        <v>116</v>
      </c>
      <c r="K31" s="77" t="s">
        <v>193</v>
      </c>
      <c r="L31" s="81">
        <v>5000000</v>
      </c>
      <c r="M31" s="78">
        <f t="shared" ref="M31" si="3">L31/100*85</f>
        <v>4250000</v>
      </c>
      <c r="N31" s="78">
        <v>2024</v>
      </c>
      <c r="O31" s="78">
        <v>2027</v>
      </c>
      <c r="P31" s="78"/>
      <c r="Q31" s="79" t="s">
        <v>118</v>
      </c>
      <c r="R31" s="79" t="s">
        <v>118</v>
      </c>
      <c r="S31" s="79" t="s">
        <v>118</v>
      </c>
      <c r="T31" s="79"/>
      <c r="U31" s="79"/>
      <c r="V31" s="79" t="s">
        <v>118</v>
      </c>
      <c r="W31" s="79" t="s">
        <v>118</v>
      </c>
      <c r="X31" s="79"/>
      <c r="Y31" s="79" t="s">
        <v>158</v>
      </c>
      <c r="Z31" s="78" t="s">
        <v>119</v>
      </c>
    </row>
    <row r="32" spans="1:26" s="80" customFormat="1" ht="305.45" customHeight="1" thickBot="1" x14ac:dyDescent="0.3">
      <c r="A32" s="104">
        <v>28</v>
      </c>
      <c r="B32" s="70" t="s">
        <v>155</v>
      </c>
      <c r="C32" s="71" t="s">
        <v>150</v>
      </c>
      <c r="D32" s="72">
        <v>45213071</v>
      </c>
      <c r="E32" s="82">
        <v>45213071</v>
      </c>
      <c r="F32" s="71">
        <v>600140105</v>
      </c>
      <c r="G32" s="74" t="s">
        <v>159</v>
      </c>
      <c r="H32" s="75" t="s">
        <v>107</v>
      </c>
      <c r="I32" s="76" t="s">
        <v>116</v>
      </c>
      <c r="J32" s="73" t="s">
        <v>116</v>
      </c>
      <c r="K32" s="77" t="s">
        <v>171</v>
      </c>
      <c r="L32" s="81">
        <v>10000000</v>
      </c>
      <c r="M32" s="78">
        <f>L32/100*85</f>
        <v>8500000</v>
      </c>
      <c r="N32" s="78">
        <v>2023</v>
      </c>
      <c r="O32" s="78">
        <v>2026</v>
      </c>
      <c r="P32" s="78" t="s">
        <v>118</v>
      </c>
      <c r="Q32" s="79" t="s">
        <v>118</v>
      </c>
      <c r="R32" s="79" t="s">
        <v>118</v>
      </c>
      <c r="S32" s="79" t="s">
        <v>118</v>
      </c>
      <c r="T32" s="79"/>
      <c r="U32" s="79" t="s">
        <v>118</v>
      </c>
      <c r="V32" s="79"/>
      <c r="W32" s="79"/>
      <c r="X32" s="79" t="s">
        <v>118</v>
      </c>
      <c r="Y32" s="79" t="s">
        <v>160</v>
      </c>
      <c r="Z32" s="78" t="s">
        <v>119</v>
      </c>
    </row>
    <row r="33" spans="1:26" ht="305.45" customHeight="1" thickBot="1" x14ac:dyDescent="0.3">
      <c r="A33" s="104">
        <v>29</v>
      </c>
      <c r="B33" s="101" t="s">
        <v>155</v>
      </c>
      <c r="C33" s="71" t="s">
        <v>150</v>
      </c>
      <c r="D33" s="72">
        <v>45213071</v>
      </c>
      <c r="E33" s="82">
        <v>45213071</v>
      </c>
      <c r="F33" s="71">
        <v>600140105</v>
      </c>
      <c r="G33" s="74" t="s">
        <v>172</v>
      </c>
      <c r="H33" s="75" t="s">
        <v>107</v>
      </c>
      <c r="I33" s="76" t="s">
        <v>116</v>
      </c>
      <c r="J33" s="73" t="s">
        <v>116</v>
      </c>
      <c r="K33" s="77" t="s">
        <v>173</v>
      </c>
      <c r="L33" s="81">
        <v>8000000</v>
      </c>
      <c r="M33" s="78">
        <f>L33/100*85</f>
        <v>6800000</v>
      </c>
      <c r="N33" s="78">
        <v>2024</v>
      </c>
      <c r="O33" s="78">
        <v>2026</v>
      </c>
      <c r="P33" s="78"/>
      <c r="Q33" s="79" t="s">
        <v>118</v>
      </c>
      <c r="R33" s="79" t="s">
        <v>118</v>
      </c>
      <c r="S33" s="79" t="s">
        <v>118</v>
      </c>
      <c r="T33" s="79"/>
      <c r="U33" s="79"/>
      <c r="V33" s="79"/>
      <c r="W33" s="79"/>
      <c r="X33" s="79" t="s">
        <v>118</v>
      </c>
      <c r="Y33" s="79" t="s">
        <v>160</v>
      </c>
      <c r="Z33" s="78" t="s">
        <v>119</v>
      </c>
    </row>
    <row r="34" spans="1:26" ht="61.9" customHeight="1" thickBot="1" x14ac:dyDescent="0.3">
      <c r="A34" s="104">
        <v>30</v>
      </c>
      <c r="B34" s="105" t="s">
        <v>174</v>
      </c>
      <c r="C34" s="106" t="s">
        <v>175</v>
      </c>
      <c r="D34" s="107">
        <v>70980484</v>
      </c>
      <c r="E34" s="107">
        <v>102320802</v>
      </c>
      <c r="F34" s="107">
        <v>650041623</v>
      </c>
      <c r="G34" s="108" t="s">
        <v>190</v>
      </c>
      <c r="H34" s="107" t="s">
        <v>107</v>
      </c>
      <c r="I34" s="109" t="s">
        <v>116</v>
      </c>
      <c r="J34" s="107" t="s">
        <v>176</v>
      </c>
      <c r="K34" s="110" t="s">
        <v>177</v>
      </c>
      <c r="L34" s="111">
        <v>2200000</v>
      </c>
      <c r="M34" s="111">
        <v>1870000</v>
      </c>
      <c r="N34" s="105">
        <v>2023</v>
      </c>
      <c r="O34" s="105">
        <v>2025</v>
      </c>
      <c r="P34" s="105"/>
      <c r="Q34" s="109"/>
      <c r="R34" s="109"/>
      <c r="S34" s="109" t="s">
        <v>118</v>
      </c>
      <c r="T34" s="105"/>
      <c r="U34" s="105"/>
      <c r="V34" s="109"/>
      <c r="W34" s="109"/>
      <c r="X34" s="109" t="s">
        <v>118</v>
      </c>
      <c r="Y34" s="105" t="s">
        <v>158</v>
      </c>
      <c r="Z34" s="112" t="s">
        <v>119</v>
      </c>
    </row>
    <row r="35" spans="1:26" s="159" customFormat="1" ht="79.5" customHeight="1" thickBot="1" x14ac:dyDescent="0.3">
      <c r="A35" s="151">
        <v>31</v>
      </c>
      <c r="B35" s="152" t="s">
        <v>174</v>
      </c>
      <c r="C35" s="153" t="s">
        <v>175</v>
      </c>
      <c r="D35" s="154">
        <v>70980484</v>
      </c>
      <c r="E35" s="154">
        <v>102320802</v>
      </c>
      <c r="F35" s="154">
        <v>650041623</v>
      </c>
      <c r="G35" s="155" t="s">
        <v>209</v>
      </c>
      <c r="H35" s="154" t="s">
        <v>107</v>
      </c>
      <c r="I35" s="156" t="s">
        <v>116</v>
      </c>
      <c r="J35" s="154" t="s">
        <v>176</v>
      </c>
      <c r="K35" s="160" t="s">
        <v>210</v>
      </c>
      <c r="L35" s="161">
        <v>4500000</v>
      </c>
      <c r="M35" s="161">
        <f>(L35/100)*85</f>
        <v>3825000</v>
      </c>
      <c r="N35" s="162">
        <v>2024</v>
      </c>
      <c r="O35" s="162">
        <v>2028</v>
      </c>
      <c r="P35" s="163" t="s">
        <v>118</v>
      </c>
      <c r="Q35" s="156"/>
      <c r="R35" s="156"/>
      <c r="S35" s="156" t="s">
        <v>118</v>
      </c>
      <c r="T35" s="152"/>
      <c r="U35" s="152"/>
      <c r="V35" s="156"/>
      <c r="W35" s="156"/>
      <c r="X35" s="156" t="s">
        <v>118</v>
      </c>
      <c r="Y35" s="152" t="s">
        <v>251</v>
      </c>
      <c r="Z35" s="158"/>
    </row>
    <row r="36" spans="1:26" ht="61.9" customHeight="1" thickBot="1" x14ac:dyDescent="0.3">
      <c r="A36" s="151">
        <v>32</v>
      </c>
      <c r="B36" s="152" t="s">
        <v>174</v>
      </c>
      <c r="C36" s="153" t="s">
        <v>175</v>
      </c>
      <c r="D36" s="154">
        <v>70980484</v>
      </c>
      <c r="E36" s="154">
        <v>102320802</v>
      </c>
      <c r="F36" s="154">
        <v>650041623</v>
      </c>
      <c r="G36" s="155" t="s">
        <v>211</v>
      </c>
      <c r="H36" s="154" t="s">
        <v>107</v>
      </c>
      <c r="I36" s="156" t="s">
        <v>116</v>
      </c>
      <c r="J36" s="154" t="s">
        <v>176</v>
      </c>
      <c r="K36" s="160" t="s">
        <v>212</v>
      </c>
      <c r="L36" s="157">
        <v>5000000</v>
      </c>
      <c r="M36" s="157">
        <f>(L36/100)*85</f>
        <v>4250000</v>
      </c>
      <c r="N36" s="152">
        <v>2024</v>
      </c>
      <c r="O36" s="152">
        <v>2026</v>
      </c>
      <c r="P36" s="156"/>
      <c r="Q36" s="156"/>
      <c r="R36" s="156"/>
      <c r="S36" s="156"/>
      <c r="T36" s="152"/>
      <c r="U36" s="152"/>
      <c r="V36" s="156"/>
      <c r="W36" s="156"/>
      <c r="X36" s="156" t="s">
        <v>118</v>
      </c>
      <c r="Y36" s="152" t="s">
        <v>158</v>
      </c>
      <c r="Z36" s="158"/>
    </row>
    <row r="37" spans="1:26" ht="61.9" customHeight="1" thickBot="1" x14ac:dyDescent="0.3">
      <c r="A37" s="151">
        <v>33</v>
      </c>
      <c r="B37" s="152" t="s">
        <v>213</v>
      </c>
      <c r="C37" s="153" t="s">
        <v>214</v>
      </c>
      <c r="D37" s="154"/>
      <c r="E37" s="154"/>
      <c r="F37" s="154"/>
      <c r="G37" s="155" t="s">
        <v>215</v>
      </c>
      <c r="H37" s="154" t="s">
        <v>107</v>
      </c>
      <c r="I37" s="156" t="s">
        <v>116</v>
      </c>
      <c r="J37" s="154" t="s">
        <v>216</v>
      </c>
      <c r="K37" s="160" t="s">
        <v>217</v>
      </c>
      <c r="L37" s="157">
        <v>5000000</v>
      </c>
      <c r="M37" s="157">
        <v>4250000</v>
      </c>
      <c r="N37" s="152">
        <v>2023</v>
      </c>
      <c r="O37" s="152">
        <v>2027</v>
      </c>
      <c r="P37" s="156"/>
      <c r="Q37" s="156"/>
      <c r="R37" s="156"/>
      <c r="S37" s="156" t="s">
        <v>118</v>
      </c>
      <c r="T37" s="152"/>
      <c r="U37" s="152"/>
      <c r="V37" s="156"/>
      <c r="W37" s="156"/>
      <c r="X37" s="156" t="s">
        <v>118</v>
      </c>
      <c r="Y37" s="152" t="s">
        <v>158</v>
      </c>
      <c r="Z37" s="158"/>
    </row>
    <row r="38" spans="1:26" ht="79.5" customHeight="1" thickBot="1" x14ac:dyDescent="0.3">
      <c r="A38" s="151">
        <v>34</v>
      </c>
      <c r="B38" s="152" t="s">
        <v>218</v>
      </c>
      <c r="C38" s="153" t="s">
        <v>214</v>
      </c>
      <c r="D38" s="154"/>
      <c r="E38" s="154"/>
      <c r="F38" s="154"/>
      <c r="G38" s="155" t="s">
        <v>219</v>
      </c>
      <c r="H38" s="154" t="s">
        <v>107</v>
      </c>
      <c r="I38" s="156" t="s">
        <v>116</v>
      </c>
      <c r="J38" s="154" t="s">
        <v>216</v>
      </c>
      <c r="K38" s="160" t="s">
        <v>220</v>
      </c>
      <c r="L38" s="157">
        <v>1500000</v>
      </c>
      <c r="M38" s="157">
        <v>1275000</v>
      </c>
      <c r="N38" s="152">
        <v>2023</v>
      </c>
      <c r="O38" s="152">
        <v>2027</v>
      </c>
      <c r="P38" s="156"/>
      <c r="Q38" s="156"/>
      <c r="R38" s="156"/>
      <c r="S38" s="156"/>
      <c r="T38" s="156" t="s">
        <v>118</v>
      </c>
      <c r="U38" s="152"/>
      <c r="V38" s="156"/>
      <c r="W38" s="156"/>
      <c r="X38" s="156" t="s">
        <v>118</v>
      </c>
      <c r="Y38" s="152" t="s">
        <v>158</v>
      </c>
      <c r="Z38" s="158"/>
    </row>
    <row r="39" spans="1:26" s="159" customFormat="1" ht="61.9" customHeight="1" thickBot="1" x14ac:dyDescent="0.3">
      <c r="A39" s="151">
        <v>35</v>
      </c>
      <c r="B39" s="152" t="s">
        <v>226</v>
      </c>
      <c r="C39" s="153" t="s">
        <v>150</v>
      </c>
      <c r="D39" s="154">
        <v>64627519</v>
      </c>
      <c r="E39" s="154">
        <v>102320837</v>
      </c>
      <c r="F39" s="154">
        <v>600140865</v>
      </c>
      <c r="G39" s="155" t="s">
        <v>227</v>
      </c>
      <c r="H39" s="154" t="s">
        <v>107</v>
      </c>
      <c r="I39" s="156" t="s">
        <v>116</v>
      </c>
      <c r="J39" s="154" t="s">
        <v>116</v>
      </c>
      <c r="K39" s="152" t="s">
        <v>228</v>
      </c>
      <c r="L39" s="157">
        <v>4000000</v>
      </c>
      <c r="M39" s="157">
        <f>L39/100*85</f>
        <v>3400000</v>
      </c>
      <c r="N39" s="152">
        <v>2026</v>
      </c>
      <c r="O39" s="152">
        <v>2028</v>
      </c>
      <c r="P39" s="156"/>
      <c r="Q39" s="156" t="s">
        <v>118</v>
      </c>
      <c r="R39" s="156"/>
      <c r="S39" s="156"/>
      <c r="T39" s="152"/>
      <c r="U39" s="152"/>
      <c r="V39" s="156"/>
      <c r="W39" s="156"/>
      <c r="X39" s="156"/>
      <c r="Y39" s="152" t="s">
        <v>229</v>
      </c>
      <c r="Z39" s="158"/>
    </row>
    <row r="40" spans="1:26" s="159" customFormat="1" ht="61.9" customHeight="1" thickBot="1" x14ac:dyDescent="0.3">
      <c r="A40" s="151">
        <v>36</v>
      </c>
      <c r="B40" s="152" t="s">
        <v>226</v>
      </c>
      <c r="C40" s="153" t="s">
        <v>150</v>
      </c>
      <c r="D40" s="154">
        <v>64627519</v>
      </c>
      <c r="E40" s="154">
        <v>102320837</v>
      </c>
      <c r="F40" s="154">
        <v>600140865</v>
      </c>
      <c r="G40" s="155" t="s">
        <v>230</v>
      </c>
      <c r="H40" s="154" t="s">
        <v>107</v>
      </c>
      <c r="I40" s="156" t="s">
        <v>116</v>
      </c>
      <c r="J40" s="154" t="s">
        <v>116</v>
      </c>
      <c r="K40" s="152" t="s">
        <v>228</v>
      </c>
      <c r="L40" s="157">
        <v>2500000</v>
      </c>
      <c r="M40" s="157">
        <f t="shared" ref="M40:M53" si="4">L40/100*85</f>
        <v>2125000</v>
      </c>
      <c r="N40" s="152">
        <v>2026</v>
      </c>
      <c r="O40" s="152">
        <v>2028</v>
      </c>
      <c r="P40" s="156" t="s">
        <v>118</v>
      </c>
      <c r="Q40" s="156" t="s">
        <v>118</v>
      </c>
      <c r="R40" s="156" t="s">
        <v>118</v>
      </c>
      <c r="S40" s="156" t="s">
        <v>118</v>
      </c>
      <c r="T40" s="152"/>
      <c r="U40" s="152"/>
      <c r="V40" s="156"/>
      <c r="W40" s="156"/>
      <c r="X40" s="156"/>
      <c r="Y40" s="152" t="s">
        <v>229</v>
      </c>
      <c r="Z40" s="158"/>
    </row>
    <row r="41" spans="1:26" s="159" customFormat="1" ht="61.9" customHeight="1" thickBot="1" x14ac:dyDescent="0.3">
      <c r="A41" s="151">
        <v>37</v>
      </c>
      <c r="B41" s="152" t="s">
        <v>226</v>
      </c>
      <c r="C41" s="153" t="s">
        <v>150</v>
      </c>
      <c r="D41" s="154">
        <v>64627519</v>
      </c>
      <c r="E41" s="154">
        <v>102320837</v>
      </c>
      <c r="F41" s="154">
        <v>600140865</v>
      </c>
      <c r="G41" s="155" t="s">
        <v>231</v>
      </c>
      <c r="H41" s="154" t="s">
        <v>107</v>
      </c>
      <c r="I41" s="156" t="s">
        <v>116</v>
      </c>
      <c r="J41" s="154" t="s">
        <v>116</v>
      </c>
      <c r="K41" s="152" t="s">
        <v>228</v>
      </c>
      <c r="L41" s="157">
        <v>4000000</v>
      </c>
      <c r="M41" s="157">
        <f t="shared" si="4"/>
        <v>3400000</v>
      </c>
      <c r="N41" s="152">
        <v>2026</v>
      </c>
      <c r="O41" s="152">
        <v>2028</v>
      </c>
      <c r="P41" s="156"/>
      <c r="Q41" s="156" t="s">
        <v>118</v>
      </c>
      <c r="R41" s="156"/>
      <c r="S41" s="156" t="s">
        <v>118</v>
      </c>
      <c r="T41" s="152"/>
      <c r="U41" s="152"/>
      <c r="V41" s="156"/>
      <c r="W41" s="156"/>
      <c r="X41" s="156"/>
      <c r="Y41" s="152" t="s">
        <v>229</v>
      </c>
      <c r="Z41" s="158"/>
    </row>
    <row r="42" spans="1:26" s="159" customFormat="1" ht="61.9" customHeight="1" thickBot="1" x14ac:dyDescent="0.3">
      <c r="A42" s="151">
        <v>38</v>
      </c>
      <c r="B42" s="152" t="s">
        <v>226</v>
      </c>
      <c r="C42" s="153" t="s">
        <v>150</v>
      </c>
      <c r="D42" s="154">
        <v>64627519</v>
      </c>
      <c r="E42" s="154">
        <v>102320837</v>
      </c>
      <c r="F42" s="154">
        <v>600140865</v>
      </c>
      <c r="G42" s="155" t="s">
        <v>232</v>
      </c>
      <c r="H42" s="154" t="s">
        <v>107</v>
      </c>
      <c r="I42" s="156" t="s">
        <v>116</v>
      </c>
      <c r="J42" s="154" t="s">
        <v>116</v>
      </c>
      <c r="K42" s="152" t="s">
        <v>228</v>
      </c>
      <c r="L42" s="157">
        <v>3000000</v>
      </c>
      <c r="M42" s="157">
        <f t="shared" si="4"/>
        <v>2550000</v>
      </c>
      <c r="N42" s="152">
        <v>2026</v>
      </c>
      <c r="O42" s="152">
        <v>2028</v>
      </c>
      <c r="P42" s="156"/>
      <c r="Q42" s="156"/>
      <c r="R42" s="156" t="s">
        <v>118</v>
      </c>
      <c r="S42" s="156" t="s">
        <v>118</v>
      </c>
      <c r="T42" s="152"/>
      <c r="U42" s="152"/>
      <c r="V42" s="156"/>
      <c r="W42" s="156"/>
      <c r="X42" s="156"/>
      <c r="Y42" s="152" t="s">
        <v>229</v>
      </c>
      <c r="Z42" s="158"/>
    </row>
    <row r="43" spans="1:26" s="159" customFormat="1" ht="61.9" customHeight="1" thickBot="1" x14ac:dyDescent="0.3">
      <c r="A43" s="151">
        <v>39</v>
      </c>
      <c r="B43" s="152" t="s">
        <v>226</v>
      </c>
      <c r="C43" s="153" t="s">
        <v>150</v>
      </c>
      <c r="D43" s="154">
        <v>64627519</v>
      </c>
      <c r="E43" s="154">
        <v>102320837</v>
      </c>
      <c r="F43" s="154">
        <v>600140865</v>
      </c>
      <c r="G43" s="155" t="s">
        <v>233</v>
      </c>
      <c r="H43" s="154" t="s">
        <v>107</v>
      </c>
      <c r="I43" s="156" t="s">
        <v>116</v>
      </c>
      <c r="J43" s="154" t="s">
        <v>116</v>
      </c>
      <c r="K43" s="152" t="s">
        <v>228</v>
      </c>
      <c r="L43" s="157">
        <v>3000000</v>
      </c>
      <c r="M43" s="157">
        <f t="shared" si="4"/>
        <v>2550000</v>
      </c>
      <c r="N43" s="152">
        <v>2026</v>
      </c>
      <c r="O43" s="152">
        <v>2028</v>
      </c>
      <c r="P43" s="156"/>
      <c r="Q43" s="156"/>
      <c r="R43" s="156" t="s">
        <v>118</v>
      </c>
      <c r="S43" s="156" t="s">
        <v>118</v>
      </c>
      <c r="T43" s="152"/>
      <c r="U43" s="152"/>
      <c r="V43" s="156"/>
      <c r="W43" s="156"/>
      <c r="X43" s="156"/>
      <c r="Y43" s="152" t="s">
        <v>229</v>
      </c>
      <c r="Z43" s="158"/>
    </row>
    <row r="44" spans="1:26" s="159" customFormat="1" ht="61.9" customHeight="1" thickBot="1" x14ac:dyDescent="0.3">
      <c r="A44" s="151">
        <v>40</v>
      </c>
      <c r="B44" s="152" t="s">
        <v>226</v>
      </c>
      <c r="C44" s="153" t="s">
        <v>150</v>
      </c>
      <c r="D44" s="154">
        <v>64627519</v>
      </c>
      <c r="E44" s="154">
        <v>102320837</v>
      </c>
      <c r="F44" s="154">
        <v>600140865</v>
      </c>
      <c r="G44" s="155" t="s">
        <v>234</v>
      </c>
      <c r="H44" s="154" t="s">
        <v>107</v>
      </c>
      <c r="I44" s="156" t="s">
        <v>116</v>
      </c>
      <c r="J44" s="154" t="s">
        <v>116</v>
      </c>
      <c r="K44" s="152" t="s">
        <v>228</v>
      </c>
      <c r="L44" s="157">
        <v>1500000</v>
      </c>
      <c r="M44" s="157">
        <f t="shared" si="4"/>
        <v>1275000</v>
      </c>
      <c r="N44" s="152">
        <v>2026</v>
      </c>
      <c r="O44" s="152">
        <v>2028</v>
      </c>
      <c r="P44" s="156"/>
      <c r="Q44" s="156"/>
      <c r="R44" s="156" t="s">
        <v>118</v>
      </c>
      <c r="S44" s="156"/>
      <c r="T44" s="152"/>
      <c r="U44" s="152"/>
      <c r="V44" s="156"/>
      <c r="W44" s="156"/>
      <c r="X44" s="156"/>
      <c r="Y44" s="152" t="s">
        <v>229</v>
      </c>
      <c r="Z44" s="158"/>
    </row>
    <row r="45" spans="1:26" s="159" customFormat="1" ht="61.9" customHeight="1" thickBot="1" x14ac:dyDescent="0.3">
      <c r="A45" s="151">
        <v>41</v>
      </c>
      <c r="B45" s="152" t="s">
        <v>226</v>
      </c>
      <c r="C45" s="153" t="s">
        <v>150</v>
      </c>
      <c r="D45" s="154">
        <v>64627519</v>
      </c>
      <c r="E45" s="154">
        <v>102320837</v>
      </c>
      <c r="F45" s="154">
        <v>600140865</v>
      </c>
      <c r="G45" s="155" t="s">
        <v>235</v>
      </c>
      <c r="H45" s="154" t="s">
        <v>107</v>
      </c>
      <c r="I45" s="156" t="s">
        <v>116</v>
      </c>
      <c r="J45" s="154" t="s">
        <v>116</v>
      </c>
      <c r="K45" s="152" t="s">
        <v>228</v>
      </c>
      <c r="L45" s="157">
        <v>2500000</v>
      </c>
      <c r="M45" s="157">
        <f t="shared" si="4"/>
        <v>2125000</v>
      </c>
      <c r="N45" s="152">
        <v>2026</v>
      </c>
      <c r="O45" s="152">
        <v>2028</v>
      </c>
      <c r="P45" s="156" t="s">
        <v>118</v>
      </c>
      <c r="Q45" s="156"/>
      <c r="R45" s="156"/>
      <c r="S45" s="156" t="s">
        <v>118</v>
      </c>
      <c r="T45" s="152"/>
      <c r="U45" s="152"/>
      <c r="V45" s="156"/>
      <c r="W45" s="156"/>
      <c r="X45" s="156"/>
      <c r="Y45" s="152" t="s">
        <v>229</v>
      </c>
      <c r="Z45" s="158"/>
    </row>
    <row r="46" spans="1:26" s="159" customFormat="1" ht="61.9" customHeight="1" thickBot="1" x14ac:dyDescent="0.3">
      <c r="A46" s="151">
        <v>42</v>
      </c>
      <c r="B46" s="152" t="s">
        <v>226</v>
      </c>
      <c r="C46" s="153" t="s">
        <v>150</v>
      </c>
      <c r="D46" s="154">
        <v>64627519</v>
      </c>
      <c r="E46" s="154">
        <v>102320837</v>
      </c>
      <c r="F46" s="154">
        <v>600140865</v>
      </c>
      <c r="G46" s="155" t="s">
        <v>236</v>
      </c>
      <c r="H46" s="154" t="s">
        <v>107</v>
      </c>
      <c r="I46" s="156" t="s">
        <v>116</v>
      </c>
      <c r="J46" s="154" t="s">
        <v>116</v>
      </c>
      <c r="K46" s="152" t="s">
        <v>237</v>
      </c>
      <c r="L46" s="157">
        <v>1000000</v>
      </c>
      <c r="M46" s="157">
        <f t="shared" si="4"/>
        <v>850000</v>
      </c>
      <c r="N46" s="152">
        <v>2026</v>
      </c>
      <c r="O46" s="152">
        <v>2028</v>
      </c>
      <c r="P46" s="156" t="s">
        <v>118</v>
      </c>
      <c r="Q46" s="156"/>
      <c r="R46" s="156"/>
      <c r="S46" s="156"/>
      <c r="T46" s="152"/>
      <c r="U46" s="152"/>
      <c r="V46" s="156"/>
      <c r="W46" s="156"/>
      <c r="X46" s="156"/>
      <c r="Y46" s="152" t="s">
        <v>229</v>
      </c>
      <c r="Z46" s="158"/>
    </row>
    <row r="47" spans="1:26" s="159" customFormat="1" ht="61.9" customHeight="1" thickBot="1" x14ac:dyDescent="0.3">
      <c r="A47" s="151">
        <v>43</v>
      </c>
      <c r="B47" s="152" t="s">
        <v>226</v>
      </c>
      <c r="C47" s="153" t="s">
        <v>150</v>
      </c>
      <c r="D47" s="154">
        <v>64627519</v>
      </c>
      <c r="E47" s="154">
        <v>102320837</v>
      </c>
      <c r="F47" s="154">
        <v>600140865</v>
      </c>
      <c r="G47" s="155" t="s">
        <v>238</v>
      </c>
      <c r="H47" s="154" t="s">
        <v>107</v>
      </c>
      <c r="I47" s="156" t="s">
        <v>116</v>
      </c>
      <c r="J47" s="154" t="s">
        <v>116</v>
      </c>
      <c r="K47" s="152" t="s">
        <v>228</v>
      </c>
      <c r="L47" s="157">
        <v>10000000</v>
      </c>
      <c r="M47" s="157">
        <f t="shared" si="4"/>
        <v>8500000</v>
      </c>
      <c r="N47" s="152">
        <v>2026</v>
      </c>
      <c r="O47" s="152">
        <v>2028</v>
      </c>
      <c r="P47" s="156" t="s">
        <v>118</v>
      </c>
      <c r="Q47" s="156" t="s">
        <v>118</v>
      </c>
      <c r="R47" s="156" t="s">
        <v>118</v>
      </c>
      <c r="S47" s="156" t="s">
        <v>118</v>
      </c>
      <c r="T47" s="152"/>
      <c r="U47" s="152"/>
      <c r="V47" s="156"/>
      <c r="W47" s="156"/>
      <c r="X47" s="156"/>
      <c r="Y47" s="152" t="s">
        <v>229</v>
      </c>
      <c r="Z47" s="158"/>
    </row>
    <row r="48" spans="1:26" s="159" customFormat="1" ht="61.9" customHeight="1" thickBot="1" x14ac:dyDescent="0.3">
      <c r="A48" s="151">
        <v>44</v>
      </c>
      <c r="B48" s="152" t="s">
        <v>226</v>
      </c>
      <c r="C48" s="153" t="s">
        <v>150</v>
      </c>
      <c r="D48" s="154">
        <v>64627519</v>
      </c>
      <c r="E48" s="154">
        <v>102320837</v>
      </c>
      <c r="F48" s="154">
        <v>600140865</v>
      </c>
      <c r="G48" s="155" t="s">
        <v>239</v>
      </c>
      <c r="H48" s="154" t="s">
        <v>107</v>
      </c>
      <c r="I48" s="156" t="s">
        <v>116</v>
      </c>
      <c r="J48" s="154" t="s">
        <v>116</v>
      </c>
      <c r="K48" s="152" t="s">
        <v>240</v>
      </c>
      <c r="L48" s="157">
        <v>5000000</v>
      </c>
      <c r="M48" s="157">
        <f t="shared" si="4"/>
        <v>4250000</v>
      </c>
      <c r="N48" s="152">
        <v>2026</v>
      </c>
      <c r="O48" s="152">
        <v>2028</v>
      </c>
      <c r="P48" s="156"/>
      <c r="Q48" s="156"/>
      <c r="R48" s="156"/>
      <c r="S48" s="156"/>
      <c r="T48" s="152"/>
      <c r="U48" s="152"/>
      <c r="V48" s="156"/>
      <c r="W48" s="156"/>
      <c r="X48" s="156"/>
      <c r="Y48" s="152" t="s">
        <v>229</v>
      </c>
      <c r="Z48" s="158"/>
    </row>
    <row r="49" spans="1:26" s="159" customFormat="1" ht="61.9" customHeight="1" thickBot="1" x14ac:dyDescent="0.3">
      <c r="A49" s="151">
        <v>45</v>
      </c>
      <c r="B49" s="152" t="s">
        <v>226</v>
      </c>
      <c r="C49" s="153" t="s">
        <v>150</v>
      </c>
      <c r="D49" s="154">
        <v>64627519</v>
      </c>
      <c r="E49" s="154">
        <v>102320837</v>
      </c>
      <c r="F49" s="154">
        <v>600140865</v>
      </c>
      <c r="G49" s="155" t="s">
        <v>241</v>
      </c>
      <c r="H49" s="154" t="s">
        <v>107</v>
      </c>
      <c r="I49" s="156" t="s">
        <v>116</v>
      </c>
      <c r="J49" s="154" t="s">
        <v>116</v>
      </c>
      <c r="K49" s="152" t="s">
        <v>228</v>
      </c>
      <c r="L49" s="157">
        <v>10000000</v>
      </c>
      <c r="M49" s="157">
        <f t="shared" si="4"/>
        <v>8500000</v>
      </c>
      <c r="N49" s="152">
        <v>2026</v>
      </c>
      <c r="O49" s="152">
        <v>2028</v>
      </c>
      <c r="P49" s="156" t="s">
        <v>118</v>
      </c>
      <c r="Q49" s="156" t="s">
        <v>118</v>
      </c>
      <c r="R49" s="156" t="s">
        <v>118</v>
      </c>
      <c r="S49" s="156" t="s">
        <v>118</v>
      </c>
      <c r="T49" s="152"/>
      <c r="U49" s="152"/>
      <c r="V49" s="156"/>
      <c r="W49" s="156"/>
      <c r="X49" s="156"/>
      <c r="Y49" s="152" t="s">
        <v>229</v>
      </c>
      <c r="Z49" s="158"/>
    </row>
    <row r="50" spans="1:26" s="159" customFormat="1" ht="61.9" customHeight="1" thickBot="1" x14ac:dyDescent="0.3">
      <c r="A50" s="151">
        <v>46</v>
      </c>
      <c r="B50" s="152" t="s">
        <v>226</v>
      </c>
      <c r="C50" s="153" t="s">
        <v>150</v>
      </c>
      <c r="D50" s="154">
        <v>64627519</v>
      </c>
      <c r="E50" s="154">
        <v>102320837</v>
      </c>
      <c r="F50" s="154">
        <v>600140865</v>
      </c>
      <c r="G50" s="155" t="s">
        <v>242</v>
      </c>
      <c r="H50" s="154" t="s">
        <v>107</v>
      </c>
      <c r="I50" s="156" t="s">
        <v>116</v>
      </c>
      <c r="J50" s="154" t="s">
        <v>116</v>
      </c>
      <c r="K50" s="152" t="s">
        <v>243</v>
      </c>
      <c r="L50" s="157">
        <v>5000000</v>
      </c>
      <c r="M50" s="157">
        <f t="shared" si="4"/>
        <v>4250000</v>
      </c>
      <c r="N50" s="152">
        <v>2026</v>
      </c>
      <c r="O50" s="152">
        <v>2028</v>
      </c>
      <c r="P50" s="156"/>
      <c r="Q50" s="156"/>
      <c r="R50" s="156"/>
      <c r="S50" s="156"/>
      <c r="T50" s="152"/>
      <c r="U50" s="152"/>
      <c r="V50" s="156"/>
      <c r="W50" s="156"/>
      <c r="X50" s="156"/>
      <c r="Y50" s="152" t="s">
        <v>229</v>
      </c>
      <c r="Z50" s="158"/>
    </row>
    <row r="51" spans="1:26" s="159" customFormat="1" ht="113.25" customHeight="1" thickBot="1" x14ac:dyDescent="0.3">
      <c r="A51" s="151">
        <v>47</v>
      </c>
      <c r="B51" s="152" t="s">
        <v>226</v>
      </c>
      <c r="C51" s="153" t="s">
        <v>150</v>
      </c>
      <c r="D51" s="154">
        <v>64627519</v>
      </c>
      <c r="E51" s="154">
        <v>102320837</v>
      </c>
      <c r="F51" s="154">
        <v>600140865</v>
      </c>
      <c r="G51" s="155" t="s">
        <v>244</v>
      </c>
      <c r="H51" s="154" t="s">
        <v>107</v>
      </c>
      <c r="I51" s="156" t="s">
        <v>116</v>
      </c>
      <c r="J51" s="154" t="s">
        <v>116</v>
      </c>
      <c r="K51" s="152" t="s">
        <v>245</v>
      </c>
      <c r="L51" s="157">
        <v>5000000</v>
      </c>
      <c r="M51" s="157">
        <f t="shared" si="4"/>
        <v>4250000</v>
      </c>
      <c r="N51" s="152">
        <v>2026</v>
      </c>
      <c r="O51" s="152">
        <v>2028</v>
      </c>
      <c r="P51" s="156"/>
      <c r="Q51" s="156"/>
      <c r="R51" s="156"/>
      <c r="S51" s="156"/>
      <c r="T51" s="152"/>
      <c r="U51" s="152"/>
      <c r="V51" s="156"/>
      <c r="W51" s="156"/>
      <c r="X51" s="156" t="s">
        <v>118</v>
      </c>
      <c r="Y51" s="152" t="s">
        <v>229</v>
      </c>
      <c r="Z51" s="158"/>
    </row>
    <row r="52" spans="1:26" s="159" customFormat="1" ht="61.9" customHeight="1" thickBot="1" x14ac:dyDescent="0.3">
      <c r="A52" s="151">
        <v>48</v>
      </c>
      <c r="B52" s="152" t="s">
        <v>226</v>
      </c>
      <c r="C52" s="153" t="s">
        <v>150</v>
      </c>
      <c r="D52" s="154">
        <v>64627519</v>
      </c>
      <c r="E52" s="154">
        <v>102320837</v>
      </c>
      <c r="F52" s="154">
        <v>600140865</v>
      </c>
      <c r="G52" s="155" t="s">
        <v>246</v>
      </c>
      <c r="H52" s="154" t="s">
        <v>107</v>
      </c>
      <c r="I52" s="156" t="s">
        <v>116</v>
      </c>
      <c r="J52" s="154" t="s">
        <v>116</v>
      </c>
      <c r="K52" s="152" t="s">
        <v>247</v>
      </c>
      <c r="L52" s="157">
        <v>3000000</v>
      </c>
      <c r="M52" s="157">
        <f t="shared" si="4"/>
        <v>2550000</v>
      </c>
      <c r="N52" s="152">
        <v>2026</v>
      </c>
      <c r="O52" s="152">
        <v>2028</v>
      </c>
      <c r="P52" s="156"/>
      <c r="Q52" s="156"/>
      <c r="R52" s="156"/>
      <c r="S52" s="156"/>
      <c r="T52" s="152"/>
      <c r="U52" s="152"/>
      <c r="V52" s="156"/>
      <c r="W52" s="156" t="s">
        <v>118</v>
      </c>
      <c r="X52" s="156"/>
      <c r="Y52" s="152" t="s">
        <v>229</v>
      </c>
      <c r="Z52" s="158"/>
    </row>
    <row r="53" spans="1:26" s="159" customFormat="1" ht="61.9" customHeight="1" thickBot="1" x14ac:dyDescent="0.3">
      <c r="A53" s="151">
        <v>49</v>
      </c>
      <c r="B53" s="152" t="s">
        <v>226</v>
      </c>
      <c r="C53" s="153" t="s">
        <v>150</v>
      </c>
      <c r="D53" s="154">
        <v>64627519</v>
      </c>
      <c r="E53" s="154">
        <v>102320837</v>
      </c>
      <c r="F53" s="154">
        <v>600140865</v>
      </c>
      <c r="G53" s="155" t="s">
        <v>248</v>
      </c>
      <c r="H53" s="154" t="s">
        <v>107</v>
      </c>
      <c r="I53" s="156" t="s">
        <v>116</v>
      </c>
      <c r="J53" s="154" t="s">
        <v>116</v>
      </c>
      <c r="K53" s="152" t="s">
        <v>249</v>
      </c>
      <c r="L53" s="157">
        <v>5000000</v>
      </c>
      <c r="M53" s="157">
        <f t="shared" si="4"/>
        <v>4250000</v>
      </c>
      <c r="N53" s="152">
        <v>2026</v>
      </c>
      <c r="O53" s="152">
        <v>2028</v>
      </c>
      <c r="P53" s="156"/>
      <c r="Q53" s="156"/>
      <c r="R53" s="156"/>
      <c r="S53" s="156"/>
      <c r="T53" s="152"/>
      <c r="U53" s="152"/>
      <c r="V53" s="156"/>
      <c r="W53" s="156"/>
      <c r="X53" s="156"/>
      <c r="Y53" s="152" t="s">
        <v>229</v>
      </c>
      <c r="Z53" s="158"/>
    </row>
    <row r="54" spans="1:26" ht="61.9" customHeight="1" thickBot="1" x14ac:dyDescent="0.3">
      <c r="A54" s="104"/>
      <c r="B54" s="105"/>
      <c r="C54" s="106"/>
      <c r="D54" s="107"/>
      <c r="E54" s="107"/>
      <c r="F54" s="107"/>
      <c r="G54" s="108"/>
      <c r="H54" s="107"/>
      <c r="I54" s="109"/>
      <c r="J54" s="107"/>
      <c r="K54" s="110"/>
      <c r="L54" s="111"/>
      <c r="M54" s="111"/>
      <c r="N54" s="105"/>
      <c r="O54" s="105"/>
      <c r="P54" s="105"/>
      <c r="Q54" s="109"/>
      <c r="R54" s="109"/>
      <c r="S54" s="109"/>
      <c r="T54" s="109"/>
      <c r="U54" s="105"/>
      <c r="V54" s="109"/>
      <c r="W54" s="109"/>
      <c r="X54" s="109"/>
      <c r="Y54" s="105"/>
      <c r="Z54" s="112"/>
    </row>
    <row r="55" spans="1:26" ht="61.9" customHeight="1" thickBot="1" x14ac:dyDescent="0.3">
      <c r="A55" s="104"/>
      <c r="B55" s="105"/>
      <c r="C55" s="106"/>
      <c r="D55" s="107"/>
      <c r="E55" s="107"/>
      <c r="F55" s="107"/>
      <c r="G55" s="108"/>
      <c r="H55" s="107"/>
      <c r="I55" s="109"/>
      <c r="J55" s="107"/>
      <c r="K55" s="110"/>
      <c r="L55" s="111"/>
      <c r="M55" s="111"/>
      <c r="N55" s="105"/>
      <c r="O55" s="105"/>
      <c r="P55" s="105"/>
      <c r="Q55" s="109"/>
      <c r="R55" s="109"/>
      <c r="S55" s="109"/>
      <c r="T55" s="109"/>
      <c r="U55" s="105"/>
      <c r="V55" s="109"/>
      <c r="W55" s="109"/>
      <c r="X55" s="109"/>
      <c r="Y55" s="105"/>
      <c r="Z55" s="112"/>
    </row>
    <row r="56" spans="1:26" ht="61.9" customHeight="1" thickBot="1" x14ac:dyDescent="0.3">
      <c r="A56" s="104"/>
      <c r="B56" s="105"/>
      <c r="C56" s="106"/>
      <c r="D56" s="107"/>
      <c r="E56" s="107"/>
      <c r="F56" s="107"/>
      <c r="G56" s="108"/>
      <c r="H56" s="107"/>
      <c r="I56" s="109"/>
      <c r="J56" s="107"/>
      <c r="K56" s="110"/>
      <c r="L56" s="111"/>
      <c r="M56" s="111"/>
      <c r="N56" s="105"/>
      <c r="O56" s="105"/>
      <c r="P56" s="105"/>
      <c r="Q56" s="109"/>
      <c r="R56" s="109"/>
      <c r="S56" s="109"/>
      <c r="T56" s="109"/>
      <c r="U56" s="105"/>
      <c r="V56" s="109"/>
      <c r="W56" s="109"/>
      <c r="X56" s="109"/>
      <c r="Y56" s="105"/>
      <c r="Z56" s="112"/>
    </row>
    <row r="57" spans="1:26" ht="61.9" customHeight="1" thickBot="1" x14ac:dyDescent="0.3">
      <c r="A57" s="104"/>
      <c r="B57" s="105"/>
      <c r="C57" s="106"/>
      <c r="D57" s="107"/>
      <c r="E57" s="107"/>
      <c r="F57" s="107"/>
      <c r="G57" s="108"/>
      <c r="H57" s="107"/>
      <c r="I57" s="109"/>
      <c r="J57" s="107"/>
      <c r="K57" s="110"/>
      <c r="L57" s="111"/>
      <c r="M57" s="111"/>
      <c r="N57" s="105"/>
      <c r="O57" s="105"/>
      <c r="P57" s="105"/>
      <c r="Q57" s="109"/>
      <c r="R57" s="109"/>
      <c r="S57" s="109"/>
      <c r="T57" s="109"/>
      <c r="U57" s="105"/>
      <c r="V57" s="109"/>
      <c r="W57" s="109"/>
      <c r="X57" s="109"/>
      <c r="Y57" s="105"/>
      <c r="Z57" s="112"/>
    </row>
    <row r="58" spans="1:26" ht="61.9" customHeight="1" thickBot="1" x14ac:dyDescent="0.3">
      <c r="A58" s="104"/>
      <c r="B58" s="105"/>
      <c r="C58" s="106"/>
      <c r="D58" s="107"/>
      <c r="E58" s="107"/>
      <c r="F58" s="107"/>
      <c r="G58" s="108"/>
      <c r="H58" s="107"/>
      <c r="I58" s="109"/>
      <c r="J58" s="107"/>
      <c r="K58" s="110"/>
      <c r="L58" s="111"/>
      <c r="M58" s="111"/>
      <c r="N58" s="105"/>
      <c r="O58" s="105"/>
      <c r="P58" s="105"/>
      <c r="Q58" s="109"/>
      <c r="R58" s="109"/>
      <c r="S58" s="109"/>
      <c r="T58" s="109"/>
      <c r="U58" s="105"/>
      <c r="V58" s="109"/>
      <c r="W58" s="109"/>
      <c r="X58" s="109"/>
      <c r="Y58" s="105"/>
      <c r="Z58" s="112"/>
    </row>
    <row r="59" spans="1:26" ht="61.9" customHeight="1" thickBot="1" x14ac:dyDescent="0.3">
      <c r="A59" s="104"/>
      <c r="B59" s="105"/>
      <c r="C59" s="106"/>
      <c r="D59" s="107"/>
      <c r="E59" s="107"/>
      <c r="F59" s="107"/>
      <c r="G59" s="108"/>
      <c r="H59" s="107"/>
      <c r="I59" s="109"/>
      <c r="J59" s="107"/>
      <c r="K59" s="110"/>
      <c r="L59" s="111"/>
      <c r="M59" s="111"/>
      <c r="N59" s="105"/>
      <c r="O59" s="105"/>
      <c r="P59" s="105"/>
      <c r="Q59" s="109"/>
      <c r="R59" s="109"/>
      <c r="S59" s="109"/>
      <c r="T59" s="109"/>
      <c r="U59" s="105"/>
      <c r="V59" s="109"/>
      <c r="W59" s="109"/>
      <c r="X59" s="109"/>
      <c r="Y59" s="105"/>
      <c r="Z59" s="112"/>
    </row>
    <row r="60" spans="1:26" ht="61.9" customHeight="1" thickBot="1" x14ac:dyDescent="0.3">
      <c r="A60" s="104"/>
      <c r="B60" s="105"/>
      <c r="C60" s="106"/>
      <c r="D60" s="107"/>
      <c r="E60" s="107"/>
      <c r="F60" s="107"/>
      <c r="G60" s="108"/>
      <c r="H60" s="107"/>
      <c r="I60" s="109"/>
      <c r="J60" s="107"/>
      <c r="K60" s="110"/>
      <c r="L60" s="111"/>
      <c r="M60" s="111"/>
      <c r="N60" s="105"/>
      <c r="O60" s="105"/>
      <c r="P60" s="105"/>
      <c r="Q60" s="109"/>
      <c r="R60" s="109"/>
      <c r="S60" s="109"/>
      <c r="T60" s="109"/>
      <c r="U60" s="105"/>
      <c r="V60" s="109"/>
      <c r="W60" s="109"/>
      <c r="X60" s="109"/>
      <c r="Y60" s="105"/>
      <c r="Z60" s="112"/>
    </row>
    <row r="61" spans="1:26" ht="61.9" customHeight="1" thickBot="1" x14ac:dyDescent="0.3">
      <c r="A61" s="104"/>
      <c r="B61" s="105"/>
      <c r="C61" s="106"/>
      <c r="D61" s="107"/>
      <c r="E61" s="107"/>
      <c r="F61" s="107"/>
      <c r="G61" s="108"/>
      <c r="H61" s="107"/>
      <c r="I61" s="109"/>
      <c r="J61" s="107"/>
      <c r="K61" s="110"/>
      <c r="L61" s="111"/>
      <c r="M61" s="111"/>
      <c r="N61" s="105"/>
      <c r="O61" s="105"/>
      <c r="P61" s="105"/>
      <c r="Q61" s="109"/>
      <c r="R61" s="109"/>
      <c r="S61" s="109"/>
      <c r="T61" s="109"/>
      <c r="U61" s="105"/>
      <c r="V61" s="109"/>
      <c r="W61" s="109"/>
      <c r="X61" s="109"/>
      <c r="Y61" s="105"/>
      <c r="Z61" s="112"/>
    </row>
    <row r="62" spans="1:26" ht="61.9" customHeight="1" thickBot="1" x14ac:dyDescent="0.3">
      <c r="A62" s="104"/>
      <c r="B62" s="105"/>
      <c r="C62" s="106"/>
      <c r="D62" s="107"/>
      <c r="E62" s="107"/>
      <c r="F62" s="107"/>
      <c r="G62" s="108"/>
      <c r="H62" s="107"/>
      <c r="I62" s="109"/>
      <c r="J62" s="107"/>
      <c r="K62" s="110"/>
      <c r="L62" s="111"/>
      <c r="M62" s="111"/>
      <c r="N62" s="105"/>
      <c r="O62" s="105"/>
      <c r="P62" s="105"/>
      <c r="Q62" s="109"/>
      <c r="R62" s="109"/>
      <c r="S62" s="109"/>
      <c r="T62" s="109"/>
      <c r="U62" s="105"/>
      <c r="V62" s="109"/>
      <c r="W62" s="109"/>
      <c r="X62" s="109"/>
      <c r="Y62" s="105"/>
      <c r="Z62" s="112"/>
    </row>
    <row r="63" spans="1:26" ht="61.9" customHeight="1" thickBot="1" x14ac:dyDescent="0.3">
      <c r="A63" s="104"/>
      <c r="B63" s="105"/>
      <c r="C63" s="106"/>
      <c r="D63" s="107"/>
      <c r="E63" s="107"/>
      <c r="F63" s="107"/>
      <c r="G63" s="108"/>
      <c r="H63" s="107"/>
      <c r="I63" s="109"/>
      <c r="J63" s="107"/>
      <c r="K63" s="110"/>
      <c r="L63" s="111"/>
      <c r="M63" s="111"/>
      <c r="N63" s="105"/>
      <c r="O63" s="105"/>
      <c r="P63" s="105"/>
      <c r="Q63" s="109"/>
      <c r="R63" s="109"/>
      <c r="S63" s="109"/>
      <c r="T63" s="109"/>
      <c r="U63" s="105"/>
      <c r="V63" s="109"/>
      <c r="W63" s="109"/>
      <c r="X63" s="109"/>
      <c r="Y63" s="105"/>
      <c r="Z63" s="112"/>
    </row>
    <row r="64" spans="1:26" ht="61.9" customHeight="1" thickBot="1" x14ac:dyDescent="0.3">
      <c r="A64" s="104"/>
      <c r="B64" s="105"/>
      <c r="C64" s="106"/>
      <c r="D64" s="107"/>
      <c r="E64" s="107"/>
      <c r="F64" s="107"/>
      <c r="G64" s="108"/>
      <c r="H64" s="107"/>
      <c r="I64" s="109"/>
      <c r="J64" s="107"/>
      <c r="K64" s="110"/>
      <c r="L64" s="111"/>
      <c r="M64" s="111"/>
      <c r="N64" s="105"/>
      <c r="O64" s="105"/>
      <c r="P64" s="105"/>
      <c r="Q64" s="109"/>
      <c r="R64" s="109"/>
      <c r="S64" s="109"/>
      <c r="T64" s="109"/>
      <c r="U64" s="105"/>
      <c r="V64" s="109"/>
      <c r="W64" s="109"/>
      <c r="X64" s="109"/>
      <c r="Y64" s="105"/>
      <c r="Z64" s="112"/>
    </row>
    <row r="65" spans="1:26" ht="61.9" customHeight="1" thickBot="1" x14ac:dyDescent="0.3">
      <c r="A65" s="104"/>
      <c r="B65" s="105"/>
      <c r="C65" s="106"/>
      <c r="D65" s="107"/>
      <c r="E65" s="107"/>
      <c r="F65" s="107"/>
      <c r="G65" s="108"/>
      <c r="H65" s="107"/>
      <c r="I65" s="109"/>
      <c r="J65" s="107"/>
      <c r="K65" s="110"/>
      <c r="L65" s="111"/>
      <c r="M65" s="111"/>
      <c r="N65" s="105"/>
      <c r="O65" s="105"/>
      <c r="P65" s="105"/>
      <c r="Q65" s="109"/>
      <c r="R65" s="109"/>
      <c r="S65" s="109"/>
      <c r="T65" s="109"/>
      <c r="U65" s="105"/>
      <c r="V65" s="109"/>
      <c r="W65" s="109"/>
      <c r="X65" s="109"/>
      <c r="Y65" s="105"/>
      <c r="Z65" s="112"/>
    </row>
    <row r="66" spans="1:26" ht="61.9" customHeight="1" thickBot="1" x14ac:dyDescent="0.3">
      <c r="A66" s="104"/>
      <c r="B66" s="105"/>
      <c r="C66" s="106"/>
      <c r="D66" s="107"/>
      <c r="E66" s="107"/>
      <c r="F66" s="107"/>
      <c r="G66" s="108"/>
      <c r="H66" s="107"/>
      <c r="I66" s="109"/>
      <c r="J66" s="107"/>
      <c r="K66" s="110"/>
      <c r="L66" s="111"/>
      <c r="M66" s="111"/>
      <c r="N66" s="105"/>
      <c r="O66" s="105"/>
      <c r="P66" s="105"/>
      <c r="Q66" s="109"/>
      <c r="R66" s="109"/>
      <c r="S66" s="109"/>
      <c r="T66" s="105"/>
      <c r="U66" s="105"/>
      <c r="V66" s="109"/>
      <c r="W66" s="109"/>
      <c r="X66" s="109"/>
      <c r="Y66" s="105"/>
      <c r="Z66" s="112"/>
    </row>
    <row r="67" spans="1:26" ht="61.9" customHeight="1" thickBot="1" x14ac:dyDescent="0.3">
      <c r="A67" s="104"/>
      <c r="B67" s="105"/>
      <c r="C67" s="106"/>
      <c r="D67" s="107"/>
      <c r="E67" s="107"/>
      <c r="F67" s="107"/>
      <c r="G67" s="108"/>
      <c r="H67" s="107"/>
      <c r="I67" s="109"/>
      <c r="J67" s="107"/>
      <c r="K67" s="110"/>
      <c r="L67" s="111"/>
      <c r="M67" s="111"/>
      <c r="N67" s="105"/>
      <c r="O67" s="105"/>
      <c r="P67" s="105"/>
      <c r="Q67" s="109"/>
      <c r="R67" s="109"/>
      <c r="S67" s="109"/>
      <c r="T67" s="105"/>
      <c r="U67" s="105"/>
      <c r="V67" s="109"/>
      <c r="W67" s="109"/>
      <c r="X67" s="109"/>
      <c r="Y67" s="105"/>
      <c r="Z67" s="112"/>
    </row>
    <row r="69" spans="1:26" s="84" customFormat="1" x14ac:dyDescent="0.25">
      <c r="A69" s="83" t="s">
        <v>25</v>
      </c>
      <c r="E69" s="85"/>
      <c r="F69" s="85"/>
      <c r="L69" s="86"/>
      <c r="M69" s="86"/>
    </row>
    <row r="70" spans="1:26" s="84" customFormat="1" x14ac:dyDescent="0.25">
      <c r="A70" s="83"/>
      <c r="E70" s="85"/>
      <c r="F70" s="85"/>
      <c r="L70" s="86"/>
      <c r="M70" s="86"/>
    </row>
    <row r="71" spans="1:26" s="84" customFormat="1" x14ac:dyDescent="0.25">
      <c r="A71" s="83"/>
      <c r="E71" s="85"/>
      <c r="F71" s="85"/>
      <c r="L71" s="86"/>
      <c r="M71" s="86"/>
    </row>
    <row r="72" spans="1:26" s="84" customFormat="1" x14ac:dyDescent="0.25">
      <c r="A72" s="83"/>
      <c r="E72" s="85"/>
      <c r="F72" s="85"/>
      <c r="L72" s="86"/>
      <c r="M72" s="86"/>
    </row>
    <row r="73" spans="1:26" s="84" customFormat="1" x14ac:dyDescent="0.25">
      <c r="A73" s="83"/>
      <c r="E73" s="85"/>
      <c r="F73" s="85"/>
      <c r="L73" s="86"/>
      <c r="M73" s="86"/>
    </row>
    <row r="74" spans="1:26" s="84" customFormat="1" x14ac:dyDescent="0.25">
      <c r="A74" s="83" t="s">
        <v>26</v>
      </c>
      <c r="E74" s="85"/>
      <c r="F74" s="85"/>
      <c r="L74" s="86"/>
      <c r="M74" s="86"/>
    </row>
    <row r="75" spans="1:26" s="84" customFormat="1" x14ac:dyDescent="0.25">
      <c r="A75" s="87" t="s">
        <v>38</v>
      </c>
      <c r="E75" s="85"/>
      <c r="F75" s="85"/>
      <c r="L75" s="86"/>
      <c r="M75" s="86"/>
    </row>
    <row r="76" spans="1:26" s="84" customFormat="1" x14ac:dyDescent="0.25">
      <c r="A76" s="83" t="s">
        <v>154</v>
      </c>
      <c r="E76" s="85"/>
      <c r="F76" s="85"/>
      <c r="L76" s="86"/>
      <c r="M76" s="86"/>
    </row>
    <row r="77" spans="1:26" s="84" customFormat="1" x14ac:dyDescent="0.25">
      <c r="A77" s="83" t="s">
        <v>102</v>
      </c>
      <c r="E77" s="85"/>
      <c r="F77" s="85"/>
      <c r="L77" s="86"/>
      <c r="M77" s="86"/>
    </row>
    <row r="78" spans="1:26" s="84" customFormat="1" x14ac:dyDescent="0.25">
      <c r="A78" s="83"/>
      <c r="E78" s="85"/>
      <c r="F78" s="85"/>
      <c r="L78" s="86"/>
      <c r="M78" s="86"/>
    </row>
    <row r="79" spans="1:26" s="84" customFormat="1" x14ac:dyDescent="0.25">
      <c r="A79" s="83" t="s">
        <v>39</v>
      </c>
      <c r="E79" s="85"/>
      <c r="F79" s="85"/>
      <c r="L79" s="86"/>
      <c r="M79" s="86"/>
    </row>
    <row r="80" spans="1:26" s="84" customFormat="1" x14ac:dyDescent="0.25">
      <c r="A80" s="83"/>
      <c r="E80" s="85"/>
      <c r="F80" s="85"/>
      <c r="L80" s="86"/>
      <c r="M80" s="86"/>
    </row>
    <row r="81" spans="1:13" s="84" customFormat="1" x14ac:dyDescent="0.25">
      <c r="A81" s="88" t="s">
        <v>72</v>
      </c>
      <c r="B81" s="89"/>
      <c r="C81" s="89"/>
      <c r="D81" s="89"/>
      <c r="E81" s="90"/>
      <c r="F81" s="90"/>
      <c r="G81" s="89"/>
      <c r="H81" s="89"/>
      <c r="L81" s="86"/>
      <c r="M81" s="86"/>
    </row>
    <row r="82" spans="1:13" s="84" customFormat="1" x14ac:dyDescent="0.25">
      <c r="A82" s="88" t="s">
        <v>68</v>
      </c>
      <c r="B82" s="89"/>
      <c r="C82" s="89"/>
      <c r="D82" s="89"/>
      <c r="E82" s="90"/>
      <c r="F82" s="90"/>
      <c r="G82" s="89"/>
      <c r="H82" s="89"/>
      <c r="L82" s="86"/>
      <c r="M82" s="86"/>
    </row>
    <row r="83" spans="1:13" s="84" customFormat="1" x14ac:dyDescent="0.25">
      <c r="A83" s="88" t="s">
        <v>64</v>
      </c>
      <c r="B83" s="89"/>
      <c r="C83" s="89"/>
      <c r="D83" s="89"/>
      <c r="E83" s="90"/>
      <c r="F83" s="90"/>
      <c r="G83" s="89"/>
      <c r="H83" s="89"/>
      <c r="L83" s="86"/>
      <c r="M83" s="86"/>
    </row>
    <row r="84" spans="1:13" s="84" customFormat="1" x14ac:dyDescent="0.25">
      <c r="A84" s="88" t="s">
        <v>65</v>
      </c>
      <c r="B84" s="89"/>
      <c r="C84" s="89"/>
      <c r="D84" s="89"/>
      <c r="E84" s="90"/>
      <c r="F84" s="90"/>
      <c r="G84" s="89"/>
      <c r="H84" s="89"/>
      <c r="L84" s="86"/>
      <c r="M84" s="86"/>
    </row>
    <row r="85" spans="1:13" s="84" customFormat="1" x14ac:dyDescent="0.25">
      <c r="A85" s="88" t="s">
        <v>66</v>
      </c>
      <c r="B85" s="89"/>
      <c r="C85" s="89"/>
      <c r="D85" s="89"/>
      <c r="E85" s="90"/>
      <c r="F85" s="90"/>
      <c r="G85" s="89"/>
      <c r="H85" s="89"/>
      <c r="L85" s="86"/>
      <c r="M85" s="86"/>
    </row>
    <row r="86" spans="1:13" s="84" customFormat="1" x14ac:dyDescent="0.25">
      <c r="A86" s="88" t="s">
        <v>67</v>
      </c>
      <c r="B86" s="89"/>
      <c r="C86" s="89"/>
      <c r="D86" s="89"/>
      <c r="E86" s="90"/>
      <c r="F86" s="90"/>
      <c r="G86" s="89"/>
      <c r="H86" s="89"/>
      <c r="L86" s="86"/>
      <c r="M86" s="86"/>
    </row>
    <row r="87" spans="1:13" s="84" customFormat="1" x14ac:dyDescent="0.25">
      <c r="A87" s="88" t="s">
        <v>70</v>
      </c>
      <c r="B87" s="89"/>
      <c r="C87" s="89"/>
      <c r="D87" s="89"/>
      <c r="E87" s="90"/>
      <c r="F87" s="90"/>
      <c r="G87" s="89"/>
      <c r="H87" s="89"/>
      <c r="L87" s="86"/>
      <c r="M87" s="86"/>
    </row>
    <row r="88" spans="1:13" s="84" customFormat="1" x14ac:dyDescent="0.25">
      <c r="A88" s="91" t="s">
        <v>69</v>
      </c>
      <c r="B88" s="92"/>
      <c r="C88" s="92"/>
      <c r="D88" s="92"/>
      <c r="E88" s="93"/>
      <c r="F88" s="85"/>
      <c r="L88" s="86"/>
      <c r="M88" s="86"/>
    </row>
    <row r="89" spans="1:13" s="84" customFormat="1" x14ac:dyDescent="0.25">
      <c r="A89" s="88" t="s">
        <v>71</v>
      </c>
      <c r="B89" s="89"/>
      <c r="C89" s="89"/>
      <c r="D89" s="89"/>
      <c r="E89" s="90"/>
      <c r="F89" s="90"/>
      <c r="L89" s="86"/>
      <c r="M89" s="86"/>
    </row>
    <row r="90" spans="1:13" s="84" customFormat="1" x14ac:dyDescent="0.25">
      <c r="A90" s="88" t="s">
        <v>41</v>
      </c>
      <c r="B90" s="89"/>
      <c r="C90" s="89"/>
      <c r="D90" s="89"/>
      <c r="E90" s="90"/>
      <c r="F90" s="90"/>
      <c r="L90" s="86"/>
      <c r="M90" s="86"/>
    </row>
    <row r="91" spans="1:13" s="84" customFormat="1" x14ac:dyDescent="0.25">
      <c r="A91" s="88"/>
      <c r="B91" s="89"/>
      <c r="C91" s="89"/>
      <c r="D91" s="89"/>
      <c r="E91" s="90"/>
      <c r="F91" s="90"/>
      <c r="L91" s="86"/>
      <c r="M91" s="86"/>
    </row>
    <row r="92" spans="1:13" s="84" customFormat="1" x14ac:dyDescent="0.25">
      <c r="A92" s="88" t="s">
        <v>73</v>
      </c>
      <c r="B92" s="89"/>
      <c r="C92" s="89"/>
      <c r="D92" s="89"/>
      <c r="E92" s="90"/>
      <c r="F92" s="90"/>
      <c r="L92" s="86"/>
      <c r="M92" s="86"/>
    </row>
    <row r="93" spans="1:13" s="84" customFormat="1" x14ac:dyDescent="0.25">
      <c r="A93" s="88" t="s">
        <v>60</v>
      </c>
      <c r="B93" s="89"/>
      <c r="C93" s="89"/>
      <c r="D93" s="89"/>
      <c r="E93" s="90"/>
      <c r="F93" s="90"/>
      <c r="L93" s="86"/>
      <c r="M93" s="86"/>
    </row>
    <row r="94" spans="1:13" s="84" customFormat="1" x14ac:dyDescent="0.25">
      <c r="A94" s="83"/>
      <c r="E94" s="85"/>
      <c r="F94" s="85"/>
      <c r="L94" s="86"/>
      <c r="M94" s="86"/>
    </row>
    <row r="95" spans="1:13" s="84" customFormat="1" x14ac:dyDescent="0.25">
      <c r="A95" s="83" t="s">
        <v>42</v>
      </c>
      <c r="E95" s="85"/>
      <c r="F95" s="85"/>
      <c r="L95" s="86"/>
      <c r="M95" s="86"/>
    </row>
    <row r="96" spans="1:13" s="84" customFormat="1" x14ac:dyDescent="0.25">
      <c r="A96" s="88" t="s">
        <v>43</v>
      </c>
      <c r="E96" s="85"/>
      <c r="F96" s="85"/>
      <c r="L96" s="86"/>
      <c r="M96" s="86"/>
    </row>
    <row r="97" spans="1:13" s="84" customFormat="1" x14ac:dyDescent="0.25">
      <c r="A97" s="83" t="s">
        <v>44</v>
      </c>
      <c r="E97" s="85"/>
      <c r="F97" s="85"/>
      <c r="L97" s="86"/>
      <c r="M97" s="86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25" right="0.25" top="0.75" bottom="0.75" header="0.3" footer="0.3"/>
  <pageSetup paperSize="9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S25"/>
  <sheetViews>
    <sheetView topLeftCell="A4" zoomScale="85" zoomScaleNormal="85" workbookViewId="0">
      <selection activeCell="A7" sqref="A7"/>
    </sheetView>
  </sheetViews>
  <sheetFormatPr defaultColWidth="8.85546875" defaultRowHeight="15" x14ac:dyDescent="0.25"/>
  <cols>
    <col min="1" max="1" width="8.85546875" style="131"/>
    <col min="2" max="2" width="26.28515625" style="131" customWidth="1"/>
    <col min="3" max="3" width="16.28515625" style="131" customWidth="1"/>
    <col min="4" max="4" width="10.28515625" style="131" customWidth="1"/>
    <col min="5" max="5" width="11.140625" style="150" customWidth="1"/>
    <col min="6" max="6" width="11.42578125" style="150" customWidth="1"/>
    <col min="7" max="7" width="35.7109375" style="131" customWidth="1"/>
    <col min="8" max="8" width="12" style="131" customWidth="1"/>
    <col min="9" max="10" width="8.85546875" style="131"/>
    <col min="11" max="11" width="47.28515625" style="131" customWidth="1"/>
    <col min="12" max="12" width="11.28515625" style="131" customWidth="1"/>
    <col min="13" max="13" width="15.42578125" style="131" customWidth="1"/>
    <col min="14" max="14" width="10.140625" style="131" bestFit="1" customWidth="1"/>
    <col min="15" max="16384" width="8.85546875" style="131"/>
  </cols>
  <sheetData>
    <row r="1" spans="1:19" ht="19.5" thickBot="1" x14ac:dyDescent="0.35">
      <c r="A1" s="209" t="s">
        <v>5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1"/>
    </row>
    <row r="2" spans="1:19" s="68" customFormat="1" ht="28.9" customHeight="1" thickBot="1" x14ac:dyDescent="0.3">
      <c r="A2" s="167" t="s">
        <v>6</v>
      </c>
      <c r="B2" s="170" t="s">
        <v>7</v>
      </c>
      <c r="C2" s="171"/>
      <c r="D2" s="171"/>
      <c r="E2" s="171"/>
      <c r="F2" s="172"/>
      <c r="G2" s="173" t="s">
        <v>8</v>
      </c>
      <c r="H2" s="167" t="s">
        <v>9</v>
      </c>
      <c r="I2" s="176" t="s">
        <v>61</v>
      </c>
      <c r="J2" s="167" t="s">
        <v>10</v>
      </c>
      <c r="K2" s="176" t="s">
        <v>11</v>
      </c>
      <c r="L2" s="179" t="s">
        <v>203</v>
      </c>
      <c r="M2" s="180"/>
      <c r="N2" s="181" t="s">
        <v>198</v>
      </c>
      <c r="O2" s="182"/>
      <c r="P2" s="183" t="s">
        <v>199</v>
      </c>
      <c r="Q2" s="184"/>
      <c r="R2" s="184" t="s">
        <v>13</v>
      </c>
      <c r="S2" s="184"/>
    </row>
    <row r="3" spans="1:19" s="68" customFormat="1" ht="46.9" customHeight="1" thickBot="1" x14ac:dyDescent="0.3">
      <c r="A3" s="212"/>
      <c r="B3" s="129" t="s">
        <v>14</v>
      </c>
      <c r="C3" s="130" t="s">
        <v>15</v>
      </c>
      <c r="D3" s="130" t="s">
        <v>16</v>
      </c>
      <c r="E3" s="130" t="s">
        <v>17</v>
      </c>
      <c r="F3" s="125" t="s">
        <v>18</v>
      </c>
      <c r="G3" s="212"/>
      <c r="H3" s="212"/>
      <c r="I3" s="212"/>
      <c r="J3" s="212"/>
      <c r="K3" s="212"/>
      <c r="L3" s="126" t="s">
        <v>19</v>
      </c>
      <c r="M3" s="127" t="s">
        <v>77</v>
      </c>
      <c r="N3" s="128" t="s">
        <v>20</v>
      </c>
      <c r="O3" s="124" t="s">
        <v>21</v>
      </c>
      <c r="P3" s="206" t="s">
        <v>204</v>
      </c>
      <c r="Q3" s="207" t="s">
        <v>205</v>
      </c>
      <c r="R3" s="207" t="s">
        <v>22</v>
      </c>
      <c r="S3" s="208" t="s">
        <v>23</v>
      </c>
    </row>
    <row r="4" spans="1:19" s="140" customFormat="1" ht="31.15" customHeight="1" thickBot="1" x14ac:dyDescent="0.3">
      <c r="A4" s="102">
        <v>1</v>
      </c>
      <c r="B4" s="132" t="s">
        <v>145</v>
      </c>
      <c r="C4" s="133" t="s">
        <v>150</v>
      </c>
      <c r="D4" s="133">
        <v>75027071</v>
      </c>
      <c r="E4" s="134">
        <v>672000377</v>
      </c>
      <c r="F4" s="135">
        <v>172000386</v>
      </c>
      <c r="G4" s="102" t="s">
        <v>151</v>
      </c>
      <c r="H4" s="102" t="s">
        <v>107</v>
      </c>
      <c r="I4" s="102" t="s">
        <v>116</v>
      </c>
      <c r="J4" s="102" t="s">
        <v>116</v>
      </c>
      <c r="K4" s="102" t="s">
        <v>147</v>
      </c>
      <c r="L4" s="136">
        <v>4000000</v>
      </c>
      <c r="M4" s="137">
        <f>L4/100*85</f>
        <v>3400000</v>
      </c>
      <c r="N4" s="138">
        <v>44927</v>
      </c>
      <c r="O4" s="138">
        <v>46722</v>
      </c>
      <c r="P4" s="132"/>
      <c r="Q4" s="139"/>
      <c r="R4" s="102" t="s">
        <v>149</v>
      </c>
      <c r="S4" s="102" t="s">
        <v>119</v>
      </c>
    </row>
    <row r="5" spans="1:19" s="140" customFormat="1" ht="30.6" customHeight="1" thickBot="1" x14ac:dyDescent="0.3">
      <c r="A5" s="103">
        <v>2</v>
      </c>
      <c r="B5" s="141" t="s">
        <v>146</v>
      </c>
      <c r="C5" s="142" t="s">
        <v>150</v>
      </c>
      <c r="D5" s="142">
        <v>75027071</v>
      </c>
      <c r="E5" s="143">
        <v>672000377</v>
      </c>
      <c r="F5" s="144">
        <v>172000386</v>
      </c>
      <c r="G5" s="103" t="s">
        <v>152</v>
      </c>
      <c r="H5" s="103" t="s">
        <v>107</v>
      </c>
      <c r="I5" s="103" t="s">
        <v>116</v>
      </c>
      <c r="J5" s="103" t="s">
        <v>116</v>
      </c>
      <c r="K5" s="102" t="s">
        <v>147</v>
      </c>
      <c r="L5" s="145">
        <v>3000000</v>
      </c>
      <c r="M5" s="146">
        <f>L5/100*85</f>
        <v>2550000</v>
      </c>
      <c r="N5" s="138">
        <v>44927</v>
      </c>
      <c r="O5" s="138">
        <v>46722</v>
      </c>
      <c r="P5" s="141"/>
      <c r="Q5" s="147"/>
      <c r="R5" s="103" t="s">
        <v>149</v>
      </c>
      <c r="S5" s="103" t="s">
        <v>119</v>
      </c>
    </row>
    <row r="6" spans="1:19" s="140" customFormat="1" ht="30.6" customHeight="1" thickBot="1" x14ac:dyDescent="0.3">
      <c r="A6" s="103">
        <v>3</v>
      </c>
      <c r="B6" s="141" t="s">
        <v>146</v>
      </c>
      <c r="C6" s="142" t="s">
        <v>150</v>
      </c>
      <c r="D6" s="142">
        <v>75027071</v>
      </c>
      <c r="E6" s="143">
        <v>672000377</v>
      </c>
      <c r="F6" s="144">
        <v>172000386</v>
      </c>
      <c r="G6" s="103" t="s">
        <v>153</v>
      </c>
      <c r="H6" s="103" t="s">
        <v>107</v>
      </c>
      <c r="I6" s="103" t="s">
        <v>116</v>
      </c>
      <c r="J6" s="103" t="s">
        <v>116</v>
      </c>
      <c r="K6" s="102" t="s">
        <v>148</v>
      </c>
      <c r="L6" s="145">
        <v>2000000</v>
      </c>
      <c r="M6" s="146">
        <f>L6/100*85</f>
        <v>1700000</v>
      </c>
      <c r="N6" s="138">
        <v>44927</v>
      </c>
      <c r="O6" s="138">
        <v>46722</v>
      </c>
      <c r="P6" s="141"/>
      <c r="Q6" s="147"/>
      <c r="R6" s="103" t="s">
        <v>149</v>
      </c>
      <c r="S6" s="103" t="s">
        <v>119</v>
      </c>
    </row>
    <row r="7" spans="1:19" s="140" customFormat="1" ht="30.6" customHeight="1" thickBot="1" x14ac:dyDescent="0.3">
      <c r="A7" s="276">
        <v>4</v>
      </c>
      <c r="B7" s="272" t="s">
        <v>221</v>
      </c>
      <c r="C7" s="273" t="s">
        <v>214</v>
      </c>
      <c r="D7" s="273">
        <v>70985421</v>
      </c>
      <c r="E7" s="274" t="s">
        <v>222</v>
      </c>
      <c r="F7" s="275" t="s">
        <v>223</v>
      </c>
      <c r="G7" s="276" t="s">
        <v>224</v>
      </c>
      <c r="H7" s="276" t="s">
        <v>107</v>
      </c>
      <c r="I7" s="276" t="s">
        <v>116</v>
      </c>
      <c r="J7" s="276" t="s">
        <v>116</v>
      </c>
      <c r="K7" s="277" t="s">
        <v>225</v>
      </c>
      <c r="L7" s="278">
        <v>15000000</v>
      </c>
      <c r="M7" s="279">
        <f>L7/100*85</f>
        <v>12750000</v>
      </c>
      <c r="N7" s="280">
        <v>44927</v>
      </c>
      <c r="O7" s="280">
        <v>46722</v>
      </c>
      <c r="P7" s="272"/>
      <c r="Q7" s="281"/>
      <c r="R7" s="276" t="s">
        <v>149</v>
      </c>
      <c r="S7" s="276" t="s">
        <v>119</v>
      </c>
    </row>
    <row r="8" spans="1:19" s="140" customFormat="1" ht="30.6" customHeight="1" thickBot="1" x14ac:dyDescent="0.3">
      <c r="A8" s="103"/>
      <c r="B8" s="141"/>
      <c r="C8" s="142"/>
      <c r="D8" s="142"/>
      <c r="E8" s="143"/>
      <c r="F8" s="144"/>
      <c r="G8" s="103"/>
      <c r="H8" s="103"/>
      <c r="I8" s="103"/>
      <c r="J8" s="103"/>
      <c r="K8" s="102"/>
      <c r="L8" s="145"/>
      <c r="M8" s="146"/>
      <c r="N8" s="138"/>
      <c r="O8" s="138"/>
      <c r="P8" s="141"/>
      <c r="Q8" s="147"/>
      <c r="R8" s="103"/>
      <c r="S8" s="103"/>
    </row>
    <row r="9" spans="1:19" s="140" customFormat="1" ht="30.6" customHeight="1" x14ac:dyDescent="0.25">
      <c r="A9" s="103"/>
      <c r="B9" s="141"/>
      <c r="C9" s="142"/>
      <c r="D9" s="142"/>
      <c r="E9" s="143"/>
      <c r="F9" s="144"/>
      <c r="G9" s="103"/>
      <c r="H9" s="103"/>
      <c r="I9" s="103"/>
      <c r="J9" s="103"/>
      <c r="K9" s="102"/>
      <c r="L9" s="145"/>
      <c r="M9" s="146"/>
      <c r="N9" s="138"/>
      <c r="O9" s="138"/>
      <c r="P9" s="141"/>
      <c r="Q9" s="147"/>
      <c r="R9" s="103"/>
      <c r="S9" s="103"/>
    </row>
    <row r="12" spans="1:19" s="84" customFormat="1" x14ac:dyDescent="0.25">
      <c r="A12" s="84" t="s">
        <v>25</v>
      </c>
      <c r="L12" s="86"/>
      <c r="M12" s="86"/>
    </row>
    <row r="13" spans="1:19" s="84" customFormat="1" x14ac:dyDescent="0.25">
      <c r="L13" s="86"/>
      <c r="M13" s="86"/>
    </row>
    <row r="14" spans="1:19" s="84" customFormat="1" x14ac:dyDescent="0.25">
      <c r="L14" s="86"/>
      <c r="M14" s="86"/>
    </row>
    <row r="15" spans="1:19" s="84" customFormat="1" x14ac:dyDescent="0.25">
      <c r="L15" s="86"/>
      <c r="M15" s="86"/>
    </row>
    <row r="16" spans="1:19" s="84" customFormat="1" x14ac:dyDescent="0.25">
      <c r="L16" s="86"/>
      <c r="M16" s="86"/>
    </row>
    <row r="17" spans="1:13" s="84" customFormat="1" x14ac:dyDescent="0.25">
      <c r="A17" s="84" t="s">
        <v>26</v>
      </c>
      <c r="L17" s="86"/>
      <c r="M17" s="86"/>
    </row>
    <row r="18" spans="1:13" s="84" customFormat="1" x14ac:dyDescent="0.25">
      <c r="A18" s="84" t="s">
        <v>154</v>
      </c>
      <c r="L18" s="86"/>
      <c r="M18" s="86"/>
    </row>
    <row r="19" spans="1:13" s="84" customFormat="1" x14ac:dyDescent="0.25">
      <c r="A19" s="84" t="s">
        <v>102</v>
      </c>
      <c r="L19" s="86"/>
      <c r="M19" s="86"/>
    </row>
    <row r="20" spans="1:13" s="84" customFormat="1" x14ac:dyDescent="0.25">
      <c r="L20" s="86"/>
      <c r="M20" s="86"/>
    </row>
    <row r="21" spans="1:13" s="84" customFormat="1" x14ac:dyDescent="0.25">
      <c r="A21" s="84" t="s">
        <v>28</v>
      </c>
      <c r="L21" s="86"/>
      <c r="M21" s="86"/>
    </row>
    <row r="22" spans="1:13" s="84" customFormat="1" x14ac:dyDescent="0.25">
      <c r="L22" s="86"/>
      <c r="M22" s="86"/>
    </row>
    <row r="23" spans="1:13" s="148" customFormat="1" x14ac:dyDescent="0.25">
      <c r="A23" s="89" t="s">
        <v>29</v>
      </c>
      <c r="B23" s="89"/>
      <c r="C23" s="89"/>
      <c r="L23" s="149"/>
      <c r="M23" s="149"/>
    </row>
    <row r="24" spans="1:13" s="84" customFormat="1" x14ac:dyDescent="0.25">
      <c r="L24" s="86"/>
      <c r="M24" s="86"/>
    </row>
    <row r="25" spans="1:13" s="84" customFormat="1" x14ac:dyDescent="0.25">
      <c r="A25" s="89" t="s">
        <v>30</v>
      </c>
      <c r="B25" s="89"/>
      <c r="C25" s="89"/>
      <c r="L25" s="86"/>
      <c r="M25" s="86"/>
    </row>
  </sheetData>
  <mergeCells count="12">
    <mergeCell ref="P3:S3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S2"/>
  </mergeCells>
  <pageMargins left="0.7" right="0.7" top="0.78740157499999996" bottom="0.78740157499999996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0"/>
  <sheetViews>
    <sheetView topLeftCell="B1" zoomScale="70" zoomScaleNormal="70" workbookViewId="0">
      <selection sqref="A1:T8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7" customWidth="1"/>
    <col min="12" max="12" width="13" style="17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227" t="s">
        <v>45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9"/>
    </row>
    <row r="2" spans="1:20" ht="30" customHeight="1" thickBot="1" x14ac:dyDescent="0.3">
      <c r="A2" s="230" t="s">
        <v>46</v>
      </c>
      <c r="B2" s="252" t="s">
        <v>6</v>
      </c>
      <c r="C2" s="233" t="s">
        <v>47</v>
      </c>
      <c r="D2" s="234"/>
      <c r="E2" s="234"/>
      <c r="F2" s="235" t="s">
        <v>8</v>
      </c>
      <c r="G2" s="221" t="s">
        <v>32</v>
      </c>
      <c r="H2" s="224" t="s">
        <v>61</v>
      </c>
      <c r="I2" s="238" t="s">
        <v>10</v>
      </c>
      <c r="J2" s="241" t="s">
        <v>11</v>
      </c>
      <c r="K2" s="244" t="s">
        <v>48</v>
      </c>
      <c r="L2" s="245"/>
      <c r="M2" s="246" t="s">
        <v>12</v>
      </c>
      <c r="N2" s="247"/>
      <c r="O2" s="257" t="s">
        <v>49</v>
      </c>
      <c r="P2" s="258"/>
      <c r="Q2" s="258"/>
      <c r="R2" s="258"/>
      <c r="S2" s="246" t="s">
        <v>13</v>
      </c>
      <c r="T2" s="247"/>
    </row>
    <row r="3" spans="1:20" ht="22.35" customHeight="1" thickBot="1" x14ac:dyDescent="0.3">
      <c r="A3" s="231"/>
      <c r="B3" s="253"/>
      <c r="C3" s="255" t="s">
        <v>50</v>
      </c>
      <c r="D3" s="213" t="s">
        <v>51</v>
      </c>
      <c r="E3" s="213" t="s">
        <v>52</v>
      </c>
      <c r="F3" s="236"/>
      <c r="G3" s="222"/>
      <c r="H3" s="225"/>
      <c r="I3" s="239"/>
      <c r="J3" s="242"/>
      <c r="K3" s="215" t="s">
        <v>53</v>
      </c>
      <c r="L3" s="215" t="s">
        <v>101</v>
      </c>
      <c r="M3" s="217" t="s">
        <v>20</v>
      </c>
      <c r="N3" s="219" t="s">
        <v>21</v>
      </c>
      <c r="O3" s="259" t="s">
        <v>33</v>
      </c>
      <c r="P3" s="260"/>
      <c r="Q3" s="260"/>
      <c r="R3" s="260"/>
      <c r="S3" s="248" t="s">
        <v>54</v>
      </c>
      <c r="T3" s="250" t="s">
        <v>23</v>
      </c>
    </row>
    <row r="4" spans="1:20" ht="68.25" customHeight="1" thickBot="1" x14ac:dyDescent="0.3">
      <c r="A4" s="232"/>
      <c r="B4" s="254"/>
      <c r="C4" s="256"/>
      <c r="D4" s="214"/>
      <c r="E4" s="214"/>
      <c r="F4" s="237"/>
      <c r="G4" s="223"/>
      <c r="H4" s="226"/>
      <c r="I4" s="240"/>
      <c r="J4" s="243"/>
      <c r="K4" s="216"/>
      <c r="L4" s="216"/>
      <c r="M4" s="218"/>
      <c r="N4" s="220"/>
      <c r="O4" s="59" t="s">
        <v>55</v>
      </c>
      <c r="P4" s="60" t="s">
        <v>36</v>
      </c>
      <c r="Q4" s="61" t="s">
        <v>37</v>
      </c>
      <c r="R4" s="62" t="s">
        <v>56</v>
      </c>
      <c r="S4" s="249"/>
      <c r="T4" s="251"/>
    </row>
    <row r="5" spans="1:20" x14ac:dyDescent="0.25">
      <c r="A5" s="21">
        <v>1</v>
      </c>
      <c r="B5" s="3">
        <v>1</v>
      </c>
      <c r="C5" s="22"/>
      <c r="D5" s="23"/>
      <c r="E5" s="24"/>
      <c r="F5" s="25"/>
      <c r="G5" s="25"/>
      <c r="H5" s="25"/>
      <c r="I5" s="25"/>
      <c r="J5" s="25"/>
      <c r="K5" s="26"/>
      <c r="L5" s="27">
        <f>K5/100*85</f>
        <v>0</v>
      </c>
      <c r="M5" s="4"/>
      <c r="N5" s="6"/>
      <c r="O5" s="4"/>
      <c r="P5" s="5"/>
      <c r="Q5" s="5"/>
      <c r="R5" s="6"/>
      <c r="S5" s="4"/>
      <c r="T5" s="6"/>
    </row>
    <row r="6" spans="1:20" x14ac:dyDescent="0.25">
      <c r="A6" s="21">
        <v>2</v>
      </c>
      <c r="B6" s="7">
        <v>2</v>
      </c>
      <c r="C6" s="8"/>
      <c r="D6" s="9"/>
      <c r="E6" s="10"/>
      <c r="F6" s="11"/>
      <c r="G6" s="11"/>
      <c r="H6" s="11"/>
      <c r="I6" s="11"/>
      <c r="J6" s="67"/>
      <c r="K6" s="28"/>
      <c r="L6" s="29">
        <f>K6/100*85</f>
        <v>0</v>
      </c>
      <c r="M6" s="8"/>
      <c r="N6" s="10"/>
      <c r="O6" s="8"/>
      <c r="P6" s="9"/>
      <c r="Q6" s="9"/>
      <c r="R6" s="10"/>
      <c r="S6" s="8"/>
      <c r="T6" s="10"/>
    </row>
    <row r="7" spans="1:20" x14ac:dyDescent="0.25">
      <c r="A7" s="21">
        <v>3</v>
      </c>
      <c r="B7" s="7">
        <v>3</v>
      </c>
      <c r="C7" s="8"/>
      <c r="D7" s="9"/>
      <c r="E7" s="10"/>
      <c r="F7" s="11"/>
      <c r="G7" s="11"/>
      <c r="H7" s="11"/>
      <c r="I7" s="11"/>
      <c r="J7" s="11"/>
      <c r="K7" s="28"/>
      <c r="L7" s="29">
        <f>K7/100*85</f>
        <v>0</v>
      </c>
      <c r="M7" s="8"/>
      <c r="N7" s="10"/>
      <c r="O7" s="8"/>
      <c r="P7" s="9"/>
      <c r="Q7" s="9"/>
      <c r="R7" s="10"/>
      <c r="S7" s="8"/>
      <c r="T7" s="10"/>
    </row>
    <row r="8" spans="1:20" ht="15.75" thickBot="1" x14ac:dyDescent="0.3">
      <c r="A8" s="21"/>
      <c r="B8" s="12" t="s">
        <v>24</v>
      </c>
      <c r="C8" s="13"/>
      <c r="D8" s="14"/>
      <c r="E8" s="15"/>
      <c r="F8" s="16"/>
      <c r="G8" s="16"/>
      <c r="H8" s="16"/>
      <c r="I8" s="16"/>
      <c r="J8" s="16"/>
      <c r="K8" s="30"/>
      <c r="L8" s="31">
        <f>K8/100*85</f>
        <v>0</v>
      </c>
      <c r="M8" s="13"/>
      <c r="N8" s="15"/>
      <c r="O8" s="13"/>
      <c r="P8" s="14"/>
      <c r="Q8" s="14"/>
      <c r="R8" s="15"/>
      <c r="S8" s="13"/>
      <c r="T8" s="15"/>
    </row>
    <row r="9" spans="1:20" x14ac:dyDescent="0.25">
      <c r="A9" s="21"/>
      <c r="B9" s="32"/>
      <c r="C9" s="21"/>
      <c r="D9" s="21"/>
      <c r="E9" s="21"/>
      <c r="F9" s="21"/>
      <c r="G9" s="21"/>
      <c r="H9" s="21"/>
      <c r="I9" s="21"/>
      <c r="J9" s="21"/>
      <c r="K9" s="33"/>
      <c r="L9" s="33"/>
      <c r="M9" s="21"/>
      <c r="N9" s="21"/>
      <c r="O9" s="21"/>
      <c r="P9" s="21"/>
      <c r="Q9" s="21"/>
      <c r="R9" s="21"/>
      <c r="S9" s="21"/>
      <c r="T9" s="21"/>
    </row>
    <row r="10" spans="1:20" x14ac:dyDescent="0.25">
      <c r="A10" s="21"/>
      <c r="B10" s="32"/>
      <c r="C10" s="21"/>
      <c r="D10" s="21"/>
      <c r="E10" s="21"/>
      <c r="F10" s="21"/>
      <c r="G10" s="21"/>
      <c r="H10" s="21"/>
      <c r="I10" s="21"/>
      <c r="J10" s="21"/>
      <c r="K10" s="33"/>
      <c r="L10" s="33"/>
      <c r="M10" s="21"/>
      <c r="N10" s="21"/>
      <c r="O10" s="21"/>
      <c r="P10" s="21"/>
      <c r="Q10" s="21"/>
      <c r="R10" s="21"/>
      <c r="S10" s="21"/>
      <c r="T10" s="21"/>
    </row>
    <row r="11" spans="1:20" x14ac:dyDescent="0.25">
      <c r="A11" s="21"/>
      <c r="B11" s="32"/>
      <c r="C11" s="21"/>
      <c r="D11" s="21"/>
      <c r="E11" s="21"/>
      <c r="F11" s="21"/>
      <c r="G11" s="21"/>
      <c r="H11" s="21"/>
      <c r="I11" s="21"/>
      <c r="J11" s="21"/>
      <c r="K11" s="33"/>
      <c r="L11" s="33"/>
      <c r="M11" s="21"/>
      <c r="N11" s="21"/>
      <c r="O11" s="21"/>
      <c r="P11" s="21"/>
      <c r="Q11" s="21"/>
      <c r="R11" s="21"/>
      <c r="S11" s="21"/>
      <c r="T11" s="21"/>
    </row>
    <row r="13" spans="1:20" x14ac:dyDescent="0.25">
      <c r="B13" s="1" t="s">
        <v>25</v>
      </c>
    </row>
    <row r="16" spans="1:20" x14ac:dyDescent="0.25">
      <c r="A16" s="21" t="s">
        <v>57</v>
      </c>
      <c r="B16" s="21"/>
    </row>
    <row r="17" spans="1:12" x14ac:dyDescent="0.25">
      <c r="A17" s="21"/>
      <c r="B17" s="34" t="s">
        <v>58</v>
      </c>
    </row>
    <row r="18" spans="1:12" ht="16.149999999999999" customHeight="1" x14ac:dyDescent="0.25">
      <c r="B18" s="1" t="s">
        <v>59</v>
      </c>
    </row>
    <row r="19" spans="1:12" x14ac:dyDescent="0.25">
      <c r="B19" s="18" t="s">
        <v>27</v>
      </c>
    </row>
    <row r="20" spans="1:12" x14ac:dyDescent="0.25">
      <c r="B20" s="18" t="s">
        <v>102</v>
      </c>
    </row>
    <row r="22" spans="1:12" x14ac:dyDescent="0.25">
      <c r="B22" s="1" t="s">
        <v>39</v>
      </c>
    </row>
    <row r="24" spans="1:12" x14ac:dyDescent="0.25">
      <c r="A24" s="2" t="s">
        <v>40</v>
      </c>
      <c r="B24" s="19" t="s">
        <v>75</v>
      </c>
      <c r="C24" s="19"/>
      <c r="D24" s="19"/>
      <c r="E24" s="19"/>
      <c r="F24" s="19"/>
      <c r="G24" s="19"/>
      <c r="H24" s="19"/>
      <c r="I24" s="19"/>
      <c r="J24" s="19"/>
      <c r="K24" s="20"/>
      <c r="L24" s="20"/>
    </row>
    <row r="25" spans="1:12" x14ac:dyDescent="0.25">
      <c r="A25" s="2" t="s">
        <v>41</v>
      </c>
      <c r="B25" s="19" t="s">
        <v>68</v>
      </c>
      <c r="C25" s="19"/>
      <c r="D25" s="19"/>
      <c r="E25" s="19"/>
      <c r="F25" s="19"/>
      <c r="G25" s="19"/>
      <c r="H25" s="19"/>
      <c r="I25" s="19"/>
      <c r="J25" s="19"/>
      <c r="K25" s="20"/>
      <c r="L25" s="20"/>
    </row>
    <row r="26" spans="1:12" x14ac:dyDescent="0.25">
      <c r="A26" s="2"/>
      <c r="B26" s="19" t="s">
        <v>64</v>
      </c>
      <c r="C26" s="19"/>
      <c r="D26" s="19"/>
      <c r="E26" s="19"/>
      <c r="F26" s="19"/>
      <c r="G26" s="19"/>
      <c r="H26" s="19"/>
      <c r="I26" s="19"/>
      <c r="J26" s="19"/>
      <c r="K26" s="20"/>
      <c r="L26" s="20"/>
    </row>
    <row r="27" spans="1:12" x14ac:dyDescent="0.25">
      <c r="A27" s="2"/>
      <c r="B27" s="19" t="s">
        <v>65</v>
      </c>
      <c r="C27" s="19"/>
      <c r="D27" s="19"/>
      <c r="E27" s="19"/>
      <c r="F27" s="19"/>
      <c r="G27" s="19"/>
      <c r="H27" s="19"/>
      <c r="I27" s="19"/>
      <c r="J27" s="19"/>
      <c r="K27" s="20"/>
      <c r="L27" s="20"/>
    </row>
    <row r="28" spans="1:12" x14ac:dyDescent="0.25">
      <c r="A28" s="2"/>
      <c r="B28" s="19" t="s">
        <v>66</v>
      </c>
      <c r="C28" s="19"/>
      <c r="D28" s="19"/>
      <c r="E28" s="19"/>
      <c r="F28" s="19"/>
      <c r="G28" s="19"/>
      <c r="H28" s="19"/>
      <c r="I28" s="19"/>
      <c r="J28" s="19"/>
      <c r="K28" s="20"/>
      <c r="L28" s="20"/>
    </row>
    <row r="29" spans="1:12" x14ac:dyDescent="0.25">
      <c r="A29" s="2"/>
      <c r="B29" s="19" t="s">
        <v>67</v>
      </c>
      <c r="C29" s="19"/>
      <c r="D29" s="19"/>
      <c r="E29" s="19"/>
      <c r="F29" s="19"/>
      <c r="G29" s="19"/>
      <c r="H29" s="19"/>
      <c r="I29" s="19"/>
      <c r="J29" s="19"/>
      <c r="K29" s="20"/>
      <c r="L29" s="20"/>
    </row>
    <row r="30" spans="1:12" x14ac:dyDescent="0.25">
      <c r="A30" s="2"/>
      <c r="B30" s="19" t="s">
        <v>70</v>
      </c>
      <c r="C30" s="19"/>
      <c r="D30" s="19"/>
      <c r="E30" s="19"/>
      <c r="F30" s="19"/>
      <c r="G30" s="19"/>
      <c r="H30" s="19"/>
      <c r="I30" s="19"/>
      <c r="J30" s="19"/>
      <c r="K30" s="20"/>
      <c r="L30" s="20"/>
    </row>
    <row r="31" spans="1:12" x14ac:dyDescent="0.25">
      <c r="A31" s="2"/>
      <c r="B31" s="19"/>
      <c r="C31" s="19"/>
      <c r="D31" s="19"/>
      <c r="E31" s="19"/>
      <c r="F31" s="19"/>
      <c r="G31" s="19"/>
      <c r="H31" s="19"/>
      <c r="I31" s="19"/>
      <c r="J31" s="19"/>
      <c r="K31" s="20"/>
      <c r="L31" s="20"/>
    </row>
    <row r="32" spans="1:12" x14ac:dyDescent="0.25">
      <c r="A32" s="2"/>
      <c r="B32" s="19" t="s">
        <v>74</v>
      </c>
      <c r="C32" s="19"/>
      <c r="D32" s="19"/>
      <c r="E32" s="19"/>
      <c r="F32" s="19"/>
      <c r="G32" s="19"/>
      <c r="H32" s="19"/>
      <c r="I32" s="19"/>
      <c r="J32" s="19"/>
      <c r="K32" s="20"/>
      <c r="L32" s="20"/>
    </row>
    <row r="33" spans="1:12" x14ac:dyDescent="0.25">
      <c r="A33" s="2"/>
      <c r="B33" s="19" t="s">
        <v>41</v>
      </c>
      <c r="C33" s="19"/>
      <c r="D33" s="19"/>
      <c r="E33" s="19"/>
      <c r="F33" s="19"/>
      <c r="G33" s="19"/>
      <c r="H33" s="19"/>
      <c r="I33" s="19"/>
      <c r="J33" s="19"/>
      <c r="K33" s="20"/>
      <c r="L33" s="20"/>
    </row>
    <row r="34" spans="1:12" x14ac:dyDescent="0.25">
      <c r="B34" s="19"/>
      <c r="C34" s="19"/>
      <c r="D34" s="19"/>
      <c r="E34" s="19"/>
      <c r="F34" s="19"/>
      <c r="G34" s="19"/>
      <c r="H34" s="19"/>
      <c r="I34" s="19"/>
      <c r="J34" s="19"/>
      <c r="K34" s="20"/>
      <c r="L34" s="20"/>
    </row>
    <row r="35" spans="1:12" x14ac:dyDescent="0.25">
      <c r="B35" s="19" t="s">
        <v>73</v>
      </c>
      <c r="C35" s="19"/>
      <c r="D35" s="19"/>
      <c r="E35" s="19"/>
      <c r="F35" s="19"/>
      <c r="G35" s="19"/>
      <c r="H35" s="19"/>
      <c r="I35" s="19"/>
      <c r="J35" s="19"/>
      <c r="K35" s="20"/>
      <c r="L35" s="20"/>
    </row>
    <row r="36" spans="1:12" x14ac:dyDescent="0.25">
      <c r="B36" s="19" t="s">
        <v>60</v>
      </c>
      <c r="C36" s="19"/>
      <c r="D36" s="19"/>
      <c r="E36" s="19"/>
      <c r="F36" s="19"/>
      <c r="G36" s="19"/>
      <c r="H36" s="19"/>
      <c r="I36" s="19"/>
      <c r="J36" s="19"/>
      <c r="K36" s="20"/>
      <c r="L36" s="20"/>
    </row>
    <row r="37" spans="1:12" ht="16.149999999999999" customHeight="1" x14ac:dyDescent="0.25"/>
    <row r="38" spans="1:12" x14ac:dyDescent="0.25">
      <c r="B38" s="1" t="s">
        <v>42</v>
      </c>
    </row>
    <row r="39" spans="1:12" x14ac:dyDescent="0.25">
      <c r="B39" s="1" t="s">
        <v>43</v>
      </c>
    </row>
    <row r="40" spans="1:12" x14ac:dyDescent="0.25">
      <c r="B40" s="1" t="s">
        <v>44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3"/>
  <sheetViews>
    <sheetView showGridLines="0" topLeftCell="A13" zoomScale="90" zoomScaleNormal="90" workbookViewId="0"/>
  </sheetViews>
  <sheetFormatPr defaultColWidth="8.85546875" defaultRowHeight="15" x14ac:dyDescent="0.25"/>
  <cols>
    <col min="1" max="1" width="17.7109375" style="36" customWidth="1"/>
    <col min="2" max="2" width="14.5703125" style="36" customWidth="1"/>
    <col min="3" max="3" width="14.85546875" style="36" customWidth="1"/>
    <col min="4" max="16384" width="8.85546875" style="36"/>
  </cols>
  <sheetData>
    <row r="1" spans="1:14" ht="21" x14ac:dyDescent="0.35">
      <c r="A1" s="35" t="s">
        <v>0</v>
      </c>
    </row>
    <row r="2" spans="1:14" ht="14.25" customHeight="1" x14ac:dyDescent="0.25"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4.25" customHeight="1" x14ac:dyDescent="0.25">
      <c r="A3" s="63" t="s">
        <v>110</v>
      </c>
      <c r="B3" s="64"/>
      <c r="C3" s="64"/>
      <c r="D3" s="65"/>
      <c r="E3" s="65"/>
      <c r="F3" s="65"/>
      <c r="G3" s="65"/>
      <c r="H3" s="65"/>
      <c r="I3" s="65"/>
      <c r="J3" s="37"/>
      <c r="K3" s="37"/>
      <c r="L3" s="37"/>
      <c r="M3" s="37"/>
      <c r="N3" s="37"/>
    </row>
    <row r="4" spans="1:14" ht="14.25" customHeight="1" x14ac:dyDescent="0.25">
      <c r="A4" s="65" t="s">
        <v>111</v>
      </c>
      <c r="B4" s="64"/>
      <c r="C4" s="64"/>
      <c r="D4" s="65"/>
      <c r="E4" s="65"/>
      <c r="F4" s="65"/>
      <c r="G4" s="65"/>
      <c r="H4" s="65"/>
      <c r="I4" s="65"/>
      <c r="J4" s="37"/>
      <c r="K4" s="37"/>
      <c r="L4" s="37"/>
      <c r="M4" s="37"/>
      <c r="N4" s="37"/>
    </row>
    <row r="5" spans="1:14" ht="14.25" customHeight="1" x14ac:dyDescent="0.25"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4.25" customHeight="1" x14ac:dyDescent="0.25">
      <c r="A6" s="38" t="s">
        <v>109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14.25" customHeight="1" x14ac:dyDescent="0.25">
      <c r="A7" s="37" t="s">
        <v>100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ht="14.25" customHeight="1" x14ac:dyDescent="0.25">
      <c r="A8" s="37" t="s">
        <v>88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4.25" customHeight="1" x14ac:dyDescent="0.25">
      <c r="A9" s="39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4.25" customHeight="1" x14ac:dyDescent="0.25">
      <c r="A10" s="40" t="s">
        <v>78</v>
      </c>
      <c r="B10" s="41" t="s">
        <v>79</v>
      </c>
      <c r="C10" s="42" t="s">
        <v>80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14.25" customHeight="1" x14ac:dyDescent="0.25">
      <c r="A11" s="43" t="s">
        <v>95</v>
      </c>
      <c r="B11" s="44" t="s">
        <v>96</v>
      </c>
      <c r="C11" s="45" t="s">
        <v>99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14.25" customHeight="1" x14ac:dyDescent="0.25">
      <c r="A12" s="46" t="s">
        <v>81</v>
      </c>
      <c r="B12" s="47" t="s">
        <v>93</v>
      </c>
      <c r="C12" s="48" t="s">
        <v>97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14.25" customHeight="1" x14ac:dyDescent="0.25">
      <c r="A13" s="46" t="s">
        <v>82</v>
      </c>
      <c r="B13" s="47" t="s">
        <v>93</v>
      </c>
      <c r="C13" s="48" t="s">
        <v>97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ht="14.25" customHeight="1" x14ac:dyDescent="0.25">
      <c r="A14" s="46" t="s">
        <v>84</v>
      </c>
      <c r="B14" s="47" t="s">
        <v>93</v>
      </c>
      <c r="C14" s="48" t="s">
        <v>97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1:14" ht="14.25" customHeight="1" x14ac:dyDescent="0.25">
      <c r="A15" s="46" t="s">
        <v>85</v>
      </c>
      <c r="B15" s="47" t="s">
        <v>93</v>
      </c>
      <c r="C15" s="48" t="s">
        <v>97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14" ht="14.25" customHeight="1" x14ac:dyDescent="0.25">
      <c r="A16" s="46" t="s">
        <v>86</v>
      </c>
      <c r="B16" s="47" t="s">
        <v>93</v>
      </c>
      <c r="C16" s="48" t="s">
        <v>97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 customHeight="1" x14ac:dyDescent="0.25">
      <c r="A17" s="49" t="s">
        <v>83</v>
      </c>
      <c r="B17" s="50" t="s">
        <v>94</v>
      </c>
      <c r="C17" s="51" t="s">
        <v>98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 customHeight="1" x14ac:dyDescent="0.25">
      <c r="A18" s="49" t="s">
        <v>87</v>
      </c>
      <c r="B18" s="50" t="s">
        <v>94</v>
      </c>
      <c r="C18" s="51" t="s">
        <v>98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25" customHeight="1" x14ac:dyDescent="0.25">
      <c r="A19" s="49" t="s">
        <v>89</v>
      </c>
      <c r="B19" s="50" t="s">
        <v>94</v>
      </c>
      <c r="C19" s="51" t="s">
        <v>98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 ht="14.25" customHeight="1" x14ac:dyDescent="0.25">
      <c r="A20" s="49" t="s">
        <v>90</v>
      </c>
      <c r="B20" s="50" t="s">
        <v>94</v>
      </c>
      <c r="C20" s="51" t="s">
        <v>98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ht="14.25" customHeight="1" x14ac:dyDescent="0.25">
      <c r="A21" s="49" t="s">
        <v>91</v>
      </c>
      <c r="B21" s="50" t="s">
        <v>94</v>
      </c>
      <c r="C21" s="51" t="s">
        <v>98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ht="14.25" customHeight="1" x14ac:dyDescent="0.25">
      <c r="A22" s="49" t="s">
        <v>106</v>
      </c>
      <c r="B22" s="50" t="s">
        <v>94</v>
      </c>
      <c r="C22" s="51" t="s">
        <v>98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ht="14.25" customHeight="1" x14ac:dyDescent="0.25">
      <c r="A23" s="49" t="s">
        <v>107</v>
      </c>
      <c r="B23" s="50" t="s">
        <v>94</v>
      </c>
      <c r="C23" s="51" t="s">
        <v>98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4" spans="1:14" ht="14.25" customHeight="1" x14ac:dyDescent="0.25">
      <c r="A24" s="52" t="s">
        <v>92</v>
      </c>
      <c r="B24" s="53" t="s">
        <v>94</v>
      </c>
      <c r="C24" s="54" t="s">
        <v>98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ht="14.25" customHeight="1" x14ac:dyDescent="0.25">
      <c r="B25" s="37"/>
      <c r="C25" s="55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1:14" x14ac:dyDescent="0.25">
      <c r="A26" s="37"/>
    </row>
    <row r="27" spans="1:14" x14ac:dyDescent="0.25">
      <c r="A27" s="38" t="s">
        <v>1</v>
      </c>
    </row>
    <row r="28" spans="1:14" x14ac:dyDescent="0.25">
      <c r="A28" s="37" t="s">
        <v>2</v>
      </c>
    </row>
    <row r="29" spans="1:14" x14ac:dyDescent="0.25">
      <c r="A29" s="37" t="s">
        <v>112</v>
      </c>
    </row>
    <row r="30" spans="1:14" x14ac:dyDescent="0.25">
      <c r="A30" s="37"/>
    </row>
    <row r="31" spans="1:14" ht="130.9" customHeight="1" x14ac:dyDescent="0.25">
      <c r="A31" s="37"/>
    </row>
    <row r="32" spans="1:14" ht="38.25" customHeight="1" x14ac:dyDescent="0.25">
      <c r="A32" s="39"/>
    </row>
    <row r="33" spans="1:13" x14ac:dyDescent="0.25">
      <c r="A33" s="39"/>
    </row>
    <row r="34" spans="1:13" x14ac:dyDescent="0.25">
      <c r="A34" s="66" t="s">
        <v>105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</row>
    <row r="35" spans="1:13" x14ac:dyDescent="0.25">
      <c r="A35" s="64" t="s">
        <v>108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</row>
    <row r="37" spans="1:13" x14ac:dyDescent="0.25">
      <c r="A37" s="56" t="s">
        <v>3</v>
      </c>
    </row>
    <row r="38" spans="1:13" x14ac:dyDescent="0.25">
      <c r="A38" s="36" t="s">
        <v>103</v>
      </c>
    </row>
    <row r="40" spans="1:13" x14ac:dyDescent="0.25">
      <c r="A40" s="38" t="s">
        <v>4</v>
      </c>
    </row>
    <row r="41" spans="1:13" x14ac:dyDescent="0.25">
      <c r="A41" s="37" t="s">
        <v>104</v>
      </c>
    </row>
    <row r="42" spans="1:13" x14ac:dyDescent="0.25">
      <c r="A42" s="57" t="s">
        <v>62</v>
      </c>
    </row>
    <row r="43" spans="1:13" x14ac:dyDescent="0.25">
      <c r="B43" s="39"/>
      <c r="C43" s="39"/>
      <c r="D43" s="39"/>
      <c r="E43" s="39"/>
      <c r="F43" s="39"/>
      <c r="G43" s="39"/>
    </row>
    <row r="44" spans="1:13" x14ac:dyDescent="0.25">
      <c r="A44" s="58"/>
      <c r="B44" s="39"/>
      <c r="C44" s="39"/>
      <c r="D44" s="39"/>
      <c r="E44" s="39"/>
      <c r="F44" s="39"/>
      <c r="G44" s="39"/>
    </row>
    <row r="45" spans="1:13" x14ac:dyDescent="0.25">
      <c r="B45" s="39"/>
      <c r="C45" s="39"/>
      <c r="D45" s="39"/>
      <c r="E45" s="39"/>
      <c r="F45" s="39"/>
      <c r="G45" s="39"/>
    </row>
    <row r="46" spans="1:13" x14ac:dyDescent="0.25">
      <c r="A46" s="39"/>
      <c r="B46" s="39"/>
      <c r="C46" s="39"/>
      <c r="D46" s="39"/>
      <c r="E46" s="39"/>
      <c r="F46" s="39"/>
      <c r="G46" s="39"/>
    </row>
    <row r="47" spans="1:13" x14ac:dyDescent="0.25">
      <c r="A47" s="39"/>
      <c r="B47" s="39"/>
      <c r="C47" s="39"/>
      <c r="D47" s="39"/>
      <c r="E47" s="39"/>
      <c r="F47" s="39"/>
      <c r="G47" s="39"/>
    </row>
    <row r="48" spans="1:13" x14ac:dyDescent="0.25">
      <c r="A48" s="39"/>
      <c r="B48" s="39"/>
      <c r="C48" s="39"/>
      <c r="D48" s="39"/>
      <c r="E48" s="39"/>
      <c r="F48" s="39"/>
      <c r="G48" s="39"/>
    </row>
    <row r="49" spans="1:7" x14ac:dyDescent="0.25">
      <c r="A49" s="39"/>
      <c r="B49" s="39"/>
      <c r="C49" s="39"/>
      <c r="D49" s="39"/>
      <c r="E49" s="39"/>
      <c r="F49" s="39"/>
      <c r="G49" s="39"/>
    </row>
    <row r="50" spans="1:7" x14ac:dyDescent="0.25">
      <c r="A50" s="39"/>
      <c r="B50" s="39"/>
      <c r="C50" s="39"/>
      <c r="D50" s="39"/>
      <c r="E50" s="39"/>
      <c r="F50" s="39"/>
      <c r="G50" s="39"/>
    </row>
    <row r="51" spans="1:7" x14ac:dyDescent="0.25">
      <c r="A51" s="39"/>
      <c r="B51" s="39"/>
      <c r="C51" s="39"/>
      <c r="D51" s="39"/>
      <c r="E51" s="39"/>
      <c r="F51" s="39"/>
      <c r="G51" s="39"/>
    </row>
    <row r="52" spans="1:7" x14ac:dyDescent="0.25">
      <c r="A52" s="39"/>
      <c r="B52" s="39"/>
      <c r="C52" s="39"/>
      <c r="D52" s="39"/>
      <c r="E52" s="39"/>
      <c r="F52" s="39"/>
      <c r="G52" s="39"/>
    </row>
    <row r="53" spans="1:7" x14ac:dyDescent="0.25">
      <c r="A53" s="39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3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0104a4cd-1400-468e-be1b-c7aad71d7d5a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ZŠ</vt:lpstr>
      <vt:lpstr>MŠ</vt:lpstr>
      <vt:lpstr>zajmové, neformalní, cel</vt:lpstr>
      <vt:lpstr>Pokyny, info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Vojtěch Pavlík</cp:lastModifiedBy>
  <cp:revision/>
  <cp:lastPrinted>2022-08-22T06:58:29Z</cp:lastPrinted>
  <dcterms:created xsi:type="dcterms:W3CDTF">2020-07-22T07:46:04Z</dcterms:created>
  <dcterms:modified xsi:type="dcterms:W3CDTF">2025-12-08T12:06:53Z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