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I:\_sdileni\Ogei\Kohezní politika\RAP_RSK_NSK\3_MAP_KAP\Strategické rámce MAP\MAP ORP Soběslav\"/>
    </mc:Choice>
  </mc:AlternateContent>
  <xr:revisionPtr revIDLastSave="0" documentId="13_ncr:1_{856E8BF8-F898-40E7-9251-C506AFF8E074}" xr6:coauthVersionLast="47" xr6:coauthVersionMax="47" xr10:uidLastSave="{00000000-0000-0000-0000-000000000000}"/>
  <bookViews>
    <workbookView xWindow="-118" yWindow="-118" windowWidth="25370" windowHeight="13759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6" l="1"/>
  <c r="M4" i="6"/>
  <c r="M5" i="7"/>
  <c r="M6" i="7"/>
  <c r="M7" i="7"/>
  <c r="M8" i="7"/>
  <c r="M9" i="7"/>
  <c r="M10" i="7"/>
  <c r="M11" i="7"/>
  <c r="M12" i="7"/>
  <c r="M14" i="7"/>
  <c r="L6" i="8" l="1"/>
  <c r="L5" i="8"/>
</calcChain>
</file>

<file path=xl/sharedStrings.xml><?xml version="1.0" encoding="utf-8"?>
<sst xmlns="http://schemas.openxmlformats.org/spreadsheetml/2006/main" count="319" uniqueCount="154">
  <si>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</si>
  <si>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</si>
  <si>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</si>
  <si>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</si>
  <si>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</si>
  <si>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</si>
  <si>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</si>
  <si>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</si>
  <si>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</si>
  <si>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</si>
  <si>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</si>
  <si>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</si>
  <si>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</si>
  <si>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</si>
  <si>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</si>
  <si>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</si>
  <si>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</si>
  <si>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</si>
  <si>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</si>
  <si>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</si>
  <si>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</si>
  <si>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</si>
  <si>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</si>
  <si>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</si>
  <si>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</si>
  <si>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</si>
  <si>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</si>
  <si>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</si>
  <si>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</si>
  <si>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</si>
  <si>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</si>
  <si>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</si>
  <si>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</si>
  <si>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</si>
  <si>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</si>
  <si>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</si>
  <si>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</si>
  <si>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</si>
  <si>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</si>
  <si>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</si>
  <si>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</si>
  <si>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</si>
  <si>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</si>
  <si>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</si>
  <si>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</si>
  <si>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</si>
  <si>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</si>
  <si>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</si>
  <si>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</si>
  <si>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</si>
  <si>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</si>
  <si>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</si>
  <si>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</si>
  <si>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</si>
  <si>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</si>
  <si>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</si>
  <si>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</si>
  <si>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</si>
  <si>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</si>
  <si>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</si>
  <si>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</si>
  <si>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</si>
  <si>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</si>
  <si>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</si>
  <si>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</si>
  <si>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</si>
  <si>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</si>
  <si>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</si>
  <si>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</si>
  <si>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</si>
  <si>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</si>
  <si>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</si>
  <si>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</si>
  <si>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</si>
  <si>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</si>
  <si>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</si>
  <si>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</si>
  <si>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</si>
  <si>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</si>
  <si>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</si>
  <si>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</si>
  <si>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</si>
  <si>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</si>
  <si>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</si>
  <si>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</si>
  <si>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</si>
  <si>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</si>
  <si>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</si>
  <si>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</si>
  <si>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</si>
  <si>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</si>
  <si>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</si>
  <si>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</si>
  <si>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</si>
  <si>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</si>
  <si>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</si>
  <si>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</si>
  <si>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</si>
  <si>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</si>
  <si>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</si>
  <si>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</si>
  <si>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</si>
  <si>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</si>
  <si>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</si>
  <si>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</si>
  <si>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</si>
  <si>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</si>
  <si>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</si>
  <si>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</si>
  <si>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</si>
  <si>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</si>
  <si>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</si>
  <si>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</si>
  <si>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</si>
  <si>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</si>
  <si>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</si>
  <si>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</si>
  <si>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</si>
  <si>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</si>
  <si>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</si>
  <si>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</si>
  <si>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</si>
  <si>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</si>
  <si>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MŠ DUHA Soběslav, sídliště Míru 750</t>
  </si>
  <si>
    <t>Město Soběslav</t>
  </si>
  <si>
    <t>Zajištění hygienických požadavků u MŠ</t>
  </si>
  <si>
    <t>Soběslav</t>
  </si>
  <si>
    <t>Projekt řeší rekonstrukci sociálního zařízení, které na základě své životnosti přestává vyhovovat hygienickým požadavkům</t>
  </si>
  <si>
    <t>PD v přípravě</t>
  </si>
  <si>
    <t>ne</t>
  </si>
  <si>
    <t>Navýšení kapacity MŠ</t>
  </si>
  <si>
    <t>Projekt řeší navýšení kapacit s možností podpory pro děti ohrožené školním neúspěchem</t>
  </si>
  <si>
    <t>X</t>
  </si>
  <si>
    <t>Základní škola Soběslav, Komenského 20</t>
  </si>
  <si>
    <t>Rekonstrukce IT infrastruktury</t>
  </si>
  <si>
    <t>Vybudování relaxačních prvků na školním dvoře</t>
  </si>
  <si>
    <t>Modernizace stávajících prostor sloužících žákům a zaměstnancům školní družiny.</t>
  </si>
  <si>
    <t>Rekonstrukce a vybavení odborné učebny</t>
  </si>
  <si>
    <t>x</t>
  </si>
  <si>
    <t>Základní škola Soběslav, tř. Dr. Edvarda Beneše 50</t>
  </si>
  <si>
    <t>Přístavba nových učeben pro školní družinu</t>
  </si>
  <si>
    <t>záměr</t>
  </si>
  <si>
    <t>Učebna informatiky a robotiky</t>
  </si>
  <si>
    <t>Výtah</t>
  </si>
  <si>
    <t>Modernizace stavající školní sítě a zajištění bezdrátové sítě v celé budově</t>
  </si>
  <si>
    <t xml:space="preserve">Rekontrukce půdních prostor včetně vybavení </t>
  </si>
  <si>
    <t xml:space="preserve">Nákup a instalace relaxačních prvků k využití při výuce i volnočasových aktivitách žáků i účastníků školní družiny. Možné využití prostor k aktivitám vedoucí k sociální inkluzi i setkávání se zákonnými zástupci a jinými účastníky vzdělávání. </t>
  </si>
  <si>
    <t>Rekontrukce zázemí ŠD</t>
  </si>
  <si>
    <t xml:space="preserve">Nákup nového vybavení odborné učebny a případné sovisející stavební úpravy. </t>
  </si>
  <si>
    <t>Nástavba nad současným přízemním pavilonem a vytvoření uzavřeného bloku učeben a kabinetů pro školní družinu se zázemín pro vychovatelky. Součástí bude i vybudování nového sociálního zařízení.</t>
  </si>
  <si>
    <t>V souladu s novým pojetím výuky informatiky vybudujeme novou učebnu informatiky a robotiky pro žáky všech ročníků s přístupem k internetu.</t>
  </si>
  <si>
    <t>Výstavba výtahu v objektu školy pro bezbariérový přístup do všech podlaží školní budovy pro handikepované žáky, popř. i zaměstnance školy.</t>
  </si>
  <si>
    <t>Celková přestavba půdních prostor na prostory k zajištění výuky v odborných učebnách a k zajištění volnočasových aktivit. Následné vybavení prostor.</t>
  </si>
  <si>
    <t>Schválil Řídící výbor MAP jako aktuální platnou verzi k 18.11.2021  …............................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</si>
</sst>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5" fillId="5" borderId="0" xfId="0" applyFont="1" applyFill="1" applyProtection="1"/>
    <xf numFmtId="0" fontId="0" fillId="5" borderId="0" xfId="0" applyFill="1" applyProtection="1"/>
    <xf numFmtId="0" fontId="19" fillId="5" borderId="0" xfId="0" applyFont="1" applyFill="1" applyProtection="1"/>
    <xf numFmtId="0" fontId="14" fillId="5" borderId="0" xfId="0" applyFont="1" applyFill="1" applyProtection="1"/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14" fontId="4" fillId="0" borderId="37" xfId="0" applyNumberFormat="1" applyFont="1" applyBorder="1" applyAlignment="1" applyProtection="1">
      <alignment horizontal="center" vertical="center" wrapText="1"/>
      <protection locked="0"/>
    </xf>
    <xf numFmtId="14" fontId="4" fillId="0" borderId="38" xfId="0" applyNumberFormat="1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17" fontId="4" fillId="0" borderId="1" xfId="0" applyNumberFormat="1" applyFont="1" applyBorder="1" applyAlignment="1" applyProtection="1">
      <alignment horizontal="center" vertical="center" wrapText="1"/>
      <protection locked="0"/>
    </xf>
    <xf numFmtId="17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 wrapText="1"/>
      <protection locked="0"/>
    </xf>
    <xf numFmtId="3" fontId="4" fillId="0" borderId="19" xfId="0" applyNumberFormat="1" applyFont="1" applyBorder="1" applyAlignment="1" applyProtection="1">
      <alignment horizontal="center" vertical="center" wrapText="1"/>
      <protection locked="0"/>
    </xf>
    <xf numFmtId="14" fontId="4" fillId="0" borderId="17" xfId="0" applyNumberFormat="1" applyFont="1" applyBorder="1" applyAlignment="1" applyProtection="1">
      <alignment horizontal="center" vertical="center" wrapText="1"/>
      <protection locked="0"/>
    </xf>
    <xf numFmtId="14" fontId="4" fillId="0" borderId="19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3" fontId="4" fillId="0" borderId="20" xfId="0" applyNumberFormat="1" applyFont="1" applyBorder="1" applyAlignment="1" applyProtection="1">
      <alignment horizontal="center" vertical="center"/>
      <protection locked="0"/>
    </xf>
    <xf numFmtId="3" fontId="4" fillId="0" borderId="55" xfId="0" applyNumberFormat="1" applyFont="1" applyBorder="1" applyAlignment="1" applyProtection="1">
      <alignment horizontal="center" vertical="center" wrapText="1"/>
      <protection locked="0"/>
    </xf>
    <xf numFmtId="17" fontId="4" fillId="0" borderId="20" xfId="0" applyNumberFormat="1" applyFont="1" applyBorder="1" applyAlignment="1" applyProtection="1">
      <alignment horizontal="center" vertical="center"/>
      <protection locked="0"/>
    </xf>
    <xf numFmtId="17" fontId="4" fillId="0" borderId="22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17" fontId="4" fillId="0" borderId="35" xfId="0" applyNumberFormat="1" applyFont="1" applyBorder="1" applyAlignment="1" applyProtection="1">
      <alignment horizontal="center" vertical="center" wrapText="1"/>
      <protection locked="0"/>
    </xf>
    <xf numFmtId="17" fontId="4" fillId="0" borderId="36" xfId="0" applyNumberFormat="1" applyFont="1" applyBorder="1" applyAlignment="1" applyProtection="1">
      <alignment horizontal="center" vertical="center" wrapText="1"/>
      <protection locked="0"/>
    </xf>
    <xf numFmtId="0" fontId="0" fillId="0" borderId="31" xfId="0" applyFill="1" applyBorder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ColWidth="8.88671875" defaultRowHeight="15.05" x14ac:dyDescent="0.3"/>
  <cols>
    <col min="1" max="1" width="17.6640625" style="50" customWidth="1"/>
    <col min="2" max="2" width="14.5546875" style="50" customWidth="1"/>
    <col min="3" max="3" width="14.88671875" style="50" customWidth="1"/>
    <col min="4" max="16384" width="8.88671875" style="50"/>
  </cols>
  <sheetData>
    <row r="1" spans="1:14" ht="20.3" x14ac:dyDescent="0.35">
      <c r="A1" s="49" t="s">
        <v>0</v>
      </c>
    </row>
    <row r="2" spans="1:14" ht="14.25" customHeight="1" x14ac:dyDescent="0.3"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4.25" customHeight="1" x14ac:dyDescent="0.3">
      <c r="A3" s="92" t="s">
        <v>120</v>
      </c>
      <c r="B3" s="91"/>
      <c r="C3" s="91"/>
      <c r="D3" s="93"/>
      <c r="E3" s="93"/>
      <c r="F3" s="93"/>
      <c r="G3" s="93"/>
      <c r="H3" s="93"/>
      <c r="I3" s="93"/>
      <c r="J3" s="51"/>
      <c r="K3" s="51"/>
      <c r="L3" s="51"/>
      <c r="M3" s="51"/>
      <c r="N3" s="51"/>
    </row>
    <row r="4" spans="1:14" ht="14.25" customHeight="1" x14ac:dyDescent="0.3">
      <c r="A4" s="93" t="s">
        <v>121</v>
      </c>
      <c r="B4" s="91"/>
      <c r="C4" s="91"/>
      <c r="D4" s="93"/>
      <c r="E4" s="93"/>
      <c r="F4" s="93"/>
      <c r="G4" s="93"/>
      <c r="H4" s="93"/>
      <c r="I4" s="93"/>
      <c r="J4" s="51"/>
      <c r="K4" s="51"/>
      <c r="L4" s="51"/>
      <c r="M4" s="51"/>
      <c r="N4" s="51"/>
    </row>
    <row r="5" spans="1:14" ht="14.25" customHeight="1" x14ac:dyDescent="0.3"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14.25" customHeight="1" x14ac:dyDescent="0.3">
      <c r="A6" s="52" t="s">
        <v>119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14.25" customHeight="1" x14ac:dyDescent="0.3">
      <c r="A7" s="51" t="s">
        <v>110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14.25" customHeight="1" x14ac:dyDescent="0.3">
      <c r="A8" s="51" t="s">
        <v>98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14.25" customHeight="1" x14ac:dyDescent="0.3">
      <c r="A9" s="53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4" ht="14.25" customHeight="1" x14ac:dyDescent="0.3">
      <c r="A10" s="54" t="s">
        <v>88</v>
      </c>
      <c r="B10" s="55" t="s">
        <v>89</v>
      </c>
      <c r="C10" s="56" t="s">
        <v>90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ht="14.25" customHeight="1" x14ac:dyDescent="0.3">
      <c r="A11" s="57" t="s">
        <v>105</v>
      </c>
      <c r="B11" s="58" t="s">
        <v>106</v>
      </c>
      <c r="C11" s="59" t="s">
        <v>109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14.25" customHeight="1" x14ac:dyDescent="0.3">
      <c r="A12" s="60" t="s">
        <v>91</v>
      </c>
      <c r="B12" s="61" t="s">
        <v>103</v>
      </c>
      <c r="C12" s="62" t="s">
        <v>107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4" ht="14.25" customHeight="1" x14ac:dyDescent="0.3">
      <c r="A13" s="60" t="s">
        <v>92</v>
      </c>
      <c r="B13" s="61" t="s">
        <v>103</v>
      </c>
      <c r="C13" s="62" t="s">
        <v>107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4.25" customHeight="1" x14ac:dyDescent="0.3">
      <c r="A14" s="60" t="s">
        <v>94</v>
      </c>
      <c r="B14" s="61" t="s">
        <v>103</v>
      </c>
      <c r="C14" s="62" t="s">
        <v>107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4" ht="14.25" customHeight="1" x14ac:dyDescent="0.3">
      <c r="A15" s="60" t="s">
        <v>95</v>
      </c>
      <c r="B15" s="61" t="s">
        <v>103</v>
      </c>
      <c r="C15" s="62" t="s">
        <v>107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ht="14.25" customHeight="1" x14ac:dyDescent="0.3">
      <c r="A16" s="60" t="s">
        <v>96</v>
      </c>
      <c r="B16" s="61" t="s">
        <v>103</v>
      </c>
      <c r="C16" s="62" t="s">
        <v>107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customHeight="1" x14ac:dyDescent="0.3">
      <c r="A17" s="63" t="s">
        <v>93</v>
      </c>
      <c r="B17" s="64" t="s">
        <v>104</v>
      </c>
      <c r="C17" s="65" t="s">
        <v>108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customHeight="1" x14ac:dyDescent="0.3">
      <c r="A18" s="63" t="s">
        <v>97</v>
      </c>
      <c r="B18" s="64" t="s">
        <v>104</v>
      </c>
      <c r="C18" s="65" t="s">
        <v>108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14.25" customHeight="1" x14ac:dyDescent="0.3">
      <c r="A19" s="63" t="s">
        <v>99</v>
      </c>
      <c r="B19" s="64" t="s">
        <v>104</v>
      </c>
      <c r="C19" s="65" t="s">
        <v>108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ht="14.25" customHeight="1" x14ac:dyDescent="0.3">
      <c r="A20" s="63" t="s">
        <v>100</v>
      </c>
      <c r="B20" s="64" t="s">
        <v>104</v>
      </c>
      <c r="C20" s="65" t="s">
        <v>108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</row>
    <row r="21" spans="1:14" ht="14.25" customHeight="1" x14ac:dyDescent="0.3">
      <c r="A21" s="63" t="s">
        <v>101</v>
      </c>
      <c r="B21" s="64" t="s">
        <v>104</v>
      </c>
      <c r="C21" s="65" t="s">
        <v>108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1:14" ht="14.25" customHeight="1" x14ac:dyDescent="0.3">
      <c r="A22" s="63" t="s">
        <v>116</v>
      </c>
      <c r="B22" s="64" t="s">
        <v>104</v>
      </c>
      <c r="C22" s="65" t="s">
        <v>108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ht="14.25" customHeight="1" x14ac:dyDescent="0.3">
      <c r="A23" s="63" t="s">
        <v>117</v>
      </c>
      <c r="B23" s="64" t="s">
        <v>104</v>
      </c>
      <c r="C23" s="65" t="s">
        <v>108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 ht="14.25" customHeight="1" x14ac:dyDescent="0.3">
      <c r="A24" s="66" t="s">
        <v>102</v>
      </c>
      <c r="B24" s="67" t="s">
        <v>104</v>
      </c>
      <c r="C24" s="68" t="s">
        <v>108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1:14" ht="14.25" customHeight="1" x14ac:dyDescent="0.3">
      <c r="B25" s="51"/>
      <c r="C25" s="69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 x14ac:dyDescent="0.3">
      <c r="A26" s="51"/>
    </row>
    <row r="27" spans="1:14" x14ac:dyDescent="0.3">
      <c r="A27" s="52" t="s">
        <v>1</v>
      </c>
    </row>
    <row r="28" spans="1:14" x14ac:dyDescent="0.3">
      <c r="A28" s="51" t="s">
        <v>2</v>
      </c>
    </row>
    <row r="29" spans="1:14" x14ac:dyDescent="0.3">
      <c r="A29" s="51" t="s">
        <v>122</v>
      </c>
    </row>
    <row r="30" spans="1:14" x14ac:dyDescent="0.3">
      <c r="A30" s="51"/>
    </row>
    <row r="31" spans="1:14" ht="130.75" customHeight="1" x14ac:dyDescent="0.3">
      <c r="A31" s="51"/>
    </row>
    <row r="32" spans="1:14" ht="38.299999999999997" customHeight="1" x14ac:dyDescent="0.3">
      <c r="A32" s="53"/>
    </row>
    <row r="33" spans="1:12" x14ac:dyDescent="0.3">
      <c r="A33" s="53"/>
    </row>
    <row r="34" spans="1:12" x14ac:dyDescent="0.3">
      <c r="A34" s="90" t="s">
        <v>115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</row>
    <row r="35" spans="1:12" x14ac:dyDescent="0.3">
      <c r="A35" s="91" t="s">
        <v>118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</row>
    <row r="37" spans="1:12" x14ac:dyDescent="0.3">
      <c r="A37" s="70" t="s">
        <v>3</v>
      </c>
    </row>
    <row r="38" spans="1:12" x14ac:dyDescent="0.3">
      <c r="A38" s="50" t="s">
        <v>113</v>
      </c>
    </row>
    <row r="40" spans="1:12" x14ac:dyDescent="0.3">
      <c r="A40" s="52" t="s">
        <v>4</v>
      </c>
    </row>
    <row r="41" spans="1:12" x14ac:dyDescent="0.3">
      <c r="A41" s="51" t="s">
        <v>114</v>
      </c>
    </row>
    <row r="42" spans="1:12" x14ac:dyDescent="0.3">
      <c r="A42" s="71" t="s">
        <v>70</v>
      </c>
    </row>
    <row r="43" spans="1:12" x14ac:dyDescent="0.3">
      <c r="B43" s="53"/>
      <c r="C43" s="53"/>
      <c r="D43" s="53"/>
      <c r="E43" s="53"/>
      <c r="F43" s="53"/>
      <c r="G43" s="53"/>
    </row>
    <row r="44" spans="1:12" x14ac:dyDescent="0.3">
      <c r="A44" s="72"/>
      <c r="B44" s="53"/>
      <c r="C44" s="53"/>
      <c r="D44" s="53"/>
      <c r="E44" s="53"/>
      <c r="F44" s="53"/>
      <c r="G44" s="53"/>
    </row>
    <row r="45" spans="1:12" x14ac:dyDescent="0.3">
      <c r="B45" s="53"/>
      <c r="C45" s="53"/>
      <c r="D45" s="53"/>
      <c r="E45" s="53"/>
      <c r="F45" s="53"/>
      <c r="G45" s="53"/>
    </row>
    <row r="46" spans="1:12" x14ac:dyDescent="0.3">
      <c r="A46" s="53"/>
      <c r="B46" s="53"/>
      <c r="C46" s="53"/>
      <c r="D46" s="53"/>
      <c r="E46" s="53"/>
      <c r="F46" s="53"/>
      <c r="G46" s="53"/>
    </row>
    <row r="47" spans="1:12" x14ac:dyDescent="0.3">
      <c r="A47" s="53"/>
      <c r="B47" s="53"/>
      <c r="C47" s="53"/>
      <c r="D47" s="53"/>
      <c r="E47" s="53"/>
      <c r="F47" s="53"/>
      <c r="G47" s="53"/>
    </row>
    <row r="48" spans="1:12" x14ac:dyDescent="0.3">
      <c r="A48" s="53"/>
      <c r="B48" s="53"/>
      <c r="C48" s="53"/>
      <c r="D48" s="53"/>
      <c r="E48" s="53"/>
      <c r="F48" s="53"/>
      <c r="G48" s="53"/>
    </row>
    <row r="49" spans="1:7" x14ac:dyDescent="0.3">
      <c r="A49" s="53"/>
      <c r="B49" s="53"/>
      <c r="C49" s="53"/>
      <c r="D49" s="53"/>
      <c r="E49" s="53"/>
      <c r="F49" s="53"/>
      <c r="G49" s="53"/>
    </row>
    <row r="50" spans="1:7" x14ac:dyDescent="0.3">
      <c r="A50" s="53"/>
      <c r="B50" s="53"/>
      <c r="C50" s="53"/>
      <c r="D50" s="53"/>
      <c r="E50" s="53"/>
      <c r="F50" s="53"/>
      <c r="G50" s="53"/>
    </row>
    <row r="51" spans="1:7" x14ac:dyDescent="0.3">
      <c r="A51" s="53"/>
      <c r="B51" s="53"/>
      <c r="C51" s="53"/>
      <c r="D51" s="53"/>
      <c r="E51" s="53"/>
      <c r="F51" s="53"/>
      <c r="G51" s="53"/>
    </row>
    <row r="52" spans="1:7" x14ac:dyDescent="0.3">
      <c r="A52" s="53"/>
      <c r="B52" s="53"/>
      <c r="C52" s="53"/>
      <c r="D52" s="53"/>
      <c r="E52" s="53"/>
      <c r="F52" s="53"/>
      <c r="G52" s="53"/>
    </row>
    <row r="53" spans="1:7" x14ac:dyDescent="0.3">
      <c r="A53" s="53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abSelected="1" topLeftCell="H1" workbookViewId="0">
      <selection activeCell="K10" sqref="K10:K11"/>
    </sheetView>
  </sheetViews>
  <sheetFormatPr defaultColWidth="9.33203125" defaultRowHeight="15.05" x14ac:dyDescent="0.3"/>
  <cols>
    <col min="1" max="1" width="7.33203125" style="1" customWidth="1"/>
    <col min="2" max="2" width="9.33203125" style="1" customWidth="1"/>
    <col min="3" max="3" width="9.33203125" style="1"/>
    <col min="4" max="4" width="9.44140625" style="1" bestFit="1" customWidth="1"/>
    <col min="5" max="6" width="10.88671875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2" customWidth="1"/>
    <col min="14" max="15" width="10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9" thickBot="1" x14ac:dyDescent="0.4">
      <c r="A1" s="174" t="s">
        <v>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6"/>
    </row>
    <row r="2" spans="1:19" ht="27.2" customHeight="1" x14ac:dyDescent="0.3">
      <c r="A2" s="177" t="s">
        <v>6</v>
      </c>
      <c r="B2" s="179" t="s">
        <v>7</v>
      </c>
      <c r="C2" s="180"/>
      <c r="D2" s="180"/>
      <c r="E2" s="180"/>
      <c r="F2" s="181"/>
      <c r="G2" s="177" t="s">
        <v>8</v>
      </c>
      <c r="H2" s="184" t="s">
        <v>9</v>
      </c>
      <c r="I2" s="186" t="s">
        <v>69</v>
      </c>
      <c r="J2" s="177" t="s">
        <v>10</v>
      </c>
      <c r="K2" s="177" t="s">
        <v>11</v>
      </c>
      <c r="L2" s="182" t="s">
        <v>12</v>
      </c>
      <c r="M2" s="183"/>
      <c r="N2" s="170" t="s">
        <v>13</v>
      </c>
      <c r="O2" s="171"/>
      <c r="P2" s="172" t="s">
        <v>14</v>
      </c>
      <c r="Q2" s="173"/>
      <c r="R2" s="170" t="s">
        <v>15</v>
      </c>
      <c r="S2" s="171"/>
    </row>
    <row r="3" spans="1:19" ht="94.25" thickBot="1" x14ac:dyDescent="0.35">
      <c r="A3" s="178"/>
      <c r="B3" s="73" t="s">
        <v>16</v>
      </c>
      <c r="C3" s="74" t="s">
        <v>17</v>
      </c>
      <c r="D3" s="74" t="s">
        <v>18</v>
      </c>
      <c r="E3" s="74" t="s">
        <v>19</v>
      </c>
      <c r="F3" s="75" t="s">
        <v>20</v>
      </c>
      <c r="G3" s="178"/>
      <c r="H3" s="185"/>
      <c r="I3" s="187"/>
      <c r="J3" s="178"/>
      <c r="K3" s="178"/>
      <c r="L3" s="76" t="s">
        <v>21</v>
      </c>
      <c r="M3" s="77" t="s">
        <v>86</v>
      </c>
      <c r="N3" s="78" t="s">
        <v>22</v>
      </c>
      <c r="O3" s="79" t="s">
        <v>23</v>
      </c>
      <c r="P3" s="80" t="s">
        <v>24</v>
      </c>
      <c r="Q3" s="81" t="s">
        <v>25</v>
      </c>
      <c r="R3" s="82" t="s">
        <v>26</v>
      </c>
      <c r="S3" s="79" t="s">
        <v>27</v>
      </c>
    </row>
    <row r="4" spans="1:19" ht="53.05" thickBot="1" x14ac:dyDescent="0.35">
      <c r="A4" s="4">
        <v>1</v>
      </c>
      <c r="B4" s="95" t="s">
        <v>123</v>
      </c>
      <c r="C4" s="96" t="s">
        <v>124</v>
      </c>
      <c r="D4" s="96">
        <v>70934355</v>
      </c>
      <c r="E4" s="97">
        <v>107535815</v>
      </c>
      <c r="F4" s="98">
        <v>600064158</v>
      </c>
      <c r="G4" s="99" t="s">
        <v>125</v>
      </c>
      <c r="H4" s="99" t="s">
        <v>91</v>
      </c>
      <c r="I4" s="100" t="s">
        <v>126</v>
      </c>
      <c r="J4" s="100" t="s">
        <v>126</v>
      </c>
      <c r="K4" s="101" t="s">
        <v>127</v>
      </c>
      <c r="L4" s="102">
        <v>3100000</v>
      </c>
      <c r="M4" s="98">
        <f>(L4/100)*70</f>
        <v>2170000</v>
      </c>
      <c r="N4" s="103">
        <v>44562</v>
      </c>
      <c r="O4" s="104">
        <v>47118</v>
      </c>
      <c r="P4" s="105"/>
      <c r="Q4" s="106" t="s">
        <v>138</v>
      </c>
      <c r="R4" s="99" t="s">
        <v>128</v>
      </c>
      <c r="S4" s="100" t="s">
        <v>129</v>
      </c>
    </row>
    <row r="5" spans="1:19" ht="52.4" x14ac:dyDescent="0.3">
      <c r="A5" s="8">
        <v>2</v>
      </c>
      <c r="B5" s="107" t="s">
        <v>123</v>
      </c>
      <c r="C5" s="108" t="s">
        <v>124</v>
      </c>
      <c r="D5" s="108">
        <v>70934355</v>
      </c>
      <c r="E5" s="108">
        <v>107535815</v>
      </c>
      <c r="F5" s="109">
        <v>600064158</v>
      </c>
      <c r="G5" s="110" t="s">
        <v>130</v>
      </c>
      <c r="H5" s="110" t="s">
        <v>91</v>
      </c>
      <c r="I5" s="110" t="s">
        <v>126</v>
      </c>
      <c r="J5" s="110" t="s">
        <v>126</v>
      </c>
      <c r="K5" s="111" t="s">
        <v>131</v>
      </c>
      <c r="L5" s="112">
        <v>8000000</v>
      </c>
      <c r="M5" s="98">
        <f>(L5/100)*70</f>
        <v>5600000</v>
      </c>
      <c r="N5" s="113">
        <v>44562</v>
      </c>
      <c r="O5" s="114">
        <v>47118</v>
      </c>
      <c r="P5" s="115" t="s">
        <v>138</v>
      </c>
      <c r="Q5" s="116"/>
      <c r="R5" s="117" t="s">
        <v>128</v>
      </c>
      <c r="S5" s="110" t="s">
        <v>129</v>
      </c>
    </row>
    <row r="6" spans="1:19" x14ac:dyDescent="0.3">
      <c r="A6" s="8">
        <v>3</v>
      </c>
      <c r="B6" s="9"/>
      <c r="C6" s="10"/>
      <c r="D6" s="10"/>
      <c r="E6" s="10"/>
      <c r="F6" s="11"/>
      <c r="G6" s="12"/>
      <c r="H6" s="12"/>
      <c r="I6" s="12"/>
      <c r="J6" s="12"/>
      <c r="K6" s="12"/>
      <c r="L6" s="13"/>
      <c r="M6" s="14"/>
      <c r="N6" s="9"/>
      <c r="O6" s="11"/>
      <c r="P6" s="9"/>
      <c r="Q6" s="11"/>
      <c r="R6" s="12"/>
      <c r="S6" s="12"/>
    </row>
    <row r="7" spans="1:19" ht="15.75" thickBot="1" x14ac:dyDescent="0.35">
      <c r="A7" s="15" t="s">
        <v>28</v>
      </c>
      <c r="B7" s="16"/>
      <c r="C7" s="17"/>
      <c r="D7" s="17"/>
      <c r="E7" s="17"/>
      <c r="F7" s="18"/>
      <c r="G7" s="19"/>
      <c r="H7" s="19"/>
      <c r="I7" s="19"/>
      <c r="J7" s="19"/>
      <c r="K7" s="19"/>
      <c r="L7" s="20"/>
      <c r="M7" s="21"/>
      <c r="N7" s="16"/>
      <c r="O7" s="18"/>
      <c r="P7" s="16"/>
      <c r="Q7" s="18"/>
      <c r="R7" s="19"/>
      <c r="S7" s="19"/>
    </row>
    <row r="12" spans="1:19" x14ac:dyDescent="0.3">
      <c r="A12" s="3"/>
      <c r="B12" s="3"/>
      <c r="C12" s="3"/>
    </row>
    <row r="15" spans="1:19" x14ac:dyDescent="0.3">
      <c r="A15" s="23" t="s">
        <v>153</v>
      </c>
      <c r="B15" s="23"/>
      <c r="C15" s="23"/>
    </row>
    <row r="20" spans="1:13" x14ac:dyDescent="0.3">
      <c r="A20" s="23" t="s">
        <v>30</v>
      </c>
      <c r="B20" s="23"/>
      <c r="C20" s="23"/>
    </row>
    <row r="21" spans="1:13" x14ac:dyDescent="0.3">
      <c r="A21" s="23" t="s">
        <v>31</v>
      </c>
      <c r="B21" s="23"/>
      <c r="C21" s="23"/>
    </row>
    <row r="22" spans="1:13" x14ac:dyDescent="0.3">
      <c r="A22" s="23" t="s">
        <v>112</v>
      </c>
      <c r="B22" s="23"/>
      <c r="C22" s="23"/>
    </row>
    <row r="24" spans="1:13" x14ac:dyDescent="0.3">
      <c r="A24" s="1" t="s">
        <v>32</v>
      </c>
    </row>
    <row r="26" spans="1:13" s="24" customFormat="1" x14ac:dyDescent="0.3">
      <c r="A26" s="2" t="s">
        <v>33</v>
      </c>
      <c r="B26" s="2"/>
      <c r="C26" s="2"/>
      <c r="L26" s="25"/>
      <c r="M26" s="25"/>
    </row>
    <row r="28" spans="1:13" x14ac:dyDescent="0.3">
      <c r="A28" s="2" t="s">
        <v>34</v>
      </c>
      <c r="B28" s="2"/>
      <c r="C28" s="2"/>
    </row>
    <row r="30" spans="1:13" x14ac:dyDescent="0.3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2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5" sqref="M5"/>
    </sheetView>
  </sheetViews>
  <sheetFormatPr defaultColWidth="9.33203125" defaultRowHeight="15.05" x14ac:dyDescent="0.3"/>
  <cols>
    <col min="1" max="1" width="6.5546875" style="1" customWidth="1"/>
    <col min="2" max="5" width="9.33203125" style="1"/>
    <col min="6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2" customWidth="1"/>
    <col min="13" max="13" width="15.44140625" style="22" customWidth="1"/>
    <col min="14" max="15" width="10.8867187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215" t="s">
        <v>35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7"/>
    </row>
    <row r="2" spans="1:26" s="26" customFormat="1" ht="29.15" customHeight="1" thickBot="1" x14ac:dyDescent="0.35">
      <c r="A2" s="218" t="s">
        <v>6</v>
      </c>
      <c r="B2" s="188" t="s">
        <v>7</v>
      </c>
      <c r="C2" s="189"/>
      <c r="D2" s="189"/>
      <c r="E2" s="189"/>
      <c r="F2" s="190"/>
      <c r="G2" s="225" t="s">
        <v>8</v>
      </c>
      <c r="H2" s="207" t="s">
        <v>36</v>
      </c>
      <c r="I2" s="212" t="s">
        <v>69</v>
      </c>
      <c r="J2" s="228" t="s">
        <v>10</v>
      </c>
      <c r="K2" s="240" t="s">
        <v>11</v>
      </c>
      <c r="L2" s="191" t="s">
        <v>37</v>
      </c>
      <c r="M2" s="192"/>
      <c r="N2" s="193" t="s">
        <v>13</v>
      </c>
      <c r="O2" s="194"/>
      <c r="P2" s="235" t="s">
        <v>38</v>
      </c>
      <c r="Q2" s="236"/>
      <c r="R2" s="236"/>
      <c r="S2" s="236"/>
      <c r="T2" s="236"/>
      <c r="U2" s="236"/>
      <c r="V2" s="236"/>
      <c r="W2" s="237"/>
      <c r="X2" s="237"/>
      <c r="Y2" s="170" t="s">
        <v>15</v>
      </c>
      <c r="Z2" s="171"/>
    </row>
    <row r="3" spans="1:26" ht="14.9" customHeight="1" x14ac:dyDescent="0.3">
      <c r="A3" s="219"/>
      <c r="B3" s="225" t="s">
        <v>16</v>
      </c>
      <c r="C3" s="221" t="s">
        <v>17</v>
      </c>
      <c r="D3" s="221" t="s">
        <v>18</v>
      </c>
      <c r="E3" s="221" t="s">
        <v>19</v>
      </c>
      <c r="F3" s="223" t="s">
        <v>20</v>
      </c>
      <c r="G3" s="226"/>
      <c r="H3" s="208"/>
      <c r="I3" s="213"/>
      <c r="J3" s="229"/>
      <c r="K3" s="241"/>
      <c r="L3" s="199" t="s">
        <v>21</v>
      </c>
      <c r="M3" s="201" t="s">
        <v>87</v>
      </c>
      <c r="N3" s="203" t="s">
        <v>22</v>
      </c>
      <c r="O3" s="205" t="s">
        <v>23</v>
      </c>
      <c r="P3" s="238" t="s">
        <v>39</v>
      </c>
      <c r="Q3" s="239"/>
      <c r="R3" s="239"/>
      <c r="S3" s="240"/>
      <c r="T3" s="210" t="s">
        <v>40</v>
      </c>
      <c r="U3" s="231" t="s">
        <v>84</v>
      </c>
      <c r="V3" s="231" t="s">
        <v>85</v>
      </c>
      <c r="W3" s="210" t="s">
        <v>41</v>
      </c>
      <c r="X3" s="233" t="s">
        <v>71</v>
      </c>
      <c r="Y3" s="195" t="s">
        <v>26</v>
      </c>
      <c r="Z3" s="197" t="s">
        <v>27</v>
      </c>
    </row>
    <row r="4" spans="1:26" ht="80.2" customHeight="1" thickBot="1" x14ac:dyDescent="0.35">
      <c r="A4" s="220"/>
      <c r="B4" s="227"/>
      <c r="C4" s="222"/>
      <c r="D4" s="222"/>
      <c r="E4" s="222"/>
      <c r="F4" s="224"/>
      <c r="G4" s="227"/>
      <c r="H4" s="209"/>
      <c r="I4" s="214"/>
      <c r="J4" s="230"/>
      <c r="K4" s="242"/>
      <c r="L4" s="200"/>
      <c r="M4" s="202"/>
      <c r="N4" s="204"/>
      <c r="O4" s="206"/>
      <c r="P4" s="83" t="s">
        <v>63</v>
      </c>
      <c r="Q4" s="84" t="s">
        <v>42</v>
      </c>
      <c r="R4" s="84" t="s">
        <v>43</v>
      </c>
      <c r="S4" s="85" t="s">
        <v>44</v>
      </c>
      <c r="T4" s="211"/>
      <c r="U4" s="232"/>
      <c r="V4" s="232"/>
      <c r="W4" s="211"/>
      <c r="X4" s="234"/>
      <c r="Y4" s="196"/>
      <c r="Z4" s="198"/>
    </row>
    <row r="5" spans="1:26" s="94" customFormat="1" ht="65.45" x14ac:dyDescent="0.3">
      <c r="A5" s="118">
        <v>1</v>
      </c>
      <c r="B5" s="136" t="s">
        <v>133</v>
      </c>
      <c r="C5" s="108" t="s">
        <v>124</v>
      </c>
      <c r="D5" s="137">
        <v>582786</v>
      </c>
      <c r="E5" s="137">
        <v>582786</v>
      </c>
      <c r="F5" s="138">
        <v>600064603</v>
      </c>
      <c r="G5" s="139" t="s">
        <v>134</v>
      </c>
      <c r="H5" s="117" t="s">
        <v>91</v>
      </c>
      <c r="I5" s="117" t="s">
        <v>126</v>
      </c>
      <c r="J5" s="117" t="s">
        <v>126</v>
      </c>
      <c r="K5" s="139" t="s">
        <v>144</v>
      </c>
      <c r="L5" s="140">
        <v>2500000</v>
      </c>
      <c r="M5" s="141">
        <f t="shared" ref="M5:M14" si="0">(L5/100)*70</f>
        <v>1750000</v>
      </c>
      <c r="N5" s="142">
        <v>44562</v>
      </c>
      <c r="O5" s="143">
        <v>47118</v>
      </c>
      <c r="P5" s="136" t="s">
        <v>132</v>
      </c>
      <c r="Q5" s="137" t="s">
        <v>132</v>
      </c>
      <c r="R5" s="137" t="s">
        <v>132</v>
      </c>
      <c r="S5" s="138" t="s">
        <v>132</v>
      </c>
      <c r="T5" s="139"/>
      <c r="U5" s="139" t="s">
        <v>132</v>
      </c>
      <c r="V5" s="139"/>
      <c r="W5" s="139"/>
      <c r="X5" s="139" t="s">
        <v>132</v>
      </c>
      <c r="Y5" s="107" t="s">
        <v>141</v>
      </c>
      <c r="Z5" s="135" t="s">
        <v>129</v>
      </c>
    </row>
    <row r="6" spans="1:26" s="94" customFormat="1" ht="65.45" x14ac:dyDescent="0.3">
      <c r="A6" s="118">
        <v>2</v>
      </c>
      <c r="B6" s="136" t="s">
        <v>133</v>
      </c>
      <c r="C6" s="108" t="s">
        <v>124</v>
      </c>
      <c r="D6" s="137">
        <v>582786</v>
      </c>
      <c r="E6" s="137">
        <v>582786</v>
      </c>
      <c r="F6" s="138">
        <v>600064603</v>
      </c>
      <c r="G6" s="139" t="s">
        <v>145</v>
      </c>
      <c r="H6" s="117" t="s">
        <v>91</v>
      </c>
      <c r="I6" s="117" t="s">
        <v>126</v>
      </c>
      <c r="J6" s="117" t="s">
        <v>126</v>
      </c>
      <c r="K6" s="139" t="s">
        <v>152</v>
      </c>
      <c r="L6" s="140">
        <v>20000000</v>
      </c>
      <c r="M6" s="141">
        <f t="shared" si="0"/>
        <v>14000000</v>
      </c>
      <c r="N6" s="142">
        <v>44562</v>
      </c>
      <c r="O6" s="143">
        <v>47118</v>
      </c>
      <c r="P6" s="136" t="s">
        <v>132</v>
      </c>
      <c r="Q6" s="137" t="s">
        <v>132</v>
      </c>
      <c r="R6" s="137" t="s">
        <v>132</v>
      </c>
      <c r="S6" s="138" t="s">
        <v>132</v>
      </c>
      <c r="T6" s="139"/>
      <c r="U6" s="139" t="s">
        <v>132</v>
      </c>
      <c r="V6" s="139"/>
      <c r="W6" s="139" t="s">
        <v>132</v>
      </c>
      <c r="X6" s="139" t="s">
        <v>132</v>
      </c>
      <c r="Y6" s="107" t="s">
        <v>141</v>
      </c>
      <c r="Z6" s="135" t="s">
        <v>129</v>
      </c>
    </row>
    <row r="7" spans="1:26" s="94" customFormat="1" ht="65.45" x14ac:dyDescent="0.3">
      <c r="A7" s="118">
        <v>3</v>
      </c>
      <c r="B7" s="136" t="s">
        <v>133</v>
      </c>
      <c r="C7" s="108" t="s">
        <v>124</v>
      </c>
      <c r="D7" s="137">
        <v>582786</v>
      </c>
      <c r="E7" s="137">
        <v>582786</v>
      </c>
      <c r="F7" s="138">
        <v>600064603</v>
      </c>
      <c r="G7" s="139" t="s">
        <v>135</v>
      </c>
      <c r="H7" s="117" t="s">
        <v>91</v>
      </c>
      <c r="I7" s="117" t="s">
        <v>126</v>
      </c>
      <c r="J7" s="117" t="s">
        <v>126</v>
      </c>
      <c r="K7" s="139" t="s">
        <v>146</v>
      </c>
      <c r="L7" s="140">
        <v>1000000</v>
      </c>
      <c r="M7" s="141">
        <f t="shared" si="0"/>
        <v>700000</v>
      </c>
      <c r="N7" s="142">
        <v>44562</v>
      </c>
      <c r="O7" s="143">
        <v>47118</v>
      </c>
      <c r="P7" s="136"/>
      <c r="Q7" s="137" t="s">
        <v>132</v>
      </c>
      <c r="R7" s="137" t="s">
        <v>132</v>
      </c>
      <c r="S7" s="138"/>
      <c r="T7" s="139"/>
      <c r="U7" s="139"/>
      <c r="V7" s="139" t="s">
        <v>132</v>
      </c>
      <c r="W7" s="139" t="s">
        <v>132</v>
      </c>
      <c r="X7" s="139" t="s">
        <v>132</v>
      </c>
      <c r="Y7" s="107" t="s">
        <v>141</v>
      </c>
      <c r="Z7" s="135" t="s">
        <v>129</v>
      </c>
    </row>
    <row r="8" spans="1:26" s="94" customFormat="1" ht="65.45" x14ac:dyDescent="0.3">
      <c r="A8" s="118">
        <v>4</v>
      </c>
      <c r="B8" s="136" t="s">
        <v>133</v>
      </c>
      <c r="C8" s="108" t="s">
        <v>124</v>
      </c>
      <c r="D8" s="137">
        <v>582786</v>
      </c>
      <c r="E8" s="137">
        <v>582786</v>
      </c>
      <c r="F8" s="138">
        <v>600064603</v>
      </c>
      <c r="G8" s="139" t="s">
        <v>147</v>
      </c>
      <c r="H8" s="117" t="s">
        <v>91</v>
      </c>
      <c r="I8" s="117" t="s">
        <v>126</v>
      </c>
      <c r="J8" s="117" t="s">
        <v>126</v>
      </c>
      <c r="K8" s="139" t="s">
        <v>136</v>
      </c>
      <c r="L8" s="140">
        <v>1000000</v>
      </c>
      <c r="M8" s="141">
        <f t="shared" si="0"/>
        <v>700000</v>
      </c>
      <c r="N8" s="142">
        <v>44562</v>
      </c>
      <c r="O8" s="143">
        <v>47118</v>
      </c>
      <c r="P8" s="136"/>
      <c r="Q8" s="137"/>
      <c r="R8" s="137"/>
      <c r="S8" s="138"/>
      <c r="T8" s="139"/>
      <c r="U8" s="139"/>
      <c r="V8" s="139"/>
      <c r="W8" s="139" t="s">
        <v>132</v>
      </c>
      <c r="X8" s="139" t="s">
        <v>132</v>
      </c>
      <c r="Y8" s="107" t="s">
        <v>141</v>
      </c>
      <c r="Z8" s="135" t="s">
        <v>129</v>
      </c>
    </row>
    <row r="9" spans="1:26" s="94" customFormat="1" ht="66.150000000000006" thickBot="1" x14ac:dyDescent="0.35">
      <c r="A9" s="118">
        <v>5</v>
      </c>
      <c r="B9" s="136" t="s">
        <v>133</v>
      </c>
      <c r="C9" s="108" t="s">
        <v>124</v>
      </c>
      <c r="D9" s="137">
        <v>582786</v>
      </c>
      <c r="E9" s="137">
        <v>582786</v>
      </c>
      <c r="F9" s="138">
        <v>600064603</v>
      </c>
      <c r="G9" s="139" t="s">
        <v>137</v>
      </c>
      <c r="H9" s="117" t="s">
        <v>91</v>
      </c>
      <c r="I9" s="117" t="s">
        <v>126</v>
      </c>
      <c r="J9" s="117" t="s">
        <v>126</v>
      </c>
      <c r="K9" s="139" t="s">
        <v>148</v>
      </c>
      <c r="L9" s="140">
        <v>1000000</v>
      </c>
      <c r="M9" s="141">
        <f t="shared" si="0"/>
        <v>700000</v>
      </c>
      <c r="N9" s="142">
        <v>44562</v>
      </c>
      <c r="O9" s="143">
        <v>47118</v>
      </c>
      <c r="P9" s="136"/>
      <c r="Q9" s="137" t="s">
        <v>132</v>
      </c>
      <c r="R9" s="137" t="s">
        <v>132</v>
      </c>
      <c r="S9" s="138"/>
      <c r="T9" s="139"/>
      <c r="U9" s="139"/>
      <c r="V9" s="139"/>
      <c r="W9" s="139"/>
      <c r="X9" s="139" t="s">
        <v>132</v>
      </c>
      <c r="Y9" s="107" t="s">
        <v>141</v>
      </c>
      <c r="Z9" s="135" t="s">
        <v>129</v>
      </c>
    </row>
    <row r="10" spans="1:26" s="94" customFormat="1" ht="66.8" thickBot="1" x14ac:dyDescent="0.35">
      <c r="A10" s="118">
        <v>6</v>
      </c>
      <c r="B10" s="144" t="s">
        <v>139</v>
      </c>
      <c r="C10" s="96" t="s">
        <v>124</v>
      </c>
      <c r="D10" s="96">
        <v>582841</v>
      </c>
      <c r="E10" s="96">
        <v>582841</v>
      </c>
      <c r="F10" s="131">
        <v>600064913</v>
      </c>
      <c r="G10" s="99" t="s">
        <v>140</v>
      </c>
      <c r="H10" s="99" t="s">
        <v>91</v>
      </c>
      <c r="I10" s="99" t="s">
        <v>126</v>
      </c>
      <c r="J10" s="99" t="s">
        <v>126</v>
      </c>
      <c r="K10" s="117" t="s">
        <v>149</v>
      </c>
      <c r="L10" s="132">
        <v>25000000</v>
      </c>
      <c r="M10" s="141">
        <f t="shared" si="0"/>
        <v>17500000</v>
      </c>
      <c r="N10" s="133">
        <v>44621</v>
      </c>
      <c r="O10" s="134">
        <v>46966</v>
      </c>
      <c r="P10" s="95"/>
      <c r="Q10" s="96"/>
      <c r="R10" s="96"/>
      <c r="S10" s="131"/>
      <c r="T10" s="99"/>
      <c r="U10" s="99"/>
      <c r="V10" s="99"/>
      <c r="W10" s="99" t="s">
        <v>138</v>
      </c>
      <c r="X10" s="99"/>
      <c r="Y10" s="95" t="s">
        <v>141</v>
      </c>
      <c r="Z10" s="131" t="s">
        <v>129</v>
      </c>
    </row>
    <row r="11" spans="1:26" s="94" customFormat="1" ht="66.8" thickBot="1" x14ac:dyDescent="0.35">
      <c r="A11" s="118">
        <v>7</v>
      </c>
      <c r="B11" s="145" t="s">
        <v>139</v>
      </c>
      <c r="C11" s="108" t="s">
        <v>124</v>
      </c>
      <c r="D11" s="108">
        <v>582841</v>
      </c>
      <c r="E11" s="108">
        <v>582841</v>
      </c>
      <c r="F11" s="135">
        <v>600064913</v>
      </c>
      <c r="G11" s="117" t="s">
        <v>142</v>
      </c>
      <c r="H11" s="117" t="s">
        <v>91</v>
      </c>
      <c r="I11" s="117" t="s">
        <v>126</v>
      </c>
      <c r="J11" s="117" t="s">
        <v>126</v>
      </c>
      <c r="K11" s="117" t="s">
        <v>150</v>
      </c>
      <c r="L11" s="112">
        <v>1000000</v>
      </c>
      <c r="M11" s="141">
        <f t="shared" si="0"/>
        <v>700000</v>
      </c>
      <c r="N11" s="133">
        <v>44621</v>
      </c>
      <c r="O11" s="134">
        <v>46966</v>
      </c>
      <c r="P11" s="107"/>
      <c r="Q11" s="108"/>
      <c r="R11" s="108"/>
      <c r="S11" s="135" t="s">
        <v>138</v>
      </c>
      <c r="T11" s="117"/>
      <c r="U11" s="117"/>
      <c r="V11" s="117"/>
      <c r="W11" s="117"/>
      <c r="X11" s="117" t="s">
        <v>138</v>
      </c>
      <c r="Y11" s="107" t="s">
        <v>141</v>
      </c>
      <c r="Z11" s="135" t="s">
        <v>129</v>
      </c>
    </row>
    <row r="12" spans="1:26" s="94" customFormat="1" ht="66.8" thickBot="1" x14ac:dyDescent="0.35">
      <c r="A12" s="15">
        <v>8</v>
      </c>
      <c r="B12" s="162" t="s">
        <v>139</v>
      </c>
      <c r="C12" s="163" t="s">
        <v>124</v>
      </c>
      <c r="D12" s="163">
        <v>582841</v>
      </c>
      <c r="E12" s="163">
        <v>582841</v>
      </c>
      <c r="F12" s="164">
        <v>600064913</v>
      </c>
      <c r="G12" s="127" t="s">
        <v>143</v>
      </c>
      <c r="H12" s="127" t="s">
        <v>91</v>
      </c>
      <c r="I12" s="127" t="s">
        <v>126</v>
      </c>
      <c r="J12" s="127" t="s">
        <v>126</v>
      </c>
      <c r="K12" s="127" t="s">
        <v>151</v>
      </c>
      <c r="L12" s="165">
        <v>2000000</v>
      </c>
      <c r="M12" s="166">
        <f t="shared" si="0"/>
        <v>1400000</v>
      </c>
      <c r="N12" s="167">
        <v>44621</v>
      </c>
      <c r="O12" s="168">
        <v>46966</v>
      </c>
      <c r="P12" s="128"/>
      <c r="Q12" s="163"/>
      <c r="R12" s="163"/>
      <c r="S12" s="164"/>
      <c r="T12" s="127"/>
      <c r="U12" s="127"/>
      <c r="V12" s="127"/>
      <c r="W12" s="127" t="s">
        <v>138</v>
      </c>
      <c r="X12" s="127"/>
      <c r="Y12" s="128" t="s">
        <v>141</v>
      </c>
      <c r="Z12" s="164" t="s">
        <v>129</v>
      </c>
    </row>
    <row r="13" spans="1:26" s="94" customFormat="1" ht="15.75" hidden="1" thickBot="1" x14ac:dyDescent="0.35">
      <c r="A13" s="146"/>
      <c r="B13" s="147"/>
      <c r="C13" s="148"/>
      <c r="D13" s="149"/>
      <c r="E13" s="149"/>
      <c r="F13" s="150"/>
      <c r="G13" s="151"/>
      <c r="H13" s="152"/>
      <c r="I13" s="152"/>
      <c r="J13" s="152"/>
      <c r="K13" s="153"/>
      <c r="L13" s="154"/>
      <c r="M13" s="155"/>
      <c r="N13" s="156"/>
      <c r="O13" s="157"/>
      <c r="P13" s="158"/>
      <c r="Q13" s="159"/>
      <c r="R13" s="159"/>
      <c r="S13" s="160"/>
      <c r="T13" s="153"/>
      <c r="U13" s="153"/>
      <c r="V13" s="153"/>
      <c r="W13" s="153"/>
      <c r="X13" s="153"/>
      <c r="Y13" s="161"/>
      <c r="Z13" s="160"/>
    </row>
    <row r="14" spans="1:26" s="94" customFormat="1" ht="15.75" hidden="1" thickBot="1" x14ac:dyDescent="0.35">
      <c r="A14" s="118"/>
      <c r="B14" s="119"/>
      <c r="C14" s="120"/>
      <c r="D14" s="120"/>
      <c r="E14" s="120"/>
      <c r="F14" s="121"/>
      <c r="G14" s="122"/>
      <c r="H14" s="122"/>
      <c r="I14" s="122"/>
      <c r="J14" s="122"/>
      <c r="K14" s="122"/>
      <c r="L14" s="123"/>
      <c r="M14" s="141">
        <f t="shared" si="0"/>
        <v>0</v>
      </c>
      <c r="N14" s="119"/>
      <c r="O14" s="121"/>
      <c r="P14" s="119"/>
      <c r="Q14" s="120"/>
      <c r="R14" s="120"/>
      <c r="S14" s="121"/>
      <c r="T14" s="122"/>
      <c r="U14" s="122"/>
      <c r="V14" s="122"/>
      <c r="W14" s="122"/>
      <c r="X14" s="122"/>
      <c r="Y14" s="119"/>
      <c r="Z14" s="121"/>
    </row>
    <row r="15" spans="1:26" s="94" customFormat="1" ht="14.25" hidden="1" customHeight="1" thickBot="1" x14ac:dyDescent="0.35">
      <c r="A15" s="118"/>
      <c r="B15" s="129"/>
      <c r="C15" s="96"/>
      <c r="D15" s="96"/>
      <c r="E15" s="96"/>
      <c r="F15" s="131"/>
      <c r="G15" s="99"/>
      <c r="H15" s="99"/>
      <c r="I15" s="99"/>
      <c r="J15" s="99"/>
      <c r="K15" s="125"/>
      <c r="L15" s="132"/>
      <c r="M15" s="141"/>
      <c r="N15" s="133"/>
      <c r="O15" s="134"/>
      <c r="P15" s="95"/>
      <c r="Q15" s="96"/>
      <c r="R15" s="96"/>
      <c r="S15" s="131"/>
      <c r="T15" s="99"/>
      <c r="U15" s="99"/>
      <c r="V15" s="99"/>
      <c r="W15" s="99"/>
      <c r="X15" s="99"/>
      <c r="Y15" s="95"/>
      <c r="Z15" s="131"/>
    </row>
    <row r="16" spans="1:26" s="94" customFormat="1" ht="18" hidden="1" customHeight="1" thickBot="1" x14ac:dyDescent="0.35">
      <c r="A16" s="118"/>
      <c r="B16" s="130"/>
      <c r="C16" s="108"/>
      <c r="D16" s="108"/>
      <c r="E16" s="108"/>
      <c r="F16" s="135"/>
      <c r="G16" s="117"/>
      <c r="H16" s="117"/>
      <c r="I16" s="117"/>
      <c r="J16" s="117"/>
      <c r="K16" s="126"/>
      <c r="L16" s="112"/>
      <c r="M16" s="141"/>
      <c r="N16" s="133"/>
      <c r="O16" s="134"/>
      <c r="P16" s="107"/>
      <c r="Q16" s="108"/>
      <c r="R16" s="108"/>
      <c r="S16" s="135"/>
      <c r="T16" s="117"/>
      <c r="U16" s="117"/>
      <c r="V16" s="117"/>
      <c r="W16" s="117"/>
      <c r="X16" s="117"/>
      <c r="Y16" s="107"/>
      <c r="Z16" s="135"/>
    </row>
    <row r="17" spans="1:26" s="94" customFormat="1" ht="18" hidden="1" customHeight="1" x14ac:dyDescent="0.3">
      <c r="A17" s="118"/>
      <c r="B17" s="130"/>
      <c r="C17" s="108"/>
      <c r="D17" s="108"/>
      <c r="E17" s="108"/>
      <c r="F17" s="135"/>
      <c r="G17" s="117"/>
      <c r="H17" s="117"/>
      <c r="I17" s="117"/>
      <c r="J17" s="117"/>
      <c r="K17" s="126"/>
      <c r="L17" s="112"/>
      <c r="M17" s="141"/>
      <c r="N17" s="133"/>
      <c r="O17" s="134"/>
      <c r="P17" s="107"/>
      <c r="Q17" s="108"/>
      <c r="R17" s="108"/>
      <c r="S17" s="135"/>
      <c r="T17" s="117"/>
      <c r="U17" s="117"/>
      <c r="V17" s="117"/>
      <c r="W17" s="117"/>
      <c r="X17" s="117"/>
      <c r="Y17" s="107"/>
      <c r="Z17" s="135"/>
    </row>
    <row r="18" spans="1:26" s="94" customFormat="1" hidden="1" x14ac:dyDescent="0.3">
      <c r="A18" s="118"/>
      <c r="B18" s="136"/>
      <c r="C18" s="108"/>
      <c r="D18" s="137"/>
      <c r="E18" s="137"/>
      <c r="F18" s="138"/>
      <c r="G18" s="139"/>
      <c r="H18" s="117"/>
      <c r="I18" s="117"/>
      <c r="J18" s="117"/>
      <c r="K18" s="139"/>
      <c r="L18" s="140"/>
      <c r="M18" s="141"/>
      <c r="N18" s="142"/>
      <c r="O18" s="143"/>
      <c r="P18" s="136"/>
      <c r="Q18" s="137"/>
      <c r="R18" s="137"/>
      <c r="S18" s="138"/>
      <c r="T18" s="139"/>
      <c r="U18" s="139"/>
      <c r="V18" s="139"/>
      <c r="W18" s="139"/>
      <c r="X18" s="139"/>
      <c r="Y18" s="107"/>
      <c r="Z18" s="135"/>
    </row>
    <row r="19" spans="1:26" s="94" customFormat="1" hidden="1" x14ac:dyDescent="0.3">
      <c r="A19" s="118"/>
      <c r="B19" s="136"/>
      <c r="C19" s="108"/>
      <c r="D19" s="137"/>
      <c r="E19" s="137"/>
      <c r="F19" s="138"/>
      <c r="G19" s="139"/>
      <c r="H19" s="117"/>
      <c r="I19" s="117"/>
      <c r="J19" s="117"/>
      <c r="K19" s="139"/>
      <c r="L19" s="140"/>
      <c r="M19" s="141"/>
      <c r="N19" s="142"/>
      <c r="O19" s="143"/>
      <c r="P19" s="136"/>
      <c r="Q19" s="137"/>
      <c r="R19" s="137"/>
      <c r="S19" s="138"/>
      <c r="T19" s="139"/>
      <c r="U19" s="139"/>
      <c r="V19" s="139"/>
      <c r="W19" s="139"/>
      <c r="X19" s="139"/>
      <c r="Y19" s="107"/>
      <c r="Z19" s="135"/>
    </row>
    <row r="20" spans="1:26" s="94" customFormat="1" hidden="1" x14ac:dyDescent="0.3">
      <c r="A20" s="118"/>
      <c r="B20" s="136"/>
      <c r="C20" s="108"/>
      <c r="D20" s="137"/>
      <c r="E20" s="137"/>
      <c r="F20" s="138"/>
      <c r="G20" s="139"/>
      <c r="H20" s="117"/>
      <c r="I20" s="117"/>
      <c r="J20" s="117"/>
      <c r="K20" s="139"/>
      <c r="L20" s="140"/>
      <c r="M20" s="141"/>
      <c r="N20" s="142"/>
      <c r="O20" s="143"/>
      <c r="P20" s="136"/>
      <c r="Q20" s="137"/>
      <c r="R20" s="137"/>
      <c r="S20" s="138"/>
      <c r="T20" s="139"/>
      <c r="U20" s="139"/>
      <c r="V20" s="139"/>
      <c r="W20" s="139"/>
      <c r="X20" s="139"/>
      <c r="Y20" s="107"/>
      <c r="Z20" s="135"/>
    </row>
    <row r="21" spans="1:26" s="94" customFormat="1" hidden="1" x14ac:dyDescent="0.3">
      <c r="A21" s="118"/>
      <c r="B21" s="136"/>
      <c r="C21" s="108"/>
      <c r="D21" s="137"/>
      <c r="E21" s="137"/>
      <c r="F21" s="138"/>
      <c r="G21" s="139"/>
      <c r="H21" s="117"/>
      <c r="I21" s="117"/>
      <c r="J21" s="117"/>
      <c r="K21" s="139"/>
      <c r="L21" s="140"/>
      <c r="M21" s="141"/>
      <c r="N21" s="142"/>
      <c r="O21" s="143"/>
      <c r="P21" s="136"/>
      <c r="Q21" s="137"/>
      <c r="R21" s="137"/>
      <c r="S21" s="138"/>
      <c r="T21" s="139"/>
      <c r="U21" s="139"/>
      <c r="V21" s="139"/>
      <c r="W21" s="139"/>
      <c r="X21" s="139"/>
      <c r="Y21" s="107"/>
      <c r="Z21" s="135"/>
    </row>
    <row r="22" spans="1:26" s="94" customFormat="1" hidden="1" x14ac:dyDescent="0.3">
      <c r="A22" s="118"/>
      <c r="B22" s="136"/>
      <c r="C22" s="108"/>
      <c r="D22" s="137"/>
      <c r="E22" s="137"/>
      <c r="F22" s="138"/>
      <c r="G22" s="139"/>
      <c r="H22" s="117"/>
      <c r="I22" s="117"/>
      <c r="J22" s="117"/>
      <c r="K22" s="139"/>
      <c r="L22" s="140"/>
      <c r="M22" s="141"/>
      <c r="N22" s="142"/>
      <c r="O22" s="143"/>
      <c r="P22" s="136"/>
      <c r="Q22" s="137"/>
      <c r="R22" s="137"/>
      <c r="S22" s="138"/>
      <c r="T22" s="139"/>
      <c r="U22" s="139"/>
      <c r="V22" s="139"/>
      <c r="W22" s="139"/>
      <c r="X22" s="139"/>
      <c r="Y22" s="107"/>
      <c r="Z22" s="135"/>
    </row>
    <row r="23" spans="1:26" s="94" customFormat="1" hidden="1" x14ac:dyDescent="0.3">
      <c r="A23" s="118"/>
      <c r="B23" s="119"/>
      <c r="C23" s="120"/>
      <c r="D23" s="120"/>
      <c r="E23" s="120"/>
      <c r="F23" s="121"/>
      <c r="G23" s="122"/>
      <c r="H23" s="122"/>
      <c r="I23" s="122"/>
      <c r="J23" s="122"/>
      <c r="K23" s="122"/>
      <c r="L23" s="123"/>
      <c r="M23" s="124"/>
      <c r="N23" s="119"/>
      <c r="O23" s="121"/>
      <c r="P23" s="119"/>
      <c r="Q23" s="120"/>
      <c r="R23" s="120"/>
      <c r="S23" s="121"/>
      <c r="T23" s="122"/>
      <c r="U23" s="122"/>
      <c r="V23" s="122"/>
      <c r="W23" s="122"/>
      <c r="X23" s="122"/>
      <c r="Y23" s="119"/>
      <c r="Z23" s="121"/>
    </row>
    <row r="24" spans="1:26" s="94" customFormat="1" hidden="1" x14ac:dyDescent="0.3">
      <c r="A24" s="118"/>
      <c r="B24" s="119"/>
      <c r="C24" s="120"/>
      <c r="D24" s="120"/>
      <c r="E24" s="120"/>
      <c r="F24" s="121"/>
      <c r="G24" s="122"/>
      <c r="H24" s="122"/>
      <c r="I24" s="122"/>
      <c r="J24" s="122"/>
      <c r="K24" s="122"/>
      <c r="L24" s="123"/>
      <c r="M24" s="124"/>
      <c r="N24" s="119"/>
      <c r="O24" s="121"/>
      <c r="P24" s="119"/>
      <c r="Q24" s="120"/>
      <c r="R24" s="120"/>
      <c r="S24" s="121"/>
      <c r="T24" s="122"/>
      <c r="U24" s="122"/>
      <c r="V24" s="122"/>
      <c r="W24" s="122"/>
      <c r="X24" s="122"/>
      <c r="Y24" s="119"/>
      <c r="Z24" s="121"/>
    </row>
    <row r="25" spans="1:26" s="94" customFormat="1" hidden="1" x14ac:dyDescent="0.3">
      <c r="A25" s="118"/>
      <c r="B25" s="119"/>
      <c r="C25" s="120"/>
      <c r="D25" s="120"/>
      <c r="E25" s="120"/>
      <c r="F25" s="121"/>
      <c r="G25" s="122"/>
      <c r="H25" s="122"/>
      <c r="I25" s="122"/>
      <c r="J25" s="122"/>
      <c r="K25" s="122"/>
      <c r="L25" s="123"/>
      <c r="M25" s="124"/>
      <c r="N25" s="119"/>
      <c r="O25" s="121"/>
      <c r="P25" s="119"/>
      <c r="Q25" s="120"/>
      <c r="R25" s="120"/>
      <c r="S25" s="121"/>
      <c r="T25" s="122"/>
      <c r="U25" s="122"/>
      <c r="V25" s="122"/>
      <c r="W25" s="122"/>
      <c r="X25" s="122"/>
      <c r="Y25" s="119"/>
      <c r="Z25" s="121"/>
    </row>
    <row r="26" spans="1:26" s="94" customFormat="1" hidden="1" x14ac:dyDescent="0.3">
      <c r="A26" s="118"/>
      <c r="B26" s="119"/>
      <c r="C26" s="120"/>
      <c r="D26" s="120"/>
      <c r="E26" s="120"/>
      <c r="F26" s="121"/>
      <c r="G26" s="122"/>
      <c r="H26" s="122"/>
      <c r="I26" s="122"/>
      <c r="J26" s="122"/>
      <c r="K26" s="122"/>
      <c r="L26" s="123"/>
      <c r="M26" s="124"/>
      <c r="N26" s="119"/>
      <c r="O26" s="121"/>
      <c r="P26" s="119"/>
      <c r="Q26" s="120"/>
      <c r="R26" s="120"/>
      <c r="S26" s="121"/>
      <c r="T26" s="122"/>
      <c r="U26" s="122"/>
      <c r="V26" s="122"/>
      <c r="W26" s="122"/>
      <c r="X26" s="122"/>
      <c r="Y26" s="119"/>
      <c r="Z26" s="121"/>
    </row>
    <row r="27" spans="1:26" s="94" customFormat="1" hidden="1" x14ac:dyDescent="0.3">
      <c r="A27" s="118"/>
      <c r="B27" s="119"/>
      <c r="C27" s="120"/>
      <c r="D27" s="120"/>
      <c r="E27" s="120"/>
      <c r="F27" s="121"/>
      <c r="G27" s="122"/>
      <c r="H27" s="122"/>
      <c r="I27" s="122"/>
      <c r="J27" s="122"/>
      <c r="K27" s="122"/>
      <c r="L27" s="123"/>
      <c r="M27" s="124"/>
      <c r="N27" s="119"/>
      <c r="O27" s="121"/>
      <c r="P27" s="119"/>
      <c r="Q27" s="120"/>
      <c r="R27" s="120"/>
      <c r="S27" s="121"/>
      <c r="T27" s="122"/>
      <c r="U27" s="122"/>
      <c r="V27" s="122"/>
      <c r="W27" s="122"/>
      <c r="X27" s="122"/>
      <c r="Y27" s="119"/>
      <c r="Z27" s="121"/>
    </row>
    <row r="28" spans="1:26" s="94" customFormat="1" hidden="1" x14ac:dyDescent="0.3">
      <c r="A28" s="118"/>
      <c r="B28" s="119"/>
      <c r="C28" s="120"/>
      <c r="D28" s="120"/>
      <c r="E28" s="120"/>
      <c r="F28" s="121"/>
      <c r="G28" s="122"/>
      <c r="H28" s="122"/>
      <c r="I28" s="122"/>
      <c r="J28" s="122"/>
      <c r="K28" s="122"/>
      <c r="L28" s="123"/>
      <c r="M28" s="124"/>
      <c r="N28" s="119"/>
      <c r="O28" s="121"/>
      <c r="P28" s="119"/>
      <c r="Q28" s="120"/>
      <c r="R28" s="120"/>
      <c r="S28" s="121"/>
      <c r="T28" s="122"/>
      <c r="U28" s="122"/>
      <c r="V28" s="122"/>
      <c r="W28" s="122"/>
      <c r="X28" s="122"/>
      <c r="Y28" s="119"/>
      <c r="Z28" s="121"/>
    </row>
    <row r="29" spans="1:26" s="94" customFormat="1" hidden="1" x14ac:dyDescent="0.3">
      <c r="A29" s="118"/>
      <c r="B29" s="119"/>
      <c r="C29" s="120"/>
      <c r="D29" s="120"/>
      <c r="E29" s="120"/>
      <c r="F29" s="121"/>
      <c r="G29" s="122"/>
      <c r="H29" s="122"/>
      <c r="I29" s="122"/>
      <c r="J29" s="122"/>
      <c r="K29" s="122"/>
      <c r="L29" s="123"/>
      <c r="M29" s="124"/>
      <c r="N29" s="119"/>
      <c r="O29" s="121"/>
      <c r="P29" s="119"/>
      <c r="Q29" s="120"/>
      <c r="R29" s="120"/>
      <c r="S29" s="121"/>
      <c r="T29" s="122"/>
      <c r="U29" s="122"/>
      <c r="V29" s="122"/>
      <c r="W29" s="122"/>
      <c r="X29" s="122"/>
      <c r="Y29" s="119"/>
      <c r="Z29" s="121"/>
    </row>
    <row r="30" spans="1:26" s="94" customFormat="1" hidden="1" x14ac:dyDescent="0.3">
      <c r="A30" s="118"/>
      <c r="B30" s="119"/>
      <c r="C30" s="120"/>
      <c r="D30" s="120"/>
      <c r="E30" s="120"/>
      <c r="F30" s="121"/>
      <c r="G30" s="122"/>
      <c r="H30" s="122"/>
      <c r="I30" s="122"/>
      <c r="J30" s="122"/>
      <c r="K30" s="122"/>
      <c r="L30" s="123"/>
      <c r="M30" s="124"/>
      <c r="N30" s="119"/>
      <c r="O30" s="121"/>
      <c r="P30" s="119"/>
      <c r="Q30" s="120"/>
      <c r="R30" s="120"/>
      <c r="S30" s="121"/>
      <c r="T30" s="122"/>
      <c r="U30" s="122"/>
      <c r="V30" s="122"/>
      <c r="W30" s="122"/>
      <c r="X30" s="122"/>
      <c r="Y30" s="119"/>
      <c r="Z30" s="121"/>
    </row>
    <row r="31" spans="1:26" s="94" customFormat="1" hidden="1" x14ac:dyDescent="0.3">
      <c r="A31" s="118"/>
      <c r="B31" s="119"/>
      <c r="C31" s="120"/>
      <c r="D31" s="120"/>
      <c r="E31" s="120"/>
      <c r="F31" s="121"/>
      <c r="G31" s="122"/>
      <c r="H31" s="122"/>
      <c r="I31" s="122"/>
      <c r="J31" s="122"/>
      <c r="K31" s="122"/>
      <c r="L31" s="123"/>
      <c r="M31" s="124"/>
      <c r="N31" s="119"/>
      <c r="O31" s="121"/>
      <c r="P31" s="119"/>
      <c r="Q31" s="120"/>
      <c r="R31" s="120"/>
      <c r="S31" s="121"/>
      <c r="T31" s="122"/>
      <c r="U31" s="122"/>
      <c r="V31" s="122"/>
      <c r="W31" s="122"/>
      <c r="X31" s="122"/>
      <c r="Y31" s="119"/>
      <c r="Z31" s="121"/>
    </row>
    <row r="32" spans="1:26" s="94" customFormat="1" hidden="1" x14ac:dyDescent="0.3">
      <c r="A32" s="118"/>
      <c r="B32" s="119"/>
      <c r="C32" s="120"/>
      <c r="D32" s="120"/>
      <c r="E32" s="120"/>
      <c r="F32" s="121"/>
      <c r="G32" s="122"/>
      <c r="H32" s="122"/>
      <c r="I32" s="122"/>
      <c r="J32" s="122"/>
      <c r="K32" s="122"/>
      <c r="L32" s="123"/>
      <c r="M32" s="124"/>
      <c r="N32" s="119"/>
      <c r="O32" s="121"/>
      <c r="P32" s="119"/>
      <c r="Q32" s="120"/>
      <c r="R32" s="120"/>
      <c r="S32" s="121"/>
      <c r="T32" s="122"/>
      <c r="U32" s="122"/>
      <c r="V32" s="122"/>
      <c r="W32" s="122"/>
      <c r="X32" s="122"/>
      <c r="Y32" s="119"/>
      <c r="Z32" s="121"/>
    </row>
    <row r="33" spans="1:26" s="94" customFormat="1" hidden="1" x14ac:dyDescent="0.3">
      <c r="A33" s="118"/>
      <c r="B33" s="119"/>
      <c r="C33" s="120"/>
      <c r="D33" s="120"/>
      <c r="E33" s="120"/>
      <c r="F33" s="121"/>
      <c r="G33" s="122"/>
      <c r="H33" s="122"/>
      <c r="I33" s="122"/>
      <c r="J33" s="122"/>
      <c r="K33" s="122"/>
      <c r="L33" s="123"/>
      <c r="M33" s="124"/>
      <c r="N33" s="119"/>
      <c r="O33" s="121"/>
      <c r="P33" s="119"/>
      <c r="Q33" s="120"/>
      <c r="R33" s="120"/>
      <c r="S33" s="121"/>
      <c r="T33" s="122"/>
      <c r="U33" s="122"/>
      <c r="V33" s="122"/>
      <c r="W33" s="122"/>
      <c r="X33" s="122"/>
      <c r="Y33" s="119"/>
      <c r="Z33" s="121"/>
    </row>
    <row r="34" spans="1:26" s="94" customFormat="1" hidden="1" x14ac:dyDescent="0.3">
      <c r="A34" s="118"/>
      <c r="B34" s="119"/>
      <c r="C34" s="120"/>
      <c r="D34" s="120"/>
      <c r="E34" s="120"/>
      <c r="F34" s="121"/>
      <c r="G34" s="122"/>
      <c r="H34" s="122"/>
      <c r="I34" s="122"/>
      <c r="J34" s="122"/>
      <c r="K34" s="122"/>
      <c r="L34" s="123"/>
      <c r="M34" s="124"/>
      <c r="N34" s="119"/>
      <c r="O34" s="121"/>
      <c r="P34" s="119"/>
      <c r="Q34" s="120"/>
      <c r="R34" s="120"/>
      <c r="S34" s="121"/>
      <c r="T34" s="122"/>
      <c r="U34" s="122"/>
      <c r="V34" s="122"/>
      <c r="W34" s="122"/>
      <c r="X34" s="122"/>
      <c r="Y34" s="119"/>
      <c r="Z34" s="121"/>
    </row>
    <row r="35" spans="1:26" s="94" customFormat="1" hidden="1" x14ac:dyDescent="0.3">
      <c r="A35" s="118"/>
      <c r="B35" s="119"/>
      <c r="C35" s="120"/>
      <c r="D35" s="120"/>
      <c r="E35" s="120"/>
      <c r="F35" s="121"/>
      <c r="G35" s="122"/>
      <c r="H35" s="122"/>
      <c r="I35" s="122"/>
      <c r="J35" s="122"/>
      <c r="K35" s="122"/>
      <c r="L35" s="123"/>
      <c r="M35" s="124"/>
      <c r="N35" s="119"/>
      <c r="O35" s="121"/>
      <c r="P35" s="119"/>
      <c r="Q35" s="120"/>
      <c r="R35" s="120"/>
      <c r="S35" s="121"/>
      <c r="T35" s="122"/>
      <c r="U35" s="122"/>
      <c r="V35" s="122"/>
      <c r="W35" s="122"/>
      <c r="X35" s="122"/>
      <c r="Y35" s="119"/>
      <c r="Z35" s="121"/>
    </row>
    <row r="36" spans="1:26" s="94" customFormat="1" hidden="1" x14ac:dyDescent="0.3">
      <c r="A36" s="118"/>
      <c r="B36" s="119"/>
      <c r="C36" s="120"/>
      <c r="D36" s="120"/>
      <c r="E36" s="120"/>
      <c r="F36" s="121"/>
      <c r="G36" s="122"/>
      <c r="H36" s="122"/>
      <c r="I36" s="122"/>
      <c r="J36" s="122"/>
      <c r="K36" s="122"/>
      <c r="L36" s="123"/>
      <c r="M36" s="124"/>
      <c r="N36" s="119"/>
      <c r="O36" s="121"/>
      <c r="P36" s="119"/>
      <c r="Q36" s="120"/>
      <c r="R36" s="120"/>
      <c r="S36" s="121"/>
      <c r="T36" s="122"/>
      <c r="U36" s="122"/>
      <c r="V36" s="122"/>
      <c r="W36" s="122"/>
      <c r="X36" s="122"/>
      <c r="Y36" s="119"/>
      <c r="Z36" s="121"/>
    </row>
    <row r="37" spans="1:26" s="94" customFormat="1" hidden="1" x14ac:dyDescent="0.3">
      <c r="A37" s="118"/>
      <c r="B37" s="119"/>
      <c r="C37" s="120"/>
      <c r="D37" s="120"/>
      <c r="E37" s="120"/>
      <c r="F37" s="121"/>
      <c r="G37" s="122"/>
      <c r="H37" s="122"/>
      <c r="I37" s="122"/>
      <c r="J37" s="122"/>
      <c r="K37" s="122"/>
      <c r="L37" s="123"/>
      <c r="M37" s="124"/>
      <c r="N37" s="119"/>
      <c r="O37" s="121"/>
      <c r="P37" s="119"/>
      <c r="Q37" s="120"/>
      <c r="R37" s="120"/>
      <c r="S37" s="121"/>
      <c r="T37" s="122"/>
      <c r="U37" s="122"/>
      <c r="V37" s="122"/>
      <c r="W37" s="122"/>
      <c r="X37" s="122"/>
      <c r="Y37" s="119"/>
      <c r="Z37" s="121"/>
    </row>
    <row r="38" spans="1:26" s="94" customFormat="1" hidden="1" x14ac:dyDescent="0.3">
      <c r="A38" s="118"/>
      <c r="B38" s="119"/>
      <c r="C38" s="120"/>
      <c r="D38" s="120"/>
      <c r="E38" s="120"/>
      <c r="F38" s="121"/>
      <c r="G38" s="122"/>
      <c r="H38" s="122"/>
      <c r="I38" s="122"/>
      <c r="J38" s="122"/>
      <c r="K38" s="122"/>
      <c r="L38" s="123"/>
      <c r="M38" s="124"/>
      <c r="N38" s="119"/>
      <c r="O38" s="121"/>
      <c r="P38" s="119"/>
      <c r="Q38" s="120"/>
      <c r="R38" s="120"/>
      <c r="S38" s="121"/>
      <c r="T38" s="122"/>
      <c r="U38" s="122"/>
      <c r="V38" s="122"/>
      <c r="W38" s="122"/>
      <c r="X38" s="122"/>
      <c r="Y38" s="119"/>
      <c r="Z38" s="121"/>
    </row>
    <row r="39" spans="1:26" s="94" customFormat="1" hidden="1" x14ac:dyDescent="0.3">
      <c r="A39" s="118"/>
      <c r="B39" s="119"/>
      <c r="C39" s="120"/>
      <c r="D39" s="120"/>
      <c r="E39" s="120"/>
      <c r="F39" s="121"/>
      <c r="G39" s="122"/>
      <c r="H39" s="122"/>
      <c r="I39" s="122"/>
      <c r="J39" s="122"/>
      <c r="K39" s="122"/>
      <c r="L39" s="123"/>
      <c r="M39" s="124"/>
      <c r="N39" s="119"/>
      <c r="O39" s="121"/>
      <c r="P39" s="119"/>
      <c r="Q39" s="120"/>
      <c r="R39" s="120"/>
      <c r="S39" s="121"/>
      <c r="T39" s="122"/>
      <c r="U39" s="122"/>
      <c r="V39" s="122"/>
      <c r="W39" s="122"/>
      <c r="X39" s="122"/>
      <c r="Y39" s="119"/>
      <c r="Z39" s="121"/>
    </row>
    <row r="40" spans="1:26" s="94" customFormat="1" hidden="1" x14ac:dyDescent="0.3">
      <c r="A40" s="118"/>
      <c r="B40" s="119"/>
      <c r="C40" s="120"/>
      <c r="D40" s="120"/>
      <c r="E40" s="120"/>
      <c r="F40" s="121"/>
      <c r="G40" s="122"/>
      <c r="H40" s="122"/>
      <c r="I40" s="122"/>
      <c r="J40" s="122"/>
      <c r="K40" s="122"/>
      <c r="L40" s="123"/>
      <c r="M40" s="124"/>
      <c r="N40" s="119"/>
      <c r="O40" s="121"/>
      <c r="P40" s="119"/>
      <c r="Q40" s="120"/>
      <c r="R40" s="120"/>
      <c r="S40" s="121"/>
      <c r="T40" s="122"/>
      <c r="U40" s="122"/>
      <c r="V40" s="122"/>
      <c r="W40" s="122"/>
      <c r="X40" s="122"/>
      <c r="Y40" s="119"/>
      <c r="Z40" s="121"/>
    </row>
    <row r="41" spans="1:26" s="94" customFormat="1" hidden="1" x14ac:dyDescent="0.3">
      <c r="A41" s="118"/>
      <c r="B41" s="119"/>
      <c r="C41" s="120"/>
      <c r="D41" s="120"/>
      <c r="E41" s="120"/>
      <c r="F41" s="121"/>
      <c r="G41" s="122"/>
      <c r="H41" s="122"/>
      <c r="I41" s="122"/>
      <c r="J41" s="122"/>
      <c r="K41" s="122"/>
      <c r="L41" s="123"/>
      <c r="M41" s="124"/>
      <c r="N41" s="119"/>
      <c r="O41" s="121"/>
      <c r="P41" s="119"/>
      <c r="Q41" s="120"/>
      <c r="R41" s="120"/>
      <c r="S41" s="121"/>
      <c r="T41" s="122"/>
      <c r="U41" s="122"/>
      <c r="V41" s="122"/>
      <c r="W41" s="122"/>
      <c r="X41" s="122"/>
      <c r="Y41" s="119"/>
      <c r="Z41" s="121"/>
    </row>
    <row r="42" spans="1:26" ht="15.75" hidden="1" thickBot="1" x14ac:dyDescent="0.35">
      <c r="A42" s="15" t="s">
        <v>45</v>
      </c>
      <c r="B42" s="16"/>
      <c r="C42" s="17"/>
      <c r="D42" s="17"/>
      <c r="E42" s="17"/>
      <c r="F42" s="18"/>
      <c r="G42" s="19"/>
      <c r="H42" s="19"/>
      <c r="I42" s="19"/>
      <c r="J42" s="19"/>
      <c r="K42" s="19"/>
      <c r="L42" s="20"/>
      <c r="M42" s="21"/>
      <c r="N42" s="16"/>
      <c r="O42" s="18"/>
      <c r="P42" s="16"/>
      <c r="Q42" s="17"/>
      <c r="R42" s="17"/>
      <c r="S42" s="18"/>
      <c r="T42" s="19"/>
      <c r="U42" s="19"/>
      <c r="V42" s="19"/>
      <c r="W42" s="19"/>
      <c r="X42" s="19"/>
      <c r="Y42" s="16"/>
      <c r="Z42" s="18"/>
    </row>
    <row r="45" spans="1:26" x14ac:dyDescent="0.3">
      <c r="C45" s="23"/>
      <c r="D45" s="23"/>
      <c r="E45" s="23"/>
      <c r="F45" s="23"/>
    </row>
    <row r="46" spans="1:26" x14ac:dyDescent="0.3">
      <c r="C46" s="23"/>
      <c r="D46" s="23"/>
      <c r="E46" s="23"/>
      <c r="F46" s="23"/>
    </row>
    <row r="47" spans="1:26" x14ac:dyDescent="0.3">
      <c r="C47" s="23"/>
      <c r="D47" s="23"/>
      <c r="E47" s="23"/>
      <c r="F47" s="23"/>
    </row>
    <row r="48" spans="1:26" x14ac:dyDescent="0.3">
      <c r="A48" s="23" t="s">
        <v>153</v>
      </c>
      <c r="C48" s="23"/>
      <c r="D48" s="23"/>
      <c r="E48" s="23"/>
      <c r="F48" s="23"/>
    </row>
    <row r="49" spans="1:8" x14ac:dyDescent="0.3">
      <c r="C49" s="23"/>
      <c r="D49" s="23"/>
      <c r="E49" s="23"/>
      <c r="F49" s="23"/>
    </row>
    <row r="50" spans="1:8" x14ac:dyDescent="0.3">
      <c r="C50" s="23"/>
      <c r="D50" s="23"/>
      <c r="E50" s="23"/>
      <c r="F50" s="23"/>
    </row>
    <row r="51" spans="1:8" x14ac:dyDescent="0.3">
      <c r="C51" s="23"/>
      <c r="D51" s="23"/>
      <c r="E51" s="23"/>
      <c r="F51" s="23"/>
    </row>
    <row r="52" spans="1:8" x14ac:dyDescent="0.3">
      <c r="C52" s="23"/>
      <c r="D52" s="23"/>
      <c r="E52" s="23"/>
      <c r="F52" s="23"/>
    </row>
    <row r="53" spans="1:8" x14ac:dyDescent="0.3">
      <c r="A53" s="23" t="s">
        <v>30</v>
      </c>
      <c r="B53" s="23"/>
    </row>
    <row r="54" spans="1:8" x14ac:dyDescent="0.3">
      <c r="A54" s="27" t="s">
        <v>46</v>
      </c>
      <c r="B54" s="23"/>
    </row>
    <row r="55" spans="1:8" x14ac:dyDescent="0.3">
      <c r="A55" s="23" t="s">
        <v>31</v>
      </c>
      <c r="B55" s="23"/>
    </row>
    <row r="56" spans="1:8" x14ac:dyDescent="0.3">
      <c r="A56" s="23" t="s">
        <v>112</v>
      </c>
      <c r="B56" s="23"/>
    </row>
    <row r="58" spans="1:8" x14ac:dyDescent="0.3">
      <c r="A58" s="1" t="s">
        <v>47</v>
      </c>
      <c r="B58" s="23"/>
    </row>
    <row r="59" spans="1:8" x14ac:dyDescent="0.3">
      <c r="B59" s="23"/>
    </row>
    <row r="60" spans="1:8" x14ac:dyDescent="0.3">
      <c r="A60" s="28" t="s">
        <v>80</v>
      </c>
      <c r="B60" s="28"/>
      <c r="C60" s="28"/>
      <c r="D60" s="28"/>
      <c r="E60" s="28"/>
      <c r="F60" s="28"/>
      <c r="G60" s="28"/>
      <c r="H60" s="28"/>
    </row>
    <row r="61" spans="1:8" x14ac:dyDescent="0.3">
      <c r="A61" s="28" t="s">
        <v>76</v>
      </c>
      <c r="B61" s="28"/>
      <c r="C61" s="28"/>
      <c r="D61" s="28"/>
      <c r="E61" s="28"/>
      <c r="F61" s="28"/>
      <c r="G61" s="28"/>
      <c r="H61" s="28"/>
    </row>
    <row r="62" spans="1:8" x14ac:dyDescent="0.3">
      <c r="A62" s="28" t="s">
        <v>72</v>
      </c>
      <c r="B62" s="28"/>
      <c r="C62" s="28"/>
      <c r="D62" s="28"/>
      <c r="E62" s="28"/>
      <c r="F62" s="28"/>
      <c r="G62" s="28"/>
      <c r="H62" s="28"/>
    </row>
    <row r="63" spans="1:8" x14ac:dyDescent="0.3">
      <c r="A63" s="28" t="s">
        <v>73</v>
      </c>
      <c r="B63" s="28"/>
      <c r="C63" s="28"/>
      <c r="D63" s="28"/>
      <c r="E63" s="28"/>
      <c r="F63" s="28"/>
      <c r="G63" s="28"/>
      <c r="H63" s="28"/>
    </row>
    <row r="64" spans="1:8" x14ac:dyDescent="0.3">
      <c r="A64" s="28" t="s">
        <v>74</v>
      </c>
      <c r="B64" s="28"/>
      <c r="C64" s="28"/>
      <c r="D64" s="28"/>
      <c r="E64" s="28"/>
      <c r="F64" s="28"/>
      <c r="G64" s="28"/>
      <c r="H64" s="28"/>
    </row>
    <row r="65" spans="1:17" x14ac:dyDescent="0.3">
      <c r="A65" s="28" t="s">
        <v>75</v>
      </c>
      <c r="B65" s="28"/>
      <c r="C65" s="28"/>
      <c r="D65" s="28"/>
      <c r="E65" s="28"/>
      <c r="F65" s="28"/>
      <c r="G65" s="28"/>
      <c r="H65" s="28"/>
    </row>
    <row r="66" spans="1:17" x14ac:dyDescent="0.3">
      <c r="A66" s="28" t="s">
        <v>78</v>
      </c>
      <c r="B66" s="28"/>
      <c r="C66" s="28"/>
      <c r="D66" s="28"/>
      <c r="E66" s="28"/>
      <c r="F66" s="28"/>
      <c r="G66" s="28"/>
      <c r="H66" s="28"/>
    </row>
    <row r="67" spans="1:17" x14ac:dyDescent="0.3">
      <c r="A67" s="3" t="s">
        <v>77</v>
      </c>
      <c r="B67" s="3"/>
      <c r="C67" s="3"/>
      <c r="D67" s="3"/>
      <c r="E67" s="3"/>
    </row>
    <row r="68" spans="1:17" x14ac:dyDescent="0.3">
      <c r="A68" s="28" t="s">
        <v>79</v>
      </c>
      <c r="B68" s="28"/>
      <c r="C68" s="28"/>
      <c r="D68" s="28"/>
      <c r="E68" s="28"/>
      <c r="F68" s="28"/>
      <c r="G68" s="26"/>
      <c r="H68" s="26"/>
      <c r="I68" s="26"/>
      <c r="J68" s="26"/>
      <c r="K68" s="26"/>
      <c r="L68" s="29"/>
      <c r="M68" s="29"/>
      <c r="N68" s="26"/>
      <c r="O68" s="26"/>
      <c r="P68" s="26"/>
      <c r="Q68" s="26"/>
    </row>
    <row r="69" spans="1:17" x14ac:dyDescent="0.3">
      <c r="A69" s="28" t="s">
        <v>49</v>
      </c>
      <c r="B69" s="28"/>
      <c r="C69" s="28"/>
      <c r="D69" s="28"/>
      <c r="E69" s="28"/>
      <c r="F69" s="28"/>
      <c r="G69" s="26"/>
      <c r="H69" s="26"/>
      <c r="I69" s="26"/>
      <c r="J69" s="26"/>
      <c r="K69" s="26"/>
      <c r="L69" s="29"/>
      <c r="M69" s="29"/>
      <c r="N69" s="26"/>
      <c r="O69" s="26"/>
      <c r="P69" s="26"/>
      <c r="Q69" s="26"/>
    </row>
    <row r="70" spans="1:17" x14ac:dyDescent="0.3">
      <c r="A70" s="28"/>
      <c r="B70" s="28"/>
      <c r="C70" s="28"/>
      <c r="D70" s="28"/>
      <c r="E70" s="28"/>
      <c r="F70" s="28"/>
      <c r="G70" s="26"/>
      <c r="H70" s="26"/>
      <c r="I70" s="26"/>
      <c r="J70" s="26"/>
      <c r="K70" s="26"/>
      <c r="L70" s="29"/>
      <c r="M70" s="29"/>
      <c r="N70" s="26"/>
      <c r="O70" s="26"/>
      <c r="P70" s="26"/>
      <c r="Q70" s="26"/>
    </row>
    <row r="71" spans="1:17" x14ac:dyDescent="0.3">
      <c r="A71" s="28" t="s">
        <v>81</v>
      </c>
      <c r="B71" s="28"/>
      <c r="C71" s="28"/>
      <c r="D71" s="28"/>
      <c r="E71" s="28"/>
      <c r="F71" s="28"/>
      <c r="G71" s="26"/>
      <c r="H71" s="26"/>
      <c r="I71" s="26"/>
      <c r="J71" s="26"/>
      <c r="K71" s="26"/>
      <c r="L71" s="29"/>
      <c r="M71" s="29"/>
      <c r="N71" s="26"/>
      <c r="O71" s="26"/>
      <c r="P71" s="26"/>
      <c r="Q71" s="26"/>
    </row>
    <row r="72" spans="1:17" x14ac:dyDescent="0.3">
      <c r="A72" s="28" t="s">
        <v>68</v>
      </c>
      <c r="B72" s="28"/>
      <c r="C72" s="28"/>
      <c r="D72" s="28"/>
      <c r="E72" s="28"/>
      <c r="F72" s="28"/>
      <c r="G72" s="26"/>
      <c r="H72" s="26"/>
      <c r="I72" s="26"/>
      <c r="J72" s="26"/>
      <c r="K72" s="26"/>
      <c r="L72" s="29"/>
      <c r="M72" s="29"/>
      <c r="N72" s="26"/>
      <c r="O72" s="26"/>
      <c r="P72" s="26"/>
      <c r="Q72" s="26"/>
    </row>
    <row r="74" spans="1:17" x14ac:dyDescent="0.3">
      <c r="A74" s="1" t="s">
        <v>50</v>
      </c>
    </row>
    <row r="75" spans="1:17" x14ac:dyDescent="0.3">
      <c r="A75" s="2" t="s">
        <v>51</v>
      </c>
    </row>
    <row r="76" spans="1:17" x14ac:dyDescent="0.3">
      <c r="A76" s="1" t="s">
        <v>52</v>
      </c>
    </row>
    <row r="78" spans="1:17" s="28" customFormat="1" x14ac:dyDescent="0.3">
      <c r="L78" s="30"/>
      <c r="M78" s="30"/>
    </row>
    <row r="79" spans="1:17" s="28" customFormat="1" x14ac:dyDescent="0.3">
      <c r="L79" s="30"/>
      <c r="M79" s="30"/>
    </row>
    <row r="80" spans="1:17" x14ac:dyDescent="0.3">
      <c r="A80" s="31"/>
      <c r="B80" s="32"/>
      <c r="C80" s="26"/>
      <c r="D80" s="26"/>
      <c r="E80" s="26"/>
      <c r="F80" s="26"/>
      <c r="G80" s="26"/>
      <c r="H80" s="26"/>
      <c r="I80" s="26"/>
    </row>
    <row r="81" spans="1:13" s="26" customFormat="1" x14ac:dyDescent="0.3">
      <c r="L81" s="29"/>
      <c r="M81" s="29"/>
    </row>
    <row r="82" spans="1:13" s="33" customFormat="1" x14ac:dyDescent="0.3">
      <c r="A82" s="28"/>
      <c r="B82" s="28"/>
      <c r="C82" s="28"/>
      <c r="D82" s="28"/>
      <c r="E82" s="28"/>
      <c r="F82" s="28"/>
      <c r="G82" s="28"/>
      <c r="H82" s="28"/>
      <c r="I82" s="26"/>
      <c r="L82" s="34"/>
      <c r="M82" s="3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8" type="noConversion"/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J12" sqref="J12"/>
    </sheetView>
  </sheetViews>
  <sheetFormatPr defaultColWidth="8.6640625" defaultRowHeight="15.05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2" customWidth="1"/>
    <col min="12" max="12" width="13" style="22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8" customHeight="1" thickBot="1" x14ac:dyDescent="0.4">
      <c r="A1" s="243" t="s">
        <v>53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5"/>
    </row>
    <row r="2" spans="1:20" ht="29.95" customHeight="1" thickBot="1" x14ac:dyDescent="0.35">
      <c r="A2" s="179" t="s">
        <v>54</v>
      </c>
      <c r="B2" s="177" t="s">
        <v>6</v>
      </c>
      <c r="C2" s="225" t="s">
        <v>55</v>
      </c>
      <c r="D2" s="221"/>
      <c r="E2" s="221"/>
      <c r="F2" s="248" t="s">
        <v>8</v>
      </c>
      <c r="G2" s="270" t="s">
        <v>36</v>
      </c>
      <c r="H2" s="186" t="s">
        <v>69</v>
      </c>
      <c r="I2" s="184" t="s">
        <v>10</v>
      </c>
      <c r="J2" s="252" t="s">
        <v>11</v>
      </c>
      <c r="K2" s="182" t="s">
        <v>56</v>
      </c>
      <c r="L2" s="183"/>
      <c r="M2" s="255" t="s">
        <v>13</v>
      </c>
      <c r="N2" s="256"/>
      <c r="O2" s="264" t="s">
        <v>57</v>
      </c>
      <c r="P2" s="265"/>
      <c r="Q2" s="265"/>
      <c r="R2" s="265"/>
      <c r="S2" s="255" t="s">
        <v>15</v>
      </c>
      <c r="T2" s="256"/>
    </row>
    <row r="3" spans="1:20" ht="22.45" customHeight="1" thickBot="1" x14ac:dyDescent="0.35">
      <c r="A3" s="246"/>
      <c r="B3" s="259"/>
      <c r="C3" s="260" t="s">
        <v>58</v>
      </c>
      <c r="D3" s="262" t="s">
        <v>59</v>
      </c>
      <c r="E3" s="262" t="s">
        <v>60</v>
      </c>
      <c r="F3" s="249"/>
      <c r="G3" s="271"/>
      <c r="H3" s="273"/>
      <c r="I3" s="251"/>
      <c r="J3" s="253"/>
      <c r="K3" s="268" t="s">
        <v>61</v>
      </c>
      <c r="L3" s="268" t="s">
        <v>111</v>
      </c>
      <c r="M3" s="195" t="s">
        <v>22</v>
      </c>
      <c r="N3" s="197" t="s">
        <v>23</v>
      </c>
      <c r="O3" s="266" t="s">
        <v>39</v>
      </c>
      <c r="P3" s="267"/>
      <c r="Q3" s="267"/>
      <c r="R3" s="267"/>
      <c r="S3" s="257" t="s">
        <v>62</v>
      </c>
      <c r="T3" s="258" t="s">
        <v>27</v>
      </c>
    </row>
    <row r="4" spans="1:20" ht="68.25" customHeight="1" thickBot="1" x14ac:dyDescent="0.35">
      <c r="A4" s="247"/>
      <c r="B4" s="178"/>
      <c r="C4" s="261"/>
      <c r="D4" s="263"/>
      <c r="E4" s="263"/>
      <c r="F4" s="250"/>
      <c r="G4" s="272"/>
      <c r="H4" s="187"/>
      <c r="I4" s="185"/>
      <c r="J4" s="254"/>
      <c r="K4" s="269"/>
      <c r="L4" s="269"/>
      <c r="M4" s="196"/>
      <c r="N4" s="198"/>
      <c r="O4" s="86" t="s">
        <v>63</v>
      </c>
      <c r="P4" s="87" t="s">
        <v>42</v>
      </c>
      <c r="Q4" s="88" t="s">
        <v>43</v>
      </c>
      <c r="R4" s="89" t="s">
        <v>64</v>
      </c>
      <c r="S4" s="204"/>
      <c r="T4" s="206"/>
    </row>
    <row r="5" spans="1:20" x14ac:dyDescent="0.3">
      <c r="A5" s="35">
        <v>1</v>
      </c>
      <c r="B5" s="4">
        <v>1</v>
      </c>
      <c r="C5" s="36"/>
      <c r="D5" s="37"/>
      <c r="E5" s="38"/>
      <c r="F5" s="39"/>
      <c r="G5" s="39"/>
      <c r="H5" s="39"/>
      <c r="I5" s="39"/>
      <c r="J5" s="39"/>
      <c r="K5" s="40"/>
      <c r="L5" s="41">
        <f>K5/100*70</f>
        <v>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35">
        <v>2</v>
      </c>
      <c r="B6" s="8">
        <v>2</v>
      </c>
      <c r="C6" s="9"/>
      <c r="D6" s="10"/>
      <c r="E6" s="11"/>
      <c r="F6" s="12"/>
      <c r="G6" s="12"/>
      <c r="H6" s="12"/>
      <c r="I6" s="12"/>
      <c r="J6" s="169"/>
      <c r="K6" s="42"/>
      <c r="L6" s="43">
        <f>K6/100*85</f>
        <v>0</v>
      </c>
      <c r="M6" s="9"/>
      <c r="N6" s="11"/>
      <c r="O6" s="9"/>
      <c r="P6" s="10"/>
      <c r="Q6" s="10"/>
      <c r="R6" s="11"/>
      <c r="S6" s="9"/>
      <c r="T6" s="11"/>
    </row>
    <row r="7" spans="1:20" x14ac:dyDescent="0.3">
      <c r="A7" s="35">
        <v>3</v>
      </c>
      <c r="B7" s="8">
        <v>3</v>
      </c>
      <c r="C7" s="9"/>
      <c r="D7" s="10"/>
      <c r="E7" s="11"/>
      <c r="F7" s="12"/>
      <c r="G7" s="12"/>
      <c r="H7" s="12"/>
      <c r="I7" s="12"/>
      <c r="J7" s="12"/>
      <c r="K7" s="42"/>
      <c r="L7" s="43"/>
      <c r="M7" s="9"/>
      <c r="N7" s="11"/>
      <c r="O7" s="9"/>
      <c r="P7" s="10"/>
      <c r="Q7" s="10"/>
      <c r="R7" s="11"/>
      <c r="S7" s="9"/>
      <c r="T7" s="11"/>
    </row>
    <row r="8" spans="1:20" ht="15.75" thickBot="1" x14ac:dyDescent="0.35">
      <c r="A8" s="35"/>
      <c r="B8" s="15" t="s">
        <v>28</v>
      </c>
      <c r="C8" s="16"/>
      <c r="D8" s="17"/>
      <c r="E8" s="18"/>
      <c r="F8" s="19"/>
      <c r="G8" s="19"/>
      <c r="H8" s="19"/>
      <c r="I8" s="19"/>
      <c r="J8" s="19"/>
      <c r="K8" s="44"/>
      <c r="L8" s="45"/>
      <c r="M8" s="16"/>
      <c r="N8" s="18"/>
      <c r="O8" s="16"/>
      <c r="P8" s="17"/>
      <c r="Q8" s="17"/>
      <c r="R8" s="18"/>
      <c r="S8" s="16"/>
      <c r="T8" s="18"/>
    </row>
    <row r="9" spans="1:20" x14ac:dyDescent="0.3">
      <c r="A9" s="35"/>
      <c r="B9" s="46"/>
      <c r="C9" s="35"/>
      <c r="D9" s="35"/>
      <c r="E9" s="35"/>
      <c r="F9" s="35"/>
      <c r="G9" s="35"/>
      <c r="H9" s="35"/>
      <c r="I9" s="35"/>
      <c r="J9" s="35"/>
      <c r="K9" s="47"/>
      <c r="L9" s="47"/>
      <c r="M9" s="35"/>
      <c r="N9" s="35"/>
      <c r="O9" s="35"/>
      <c r="P9" s="35"/>
      <c r="Q9" s="35"/>
      <c r="R9" s="35"/>
      <c r="S9" s="35"/>
      <c r="T9" s="35"/>
    </row>
    <row r="10" spans="1:20" x14ac:dyDescent="0.3">
      <c r="A10" s="35"/>
      <c r="B10" s="46"/>
      <c r="C10" s="35"/>
      <c r="D10" s="35"/>
      <c r="E10" s="35"/>
      <c r="F10" s="35"/>
      <c r="G10" s="35"/>
      <c r="H10" s="35"/>
      <c r="I10" s="35"/>
      <c r="J10" s="35"/>
      <c r="K10" s="47"/>
      <c r="L10" s="47"/>
      <c r="M10" s="35"/>
      <c r="N10" s="35"/>
      <c r="O10" s="35"/>
      <c r="P10" s="35"/>
      <c r="Q10" s="35"/>
      <c r="R10" s="35"/>
      <c r="S10" s="35"/>
      <c r="T10" s="35"/>
    </row>
    <row r="11" spans="1:20" x14ac:dyDescent="0.3">
      <c r="A11" s="35"/>
      <c r="B11" s="46"/>
      <c r="C11" s="35"/>
      <c r="D11" s="35"/>
      <c r="E11" s="35"/>
      <c r="F11" s="35"/>
      <c r="G11" s="35"/>
      <c r="H11" s="35"/>
      <c r="I11" s="35"/>
      <c r="J11" s="35"/>
      <c r="K11" s="47"/>
      <c r="L11" s="47"/>
      <c r="M11" s="35"/>
      <c r="N11" s="35"/>
      <c r="O11" s="35"/>
      <c r="P11" s="35"/>
      <c r="Q11" s="35"/>
      <c r="R11" s="35"/>
      <c r="S11" s="35"/>
      <c r="T11" s="35"/>
    </row>
    <row r="13" spans="1:20" x14ac:dyDescent="0.3">
      <c r="B13" s="1" t="s">
        <v>29</v>
      </c>
    </row>
    <row r="16" spans="1:20" x14ac:dyDescent="0.3">
      <c r="A16" s="35" t="s">
        <v>65</v>
      </c>
      <c r="B16" s="35"/>
    </row>
    <row r="17" spans="1:12" x14ac:dyDescent="0.3">
      <c r="A17" s="35"/>
      <c r="B17" s="48" t="s">
        <v>66</v>
      </c>
    </row>
    <row r="18" spans="1:12" ht="16.2" customHeight="1" x14ac:dyDescent="0.3">
      <c r="B18" s="1" t="s">
        <v>67</v>
      </c>
    </row>
    <row r="19" spans="1:12" x14ac:dyDescent="0.3">
      <c r="B19" s="23" t="s">
        <v>31</v>
      </c>
    </row>
    <row r="20" spans="1:12" x14ac:dyDescent="0.3">
      <c r="B20" s="23" t="s">
        <v>112</v>
      </c>
    </row>
    <row r="22" spans="1:12" x14ac:dyDescent="0.3">
      <c r="B22" s="1" t="s">
        <v>47</v>
      </c>
    </row>
    <row r="24" spans="1:12" x14ac:dyDescent="0.3">
      <c r="A24" s="3" t="s">
        <v>48</v>
      </c>
      <c r="B24" s="28" t="s">
        <v>83</v>
      </c>
      <c r="C24" s="28"/>
      <c r="D24" s="28"/>
      <c r="E24" s="28"/>
      <c r="F24" s="28"/>
      <c r="G24" s="28"/>
      <c r="H24" s="28"/>
      <c r="I24" s="28"/>
      <c r="J24" s="28"/>
      <c r="K24" s="30"/>
      <c r="L24" s="30"/>
    </row>
    <row r="25" spans="1:12" x14ac:dyDescent="0.3">
      <c r="A25" s="3" t="s">
        <v>49</v>
      </c>
      <c r="B25" s="28" t="s">
        <v>76</v>
      </c>
      <c r="C25" s="28"/>
      <c r="D25" s="28"/>
      <c r="E25" s="28"/>
      <c r="F25" s="28"/>
      <c r="G25" s="28"/>
      <c r="H25" s="28"/>
      <c r="I25" s="28"/>
      <c r="J25" s="28"/>
      <c r="K25" s="30"/>
      <c r="L25" s="30"/>
    </row>
    <row r="26" spans="1:12" x14ac:dyDescent="0.3">
      <c r="A26" s="3"/>
      <c r="B26" s="28" t="s">
        <v>72</v>
      </c>
      <c r="C26" s="28"/>
      <c r="D26" s="28"/>
      <c r="E26" s="28"/>
      <c r="F26" s="28"/>
      <c r="G26" s="28"/>
      <c r="H26" s="28"/>
      <c r="I26" s="28"/>
      <c r="J26" s="28"/>
      <c r="K26" s="30"/>
      <c r="L26" s="30"/>
    </row>
    <row r="27" spans="1:12" x14ac:dyDescent="0.3">
      <c r="A27" s="3"/>
      <c r="B27" s="28" t="s">
        <v>73</v>
      </c>
      <c r="C27" s="28"/>
      <c r="D27" s="28"/>
      <c r="E27" s="28"/>
      <c r="F27" s="28"/>
      <c r="G27" s="28"/>
      <c r="H27" s="28"/>
      <c r="I27" s="28"/>
      <c r="J27" s="28"/>
      <c r="K27" s="30"/>
      <c r="L27" s="30"/>
    </row>
    <row r="28" spans="1:12" x14ac:dyDescent="0.3">
      <c r="A28" s="3"/>
      <c r="B28" s="28" t="s">
        <v>74</v>
      </c>
      <c r="C28" s="28"/>
      <c r="D28" s="28"/>
      <c r="E28" s="28"/>
      <c r="F28" s="28"/>
      <c r="G28" s="28"/>
      <c r="H28" s="28"/>
      <c r="I28" s="28"/>
      <c r="J28" s="28"/>
      <c r="K28" s="30"/>
      <c r="L28" s="30"/>
    </row>
    <row r="29" spans="1:12" x14ac:dyDescent="0.3">
      <c r="A29" s="3"/>
      <c r="B29" s="28" t="s">
        <v>75</v>
      </c>
      <c r="C29" s="28"/>
      <c r="D29" s="28"/>
      <c r="E29" s="28"/>
      <c r="F29" s="28"/>
      <c r="G29" s="28"/>
      <c r="H29" s="28"/>
      <c r="I29" s="28"/>
      <c r="J29" s="28"/>
      <c r="K29" s="30"/>
      <c r="L29" s="30"/>
    </row>
    <row r="30" spans="1:12" x14ac:dyDescent="0.3">
      <c r="A30" s="3"/>
      <c r="B30" s="28" t="s">
        <v>78</v>
      </c>
      <c r="C30" s="28"/>
      <c r="D30" s="28"/>
      <c r="E30" s="28"/>
      <c r="F30" s="28"/>
      <c r="G30" s="28"/>
      <c r="H30" s="28"/>
      <c r="I30" s="28"/>
      <c r="J30" s="28"/>
      <c r="K30" s="30"/>
      <c r="L30" s="30"/>
    </row>
    <row r="31" spans="1:12" x14ac:dyDescent="0.3">
      <c r="A31" s="3"/>
      <c r="B31" s="28"/>
      <c r="C31" s="28"/>
      <c r="D31" s="28"/>
      <c r="E31" s="28"/>
      <c r="F31" s="28"/>
      <c r="G31" s="28"/>
      <c r="H31" s="28"/>
      <c r="I31" s="28"/>
      <c r="J31" s="28"/>
      <c r="K31" s="30"/>
      <c r="L31" s="30"/>
    </row>
    <row r="32" spans="1:12" x14ac:dyDescent="0.3">
      <c r="A32" s="3"/>
      <c r="B32" s="28" t="s">
        <v>82</v>
      </c>
      <c r="C32" s="28"/>
      <c r="D32" s="28"/>
      <c r="E32" s="28"/>
      <c r="F32" s="28"/>
      <c r="G32" s="28"/>
      <c r="H32" s="28"/>
      <c r="I32" s="28"/>
      <c r="J32" s="28"/>
      <c r="K32" s="30"/>
      <c r="L32" s="30"/>
    </row>
    <row r="33" spans="1:12" x14ac:dyDescent="0.3">
      <c r="A33" s="3"/>
      <c r="B33" s="28" t="s">
        <v>49</v>
      </c>
      <c r="C33" s="28"/>
      <c r="D33" s="28"/>
      <c r="E33" s="28"/>
      <c r="F33" s="28"/>
      <c r="G33" s="28"/>
      <c r="H33" s="28"/>
      <c r="I33" s="28"/>
      <c r="J33" s="28"/>
      <c r="K33" s="30"/>
      <c r="L33" s="30"/>
    </row>
    <row r="34" spans="1:12" x14ac:dyDescent="0.3">
      <c r="B34" s="28"/>
      <c r="C34" s="28"/>
      <c r="D34" s="28"/>
      <c r="E34" s="28"/>
      <c r="F34" s="28"/>
      <c r="G34" s="28"/>
      <c r="H34" s="28"/>
      <c r="I34" s="28"/>
      <c r="J34" s="28"/>
      <c r="K34" s="30"/>
      <c r="L34" s="30"/>
    </row>
    <row r="35" spans="1:12" x14ac:dyDescent="0.3">
      <c r="B35" s="28" t="s">
        <v>81</v>
      </c>
      <c r="C35" s="28"/>
      <c r="D35" s="28"/>
      <c r="E35" s="28"/>
      <c r="F35" s="28"/>
      <c r="G35" s="28"/>
      <c r="H35" s="28"/>
      <c r="I35" s="28"/>
      <c r="J35" s="28"/>
      <c r="K35" s="30"/>
      <c r="L35" s="30"/>
    </row>
    <row r="36" spans="1:12" x14ac:dyDescent="0.3">
      <c r="B36" s="28" t="s">
        <v>68</v>
      </c>
      <c r="C36" s="28"/>
      <c r="D36" s="28"/>
      <c r="E36" s="28"/>
      <c r="F36" s="28"/>
      <c r="G36" s="28"/>
      <c r="H36" s="28"/>
      <c r="I36" s="28"/>
      <c r="J36" s="28"/>
      <c r="K36" s="30"/>
      <c r="L36" s="30"/>
    </row>
    <row r="37" spans="1:12" ht="16.2" customHeight="1" x14ac:dyDescent="0.3"/>
    <row r="38" spans="1:12" x14ac:dyDescent="0.3">
      <c r="B38" s="1" t="s">
        <v>50</v>
      </c>
    </row>
    <row r="39" spans="1:12" x14ac:dyDescent="0.3">
      <c r="B39" s="1" t="s">
        <v>51</v>
      </c>
    </row>
    <row r="40" spans="1:12" x14ac:dyDescent="0.3">
      <c r="B40" s="1" t="s">
        <v>52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Tomešová Marcela</cp:lastModifiedBy>
  <cp:revision/>
  <cp:lastPrinted>2021-08-04T06:12:24Z</cp:lastPrinted>
  <dcterms:created xsi:type="dcterms:W3CDTF">2020-07-22T07:46:04Z</dcterms:created>
  <dcterms:modified xsi:type="dcterms:W3CDTF">2021-12-08T08:27:55Z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