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6w4ABoIJli6m26Rc8In4tpr4G5soUaDo\MAP_II_a_II_a_IV\Strategicke_ramce_MAP_III_prilohy\Strateg_ramce_MAP_III_investice_IROP_2021+\Investice_skol_2021+\"/>
    </mc:Choice>
  </mc:AlternateContent>
  <xr:revisionPtr revIDLastSave="0" documentId="13_ncr:1_{98F29A4C-9DEF-4A2E-A328-252DA175A311}" xr6:coauthVersionLast="47" xr6:coauthVersionMax="47" xr10:uidLastSave="{00000000-0000-0000-0000-000000000000}"/>
  <bookViews>
    <workbookView xWindow="-120" yWindow="-120" windowWidth="51840" windowHeight="211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7" l="1"/>
  <c r="M13" i="7" l="1"/>
  <c r="M16" i="7" l="1"/>
  <c r="M15" i="7"/>
  <c r="M36" i="7"/>
  <c r="L8" i="8"/>
  <c r="M8" i="6"/>
  <c r="M7" i="6"/>
  <c r="M33" i="7"/>
  <c r="M19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<sst xmlns="http://schemas.openxmlformats.org/spreadsheetml/2006/main" count="1339" uniqueCount="357">
  <si>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</si>
  <si>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</si>
  <si>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</si>
  <si>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</si>
  <si>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</si>
  <si>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</si>
  <si>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</si>
  <si>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</si>
  <si>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</si>
  <si>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</si>
  <si>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</si>
  <si>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</si>
  <si>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</si>
  <si>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</si>
  <si>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</si>
  <si>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</si>
  <si>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</si>
  <si>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</si>
  <si>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</si>
  <si>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</si>
  <si>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</si>
  <si>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</si>
  <si>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</si>
  <si>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</si>
  <si>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</si>
  <si>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</si>
  <si>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</si>
  <si>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</si>
  <si>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</si>
  <si>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</si>
  <si>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</si>
  <si>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</si>
  <si>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</si>
  <si>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</si>
  <si>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</si>
  <si>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</si>
  <si>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</si>
  <si>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</si>
  <si>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</si>
  <si>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</si>
  <si>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</si>
  <si>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</si>
  <si>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</si>
  <si>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</si>
  <si>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</si>
  <si>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</si>
  <si>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</si>
  <si>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</si>
  <si>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</si>
  <si>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</si>
  <si>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</si>
  <si>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</si>
  <si>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</si>
  <si>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</si>
  <si>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</si>
  <si>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</si>
  <si>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</si>
  <si>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</si>
  <si>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</si>
  <si>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</si>
  <si>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</si>
  <si>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</si>
  <si>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</si>
  <si>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</si>
  <si>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</si>
  <si>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</si>
  <si>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</si>
  <si>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</si>
  <si>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</si>
  <si>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</si>
  <si>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</si>
  <si>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</si>
  <si>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</si>
  <si>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</si>
  <si>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</si>
  <si>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</si>
  <si>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</si>
  <si>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</si>
  <si>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</si>
  <si>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</si>
  <si>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</si>
  <si>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</si>
  <si>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</si>
  <si>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</si>
  <si>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</si>
  <si>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</si>
  <si>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</si>
  <si>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</si>
  <si>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</si>
  <si>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</si>
  <si>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</si>
  <si>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</si>
  <si>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</si>
  <si>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</si>
  <si>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</si>
  <si>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</si>
  <si>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</si>
  <si>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</si>
  <si>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</si>
  <si>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</si>
  <si>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</si>
  <si>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</si>
  <si>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</si>
  <si>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</si>
  <si>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</si>
  <si>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</si>
  <si>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</si>
  <si>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</si>
  <si>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</si>
  <si>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</si>
  <si>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</si>
  <si>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</si>
  <si>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</si>
  <si>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</si>
  <si>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</si>
  <si>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</si>
  <si>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</si>
  <si>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</si>
  <si>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</si>
  <si>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</si>
  <si>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</si>
  <si>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</si>
  <si>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</si>
  <si>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</si>
  <si>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</si>
  <si>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</si>
  <si>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</si>
  <si>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</si>
  <si>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</si>
  <si>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</si>
  <si>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</si>
  <si>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</si>
  <si>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</si>
  <si>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</si>
  <si>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</si>
  <si>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</si>
  <si>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</si>
  <si>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</si>
  <si>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</si>
  <si>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</si>
  <si>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</si>
  <si>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</si>
  <si>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</si>
  <si>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</si>
  <si>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</si>
  <si>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</si>
  <si>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</si>
  <si>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</si>
  <si>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</si>
  <si>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</si>
  <si>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</si>
  <si>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</si>
  <si>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</si>
  <si>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</si>
  <si>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</si>
  <si>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</si>
  <si>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</si>
  <si>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</si>
  <si>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</si>
  <si>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</si>
  <si>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</si>
  <si>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</si>
  <si>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</si>
  <si>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</si>
  <si>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</si>
  <si>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</si>
  <si>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</si>
  <si>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</si>
  <si>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</si>
  <si>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</si>
  <si>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</si>
  <si>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</si>
  <si>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</si>
  <si>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</si>
  <si>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</si>
  <si>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</si>
  <si>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</si>
  <si>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</si>
  <si>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</si>
  <si>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</si>
  <si>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</si>
  <si>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</si>
  <si>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</si>
  <si>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</si>
  <si>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</si>
  <si>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</si>
  <si>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</si>
  <si>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</si>
  <si>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</si>
  <si>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</si>
  <si>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</si>
  <si>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</si>
  <si>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</si>
  <si>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</si>
  <si>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</si>
  <si>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</si>
  <si>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</si>
  <si>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</si>
  <si>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</si>
  <si>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</si>
  <si>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</si>
  <si>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</si>
  <si>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</si>
  <si>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</si>
  <si>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</si>
  <si>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</si>
  <si>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</si>
  <si>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</si>
  <si>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</si>
  <si>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</si>
  <si>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</si>
  <si>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</si>
  <si>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</si>
  <si>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</si>
  <si>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</si>
  <si>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</si>
  <si>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</si>
  <si>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</si>
  <si>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</si>
  <si>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</si>
  <si>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</si>
  <si>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</si>
  <si>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</si>
  <si>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</si>
  <si>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</si>
  <si>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</si>
  <si>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</si>
  <si>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</si>
  <si>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</si>
  <si>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</si>
  <si>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</si>
  <si>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</si>
  <si>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</si>
  <si>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</si>
  <si>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</si>
  <si>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</si>
  <si>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</si>
  <si>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</si>
  <si>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</si>
  <si>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</si>
  <si>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</si>
  <si>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</si>
  <si>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</si>
  <si>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</si>
  <si>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</si>
  <si>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</si>
  <si>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</si>
  <si>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</si>
  <si>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</si>
  <si>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</si>
  <si>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</si>
  <si>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</si>
  <si>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</si>
  <si>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</si>
  <si>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</si>
  <si>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</si>
  <si>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</si>
  <si>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</si>
  <si>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</si>
  <si>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</si>
  <si>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</si>
  <si>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</si>
  <si>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</si>
  <si>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</si>
  <si>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</si>
  <si>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</si>
  <si>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</si>
  <si>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</si>
  <si>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</si>
  <si>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</si>
  <si>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</si>
  <si>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</si>
  <si>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</si>
  <si>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</si>
  <si>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</si>
  <si>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</si>
  <si>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</si>
  <si>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</si>
  <si>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</si>
  <si>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</si>
  <si>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</si>
  <si>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</si>
  <si>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</si>
  <si>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</si>
  <si>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</si>
  <si>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</si>
  <si>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 xml:space="preserve">Modernizace odborných učeben </t>
  </si>
  <si>
    <t>Rekonstrukce a modernizace odborných učeben jazyků a přírodních věd</t>
  </si>
  <si>
    <t>Vybudování venkovní učebny pro výuku a školní družinu</t>
  </si>
  <si>
    <t>Modernizace odborných učeben na ZŠ Jaroměř - Josefov, Vodárenská 370</t>
  </si>
  <si>
    <t>Modernizace 5 odborných učeben, kabinetů, vekovních prostor vč. učeben, rozšíření prvků vnitřní konektivity, rozšíření bezberiérovosti (schodolezy a WC)</t>
  </si>
  <si>
    <t>Dřevěný altán pro venkovní výuku žáků</t>
  </si>
  <si>
    <t>Zbudování 5 odborných učeben v objektu ZŠ Jaroměř, Na Ostrově - ICT pracoviště s přesahem do polytechnického vzdělávání, robotiky, modelování a 3D tisku.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</si>
  <si>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hygienickými požadavky.</t>
  </si>
  <si>
    <t>MŠ - přístavba</t>
  </si>
  <si>
    <t>Přístavba - nová třída - navýšení kapacity MŠ</t>
  </si>
  <si>
    <t>studie</t>
  </si>
  <si>
    <t>návrh</t>
  </si>
  <si>
    <t>Venkovní učebna ZŠBN</t>
  </si>
  <si>
    <t>Přírodní hřiště</t>
  </si>
  <si>
    <t>Úprava zahrady k  potřebám výuky, naučné a herní prvky</t>
  </si>
  <si>
    <t>zpracovaný návrh</t>
  </si>
  <si>
    <t>Přírodní učebna</t>
  </si>
  <si>
    <t>zpracovaná PD</t>
  </si>
  <si>
    <t>Modernizace kabinetu přírodopisu a  přírodovědné naučné stezky v ZŠ Jaroměř - Josefov, Vodárenská 370</t>
  </si>
  <si>
    <t>Modernizace kabinetu přírodopisu a rozšíření přírodovědné naučné stezky</t>
  </si>
  <si>
    <t xml:space="preserve">v přípravě </t>
  </si>
  <si>
    <t>MŠ navýšení kapacity</t>
  </si>
  <si>
    <t>A) rozšíření kapacity mateřské školy v lokalitě Zavadilka (kde probíhá výstavba bytových domů cca 180 bytů) - výstavba nových pavilonů včetně navazujících úprav stávajících budov, pozemků a bouracích prací; B) rozšíření kapacity formou výstavby nových pavilonů v lokalitě Jakubského předměstí</t>
  </si>
  <si>
    <t>IV.2024</t>
  </si>
  <si>
    <t>X.2025</t>
  </si>
  <si>
    <t>48/96</t>
  </si>
  <si>
    <t xml:space="preserve">udělení výjimky dle § 14 zákona 258/2000 sb. z hygienických požadavků stanovených v § 7 odst. 1 zákona 258/2000 sb.  na hygienické podmínky </t>
  </si>
  <si>
    <t>Zpracovává se studie</t>
  </si>
  <si>
    <t>Herna školního klubu a školní družiny</t>
  </si>
  <si>
    <t>Vznik multimediálního prostoru pro účely volnočasového vzdělávání. V herně mohou děti tvořit, bádat a hrát si ve skupinách, pořizovat a zpracovávat audio a video záznam, provádět živé přenosy pro veřejnost, své spolužáky a kamarády z jiných škol. Bude provedena rekonstrukce podlahy, postaví se podium, instaluje audiovizuální technika (kamery, mikrofony, reprosoustava, panelová tabule). Vznike relaxační zóna s kobercem a stanoviště pro streamování videozáznamů. V herně lze provádět dlouhodobé projekty navazující na ŠVP (čtenářské dílny, digitání kompetece, multimédia, příprava na budoucí povolání).</t>
  </si>
  <si>
    <t>Je zpracován architektonický záměr, položkový rozpočet projektu, souhlas vedení města Jaroměř s realizací a soulasné stanovisko památkářů s odstraněním stávajících lavic. Stavební povolení není třeba.</t>
  </si>
  <si>
    <t xml:space="preserve"> Stavební povolení není třeba.</t>
  </si>
  <si>
    <t>FortArt z.s.</t>
  </si>
  <si>
    <t>Cirkulární centrum</t>
  </si>
  <si>
    <t>Využívání odpadových materiálů pro kreativní vzdělávání</t>
  </si>
  <si>
    <t>IX.2023</t>
  </si>
  <si>
    <t>VI.2024</t>
  </si>
  <si>
    <t xml:space="preserve">Projekt připraven k realizaci </t>
  </si>
  <si>
    <t>Učebna polytechnické výchovy</t>
  </si>
  <si>
    <t>Rekonstrukce učebny polytechnické výchovy – nové podlahy a rozvody, výměna kuchyňských linek, stolů a židlí, pořízení nových spotřebičů a vybavení pro vaření, šití a ruční práce v souladu s RVP.</t>
  </si>
  <si>
    <t>fáze příprav – probíhá plánování a hledání vhodných dodavatelů</t>
  </si>
  <si>
    <t>Rekonstrukce a vybavení odborné učebny pro výuku cizích jazyků – nové podlahy a rozvody, výměna nábytku, pořízení audiovizuální a digitální techniky.</t>
  </si>
  <si>
    <t>Venkovní učebna v MŠ</t>
  </si>
  <si>
    <t>Venkovní učebna pro realizaci předškolního vzdělávání, polytechnických a environmentálních činností.</t>
  </si>
  <si>
    <t>Vybudování venkovní učebny určené pro druhý stupeň.</t>
  </si>
  <si>
    <t>Vybudování venkovní učebny určené pro první stupeň.</t>
  </si>
  <si>
    <t>fyzická osoba</t>
  </si>
  <si>
    <t>Rekonstrukce půdních prostor za účelem realizace vzdělávácích aktivit</t>
  </si>
  <si>
    <t>Rekonstrukce půdních prostor za účelem vytvoření zázemí pro odborné učebny</t>
  </si>
  <si>
    <t>Základní škola Jaroměř - Josefov, Vodárenská 370, okres Náchod</t>
  </si>
  <si>
    <t>Přírodovědně naučná pěstitelská terasa ZŠ Josefov</t>
  </si>
  <si>
    <t>Vybudování přírodovědně naučné pěstitelské terasy ZŠ Josefov</t>
  </si>
  <si>
    <t>ZŠ a MŠ Velichovky, příspěvková organizace</t>
  </si>
  <si>
    <t>ZŠ - úprava prostor pro ŠD</t>
  </si>
  <si>
    <t>Úprava stávajících prostor pro ŠD,  (modernizace, nové prostorové řešení, nový nábytek, zázemí pro pedagogy)</t>
  </si>
  <si>
    <t>vybraný dodavatel</t>
  </si>
  <si>
    <t>ne, není potřeba</t>
  </si>
  <si>
    <t>Zahrada - dřevěný altán</t>
  </si>
  <si>
    <t>nákres, zhotovitel, připraveno</t>
  </si>
  <si>
    <t>Modernizace školního altánu</t>
  </si>
  <si>
    <t>Záměrem je modernizace školního altánu doposud sloužícího jako venkovní učebna. Díky realizaci projektu bude školní altán vybaven outdoorovou zobrazovací technikou a nábytkem, přičemž se provede také generální rekonstrukce elektroinstalace. 
Dále budou v dalším objektu školy - budově školní družiny a školy - modernizovány 3 učebny pro první stupeň, kde vzniknou nové multimediální prostory pro projektovou výuku (i pro žáky z druhého stupně). Zde budou moci děti tvořit, bádat, poznávat a v případě využití těchto učeben v rámci činnosti ŠD si následně hrát ve skupinách při volnočasových aktivitách. V těchto interiérových prostorách bude provedena rekonstrukce podlahy i elektroinstalace a výměna nábytku. Instaluje se audiovizuální technika, panelové tabule a pomůcky pro zlepšení fyzické i mentální kondice dětí. Nebude chybět ani technika pro zlepšení digitálních kompetencí. 
Cílem projektu je rozvíjet schopnosti a dovednosti při práci v týmu v rámci výuky a dále naučit děti smysluplně trávit čas se svými přáteli v případě volnočasových aktivit.</t>
  </si>
  <si>
    <t>Základní škola a Mateřská škola Rasošky, okres Náchod</t>
  </si>
  <si>
    <t>Modernizace zázemí odborných učeben a ŠD – Základní škola a Mateřská škola Rasošky, okres Náchod</t>
  </si>
  <si>
    <t>Rasošky</t>
  </si>
  <si>
    <t xml:space="preserve">Rekonstrukce jedné učebny „Člověk a jeho svět / volnočasová učebna" a jedné herny ŠD (společně se cvičnou kuchyňkou) v podobě celkové modernizace (budou provedeny stavební úpravy prostor a bude pořízeno nové vybavení pro pedagogy a žáky). Dále bude vybudováno zázemí pro učitele (sklad didaktických pomůcek). </t>
  </si>
  <si>
    <t>Rozšíření odborných učeben a ŠD – Základní škola a Mateřská škola Rasošky, okres Náchod</t>
  </si>
  <si>
    <t>Rozšíření učebny „Člověk a jeho svět / volnočasová učebna" - dojde k propojení učebny na půdní prostory (budou provedeny stavební úpravy prostor a bude pořízeno nové vybavení pro pedagogy a žáky). Dále budou upraveny půdní prostory na sklad didaktických pomůcek.</t>
  </si>
  <si>
    <t>Venkovní učebna "Člověk a jeho svět, člověk a příroda, člověk a svět práce". Dojde vybudování stavby venkovní učebny a terénním úpravám venkovních prostor. Venkovní učebna a přilehlé prostranství bude vybaveno didaktrickými pomůckami.</t>
  </si>
  <si>
    <t>obec Dolany</t>
  </si>
  <si>
    <t>Multimediální učebna učebna</t>
  </si>
  <si>
    <t>Úprava půdních prostor -multimediální učebna pro výuku cizích jazyků, práci s digitálními technologiemi a zázemí pro ŠPP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</si>
</sst>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8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8"/>
      <name val="Calibri"/>
      <family val="2"/>
      <charset val="238"/>
      <scheme val="minor"/>
    </font>
    <font>
      <sz val="8"/>
      <color theme="8"/>
      <name val="Helvetica"/>
      <family val="2"/>
    </font>
    <font>
      <sz val="9"/>
      <color theme="1"/>
      <name val="Calibri"/>
      <family val="2"/>
      <charset val="238"/>
      <scheme val="minor"/>
    </font>
    <font>
      <sz val="9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9"/>
      <color theme="8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55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0" fillId="0" borderId="54" xfId="0" applyBorder="1" applyProtection="1">
      <protection locked="0"/>
    </xf>
    <xf numFmtId="3" fontId="0" fillId="0" borderId="54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65" xfId="0" applyFont="1" applyBorder="1" applyProtection="1">
      <protection locked="0"/>
    </xf>
    <xf numFmtId="0" fontId="27" fillId="0" borderId="0" xfId="0" applyFont="1" applyProtection="1">
      <protection locked="0"/>
    </xf>
    <xf numFmtId="0" fontId="0" fillId="0" borderId="66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7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" fontId="27" fillId="0" borderId="53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3" fontId="1" fillId="0" borderId="42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2" xfId="0" applyNumberFormat="1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2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3" fontId="0" fillId="0" borderId="54" xfId="0" applyNumberFormat="1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5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/>
      <protection locked="0"/>
    </xf>
    <xf numFmtId="0" fontId="29" fillId="0" borderId="57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 wrapText="1"/>
      <protection locked="0"/>
    </xf>
    <xf numFmtId="3" fontId="29" fillId="0" borderId="55" xfId="3" applyNumberFormat="1" applyBorder="1" applyAlignment="1" applyProtection="1">
      <alignment horizontal="center" vertical="center"/>
      <protection locked="0"/>
    </xf>
    <xf numFmtId="3" fontId="29" fillId="0" borderId="59" xfId="3" applyNumberFormat="1" applyBorder="1" applyAlignment="1" applyProtection="1">
      <alignment horizontal="center" vertical="center"/>
      <protection locked="0"/>
    </xf>
    <xf numFmtId="0" fontId="29" fillId="0" borderId="55" xfId="3" applyBorder="1" applyAlignment="1" applyProtection="1">
      <alignment horizontal="center" vertical="center"/>
      <protection locked="0"/>
    </xf>
    <xf numFmtId="0" fontId="29" fillId="0" borderId="63" xfId="3" applyBorder="1" applyAlignment="1" applyProtection="1">
      <alignment horizontal="center" vertical="center"/>
      <protection locked="0"/>
    </xf>
    <xf numFmtId="0" fontId="29" fillId="0" borderId="66" xfId="3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/>
      <protection locked="0"/>
    </xf>
    <xf numFmtId="0" fontId="29" fillId="0" borderId="62" xfId="3" applyBorder="1" applyAlignment="1" applyProtection="1">
      <alignment horizontal="center" vertical="center"/>
      <protection locked="0"/>
    </xf>
    <xf numFmtId="3" fontId="29" fillId="0" borderId="60" xfId="3" applyNumberFormat="1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/>
      <protection locked="0"/>
    </xf>
    <xf numFmtId="0" fontId="29" fillId="0" borderId="64" xfId="3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Border="1" applyAlignment="1" applyProtection="1">
      <alignment horizontal="center" vertical="center"/>
      <protection locked="0"/>
    </xf>
    <xf numFmtId="0" fontId="29" fillId="0" borderId="25" xfId="3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3" fontId="27" fillId="0" borderId="51" xfId="0" applyNumberFormat="1" applyFont="1" applyBorder="1" applyAlignment="1" applyProtection="1">
      <alignment horizontal="center" vertical="center"/>
      <protection locked="0"/>
    </xf>
    <xf numFmtId="3" fontId="27" fillId="0" borderId="65" xfId="0" applyNumberFormat="1" applyFont="1" applyBorder="1" applyAlignment="1" applyProtection="1">
      <alignment horizontal="center" vertical="center"/>
      <protection locked="0"/>
    </xf>
    <xf numFmtId="14" fontId="27" fillId="0" borderId="30" xfId="0" applyNumberFormat="1" applyFont="1" applyBorder="1" applyAlignment="1" applyProtection="1">
      <alignment horizontal="center" vertical="center"/>
      <protection locked="0"/>
    </xf>
    <xf numFmtId="17" fontId="27" fillId="0" borderId="3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70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1" fontId="27" fillId="0" borderId="54" xfId="0" applyNumberFormat="1" applyFont="1" applyBorder="1" applyAlignment="1" applyProtection="1">
      <alignment shrinkToFit="1"/>
      <protection locked="0"/>
    </xf>
    <xf numFmtId="1" fontId="27" fillId="0" borderId="54" xfId="0" applyNumberFormat="1" applyFont="1" applyBorder="1" applyProtection="1"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3" fontId="27" fillId="0" borderId="54" xfId="0" applyNumberFormat="1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9" fillId="0" borderId="24" xfId="3" applyBorder="1" applyAlignment="1" applyProtection="1">
      <alignment horizontal="center" vertical="center" wrapText="1"/>
      <protection locked="0"/>
    </xf>
    <xf numFmtId="3" fontId="29" fillId="0" borderId="24" xfId="3" applyNumberForma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0" fillId="0" borderId="54" xfId="0" applyNumberFormat="1" applyBorder="1" applyAlignment="1" applyProtection="1">
      <alignment horizontal="center" vertical="center" shrinkToFit="1"/>
      <protection locked="0"/>
    </xf>
    <xf numFmtId="1" fontId="0" fillId="0" borderId="54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27" fillId="0" borderId="54" xfId="0" applyNumberFormat="1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1" fontId="7" fillId="0" borderId="54" xfId="0" applyNumberFormat="1" applyFont="1" applyBorder="1" applyAlignment="1" applyProtection="1">
      <alignment horizontal="center" vertical="center" shrinkToFit="1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3" fontId="7" fillId="0" borderId="54" xfId="0" applyNumberFormat="1" applyFont="1" applyBorder="1" applyAlignment="1" applyProtection="1">
      <alignment horizontal="center" vertical="center"/>
      <protection locked="0"/>
    </xf>
    <xf numFmtId="14" fontId="7" fillId="0" borderId="5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47" fillId="0" borderId="54" xfId="0" applyFont="1" applyBorder="1" applyProtection="1">
      <protection locked="0"/>
    </xf>
    <xf numFmtId="0" fontId="47" fillId="0" borderId="54" xfId="0" applyFont="1" applyBorder="1" applyAlignment="1" applyProtection="1">
      <alignment vertical="center" wrapText="1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horizontal="center" vertical="center" wrapText="1"/>
      <protection locked="0"/>
    </xf>
    <xf numFmtId="1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47" fillId="0" borderId="54" xfId="0" applyFont="1" applyBorder="1" applyAlignment="1" applyProtection="1">
      <alignment horizontal="center" vertical="center"/>
      <protection locked="0"/>
    </xf>
    <xf numFmtId="3" fontId="47" fillId="0" borderId="5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 wrapText="1"/>
      <protection locked="0"/>
    </xf>
    <xf numFmtId="3" fontId="48" fillId="0" borderId="24" xfId="0" applyNumberFormat="1" applyFont="1" applyBorder="1" applyAlignment="1" applyProtection="1">
      <alignment horizontal="center" vertical="center" wrapText="1"/>
      <protection locked="0"/>
    </xf>
    <xf numFmtId="0" fontId="49" fillId="0" borderId="0" xfId="0" applyFont="1" applyProtection="1">
      <protection locked="0"/>
    </xf>
    <xf numFmtId="0" fontId="51" fillId="0" borderId="54" xfId="0" applyFont="1" applyBorder="1" applyAlignment="1" applyProtection="1">
      <alignment horizontal="center" vertical="center" wrapText="1"/>
      <protection locked="0"/>
    </xf>
    <xf numFmtId="0" fontId="52" fillId="0" borderId="54" xfId="0" applyFont="1" applyBorder="1" applyAlignment="1" applyProtection="1">
      <alignment horizontal="center" vertical="center" wrapText="1" shrinkToFit="1"/>
      <protection locked="0"/>
    </xf>
    <xf numFmtId="0" fontId="52" fillId="0" borderId="54" xfId="0" applyFont="1" applyBorder="1" applyAlignment="1" applyProtection="1">
      <alignment horizontal="center" vertical="center" wrapText="1"/>
      <protection locked="0"/>
    </xf>
    <xf numFmtId="0" fontId="53" fillId="0" borderId="54" xfId="0" applyFont="1" applyBorder="1" applyAlignment="1" applyProtection="1">
      <alignment horizontal="center" vertical="center"/>
      <protection locked="0"/>
    </xf>
    <xf numFmtId="0" fontId="52" fillId="0" borderId="54" xfId="0" applyFont="1" applyBorder="1" applyAlignment="1" applyProtection="1">
      <alignment horizontal="center" vertical="center"/>
      <protection locked="0"/>
    </xf>
    <xf numFmtId="3" fontId="52" fillId="0" borderId="54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52" fillId="0" borderId="25" xfId="0" applyFont="1" applyBorder="1" applyAlignment="1" applyProtection="1">
      <alignment horizontal="center" vertical="center"/>
      <protection locked="0"/>
    </xf>
    <xf numFmtId="0" fontId="52" fillId="0" borderId="23" xfId="0" applyFont="1" applyBorder="1" applyAlignment="1" applyProtection="1">
      <alignment horizontal="center" vertical="center"/>
      <protection locked="0"/>
    </xf>
    <xf numFmtId="0" fontId="50" fillId="0" borderId="54" xfId="0" applyFont="1" applyBorder="1" applyAlignment="1" applyProtection="1">
      <alignment horizontal="center" vertical="center" wrapText="1"/>
      <protection locked="0"/>
    </xf>
    <xf numFmtId="0" fontId="50" fillId="0" borderId="54" xfId="0" applyFont="1" applyBorder="1" applyAlignment="1" applyProtection="1">
      <alignment horizontal="center" vertical="center"/>
      <protection locked="0"/>
    </xf>
    <xf numFmtId="1" fontId="50" fillId="0" borderId="54" xfId="0" applyNumberFormat="1" applyFont="1" applyBorder="1" applyAlignment="1" applyProtection="1">
      <alignment horizontal="center" vertical="center" shrinkToFit="1"/>
      <protection locked="0"/>
    </xf>
    <xf numFmtId="3" fontId="50" fillId="0" borderId="54" xfId="0" applyNumberFormat="1" applyFont="1" applyBorder="1" applyAlignment="1" applyProtection="1">
      <alignment horizontal="center" vertical="center"/>
      <protection locked="0"/>
    </xf>
    <xf numFmtId="1" fontId="50" fillId="0" borderId="5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47" fillId="0" borderId="54" xfId="0" applyNumberFormat="1" applyFont="1" applyBorder="1" applyAlignment="1" applyProtection="1">
      <alignment horizontal="center" vertical="center" shrinkToFit="1"/>
      <protection locked="0"/>
    </xf>
    <xf numFmtId="1" fontId="47" fillId="0" borderId="54" xfId="0" applyNumberFormat="1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horizontal="center" vertical="center"/>
      <protection locked="0"/>
    </xf>
    <xf numFmtId="17" fontId="0" fillId="0" borderId="25" xfId="0" applyNumberFormat="1" applyBorder="1" applyAlignment="1" applyProtection="1">
      <alignment horizontal="center" vertical="center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56" fillId="0" borderId="2" xfId="0" applyFont="1" applyBorder="1" applyAlignment="1" applyProtection="1">
      <alignment horizontal="center" vertical="center" wrapText="1"/>
      <protection locked="0"/>
    </xf>
    <xf numFmtId="0" fontId="57" fillId="0" borderId="2" xfId="0" applyFont="1" applyBorder="1" applyAlignment="1" applyProtection="1">
      <alignment horizontal="center" vertical="center"/>
      <protection locked="0"/>
    </xf>
    <xf numFmtId="0" fontId="57" fillId="0" borderId="3" xfId="0" applyFont="1" applyBorder="1" applyAlignment="1" applyProtection="1">
      <alignment horizontal="center" vertical="center"/>
      <protection locked="0"/>
    </xf>
    <xf numFmtId="0" fontId="57" fillId="0" borderId="13" xfId="0" applyFont="1" applyBorder="1" applyAlignment="1" applyProtection="1">
      <alignment horizontal="center" vertical="center" wrapText="1"/>
      <protection locked="0"/>
    </xf>
    <xf numFmtId="0" fontId="57" fillId="0" borderId="13" xfId="0" applyFont="1" applyBorder="1" applyAlignment="1" applyProtection="1">
      <alignment horizontal="center" vertical="center"/>
      <protection locked="0"/>
    </xf>
    <xf numFmtId="3" fontId="57" fillId="0" borderId="1" xfId="0" applyNumberFormat="1" applyFont="1" applyBorder="1" applyAlignment="1" applyProtection="1">
      <alignment horizontal="center" vertical="center"/>
      <protection locked="0"/>
    </xf>
    <xf numFmtId="3" fontId="57" fillId="0" borderId="3" xfId="0" applyNumberFormat="1" applyFont="1" applyBorder="1" applyAlignment="1" applyProtection="1">
      <alignment horizontal="center" vertical="center"/>
      <protection locked="0"/>
    </xf>
    <xf numFmtId="17" fontId="57" fillId="0" borderId="1" xfId="0" applyNumberFormat="1" applyFont="1" applyBorder="1" applyAlignment="1" applyProtection="1">
      <alignment horizontal="center" vertical="center"/>
      <protection locked="0"/>
    </xf>
    <xf numFmtId="17" fontId="57" fillId="0" borderId="3" xfId="0" applyNumberFormat="1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 applyProtection="1">
      <alignment horizontal="center" vertical="center"/>
      <protection locked="0"/>
    </xf>
    <xf numFmtId="0" fontId="57" fillId="0" borderId="14" xfId="0" applyFont="1" applyBorder="1" applyAlignment="1" applyProtection="1">
      <alignment horizontal="center" vertical="center"/>
      <protection locked="0"/>
    </xf>
    <xf numFmtId="0" fontId="57" fillId="0" borderId="14" xfId="0" applyFont="1" applyBorder="1" applyAlignment="1" applyProtection="1">
      <alignment horizontal="center" vertical="center" wrapText="1"/>
      <protection locked="0"/>
    </xf>
    <xf numFmtId="3" fontId="57" fillId="0" borderId="4" xfId="0" applyNumberFormat="1" applyFont="1" applyBorder="1" applyAlignment="1" applyProtection="1">
      <alignment horizontal="center" vertical="center"/>
      <protection locked="0"/>
    </xf>
    <xf numFmtId="3" fontId="57" fillId="0" borderId="6" xfId="0" applyNumberFormat="1" applyFont="1" applyBorder="1" applyAlignment="1" applyProtection="1">
      <alignment horizontal="center" vertical="center"/>
      <protection locked="0"/>
    </xf>
    <xf numFmtId="17" fontId="57" fillId="0" borderId="4" xfId="0" applyNumberFormat="1" applyFont="1" applyBorder="1" applyAlignment="1" applyProtection="1">
      <alignment horizontal="center" vertical="center"/>
      <protection locked="0"/>
    </xf>
    <xf numFmtId="17" fontId="57" fillId="0" borderId="6" xfId="0" applyNumberFormat="1" applyFont="1" applyBorder="1" applyAlignment="1" applyProtection="1">
      <alignment horizontal="center" vertical="center"/>
      <protection locked="0"/>
    </xf>
    <xf numFmtId="0" fontId="57" fillId="0" borderId="4" xfId="0" applyFont="1" applyBorder="1" applyAlignment="1" applyProtection="1">
      <alignment horizontal="center" vertical="center"/>
      <protection locked="0"/>
    </xf>
    <xf numFmtId="0" fontId="57" fillId="0" borderId="5" xfId="0" applyFont="1" applyBorder="1" applyAlignment="1" applyProtection="1">
      <alignment horizontal="center" vertical="center"/>
      <protection locked="0"/>
    </xf>
    <xf numFmtId="0" fontId="57" fillId="0" borderId="6" xfId="0" applyFont="1" applyBorder="1" applyAlignment="1" applyProtection="1">
      <alignment horizontal="center" vertical="center"/>
      <protection locked="0"/>
    </xf>
    <xf numFmtId="0" fontId="57" fillId="0" borderId="4" xfId="0" applyFont="1" applyBorder="1" applyAlignment="1" applyProtection="1">
      <alignment horizontal="center" vertical="center" wrapText="1"/>
      <protection locked="0"/>
    </xf>
    <xf numFmtId="0" fontId="57" fillId="0" borderId="6" xfId="0" applyFont="1" applyBorder="1" applyAlignment="1" applyProtection="1">
      <alignment horizontal="center" vertical="center" wrapText="1"/>
      <protection locked="0"/>
    </xf>
    <xf numFmtId="3" fontId="50" fillId="0" borderId="54" xfId="0" applyNumberFormat="1" applyFont="1" applyBorder="1" applyAlignment="1" applyProtection="1">
      <alignment horizontal="center" vertical="center" wrapText="1"/>
      <protection locked="0"/>
    </xf>
    <xf numFmtId="3" fontId="47" fillId="0" borderId="54" xfId="0" applyNumberFormat="1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 applyProtection="1">
      <alignment horizontal="center" vertical="center" wrapText="1"/>
      <protection locked="0"/>
    </xf>
    <xf numFmtId="0" fontId="50" fillId="0" borderId="10" xfId="0" applyFont="1" applyBorder="1" applyAlignment="1" applyProtection="1">
      <alignment horizontal="center" vertical="center"/>
      <protection locked="0"/>
    </xf>
    <xf numFmtId="0" fontId="50" fillId="0" borderId="10" xfId="0" applyFont="1" applyBorder="1" applyAlignment="1" applyProtection="1">
      <alignment horizontal="center" vertical="center" wrapText="1" shrinkToFit="1"/>
      <protection locked="0"/>
    </xf>
    <xf numFmtId="3" fontId="50" fillId="0" borderId="10" xfId="0" applyNumberFormat="1" applyFont="1" applyBorder="1" applyAlignment="1" applyProtection="1">
      <alignment horizontal="center" vertical="center" wrapText="1"/>
      <protection locked="0"/>
    </xf>
    <xf numFmtId="14" fontId="50" fillId="0" borderId="10" xfId="0" applyNumberFormat="1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 wrapText="1"/>
      <protection locked="0"/>
    </xf>
    <xf numFmtId="0" fontId="47" fillId="0" borderId="66" xfId="0" applyFont="1" applyBorder="1" applyAlignment="1" applyProtection="1">
      <alignment horizontal="center" vertical="center"/>
      <protection locked="0"/>
    </xf>
    <xf numFmtId="3" fontId="47" fillId="0" borderId="66" xfId="0" applyNumberFormat="1" applyFont="1" applyBorder="1" applyAlignment="1" applyProtection="1">
      <alignment horizontal="center" vertical="center"/>
      <protection locked="0"/>
    </xf>
    <xf numFmtId="1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58" fillId="0" borderId="24" xfId="0" applyFont="1" applyBorder="1" applyAlignment="1" applyProtection="1">
      <alignment horizontal="center" vertical="center" wrapText="1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3" fontId="59" fillId="0" borderId="24" xfId="0" applyNumberFormat="1" applyFont="1" applyBorder="1" applyAlignment="1" applyProtection="1">
      <alignment horizontal="center" vertical="center"/>
      <protection locked="0"/>
    </xf>
    <xf numFmtId="0" fontId="59" fillId="0" borderId="24" xfId="0" applyFont="1" applyBorder="1" applyAlignment="1" applyProtection="1">
      <alignment horizontal="center" vertical="center"/>
      <protection locked="0"/>
    </xf>
    <xf numFmtId="0" fontId="58" fillId="0" borderId="24" xfId="0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/>
      <protection locked="0"/>
    </xf>
    <xf numFmtId="3" fontId="52" fillId="0" borderId="24" xfId="0" applyNumberFormat="1" applyFont="1" applyBorder="1" applyAlignment="1" applyProtection="1">
      <alignment horizontal="center" vertical="center"/>
      <protection locked="0"/>
    </xf>
    <xf numFmtId="17" fontId="52" fillId="0" borderId="24" xfId="0" applyNumberFormat="1" applyFont="1" applyBorder="1" applyAlignment="1" applyProtection="1">
      <alignment horizontal="center" vertical="center"/>
      <protection locked="0"/>
    </xf>
    <xf numFmtId="0" fontId="52" fillId="0" borderId="24" xfId="0" applyFont="1" applyBorder="1" applyAlignment="1" applyProtection="1">
      <alignment horizontal="center" vertical="center" wrapText="1"/>
      <protection locked="0"/>
    </xf>
    <xf numFmtId="3" fontId="47" fillId="0" borderId="66" xfId="0" applyNumberFormat="1" applyFont="1" applyBorder="1" applyAlignment="1" applyProtection="1">
      <alignment vertical="center"/>
      <protection locked="0"/>
    </xf>
    <xf numFmtId="0" fontId="47" fillId="0" borderId="66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dmin\Insync\mojza111@gmail.com\Google%20Drive\MAP_II_a_MAP_III\Strategicke_ramce_MAP_III_prilohy\Strateg_ramce_MAP_III_investice_IROP_2021+\Investice_skol_2021+\ZS%20a%20MS%20Velichoky%202021+\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J31" sqref="AJ31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116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117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115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106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84</v>
      </c>
      <c r="B10" s="16" t="s">
        <v>85</v>
      </c>
      <c r="C10" s="17" t="s">
        <v>86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101</v>
      </c>
      <c r="B11" s="12" t="s">
        <v>102</v>
      </c>
      <c r="C11" s="19" t="s">
        <v>105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87</v>
      </c>
      <c r="B12" s="21" t="s">
        <v>99</v>
      </c>
      <c r="C12" s="22" t="s">
        <v>103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88</v>
      </c>
      <c r="B13" s="21" t="s">
        <v>99</v>
      </c>
      <c r="C13" s="22" t="s">
        <v>103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90</v>
      </c>
      <c r="B14" s="21" t="s">
        <v>99</v>
      </c>
      <c r="C14" s="22" t="s">
        <v>103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91</v>
      </c>
      <c r="B15" s="21" t="s">
        <v>99</v>
      </c>
      <c r="C15" s="22" t="s">
        <v>103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92</v>
      </c>
      <c r="B16" s="21" t="s">
        <v>99</v>
      </c>
      <c r="C16" s="22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89</v>
      </c>
      <c r="B17" s="24" t="s">
        <v>100</v>
      </c>
      <c r="C17" s="25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93</v>
      </c>
      <c r="B18" s="24" t="s">
        <v>100</v>
      </c>
      <c r="C18" s="25" t="s">
        <v>104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95</v>
      </c>
      <c r="B19" s="24" t="s">
        <v>100</v>
      </c>
      <c r="C19" s="25" t="s">
        <v>104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96</v>
      </c>
      <c r="B20" s="24" t="s">
        <v>100</v>
      </c>
      <c r="C20" s="25" t="s">
        <v>104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97</v>
      </c>
      <c r="B21" s="24" t="s">
        <v>100</v>
      </c>
      <c r="C21" s="25" t="s">
        <v>104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112</v>
      </c>
      <c r="B22" s="24" t="s">
        <v>100</v>
      </c>
      <c r="C22" s="25" t="s">
        <v>104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113</v>
      </c>
      <c r="B23" s="24" t="s">
        <v>100</v>
      </c>
      <c r="C23" s="25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98</v>
      </c>
      <c r="B24" s="27" t="s">
        <v>100</v>
      </c>
      <c r="C24" s="28" t="s">
        <v>104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118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111</v>
      </c>
    </row>
    <row r="35" spans="1:7" x14ac:dyDescent="0.25">
      <c r="A35" t="s">
        <v>114</v>
      </c>
    </row>
    <row r="37" spans="1:7" x14ac:dyDescent="0.25">
      <c r="A37" s="30" t="s">
        <v>3</v>
      </c>
    </row>
    <row r="38" spans="1:7" x14ac:dyDescent="0.25">
      <c r="A38" t="s">
        <v>109</v>
      </c>
    </row>
    <row r="40" spans="1:7" x14ac:dyDescent="0.25">
      <c r="A40" s="13" t="s">
        <v>4</v>
      </c>
    </row>
    <row r="41" spans="1:7" x14ac:dyDescent="0.25">
      <c r="A41" s="12" t="s">
        <v>110</v>
      </c>
    </row>
    <row r="42" spans="1:7" x14ac:dyDescent="0.25">
      <c r="A42" s="31" t="s">
        <v>67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opLeftCell="A13" zoomScale="80" zoomScaleNormal="80" workbookViewId="0">
      <selection activeCell="P20" sqref="P20"/>
    </sheetView>
  </sheetViews>
  <sheetFormatPr defaultColWidth="9.28515625" defaultRowHeight="15" x14ac:dyDescent="0.25"/>
  <cols>
    <col min="1" max="1" width="7.28515625" style="1" customWidth="1"/>
    <col min="2" max="2" width="12.85546875" style="1" customWidth="1"/>
    <col min="3" max="3" width="12.5703125" style="1" customWidth="1"/>
    <col min="4" max="4" width="13.85546875" style="1" customWidth="1"/>
    <col min="5" max="5" width="14.5703125" style="1" customWidth="1"/>
    <col min="6" max="6" width="17" style="1" customWidth="1"/>
    <col min="7" max="7" width="18.28515625" style="1" customWidth="1"/>
    <col min="8" max="8" width="9.5703125" style="1" customWidth="1"/>
    <col min="9" max="9" width="8.85546875" style="1"/>
    <col min="10" max="10" width="11.7109375" style="1" customWidth="1"/>
    <col min="11" max="11" width="23.5703125" style="1" customWidth="1"/>
    <col min="12" max="12" width="13.5703125" style="4" customWidth="1"/>
    <col min="13" max="13" width="12.42578125" style="4" bestFit="1" customWidth="1"/>
    <col min="14" max="14" width="12.42578125" style="1" customWidth="1"/>
    <col min="15" max="15" width="11" style="1" customWidth="1"/>
    <col min="16" max="16" width="8.85546875" style="1"/>
    <col min="17" max="17" width="12.140625" style="1" customWidth="1"/>
    <col min="18" max="18" width="15.85546875" style="1" customWidth="1"/>
    <col min="19" max="19" width="12.42578125" style="1" customWidth="1"/>
    <col min="20" max="16384" width="9.28515625" style="1"/>
  </cols>
  <sheetData>
    <row r="1" spans="1:19" ht="19.5" thickBot="1" x14ac:dyDescent="0.35">
      <c r="A1" s="471" t="s">
        <v>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19" ht="27.4" customHeight="1" x14ac:dyDescent="0.25">
      <c r="A2" s="474" t="s">
        <v>6</v>
      </c>
      <c r="B2" s="469" t="s">
        <v>7</v>
      </c>
      <c r="C2" s="476"/>
      <c r="D2" s="476"/>
      <c r="E2" s="476"/>
      <c r="F2" s="470"/>
      <c r="G2" s="474" t="s">
        <v>8</v>
      </c>
      <c r="H2" s="474" t="s">
        <v>9</v>
      </c>
      <c r="I2" s="479" t="s">
        <v>66</v>
      </c>
      <c r="J2" s="474" t="s">
        <v>10</v>
      </c>
      <c r="K2" s="474" t="s">
        <v>11</v>
      </c>
      <c r="L2" s="477" t="s">
        <v>12</v>
      </c>
      <c r="M2" s="478"/>
      <c r="N2" s="467" t="s">
        <v>13</v>
      </c>
      <c r="O2" s="468"/>
      <c r="P2" s="469" t="s">
        <v>14</v>
      </c>
      <c r="Q2" s="470"/>
      <c r="R2" s="467" t="s">
        <v>15</v>
      </c>
      <c r="S2" s="468"/>
    </row>
    <row r="3" spans="1:19" ht="92.25" thickBot="1" x14ac:dyDescent="0.3">
      <c r="A3" s="475"/>
      <c r="B3" s="324" t="s">
        <v>16</v>
      </c>
      <c r="C3" s="325" t="s">
        <v>17</v>
      </c>
      <c r="D3" s="325" t="s">
        <v>18</v>
      </c>
      <c r="E3" s="325" t="s">
        <v>19</v>
      </c>
      <c r="F3" s="326" t="s">
        <v>20</v>
      </c>
      <c r="G3" s="475"/>
      <c r="H3" s="475"/>
      <c r="I3" s="480"/>
      <c r="J3" s="475"/>
      <c r="K3" s="475"/>
      <c r="L3" s="327" t="s">
        <v>21</v>
      </c>
      <c r="M3" s="328" t="s">
        <v>82</v>
      </c>
      <c r="N3" s="33" t="s">
        <v>22</v>
      </c>
      <c r="O3" s="34" t="s">
        <v>23</v>
      </c>
      <c r="P3" s="33" t="s">
        <v>24</v>
      </c>
      <c r="Q3" s="329" t="s">
        <v>25</v>
      </c>
      <c r="R3" s="330" t="s">
        <v>26</v>
      </c>
      <c r="S3" s="34" t="s">
        <v>27</v>
      </c>
    </row>
    <row r="4" spans="1:19" ht="311.25" customHeight="1" x14ac:dyDescent="0.25">
      <c r="A4" s="298">
        <v>1</v>
      </c>
      <c r="B4" s="212" t="s">
        <v>128</v>
      </c>
      <c r="C4" s="267" t="s">
        <v>120</v>
      </c>
      <c r="D4" s="92">
        <v>71010297</v>
      </c>
      <c r="E4" s="92">
        <v>650062833</v>
      </c>
      <c r="F4" s="92">
        <v>107583879</v>
      </c>
      <c r="G4" s="120" t="s">
        <v>129</v>
      </c>
      <c r="H4" s="120" t="s">
        <v>93</v>
      </c>
      <c r="I4" s="92" t="s">
        <v>122</v>
      </c>
      <c r="J4" s="92" t="s">
        <v>123</v>
      </c>
      <c r="K4" s="120" t="s">
        <v>130</v>
      </c>
      <c r="L4" s="367">
        <v>2000000</v>
      </c>
      <c r="M4" s="367">
        <v>1700000</v>
      </c>
      <c r="N4" s="92">
        <v>2023</v>
      </c>
      <c r="O4" s="92">
        <v>2023</v>
      </c>
      <c r="P4" s="92"/>
      <c r="Q4" s="92"/>
      <c r="R4" s="120" t="s">
        <v>131</v>
      </c>
      <c r="S4" s="93" t="s">
        <v>132</v>
      </c>
    </row>
    <row r="5" spans="1:19" ht="228" customHeight="1" x14ac:dyDescent="0.25">
      <c r="A5" s="299">
        <v>2</v>
      </c>
      <c r="B5" s="300" t="s">
        <v>128</v>
      </c>
      <c r="C5" s="368" t="s">
        <v>120</v>
      </c>
      <c r="D5" s="122">
        <v>71010297</v>
      </c>
      <c r="E5" s="122">
        <v>650062833</v>
      </c>
      <c r="F5" s="122">
        <v>107583879</v>
      </c>
      <c r="G5" s="127" t="s">
        <v>133</v>
      </c>
      <c r="H5" s="127" t="s">
        <v>93</v>
      </c>
      <c r="I5" s="122" t="s">
        <v>122</v>
      </c>
      <c r="J5" s="122" t="s">
        <v>123</v>
      </c>
      <c r="K5" s="127" t="s">
        <v>134</v>
      </c>
      <c r="L5" s="301">
        <v>1500000</v>
      </c>
      <c r="M5" s="301">
        <v>1275000</v>
      </c>
      <c r="N5" s="122">
        <v>2024</v>
      </c>
      <c r="O5" s="122">
        <v>2024</v>
      </c>
      <c r="P5" s="122"/>
      <c r="Q5" s="122"/>
      <c r="R5" s="127" t="s">
        <v>135</v>
      </c>
      <c r="S5" s="91" t="s">
        <v>132</v>
      </c>
    </row>
    <row r="6" spans="1:19" ht="316.5" customHeight="1" thickBot="1" x14ac:dyDescent="0.3">
      <c r="A6" s="299">
        <v>3</v>
      </c>
      <c r="B6" s="300" t="s">
        <v>128</v>
      </c>
      <c r="C6" s="368" t="s">
        <v>120</v>
      </c>
      <c r="D6" s="122">
        <v>71010297</v>
      </c>
      <c r="E6" s="122">
        <v>650062833</v>
      </c>
      <c r="F6" s="122">
        <v>107583879</v>
      </c>
      <c r="G6" s="127" t="s">
        <v>136</v>
      </c>
      <c r="H6" s="127" t="s">
        <v>93</v>
      </c>
      <c r="I6" s="122" t="s">
        <v>122</v>
      </c>
      <c r="J6" s="122" t="s">
        <v>123</v>
      </c>
      <c r="K6" s="127" t="s">
        <v>293</v>
      </c>
      <c r="L6" s="301">
        <v>2500000</v>
      </c>
      <c r="M6" s="301">
        <v>2125000</v>
      </c>
      <c r="N6" s="122">
        <v>2024</v>
      </c>
      <c r="O6" s="122">
        <v>2024</v>
      </c>
      <c r="P6" s="122"/>
      <c r="Q6" s="122" t="s">
        <v>138</v>
      </c>
      <c r="R6" s="127" t="s">
        <v>139</v>
      </c>
      <c r="S6" s="91" t="s">
        <v>132</v>
      </c>
    </row>
    <row r="7" spans="1:19" ht="30" x14ac:dyDescent="0.25">
      <c r="A7" s="298">
        <v>4</v>
      </c>
      <c r="B7" s="369" t="s">
        <v>152</v>
      </c>
      <c r="C7" s="369" t="s">
        <v>153</v>
      </c>
      <c r="D7" s="302">
        <v>71003100</v>
      </c>
      <c r="E7" s="302">
        <v>107584018</v>
      </c>
      <c r="F7" s="302">
        <v>668001089</v>
      </c>
      <c r="G7" s="302" t="s">
        <v>154</v>
      </c>
      <c r="H7" s="369" t="s">
        <v>93</v>
      </c>
      <c r="I7" s="302" t="s">
        <v>122</v>
      </c>
      <c r="J7" s="302" t="s">
        <v>155</v>
      </c>
      <c r="K7" s="369" t="s">
        <v>154</v>
      </c>
      <c r="L7" s="370">
        <v>500000</v>
      </c>
      <c r="M7" s="370">
        <f>L7/100*85</f>
        <v>425000</v>
      </c>
      <c r="N7" s="302">
        <v>2023</v>
      </c>
      <c r="O7" s="302">
        <v>2024</v>
      </c>
      <c r="P7" s="302">
        <v>0</v>
      </c>
      <c r="Q7" s="302" t="s">
        <v>156</v>
      </c>
      <c r="R7" s="302" t="s">
        <v>132</v>
      </c>
      <c r="S7" s="303" t="s">
        <v>132</v>
      </c>
    </row>
    <row r="8" spans="1:19" ht="30" x14ac:dyDescent="0.25">
      <c r="A8" s="299">
        <v>5</v>
      </c>
      <c r="B8" s="369" t="s">
        <v>152</v>
      </c>
      <c r="C8" s="369" t="s">
        <v>153</v>
      </c>
      <c r="D8" s="302">
        <v>71003100</v>
      </c>
      <c r="E8" s="302">
        <v>107584018</v>
      </c>
      <c r="F8" s="302">
        <v>668001089</v>
      </c>
      <c r="G8" s="302" t="s">
        <v>157</v>
      </c>
      <c r="H8" s="369" t="s">
        <v>93</v>
      </c>
      <c r="I8" s="302" t="s">
        <v>122</v>
      </c>
      <c r="J8" s="302" t="s">
        <v>155</v>
      </c>
      <c r="K8" s="369" t="s">
        <v>158</v>
      </c>
      <c r="L8" s="370">
        <v>1000000</v>
      </c>
      <c r="M8" s="370">
        <f>L8/100*85</f>
        <v>850000</v>
      </c>
      <c r="N8" s="302">
        <v>2023</v>
      </c>
      <c r="O8" s="302">
        <v>2024</v>
      </c>
      <c r="P8" s="302">
        <v>0</v>
      </c>
      <c r="Q8" s="302" t="s">
        <v>156</v>
      </c>
      <c r="R8" s="302" t="s">
        <v>132</v>
      </c>
      <c r="S8" s="303" t="s">
        <v>132</v>
      </c>
    </row>
    <row r="9" spans="1:19" ht="249" customHeight="1" x14ac:dyDescent="0.25">
      <c r="A9" s="299">
        <v>6</v>
      </c>
      <c r="B9" s="300" t="s">
        <v>215</v>
      </c>
      <c r="C9" s="300" t="s">
        <v>160</v>
      </c>
      <c r="D9" s="304">
        <v>71008063</v>
      </c>
      <c r="E9" s="304">
        <v>102730270</v>
      </c>
      <c r="F9" s="304">
        <v>668001071</v>
      </c>
      <c r="G9" s="369" t="s">
        <v>307</v>
      </c>
      <c r="H9" s="300" t="s">
        <v>93</v>
      </c>
      <c r="I9" s="304" t="s">
        <v>122</v>
      </c>
      <c r="J9" s="304" t="s">
        <v>122</v>
      </c>
      <c r="K9" s="369" t="s">
        <v>308</v>
      </c>
      <c r="L9" s="370">
        <v>105000000</v>
      </c>
      <c r="M9" s="370">
        <v>89250000</v>
      </c>
      <c r="N9" s="302" t="s">
        <v>309</v>
      </c>
      <c r="O9" s="302" t="s">
        <v>310</v>
      </c>
      <c r="P9" s="302" t="s">
        <v>311</v>
      </c>
      <c r="Q9" s="369" t="s">
        <v>312</v>
      </c>
      <c r="R9" s="369" t="s">
        <v>313</v>
      </c>
      <c r="S9" s="303" t="s">
        <v>132</v>
      </c>
    </row>
    <row r="10" spans="1:19" ht="61.15" customHeight="1" thickBot="1" x14ac:dyDescent="0.3">
      <c r="A10" s="299">
        <v>7</v>
      </c>
      <c r="B10" s="300" t="s">
        <v>215</v>
      </c>
      <c r="C10" s="300" t="s">
        <v>160</v>
      </c>
      <c r="D10" s="304">
        <v>71008063</v>
      </c>
      <c r="E10" s="304">
        <v>102730270</v>
      </c>
      <c r="F10" s="304">
        <v>668001071</v>
      </c>
      <c r="G10" s="300" t="s">
        <v>216</v>
      </c>
      <c r="H10" s="300" t="s">
        <v>93</v>
      </c>
      <c r="I10" s="304" t="s">
        <v>122</v>
      </c>
      <c r="J10" s="304" t="s">
        <v>122</v>
      </c>
      <c r="K10" s="300" t="s">
        <v>217</v>
      </c>
      <c r="L10" s="305">
        <v>2000000</v>
      </c>
      <c r="M10" s="305">
        <v>1700000</v>
      </c>
      <c r="N10" s="306" t="s">
        <v>218</v>
      </c>
      <c r="O10" s="306" t="s">
        <v>219</v>
      </c>
      <c r="P10" s="122"/>
      <c r="Q10" s="122"/>
      <c r="R10" s="122"/>
      <c r="S10" s="91"/>
    </row>
    <row r="11" spans="1:19" ht="30" x14ac:dyDescent="0.25">
      <c r="A11" s="298">
        <v>8</v>
      </c>
      <c r="B11" s="127" t="s">
        <v>258</v>
      </c>
      <c r="C11" s="127" t="s">
        <v>241</v>
      </c>
      <c r="D11" s="127">
        <v>70992576</v>
      </c>
      <c r="E11" s="127">
        <v>107583631</v>
      </c>
      <c r="F11" s="127">
        <v>650057589</v>
      </c>
      <c r="G11" s="127" t="s">
        <v>242</v>
      </c>
      <c r="H11" s="127" t="s">
        <v>93</v>
      </c>
      <c r="I11" s="127" t="s">
        <v>122</v>
      </c>
      <c r="J11" s="127" t="s">
        <v>243</v>
      </c>
      <c r="K11" s="127" t="s">
        <v>244</v>
      </c>
      <c r="L11" s="307">
        <v>700000</v>
      </c>
      <c r="M11" s="307">
        <v>595000</v>
      </c>
      <c r="N11" s="127">
        <v>2023</v>
      </c>
      <c r="O11" s="127">
        <v>2024</v>
      </c>
      <c r="P11" s="127"/>
      <c r="Q11" s="127"/>
      <c r="R11" s="127" t="s">
        <v>245</v>
      </c>
      <c r="S11" s="172" t="s">
        <v>132</v>
      </c>
    </row>
    <row r="12" spans="1:19" ht="75" customHeight="1" x14ac:dyDescent="0.25">
      <c r="A12" s="342">
        <v>9</v>
      </c>
      <c r="B12" s="300" t="s">
        <v>260</v>
      </c>
      <c r="C12" s="300" t="s">
        <v>233</v>
      </c>
      <c r="D12" s="305">
        <v>75016796</v>
      </c>
      <c r="E12" s="304">
        <v>107583941</v>
      </c>
      <c r="F12" s="304">
        <v>600093735</v>
      </c>
      <c r="G12" s="300" t="s">
        <v>261</v>
      </c>
      <c r="H12" s="300" t="s">
        <v>93</v>
      </c>
      <c r="I12" s="304" t="s">
        <v>122</v>
      </c>
      <c r="J12" s="304" t="s">
        <v>235</v>
      </c>
      <c r="K12" s="127" t="s">
        <v>262</v>
      </c>
      <c r="L12" s="301">
        <v>600000</v>
      </c>
      <c r="M12" s="301">
        <v>510000</v>
      </c>
      <c r="N12" s="308">
        <v>45078</v>
      </c>
      <c r="O12" s="308">
        <v>45200</v>
      </c>
      <c r="P12" s="122"/>
      <c r="Q12" s="122"/>
      <c r="R12" s="122" t="s">
        <v>138</v>
      </c>
      <c r="S12" s="122" t="s">
        <v>132</v>
      </c>
    </row>
    <row r="13" spans="1:19" ht="54" customHeight="1" x14ac:dyDescent="0.25">
      <c r="A13" s="342">
        <v>10</v>
      </c>
      <c r="B13" s="300" t="s">
        <v>260</v>
      </c>
      <c r="C13" s="300" t="s">
        <v>233</v>
      </c>
      <c r="D13" s="305">
        <v>75016796</v>
      </c>
      <c r="E13" s="304">
        <v>107583941</v>
      </c>
      <c r="F13" s="304">
        <v>600093735</v>
      </c>
      <c r="G13" s="304" t="s">
        <v>294</v>
      </c>
      <c r="H13" s="300" t="s">
        <v>93</v>
      </c>
      <c r="I13" s="304" t="s">
        <v>122</v>
      </c>
      <c r="J13" s="304" t="s">
        <v>235</v>
      </c>
      <c r="K13" s="127" t="s">
        <v>295</v>
      </c>
      <c r="L13" s="301">
        <v>7000000</v>
      </c>
      <c r="M13" s="301">
        <v>5950000</v>
      </c>
      <c r="N13" s="308">
        <v>46082</v>
      </c>
      <c r="O13" s="308">
        <v>46722</v>
      </c>
      <c r="P13" s="122" t="s">
        <v>127</v>
      </c>
      <c r="Q13" s="122"/>
      <c r="R13" s="122" t="s">
        <v>296</v>
      </c>
      <c r="S13" s="122" t="s">
        <v>132</v>
      </c>
    </row>
    <row r="14" spans="1:19" ht="52.9" customHeight="1" x14ac:dyDescent="0.25">
      <c r="A14" s="342">
        <v>11</v>
      </c>
      <c r="B14" s="300" t="s">
        <v>260</v>
      </c>
      <c r="C14" s="300" t="s">
        <v>233</v>
      </c>
      <c r="D14" s="305">
        <v>75016796</v>
      </c>
      <c r="E14" s="304">
        <v>107583941</v>
      </c>
      <c r="F14" s="304">
        <v>600093735</v>
      </c>
      <c r="G14" s="304" t="s">
        <v>265</v>
      </c>
      <c r="H14" s="300" t="s">
        <v>93</v>
      </c>
      <c r="I14" s="304" t="s">
        <v>122</v>
      </c>
      <c r="J14" s="304" t="s">
        <v>235</v>
      </c>
      <c r="K14" s="127" t="s">
        <v>266</v>
      </c>
      <c r="L14" s="301">
        <v>300000</v>
      </c>
      <c r="M14" s="301">
        <v>255000</v>
      </c>
      <c r="N14" s="308">
        <v>45809</v>
      </c>
      <c r="O14" s="308">
        <v>45901</v>
      </c>
      <c r="P14" s="122"/>
      <c r="Q14" s="122"/>
      <c r="R14" s="122" t="s">
        <v>297</v>
      </c>
      <c r="S14" s="122" t="s">
        <v>132</v>
      </c>
    </row>
    <row r="15" spans="1:19" ht="52.9" customHeight="1" x14ac:dyDescent="0.25">
      <c r="A15" s="342">
        <v>12</v>
      </c>
      <c r="B15" s="454" t="s">
        <v>338</v>
      </c>
      <c r="C15" s="455" t="s">
        <v>233</v>
      </c>
      <c r="D15" s="456">
        <v>75016796</v>
      </c>
      <c r="E15" s="457">
        <v>107583941</v>
      </c>
      <c r="F15" s="457">
        <v>600093735</v>
      </c>
      <c r="G15" s="457" t="s">
        <v>265</v>
      </c>
      <c r="H15" s="458" t="s">
        <v>93</v>
      </c>
      <c r="I15" s="457" t="s">
        <v>122</v>
      </c>
      <c r="J15" s="457" t="s">
        <v>235</v>
      </c>
      <c r="K15" s="459" t="s">
        <v>343</v>
      </c>
      <c r="L15" s="460">
        <v>500000</v>
      </c>
      <c r="M15" s="460">
        <v>425000</v>
      </c>
      <c r="N15" s="461">
        <v>46174</v>
      </c>
      <c r="O15" s="461">
        <v>46266</v>
      </c>
      <c r="P15" s="459"/>
      <c r="Q15" s="459"/>
      <c r="R15" s="462" t="s">
        <v>344</v>
      </c>
      <c r="S15" s="462" t="s">
        <v>342</v>
      </c>
    </row>
    <row r="16" spans="1:19" ht="126" customHeight="1" x14ac:dyDescent="0.25">
      <c r="A16" s="383">
        <v>13</v>
      </c>
      <c r="B16" s="391" t="s">
        <v>140</v>
      </c>
      <c r="C16" s="391" t="s">
        <v>141</v>
      </c>
      <c r="D16" s="391">
        <v>75019418</v>
      </c>
      <c r="E16" s="391">
        <v>107583518</v>
      </c>
      <c r="F16" s="391">
        <v>650063112</v>
      </c>
      <c r="G16" s="391" t="s">
        <v>328</v>
      </c>
      <c r="H16" s="391" t="s">
        <v>169</v>
      </c>
      <c r="I16" s="391" t="s">
        <v>122</v>
      </c>
      <c r="J16" s="391" t="s">
        <v>143</v>
      </c>
      <c r="K16" s="391" t="s">
        <v>329</v>
      </c>
      <c r="L16" s="392">
        <v>1300000</v>
      </c>
      <c r="M16" s="392">
        <v>1105000</v>
      </c>
      <c r="N16" s="391">
        <v>2026</v>
      </c>
      <c r="O16" s="391">
        <v>2027</v>
      </c>
      <c r="P16" s="391" t="s">
        <v>132</v>
      </c>
      <c r="Q16" s="391" t="s">
        <v>132</v>
      </c>
      <c r="R16" s="391" t="s">
        <v>326</v>
      </c>
      <c r="S16" s="391" t="s">
        <v>132</v>
      </c>
    </row>
    <row r="17" spans="1:13" x14ac:dyDescent="0.25">
      <c r="A17" s="3"/>
      <c r="B17" s="3"/>
      <c r="C17" s="3"/>
    </row>
    <row r="20" spans="1:13" x14ac:dyDescent="0.25">
      <c r="A20" s="1" t="s">
        <v>28</v>
      </c>
    </row>
    <row r="25" spans="1:13" x14ac:dyDescent="0.25">
      <c r="A25" s="1" t="s">
        <v>29</v>
      </c>
    </row>
    <row r="26" spans="1:13" x14ac:dyDescent="0.25">
      <c r="A26" s="1" t="s">
        <v>30</v>
      </c>
    </row>
    <row r="27" spans="1:13" x14ac:dyDescent="0.25">
      <c r="A27" s="1" t="s">
        <v>108</v>
      </c>
    </row>
    <row r="29" spans="1:13" x14ac:dyDescent="0.25">
      <c r="A29" s="1" t="s">
        <v>31</v>
      </c>
    </row>
    <row r="31" spans="1:13" s="5" customFormat="1" x14ac:dyDescent="0.25">
      <c r="A31" s="2" t="s">
        <v>32</v>
      </c>
      <c r="B31" s="2"/>
      <c r="C31" s="2"/>
      <c r="L31" s="6"/>
      <c r="M31" s="6"/>
    </row>
    <row r="33" spans="1:3" x14ac:dyDescent="0.25">
      <c r="A33" s="2" t="s">
        <v>33</v>
      </c>
      <c r="B33" s="2"/>
      <c r="C33" s="2"/>
    </row>
    <row r="35" spans="1:3" x14ac:dyDescent="0.25">
      <c r="A3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0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9" sqref="K9"/>
    </sheetView>
  </sheetViews>
  <sheetFormatPr defaultColWidth="9.28515625" defaultRowHeight="15" x14ac:dyDescent="0.25"/>
  <cols>
    <col min="1" max="1" width="6.5703125" style="321" customWidth="1"/>
    <col min="2" max="2" width="12.5703125" style="1" customWidth="1"/>
    <col min="3" max="3" width="18.85546875" style="10" customWidth="1"/>
    <col min="4" max="4" width="18.85546875" style="1" customWidth="1"/>
    <col min="5" max="5" width="10.85546875" style="1" customWidth="1"/>
    <col min="6" max="6" width="12" style="1" customWidth="1"/>
    <col min="7" max="7" width="26.42578125" style="1" customWidth="1"/>
    <col min="8" max="8" width="12" style="1" customWidth="1"/>
    <col min="9" max="9" width="10.7109375" style="1" customWidth="1"/>
    <col min="10" max="10" width="12.140625" style="1" customWidth="1"/>
    <col min="11" max="11" width="22" style="1" customWidth="1"/>
    <col min="12" max="12" width="12.7109375" style="4" customWidth="1"/>
    <col min="13" max="13" width="14.5703125" style="4" customWidth="1"/>
    <col min="14" max="14" width="12.85546875" style="1" customWidth="1"/>
    <col min="15" max="15" width="14.28515625" style="1" customWidth="1"/>
    <col min="16" max="19" width="9.140625" style="1"/>
    <col min="20" max="20" width="14.28515625" style="1" customWidth="1"/>
    <col min="21" max="24" width="9.140625" style="1"/>
    <col min="25" max="25" width="12.42578125" style="1" customWidth="1"/>
    <col min="26" max="26" width="15" style="1" customWidth="1"/>
    <col min="27" max="16384" width="9.28515625" style="1"/>
  </cols>
  <sheetData>
    <row r="1" spans="1:26" ht="37.5" customHeight="1" thickBot="1" x14ac:dyDescent="0.35">
      <c r="A1" s="481" t="s">
        <v>34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3"/>
    </row>
    <row r="2" spans="1:26" ht="90.75" customHeight="1" thickBot="1" x14ac:dyDescent="0.3">
      <c r="A2" s="484" t="s">
        <v>6</v>
      </c>
      <c r="B2" s="485" t="s">
        <v>7</v>
      </c>
      <c r="C2" s="485"/>
      <c r="D2" s="485"/>
      <c r="E2" s="485"/>
      <c r="F2" s="485"/>
      <c r="G2" s="485" t="s">
        <v>8</v>
      </c>
      <c r="H2" s="485" t="s">
        <v>35</v>
      </c>
      <c r="I2" s="494" t="s">
        <v>66</v>
      </c>
      <c r="J2" s="485" t="s">
        <v>10</v>
      </c>
      <c r="K2" s="485" t="s">
        <v>11</v>
      </c>
      <c r="L2" s="490" t="s">
        <v>36</v>
      </c>
      <c r="M2" s="490"/>
      <c r="N2" s="491" t="s">
        <v>13</v>
      </c>
      <c r="O2" s="491"/>
      <c r="P2" s="485" t="s">
        <v>37</v>
      </c>
      <c r="Q2" s="485"/>
      <c r="R2" s="485"/>
      <c r="S2" s="485"/>
      <c r="T2" s="485"/>
      <c r="U2" s="485"/>
      <c r="V2" s="485"/>
      <c r="W2" s="485"/>
      <c r="X2" s="485"/>
      <c r="Y2" s="491" t="s">
        <v>15</v>
      </c>
      <c r="Z2" s="491"/>
    </row>
    <row r="3" spans="1:26" ht="14.85" customHeight="1" thickBot="1" x14ac:dyDescent="0.3">
      <c r="A3" s="484"/>
      <c r="B3" s="489" t="s">
        <v>16</v>
      </c>
      <c r="C3" s="485" t="s">
        <v>17</v>
      </c>
      <c r="D3" s="485" t="s">
        <v>18</v>
      </c>
      <c r="E3" s="486" t="s">
        <v>19</v>
      </c>
      <c r="F3" s="485" t="s">
        <v>20</v>
      </c>
      <c r="G3" s="485"/>
      <c r="H3" s="485"/>
      <c r="I3" s="494"/>
      <c r="J3" s="485"/>
      <c r="K3" s="485"/>
      <c r="L3" s="493" t="s">
        <v>21</v>
      </c>
      <c r="M3" s="493" t="s">
        <v>83</v>
      </c>
      <c r="N3" s="492" t="s">
        <v>22</v>
      </c>
      <c r="O3" s="492" t="s">
        <v>23</v>
      </c>
      <c r="P3" s="485" t="s">
        <v>38</v>
      </c>
      <c r="Q3" s="485"/>
      <c r="R3" s="485"/>
      <c r="S3" s="485"/>
      <c r="T3" s="487" t="s">
        <v>39</v>
      </c>
      <c r="U3" s="487" t="s">
        <v>80</v>
      </c>
      <c r="V3" s="487" t="s">
        <v>81</v>
      </c>
      <c r="W3" s="487" t="s">
        <v>40</v>
      </c>
      <c r="X3" s="488" t="s">
        <v>68</v>
      </c>
      <c r="Y3" s="492" t="s">
        <v>26</v>
      </c>
      <c r="Z3" s="492" t="s">
        <v>27</v>
      </c>
    </row>
    <row r="4" spans="1:26" ht="56.25" thickBot="1" x14ac:dyDescent="0.3">
      <c r="A4" s="484"/>
      <c r="B4" s="489"/>
      <c r="C4" s="485"/>
      <c r="D4" s="485"/>
      <c r="E4" s="486"/>
      <c r="F4" s="485"/>
      <c r="G4" s="485"/>
      <c r="H4" s="485"/>
      <c r="I4" s="494"/>
      <c r="J4" s="485"/>
      <c r="K4" s="485"/>
      <c r="L4" s="493"/>
      <c r="M4" s="493"/>
      <c r="N4" s="492"/>
      <c r="O4" s="492"/>
      <c r="P4" s="352" t="s">
        <v>60</v>
      </c>
      <c r="Q4" s="352" t="s">
        <v>41</v>
      </c>
      <c r="R4" s="352" t="s">
        <v>42</v>
      </c>
      <c r="S4" s="352" t="s">
        <v>43</v>
      </c>
      <c r="T4" s="487"/>
      <c r="U4" s="487"/>
      <c r="V4" s="487"/>
      <c r="W4" s="487"/>
      <c r="X4" s="488"/>
      <c r="Y4" s="492"/>
      <c r="Z4" s="492"/>
    </row>
    <row r="5" spans="1:26" ht="66" customHeight="1" thickBot="1" x14ac:dyDescent="0.3">
      <c r="A5" s="353">
        <v>1</v>
      </c>
      <c r="B5" s="371" t="s">
        <v>119</v>
      </c>
      <c r="C5" s="371" t="s">
        <v>120</v>
      </c>
      <c r="D5" s="354">
        <v>7009411</v>
      </c>
      <c r="E5" s="355">
        <v>181098962</v>
      </c>
      <c r="F5" s="356">
        <v>691012679</v>
      </c>
      <c r="G5" s="356" t="s">
        <v>302</v>
      </c>
      <c r="H5" s="356" t="s">
        <v>93</v>
      </c>
      <c r="I5" s="356" t="s">
        <v>122</v>
      </c>
      <c r="J5" s="356" t="s">
        <v>123</v>
      </c>
      <c r="K5" s="356" t="s">
        <v>302</v>
      </c>
      <c r="L5" s="357">
        <v>2900000</v>
      </c>
      <c r="M5" s="357">
        <v>2465000</v>
      </c>
      <c r="N5" s="356">
        <v>2024</v>
      </c>
      <c r="O5" s="356">
        <v>2027</v>
      </c>
      <c r="P5" s="356"/>
      <c r="Q5" s="356" t="s">
        <v>127</v>
      </c>
      <c r="R5" s="356"/>
      <c r="S5" s="209"/>
      <c r="T5" s="209"/>
      <c r="U5" s="209"/>
      <c r="V5" s="209"/>
      <c r="W5" s="209"/>
      <c r="X5" s="209"/>
      <c r="Y5" s="356" t="s">
        <v>303</v>
      </c>
      <c r="Z5" s="209"/>
    </row>
    <row r="6" spans="1:26" ht="66" customHeight="1" thickBot="1" x14ac:dyDescent="0.3">
      <c r="A6" s="353">
        <v>2</v>
      </c>
      <c r="B6" s="371" t="s">
        <v>119</v>
      </c>
      <c r="C6" s="371" t="s">
        <v>120</v>
      </c>
      <c r="D6" s="354">
        <v>7009411</v>
      </c>
      <c r="E6" s="355">
        <v>181098962</v>
      </c>
      <c r="F6" s="356">
        <v>691012679</v>
      </c>
      <c r="G6" s="356" t="s">
        <v>299</v>
      </c>
      <c r="H6" s="356" t="s">
        <v>93</v>
      </c>
      <c r="I6" s="356" t="s">
        <v>122</v>
      </c>
      <c r="J6" s="356" t="s">
        <v>123</v>
      </c>
      <c r="K6" s="356" t="s">
        <v>300</v>
      </c>
      <c r="L6" s="357">
        <v>1200000</v>
      </c>
      <c r="M6" s="357">
        <v>1020000</v>
      </c>
      <c r="N6" s="356">
        <v>2023</v>
      </c>
      <c r="O6" s="356">
        <v>2026</v>
      </c>
      <c r="P6" s="356"/>
      <c r="Q6" s="356" t="s">
        <v>127</v>
      </c>
      <c r="R6" s="356"/>
      <c r="S6" s="209"/>
      <c r="T6" s="209"/>
      <c r="U6" s="209"/>
      <c r="V6" s="209"/>
      <c r="W6" s="209" t="s">
        <v>127</v>
      </c>
      <c r="X6" s="209"/>
      <c r="Y6" s="356" t="s">
        <v>301</v>
      </c>
      <c r="Z6" s="209"/>
    </row>
    <row r="7" spans="1:26" ht="180" hidden="1" customHeight="1" thickBot="1" x14ac:dyDescent="0.3">
      <c r="A7" s="353">
        <v>3</v>
      </c>
      <c r="B7" s="371"/>
      <c r="C7" s="353"/>
      <c r="D7" s="353"/>
      <c r="E7" s="372"/>
      <c r="F7" s="373"/>
      <c r="G7" s="353"/>
      <c r="H7" s="371"/>
      <c r="I7" s="353"/>
      <c r="J7" s="353"/>
      <c r="K7" s="371"/>
      <c r="L7" s="374"/>
      <c r="M7" s="374"/>
      <c r="N7" s="375"/>
      <c r="O7" s="375"/>
      <c r="P7" s="353"/>
      <c r="Q7" s="353"/>
      <c r="R7" s="353"/>
      <c r="S7" s="353"/>
      <c r="T7" s="353"/>
      <c r="U7" s="353"/>
      <c r="V7" s="353"/>
      <c r="W7" s="353"/>
      <c r="X7" s="353"/>
      <c r="Y7" s="371"/>
      <c r="Z7" s="353"/>
    </row>
    <row r="8" spans="1:26" s="3" customFormat="1" ht="99" customHeight="1" thickBot="1" x14ac:dyDescent="0.3">
      <c r="A8" s="353">
        <v>4</v>
      </c>
      <c r="B8" s="378" t="s">
        <v>140</v>
      </c>
      <c r="C8" s="377" t="s">
        <v>141</v>
      </c>
      <c r="D8" s="377">
        <v>75019418</v>
      </c>
      <c r="E8" s="379">
        <v>102254991</v>
      </c>
      <c r="F8" s="380">
        <v>650063112</v>
      </c>
      <c r="G8" s="378" t="s">
        <v>286</v>
      </c>
      <c r="H8" s="378" t="s">
        <v>93</v>
      </c>
      <c r="I8" s="377" t="s">
        <v>122</v>
      </c>
      <c r="J8" s="377" t="s">
        <v>143</v>
      </c>
      <c r="K8" s="378" t="s">
        <v>287</v>
      </c>
      <c r="L8" s="381">
        <v>2500000</v>
      </c>
      <c r="M8" s="381">
        <v>2125000</v>
      </c>
      <c r="N8" s="382">
        <v>45292</v>
      </c>
      <c r="O8" s="382">
        <v>46752</v>
      </c>
      <c r="P8" s="377" t="s">
        <v>193</v>
      </c>
      <c r="Q8" s="377" t="s">
        <v>193</v>
      </c>
      <c r="R8" s="377" t="s">
        <v>193</v>
      </c>
      <c r="S8" s="377" t="s">
        <v>193</v>
      </c>
      <c r="T8" s="377"/>
      <c r="U8" s="377"/>
      <c r="V8" s="377"/>
      <c r="W8" s="377"/>
      <c r="X8" s="377" t="s">
        <v>193</v>
      </c>
      <c r="Y8" s="378" t="s">
        <v>145</v>
      </c>
      <c r="Z8" s="378"/>
    </row>
    <row r="9" spans="1:26" s="3" customFormat="1" ht="175.5" customHeight="1" thickBot="1" x14ac:dyDescent="0.3">
      <c r="A9" s="353">
        <v>5</v>
      </c>
      <c r="B9" s="387" t="s">
        <v>140</v>
      </c>
      <c r="C9" s="387" t="s">
        <v>141</v>
      </c>
      <c r="D9" s="388">
        <v>75019418</v>
      </c>
      <c r="E9" s="388">
        <v>102254991</v>
      </c>
      <c r="F9" s="388">
        <v>650063112</v>
      </c>
      <c r="G9" s="389" t="s">
        <v>324</v>
      </c>
      <c r="H9" s="389" t="s">
        <v>199</v>
      </c>
      <c r="I9" s="389" t="s">
        <v>122</v>
      </c>
      <c r="J9" s="389" t="s">
        <v>143</v>
      </c>
      <c r="K9" s="387" t="s">
        <v>325</v>
      </c>
      <c r="L9" s="390">
        <v>1500000</v>
      </c>
      <c r="M9" s="390">
        <v>1275000</v>
      </c>
      <c r="N9" s="389">
        <v>2026</v>
      </c>
      <c r="O9" s="389">
        <v>2027</v>
      </c>
      <c r="P9" s="389"/>
      <c r="Q9" s="389"/>
      <c r="R9" s="389" t="s">
        <v>127</v>
      </c>
      <c r="S9" s="389"/>
      <c r="T9" s="389"/>
      <c r="U9" s="389"/>
      <c r="V9" s="389"/>
      <c r="W9" s="386"/>
      <c r="X9" s="386" t="s">
        <v>127</v>
      </c>
      <c r="Y9" s="385" t="s">
        <v>326</v>
      </c>
      <c r="Z9" s="384"/>
    </row>
    <row r="10" spans="1:26" s="3" customFormat="1" ht="123.75" customHeight="1" thickBot="1" x14ac:dyDescent="0.3">
      <c r="A10" s="353">
        <v>6</v>
      </c>
      <c r="B10" s="387" t="s">
        <v>140</v>
      </c>
      <c r="C10" s="387" t="s">
        <v>141</v>
      </c>
      <c r="D10" s="388">
        <v>75019418</v>
      </c>
      <c r="E10" s="388">
        <v>102254991</v>
      </c>
      <c r="F10" s="388">
        <v>650063112</v>
      </c>
      <c r="G10" s="389" t="s">
        <v>150</v>
      </c>
      <c r="H10" s="389" t="s">
        <v>199</v>
      </c>
      <c r="I10" s="389" t="s">
        <v>122</v>
      </c>
      <c r="J10" s="389" t="s">
        <v>143</v>
      </c>
      <c r="K10" s="387" t="s">
        <v>327</v>
      </c>
      <c r="L10" s="390">
        <v>1500000</v>
      </c>
      <c r="M10" s="390">
        <v>1275000</v>
      </c>
      <c r="N10" s="389">
        <v>2026</v>
      </c>
      <c r="O10" s="389">
        <v>2027</v>
      </c>
      <c r="P10" s="389" t="s">
        <v>127</v>
      </c>
      <c r="Q10" s="389"/>
      <c r="R10" s="389"/>
      <c r="S10" s="389"/>
      <c r="T10" s="389"/>
      <c r="U10" s="389"/>
      <c r="V10" s="389"/>
      <c r="W10" s="386"/>
      <c r="X10" s="386" t="s">
        <v>127</v>
      </c>
      <c r="Y10" s="385" t="s">
        <v>326</v>
      </c>
      <c r="Z10" s="384"/>
    </row>
    <row r="11" spans="1:26" ht="90.75" hidden="1" customHeight="1" thickBot="1" x14ac:dyDescent="0.3">
      <c r="A11" s="353">
        <v>5</v>
      </c>
      <c r="B11" s="371" t="s">
        <v>140</v>
      </c>
      <c r="C11" s="353" t="s">
        <v>141</v>
      </c>
      <c r="D11" s="353">
        <v>75019418</v>
      </c>
      <c r="E11" s="372">
        <v>102254991</v>
      </c>
      <c r="F11" s="373">
        <v>650063112</v>
      </c>
      <c r="G11" s="353" t="s">
        <v>157</v>
      </c>
      <c r="H11" s="371" t="s">
        <v>93</v>
      </c>
      <c r="I11" s="353" t="s">
        <v>122</v>
      </c>
      <c r="J11" s="353" t="s">
        <v>143</v>
      </c>
      <c r="K11" s="371" t="s">
        <v>288</v>
      </c>
      <c r="L11" s="374">
        <v>1500000</v>
      </c>
      <c r="M11" s="374">
        <v>1425000</v>
      </c>
      <c r="N11" s="375">
        <v>45292</v>
      </c>
      <c r="O11" s="375">
        <v>46752</v>
      </c>
      <c r="P11" s="353" t="s">
        <v>193</v>
      </c>
      <c r="Q11" s="353" t="s">
        <v>193</v>
      </c>
      <c r="R11" s="353" t="s">
        <v>193</v>
      </c>
      <c r="S11" s="353"/>
      <c r="T11" s="353"/>
      <c r="U11" s="353"/>
      <c r="V11" s="353" t="s">
        <v>193</v>
      </c>
      <c r="W11" s="353" t="s">
        <v>193</v>
      </c>
      <c r="X11" s="353"/>
      <c r="Y11" s="371" t="s">
        <v>145</v>
      </c>
      <c r="Z11" s="371"/>
    </row>
    <row r="12" spans="1:26" ht="110.25" hidden="1" customHeight="1" thickBot="1" x14ac:dyDescent="0.3">
      <c r="A12" s="353">
        <v>5</v>
      </c>
      <c r="B12" s="356" t="s">
        <v>140</v>
      </c>
      <c r="C12" s="209" t="s">
        <v>141</v>
      </c>
      <c r="D12" s="356">
        <v>75019418</v>
      </c>
      <c r="E12" s="355">
        <v>102254991</v>
      </c>
      <c r="F12" s="209">
        <v>650063112</v>
      </c>
      <c r="G12" s="356" t="s">
        <v>150</v>
      </c>
      <c r="H12" s="356" t="s">
        <v>93</v>
      </c>
      <c r="I12" s="209" t="s">
        <v>122</v>
      </c>
      <c r="J12" s="209" t="s">
        <v>143</v>
      </c>
      <c r="K12" s="356" t="s">
        <v>151</v>
      </c>
      <c r="L12" s="358">
        <v>1000000</v>
      </c>
      <c r="M12" s="358">
        <v>850000</v>
      </c>
      <c r="N12" s="376">
        <v>46204</v>
      </c>
      <c r="O12" s="376">
        <v>46265</v>
      </c>
      <c r="P12" s="356" t="s">
        <v>127</v>
      </c>
      <c r="Q12" s="209"/>
      <c r="R12" s="209"/>
      <c r="S12" s="209"/>
      <c r="T12" s="209"/>
      <c r="U12" s="209"/>
      <c r="V12" s="209"/>
      <c r="W12" s="209"/>
      <c r="X12" s="209"/>
      <c r="Y12" s="356" t="s">
        <v>145</v>
      </c>
      <c r="Z12" s="209"/>
    </row>
    <row r="13" spans="1:26" ht="110.25" customHeight="1" thickBot="1" x14ac:dyDescent="0.3">
      <c r="A13" s="353">
        <v>7</v>
      </c>
      <c r="B13" s="406" t="s">
        <v>159</v>
      </c>
      <c r="C13" s="406" t="s">
        <v>160</v>
      </c>
      <c r="D13" s="406">
        <v>70926662</v>
      </c>
      <c r="E13" s="408">
        <v>102254745</v>
      </c>
      <c r="F13" s="406">
        <v>600093913</v>
      </c>
      <c r="G13" s="406" t="s">
        <v>161</v>
      </c>
      <c r="H13" s="406" t="s">
        <v>162</v>
      </c>
      <c r="I13" s="406" t="s">
        <v>122</v>
      </c>
      <c r="J13" s="406" t="s">
        <v>122</v>
      </c>
      <c r="K13" s="406" t="s">
        <v>163</v>
      </c>
      <c r="L13" s="409">
        <v>20000000</v>
      </c>
      <c r="M13" s="409">
        <f>L13/100*85</f>
        <v>17000000</v>
      </c>
      <c r="N13" s="407">
        <v>2023</v>
      </c>
      <c r="O13" s="407">
        <v>2025</v>
      </c>
      <c r="P13" s="407" t="s">
        <v>127</v>
      </c>
      <c r="Q13" s="407" t="s">
        <v>127</v>
      </c>
      <c r="R13" s="407" t="s">
        <v>127</v>
      </c>
      <c r="S13" s="407" t="s">
        <v>127</v>
      </c>
      <c r="T13" s="407"/>
      <c r="U13" s="406"/>
      <c r="V13" s="406"/>
      <c r="W13" s="406"/>
      <c r="X13" s="406"/>
      <c r="Y13" s="406"/>
      <c r="Z13" s="406"/>
    </row>
    <row r="14" spans="1:26" s="393" customFormat="1" ht="165" customHeight="1" thickBot="1" x14ac:dyDescent="0.3">
      <c r="A14" s="353">
        <v>8</v>
      </c>
      <c r="B14" s="406" t="s">
        <v>159</v>
      </c>
      <c r="C14" s="407" t="s">
        <v>160</v>
      </c>
      <c r="D14" s="406">
        <v>70926662</v>
      </c>
      <c r="E14" s="408">
        <v>102254745</v>
      </c>
      <c r="F14" s="407">
        <v>600093913</v>
      </c>
      <c r="G14" s="406" t="s">
        <v>298</v>
      </c>
      <c r="H14" s="406" t="s">
        <v>93</v>
      </c>
      <c r="I14" s="407" t="s">
        <v>122</v>
      </c>
      <c r="J14" s="407" t="s">
        <v>122</v>
      </c>
      <c r="K14" s="394" t="s">
        <v>330</v>
      </c>
      <c r="L14" s="409">
        <v>1500000</v>
      </c>
      <c r="M14" s="409">
        <v>1275000</v>
      </c>
      <c r="N14" s="407">
        <v>2023</v>
      </c>
      <c r="O14" s="407">
        <v>2026</v>
      </c>
      <c r="P14" s="406"/>
      <c r="Q14" s="407" t="s">
        <v>127</v>
      </c>
      <c r="R14" s="407"/>
      <c r="S14" s="407"/>
      <c r="T14" s="407"/>
      <c r="U14" s="407"/>
      <c r="V14" s="407"/>
      <c r="W14" s="407"/>
      <c r="X14" s="407"/>
      <c r="Y14" s="406"/>
      <c r="Z14" s="407"/>
    </row>
    <row r="15" spans="1:26" ht="154.5" customHeight="1" thickBot="1" x14ac:dyDescent="0.3">
      <c r="A15" s="353">
        <v>9</v>
      </c>
      <c r="B15" s="395" t="s">
        <v>159</v>
      </c>
      <c r="C15" s="395" t="s">
        <v>160</v>
      </c>
      <c r="D15" s="396">
        <v>70926662</v>
      </c>
      <c r="E15" s="397">
        <v>102254745</v>
      </c>
      <c r="F15" s="398">
        <v>600093913</v>
      </c>
      <c r="G15" s="396" t="s">
        <v>157</v>
      </c>
      <c r="H15" s="396" t="s">
        <v>93</v>
      </c>
      <c r="I15" s="398" t="s">
        <v>122</v>
      </c>
      <c r="J15" s="398" t="s">
        <v>122</v>
      </c>
      <c r="K15" s="396" t="s">
        <v>331</v>
      </c>
      <c r="L15" s="399">
        <v>2000000</v>
      </c>
      <c r="M15" s="399">
        <f>L15*0.85</f>
        <v>1700000</v>
      </c>
      <c r="N15" s="398">
        <v>2025</v>
      </c>
      <c r="O15" s="398">
        <v>2027</v>
      </c>
      <c r="P15" s="398"/>
      <c r="Q15" s="398" t="s">
        <v>127</v>
      </c>
      <c r="R15" s="398"/>
      <c r="S15" s="398"/>
      <c r="T15" s="398"/>
      <c r="U15" s="398"/>
      <c r="V15" s="398"/>
      <c r="W15" s="398"/>
      <c r="X15" s="398"/>
      <c r="Y15" s="396" t="s">
        <v>214</v>
      </c>
      <c r="Z15" s="398" t="s">
        <v>132</v>
      </c>
    </row>
    <row r="16" spans="1:26" ht="105" customHeight="1" thickBot="1" x14ac:dyDescent="0.3">
      <c r="A16" s="353">
        <v>10</v>
      </c>
      <c r="B16" s="396" t="s">
        <v>166</v>
      </c>
      <c r="C16" s="396" t="s">
        <v>332</v>
      </c>
      <c r="D16" s="398">
        <v>6032958</v>
      </c>
      <c r="E16" s="398">
        <v>181087138</v>
      </c>
      <c r="F16" s="398">
        <v>691010668</v>
      </c>
      <c r="G16" s="396" t="s">
        <v>333</v>
      </c>
      <c r="H16" s="396" t="s">
        <v>169</v>
      </c>
      <c r="I16" s="398" t="s">
        <v>122</v>
      </c>
      <c r="J16" s="398" t="s">
        <v>122</v>
      </c>
      <c r="K16" s="396" t="s">
        <v>334</v>
      </c>
      <c r="L16" s="399">
        <v>15000000</v>
      </c>
      <c r="M16" s="399">
        <f>L16/100*85</f>
        <v>12750000</v>
      </c>
      <c r="N16" s="398">
        <v>2027</v>
      </c>
      <c r="O16" s="398">
        <v>2029</v>
      </c>
      <c r="P16" s="398"/>
      <c r="Q16" s="398" t="s">
        <v>127</v>
      </c>
      <c r="R16" s="398" t="s">
        <v>127</v>
      </c>
      <c r="S16" s="398" t="s">
        <v>127</v>
      </c>
      <c r="T16" s="398"/>
      <c r="U16" s="398"/>
      <c r="V16" s="398"/>
      <c r="W16" s="398"/>
      <c r="X16" s="398"/>
      <c r="Y16" s="405"/>
      <c r="Z16" s="404"/>
    </row>
    <row r="17" spans="1:27" s="3" customFormat="1" ht="105" customHeight="1" thickBot="1" x14ac:dyDescent="0.3">
      <c r="A17" s="353">
        <v>11</v>
      </c>
      <c r="B17" s="406" t="s">
        <v>174</v>
      </c>
      <c r="C17" s="407" t="s">
        <v>122</v>
      </c>
      <c r="D17" s="406">
        <v>70932085</v>
      </c>
      <c r="E17" s="408">
        <v>102254974</v>
      </c>
      <c r="F17" s="407">
        <v>600094014</v>
      </c>
      <c r="G17" s="406" t="s">
        <v>304</v>
      </c>
      <c r="H17" s="406" t="s">
        <v>93</v>
      </c>
      <c r="I17" s="407" t="s">
        <v>122</v>
      </c>
      <c r="J17" s="407" t="s">
        <v>122</v>
      </c>
      <c r="K17" s="406" t="s">
        <v>305</v>
      </c>
      <c r="L17" s="409">
        <v>2000000</v>
      </c>
      <c r="M17" s="409">
        <v>1700000</v>
      </c>
      <c r="N17" s="407">
        <v>2023</v>
      </c>
      <c r="O17" s="407">
        <v>2024</v>
      </c>
      <c r="P17" s="407"/>
      <c r="Q17" s="407" t="s">
        <v>127</v>
      </c>
      <c r="R17" s="407"/>
      <c r="S17" s="407" t="s">
        <v>127</v>
      </c>
      <c r="T17" s="407"/>
      <c r="U17" s="407"/>
      <c r="V17" s="407" t="s">
        <v>127</v>
      </c>
      <c r="W17" s="407"/>
      <c r="X17" s="407"/>
      <c r="Y17" s="407" t="s">
        <v>306</v>
      </c>
      <c r="Z17" s="407" t="s">
        <v>178</v>
      </c>
    </row>
    <row r="18" spans="1:27" s="323" customFormat="1" ht="239.25" customHeight="1" thickBot="1" x14ac:dyDescent="0.3">
      <c r="A18" s="353">
        <v>12</v>
      </c>
      <c r="B18" s="406" t="s">
        <v>174</v>
      </c>
      <c r="C18" s="407" t="s">
        <v>160</v>
      </c>
      <c r="D18" s="407">
        <v>70932085</v>
      </c>
      <c r="E18" s="408">
        <v>102254974</v>
      </c>
      <c r="F18" s="410">
        <v>600094014</v>
      </c>
      <c r="G18" s="406" t="s">
        <v>289</v>
      </c>
      <c r="H18" s="406" t="s">
        <v>93</v>
      </c>
      <c r="I18" s="407" t="s">
        <v>122</v>
      </c>
      <c r="J18" s="407" t="s">
        <v>122</v>
      </c>
      <c r="K18" s="406" t="s">
        <v>290</v>
      </c>
      <c r="L18" s="409">
        <v>15000000</v>
      </c>
      <c r="M18" s="409">
        <v>12750000</v>
      </c>
      <c r="N18" s="407">
        <v>2022</v>
      </c>
      <c r="O18" s="407">
        <v>2024</v>
      </c>
      <c r="P18" s="377" t="s">
        <v>127</v>
      </c>
      <c r="Q18" s="407" t="s">
        <v>127</v>
      </c>
      <c r="R18" s="407" t="s">
        <v>127</v>
      </c>
      <c r="S18" s="407" t="s">
        <v>127</v>
      </c>
      <c r="T18" s="407"/>
      <c r="U18" s="407"/>
      <c r="V18" s="407" t="s">
        <v>127</v>
      </c>
      <c r="W18" s="407" t="s">
        <v>127</v>
      </c>
      <c r="X18" s="407" t="s">
        <v>127</v>
      </c>
      <c r="Y18" s="407" t="s">
        <v>177</v>
      </c>
      <c r="Z18" s="407" t="s">
        <v>178</v>
      </c>
      <c r="AA18" s="411"/>
    </row>
    <row r="19" spans="1:27" ht="75" hidden="1" customHeight="1" thickBot="1" x14ac:dyDescent="0.3">
      <c r="A19" s="353">
        <v>9</v>
      </c>
      <c r="B19" s="356" t="s">
        <v>182</v>
      </c>
      <c r="C19" s="209" t="s">
        <v>122</v>
      </c>
      <c r="D19" s="209">
        <v>70932085</v>
      </c>
      <c r="E19" s="355">
        <v>102254974</v>
      </c>
      <c r="F19" s="359">
        <v>600094014</v>
      </c>
      <c r="G19" s="356" t="s">
        <v>289</v>
      </c>
      <c r="H19" s="356" t="s">
        <v>93</v>
      </c>
      <c r="I19" s="209" t="s">
        <v>122</v>
      </c>
      <c r="J19" s="209" t="s">
        <v>122</v>
      </c>
      <c r="K19" s="360" t="s">
        <v>179</v>
      </c>
      <c r="L19" s="358">
        <v>1530000</v>
      </c>
      <c r="M19" s="358">
        <f>L19/100*85</f>
        <v>1300500</v>
      </c>
      <c r="N19" s="209">
        <v>2022</v>
      </c>
      <c r="O19" s="209">
        <v>2024</v>
      </c>
      <c r="P19" s="209" t="s">
        <v>127</v>
      </c>
      <c r="Q19" s="209"/>
      <c r="R19" s="209"/>
      <c r="S19" s="209"/>
      <c r="T19" s="209"/>
      <c r="U19" s="209"/>
      <c r="V19" s="209"/>
      <c r="W19" s="209"/>
      <c r="X19" s="209"/>
      <c r="Y19" s="209" t="s">
        <v>177</v>
      </c>
      <c r="Z19" s="209" t="s">
        <v>178</v>
      </c>
    </row>
    <row r="20" spans="1:27" ht="52.5" hidden="1" customHeight="1" thickBot="1" x14ac:dyDescent="0.3">
      <c r="A20" s="353">
        <v>10</v>
      </c>
      <c r="B20" s="356" t="s">
        <v>183</v>
      </c>
      <c r="C20" s="361" t="s">
        <v>122</v>
      </c>
      <c r="D20" s="210">
        <v>70932085</v>
      </c>
      <c r="E20" s="362">
        <v>102254974</v>
      </c>
      <c r="F20" s="363">
        <v>600094014</v>
      </c>
      <c r="G20" s="364" t="s">
        <v>175</v>
      </c>
      <c r="H20" s="365" t="s">
        <v>93</v>
      </c>
      <c r="I20" s="209" t="s">
        <v>122</v>
      </c>
      <c r="J20" s="209" t="s">
        <v>122</v>
      </c>
      <c r="K20" s="360" t="s">
        <v>180</v>
      </c>
      <c r="L20" s="366">
        <v>300000</v>
      </c>
      <c r="M20" s="366">
        <v>255000</v>
      </c>
      <c r="N20" s="209">
        <v>2022</v>
      </c>
      <c r="O20" s="209">
        <v>2024</v>
      </c>
      <c r="P20" s="210"/>
      <c r="Q20" s="210"/>
      <c r="R20" s="210" t="s">
        <v>127</v>
      </c>
      <c r="S20" s="210"/>
      <c r="T20" s="210"/>
      <c r="U20" s="210"/>
      <c r="V20" s="210"/>
      <c r="W20" s="210"/>
      <c r="X20" s="210"/>
      <c r="Y20" s="210" t="s">
        <v>177</v>
      </c>
      <c r="Z20" s="210" t="s">
        <v>178</v>
      </c>
    </row>
    <row r="21" spans="1:27" ht="147.75" hidden="1" customHeight="1" thickBot="1" x14ac:dyDescent="0.3">
      <c r="A21" s="353">
        <v>11</v>
      </c>
      <c r="B21" s="356" t="s">
        <v>184</v>
      </c>
      <c r="C21" s="361" t="s">
        <v>122</v>
      </c>
      <c r="D21" s="210">
        <v>70932085</v>
      </c>
      <c r="E21" s="362">
        <v>102254974</v>
      </c>
      <c r="F21" s="363">
        <v>600094014</v>
      </c>
      <c r="G21" s="364" t="s">
        <v>175</v>
      </c>
      <c r="H21" s="365" t="s">
        <v>93</v>
      </c>
      <c r="I21" s="209" t="s">
        <v>122</v>
      </c>
      <c r="J21" s="209" t="s">
        <v>122</v>
      </c>
      <c r="K21" s="360" t="s">
        <v>181</v>
      </c>
      <c r="L21" s="366">
        <v>880000</v>
      </c>
      <c r="M21" s="366">
        <v>748000</v>
      </c>
      <c r="N21" s="209">
        <v>2022</v>
      </c>
      <c r="O21" s="209">
        <v>2024</v>
      </c>
      <c r="P21" s="210"/>
      <c r="Q21" s="210"/>
      <c r="R21" s="210"/>
      <c r="S21" s="210" t="s">
        <v>127</v>
      </c>
      <c r="T21" s="210"/>
      <c r="U21" s="210"/>
      <c r="V21" s="210"/>
      <c r="W21" s="210"/>
      <c r="X21" s="210"/>
      <c r="Y21" s="210" t="s">
        <v>177</v>
      </c>
      <c r="Z21" s="210" t="s">
        <v>178</v>
      </c>
    </row>
    <row r="22" spans="1:27" ht="147.75" customHeight="1" thickBot="1" x14ac:dyDescent="0.3">
      <c r="A22" s="353">
        <v>13</v>
      </c>
      <c r="B22" s="387" t="s">
        <v>335</v>
      </c>
      <c r="C22" s="389" t="s">
        <v>160</v>
      </c>
      <c r="D22" s="389">
        <v>70932085</v>
      </c>
      <c r="E22" s="414">
        <v>102254974</v>
      </c>
      <c r="F22" s="415">
        <v>600094014</v>
      </c>
      <c r="G22" s="387" t="s">
        <v>336</v>
      </c>
      <c r="H22" s="387" t="s">
        <v>169</v>
      </c>
      <c r="I22" s="389" t="s">
        <v>122</v>
      </c>
      <c r="J22" s="389" t="s">
        <v>122</v>
      </c>
      <c r="K22" s="387" t="s">
        <v>337</v>
      </c>
      <c r="L22" s="390">
        <v>2000000</v>
      </c>
      <c r="M22" s="390">
        <v>1700000</v>
      </c>
      <c r="N22" s="389">
        <v>2025</v>
      </c>
      <c r="O22" s="389">
        <v>2027</v>
      </c>
      <c r="P22" s="389"/>
      <c r="Q22" s="389" t="s">
        <v>127</v>
      </c>
      <c r="R22" s="389" t="s">
        <v>127</v>
      </c>
      <c r="S22" s="389"/>
      <c r="T22" s="389"/>
      <c r="U22" s="389"/>
      <c r="V22" s="389" t="s">
        <v>127</v>
      </c>
      <c r="W22" s="389" t="s">
        <v>127</v>
      </c>
      <c r="X22" s="387"/>
      <c r="Y22" s="387" t="s">
        <v>214</v>
      </c>
      <c r="Z22" s="389" t="s">
        <v>132</v>
      </c>
    </row>
    <row r="23" spans="1:27" ht="377.25" customHeight="1" thickBot="1" x14ac:dyDescent="0.3">
      <c r="A23" s="353">
        <v>14</v>
      </c>
      <c r="B23" s="356" t="s">
        <v>198</v>
      </c>
      <c r="C23" s="356" t="s">
        <v>199</v>
      </c>
      <c r="D23" s="209">
        <v>48623733</v>
      </c>
      <c r="E23" s="355">
        <v>102718563</v>
      </c>
      <c r="F23" s="209">
        <v>600024164</v>
      </c>
      <c r="G23" s="360" t="s">
        <v>200</v>
      </c>
      <c r="H23" s="356" t="s">
        <v>199</v>
      </c>
      <c r="I23" s="209" t="s">
        <v>122</v>
      </c>
      <c r="J23" s="209" t="s">
        <v>122</v>
      </c>
      <c r="K23" s="356" t="s">
        <v>201</v>
      </c>
      <c r="L23" s="358" t="s">
        <v>202</v>
      </c>
      <c r="M23" s="358" t="s">
        <v>203</v>
      </c>
      <c r="N23" s="209">
        <v>2022</v>
      </c>
      <c r="O23" s="209">
        <v>2024</v>
      </c>
      <c r="P23" s="209"/>
      <c r="Q23" s="209" t="s">
        <v>127</v>
      </c>
      <c r="R23" s="209" t="s">
        <v>127</v>
      </c>
      <c r="S23" s="209"/>
      <c r="T23" s="209"/>
      <c r="U23" s="209"/>
      <c r="V23" s="209"/>
      <c r="W23" s="209"/>
      <c r="X23" s="209"/>
      <c r="Y23" s="356" t="s">
        <v>204</v>
      </c>
      <c r="Z23" s="209" t="s">
        <v>138</v>
      </c>
    </row>
    <row r="24" spans="1:27" ht="241.5" customHeight="1" thickBot="1" x14ac:dyDescent="0.3">
      <c r="A24" s="353">
        <v>12</v>
      </c>
      <c r="B24" s="356" t="s">
        <v>198</v>
      </c>
      <c r="C24" s="356" t="s">
        <v>199</v>
      </c>
      <c r="D24" s="209">
        <v>48623733</v>
      </c>
      <c r="E24" s="355">
        <v>102718563</v>
      </c>
      <c r="F24" s="209">
        <v>600024164</v>
      </c>
      <c r="G24" s="209" t="s">
        <v>205</v>
      </c>
      <c r="H24" s="356" t="s">
        <v>199</v>
      </c>
      <c r="I24" s="209" t="s">
        <v>122</v>
      </c>
      <c r="J24" s="209" t="s">
        <v>122</v>
      </c>
      <c r="K24" s="356" t="s">
        <v>206</v>
      </c>
      <c r="L24" s="358" t="s">
        <v>207</v>
      </c>
      <c r="M24" s="358" t="s">
        <v>208</v>
      </c>
      <c r="N24" s="209">
        <v>2022</v>
      </c>
      <c r="O24" s="209">
        <v>2023</v>
      </c>
      <c r="P24" s="209"/>
      <c r="Q24" s="209" t="s">
        <v>127</v>
      </c>
      <c r="R24" s="209" t="s">
        <v>127</v>
      </c>
      <c r="S24" s="209"/>
      <c r="T24" s="209"/>
      <c r="U24" s="209"/>
      <c r="V24" s="209"/>
      <c r="W24" s="209"/>
      <c r="X24" s="209"/>
      <c r="Y24" s="356" t="s">
        <v>209</v>
      </c>
      <c r="Z24" s="209" t="s">
        <v>132</v>
      </c>
    </row>
    <row r="25" spans="1:27" ht="120.75" thickBot="1" x14ac:dyDescent="0.3">
      <c r="A25" s="353">
        <v>13</v>
      </c>
      <c r="B25" s="356" t="s">
        <v>198</v>
      </c>
      <c r="C25" s="356" t="s">
        <v>199</v>
      </c>
      <c r="D25" s="209">
        <v>48623733</v>
      </c>
      <c r="E25" s="355">
        <v>102718563</v>
      </c>
      <c r="F25" s="209">
        <v>600024164</v>
      </c>
      <c r="G25" s="360" t="s">
        <v>210</v>
      </c>
      <c r="H25" s="356" t="s">
        <v>199</v>
      </c>
      <c r="I25" s="209" t="s">
        <v>122</v>
      </c>
      <c r="J25" s="209" t="s">
        <v>122</v>
      </c>
      <c r="K25" s="360" t="s">
        <v>211</v>
      </c>
      <c r="L25" s="358" t="s">
        <v>212</v>
      </c>
      <c r="M25" s="358" t="s">
        <v>213</v>
      </c>
      <c r="N25" s="209">
        <v>2022</v>
      </c>
      <c r="O25" s="209">
        <v>2022</v>
      </c>
      <c r="P25" s="209"/>
      <c r="Q25" s="209"/>
      <c r="R25" s="209"/>
      <c r="S25" s="209"/>
      <c r="T25" s="209"/>
      <c r="U25" s="209"/>
      <c r="V25" s="209" t="s">
        <v>127</v>
      </c>
      <c r="W25" s="209"/>
      <c r="X25" s="209"/>
      <c r="Y25" s="356" t="s">
        <v>214</v>
      </c>
      <c r="Z25" s="356" t="s">
        <v>165</v>
      </c>
    </row>
    <row r="26" spans="1:27" ht="30.75" thickBot="1" x14ac:dyDescent="0.3">
      <c r="A26" s="353">
        <v>14</v>
      </c>
      <c r="B26" s="378" t="s">
        <v>220</v>
      </c>
      <c r="C26" s="378" t="s">
        <v>221</v>
      </c>
      <c r="D26" s="453">
        <v>70987173</v>
      </c>
      <c r="E26" s="408">
        <v>102254222</v>
      </c>
      <c r="F26" s="406">
        <v>600093638</v>
      </c>
      <c r="G26" s="406" t="s">
        <v>157</v>
      </c>
      <c r="H26" s="406" t="s">
        <v>93</v>
      </c>
      <c r="I26" s="406" t="s">
        <v>122</v>
      </c>
      <c r="J26" s="406" t="s">
        <v>223</v>
      </c>
      <c r="K26" s="406" t="s">
        <v>291</v>
      </c>
      <c r="L26" s="443">
        <v>800000</v>
      </c>
      <c r="M26" s="443">
        <v>680000</v>
      </c>
      <c r="N26" s="406">
        <v>2023</v>
      </c>
      <c r="O26" s="406">
        <v>2024</v>
      </c>
      <c r="P26" s="406"/>
      <c r="Q26" s="406" t="s">
        <v>127</v>
      </c>
      <c r="R26" s="406" t="s">
        <v>127</v>
      </c>
      <c r="S26" s="407"/>
      <c r="T26" s="407"/>
      <c r="U26" s="407"/>
      <c r="V26" s="407" t="s">
        <v>127</v>
      </c>
      <c r="W26" s="407" t="s">
        <v>127</v>
      </c>
      <c r="X26" s="407"/>
      <c r="Y26" s="407" t="s">
        <v>231</v>
      </c>
      <c r="Z26" s="407" t="s">
        <v>132</v>
      </c>
    </row>
    <row r="27" spans="1:27" ht="99" customHeight="1" thickBot="1" x14ac:dyDescent="0.3">
      <c r="A27" s="353">
        <v>15</v>
      </c>
      <c r="B27" s="396" t="s">
        <v>220</v>
      </c>
      <c r="C27" s="396" t="s">
        <v>354</v>
      </c>
      <c r="D27" s="388">
        <v>70987173</v>
      </c>
      <c r="E27" s="414">
        <v>1022254222</v>
      </c>
      <c r="F27" s="387">
        <v>600093638</v>
      </c>
      <c r="G27" s="387" t="s">
        <v>355</v>
      </c>
      <c r="H27" s="387" t="s">
        <v>93</v>
      </c>
      <c r="I27" s="387" t="s">
        <v>122</v>
      </c>
      <c r="J27" s="387" t="s">
        <v>223</v>
      </c>
      <c r="K27" s="387" t="s">
        <v>356</v>
      </c>
      <c r="L27" s="444">
        <v>3000000</v>
      </c>
      <c r="M27" s="444">
        <v>2550000</v>
      </c>
      <c r="N27" s="387">
        <v>2026</v>
      </c>
      <c r="O27" s="387">
        <v>2027</v>
      </c>
      <c r="P27" s="387" t="s">
        <v>127</v>
      </c>
      <c r="Q27" s="387"/>
      <c r="R27" s="387"/>
      <c r="S27" s="389" t="s">
        <v>127</v>
      </c>
      <c r="T27" s="389"/>
      <c r="U27" s="389" t="s">
        <v>127</v>
      </c>
      <c r="V27" s="389"/>
      <c r="W27" s="389"/>
      <c r="X27" s="389" t="s">
        <v>127</v>
      </c>
      <c r="Y27" s="389" t="s">
        <v>231</v>
      </c>
      <c r="Z27" s="389" t="s">
        <v>132</v>
      </c>
    </row>
    <row r="28" spans="1:27" ht="124.5" customHeight="1" thickBot="1" x14ac:dyDescent="0.3">
      <c r="A28" s="353">
        <v>16</v>
      </c>
      <c r="B28" s="371" t="s">
        <v>225</v>
      </c>
      <c r="C28" s="371" t="s">
        <v>226</v>
      </c>
      <c r="D28" s="354">
        <v>70998752</v>
      </c>
      <c r="E28" s="355">
        <v>600094120</v>
      </c>
      <c r="F28" s="356">
        <v>650062884</v>
      </c>
      <c r="G28" s="356" t="s">
        <v>227</v>
      </c>
      <c r="H28" s="356" t="s">
        <v>228</v>
      </c>
      <c r="I28" s="356" t="s">
        <v>122</v>
      </c>
      <c r="J28" s="356" t="s">
        <v>229</v>
      </c>
      <c r="K28" s="356" t="s">
        <v>230</v>
      </c>
      <c r="L28" s="357">
        <v>4000000</v>
      </c>
      <c r="M28" s="357">
        <v>3400000</v>
      </c>
      <c r="N28" s="356">
        <v>2022</v>
      </c>
      <c r="O28" s="356">
        <v>2024</v>
      </c>
      <c r="P28" s="356" t="s">
        <v>127</v>
      </c>
      <c r="Q28" s="356"/>
      <c r="R28" s="356"/>
      <c r="S28" s="209" t="s">
        <v>127</v>
      </c>
      <c r="T28" s="209"/>
      <c r="U28" s="209"/>
      <c r="V28" s="209"/>
      <c r="W28" s="209"/>
      <c r="X28" s="209"/>
      <c r="Y28" s="209" t="s">
        <v>231</v>
      </c>
      <c r="Z28" s="209" t="s">
        <v>132</v>
      </c>
    </row>
    <row r="29" spans="1:27" ht="96.75" customHeight="1" thickBot="1" x14ac:dyDescent="0.3">
      <c r="A29" s="353">
        <v>17</v>
      </c>
      <c r="B29" s="416" t="s">
        <v>338</v>
      </c>
      <c r="C29" s="417" t="s">
        <v>233</v>
      </c>
      <c r="D29" s="413">
        <v>75016796</v>
      </c>
      <c r="E29" s="413">
        <v>102254397</v>
      </c>
      <c r="F29" s="412">
        <v>600093735</v>
      </c>
      <c r="G29" s="418" t="s">
        <v>234</v>
      </c>
      <c r="H29" s="171" t="s">
        <v>93</v>
      </c>
      <c r="I29" s="171" t="s">
        <v>122</v>
      </c>
      <c r="J29" s="171" t="s">
        <v>235</v>
      </c>
      <c r="K29" s="400" t="s">
        <v>236</v>
      </c>
      <c r="L29" s="401">
        <v>1200000</v>
      </c>
      <c r="M29" s="402">
        <v>1020000</v>
      </c>
      <c r="N29" s="419">
        <v>46508</v>
      </c>
      <c r="O29" s="420">
        <v>46631</v>
      </c>
      <c r="P29" s="403"/>
      <c r="Q29" s="348" t="s">
        <v>127</v>
      </c>
      <c r="R29" s="348" t="s">
        <v>127</v>
      </c>
      <c r="S29" s="346"/>
      <c r="T29" s="176"/>
      <c r="U29" s="176"/>
      <c r="V29" s="176" t="s">
        <v>127</v>
      </c>
      <c r="W29" s="176" t="s">
        <v>127</v>
      </c>
      <c r="X29" s="176"/>
      <c r="Y29" s="403" t="s">
        <v>132</v>
      </c>
      <c r="Z29" s="346" t="s">
        <v>132</v>
      </c>
    </row>
    <row r="30" spans="1:27" ht="98.25" customHeight="1" thickBot="1" x14ac:dyDescent="0.3">
      <c r="A30" s="353">
        <v>18</v>
      </c>
      <c r="B30" s="421" t="s">
        <v>338</v>
      </c>
      <c r="C30" s="422" t="s">
        <v>233</v>
      </c>
      <c r="D30" s="423">
        <v>75016796</v>
      </c>
      <c r="E30" s="423">
        <v>102254397</v>
      </c>
      <c r="F30" s="424">
        <v>600093735</v>
      </c>
      <c r="G30" s="425" t="s">
        <v>339</v>
      </c>
      <c r="H30" s="426" t="s">
        <v>93</v>
      </c>
      <c r="I30" s="426" t="s">
        <v>122</v>
      </c>
      <c r="J30" s="426" t="s">
        <v>235</v>
      </c>
      <c r="K30" s="425" t="s">
        <v>340</v>
      </c>
      <c r="L30" s="427">
        <v>1000000</v>
      </c>
      <c r="M30" s="428">
        <v>850000</v>
      </c>
      <c r="N30" s="429">
        <v>46204</v>
      </c>
      <c r="O30" s="430">
        <v>46266</v>
      </c>
      <c r="P30" s="431"/>
      <c r="Q30" s="423"/>
      <c r="R30" s="423" t="s">
        <v>127</v>
      </c>
      <c r="S30" s="424"/>
      <c r="T30" s="426"/>
      <c r="U30" s="426" t="s">
        <v>127</v>
      </c>
      <c r="V30" s="426" t="s">
        <v>127</v>
      </c>
      <c r="W30" s="426" t="s">
        <v>127</v>
      </c>
      <c r="X30" s="426"/>
      <c r="Y30" s="431" t="s">
        <v>138</v>
      </c>
      <c r="Z30" s="424" t="s">
        <v>132</v>
      </c>
    </row>
    <row r="31" spans="1:27" ht="90.75" thickBot="1" x14ac:dyDescent="0.3">
      <c r="A31" s="353">
        <v>19</v>
      </c>
      <c r="B31" s="421" t="s">
        <v>338</v>
      </c>
      <c r="C31" s="422" t="s">
        <v>233</v>
      </c>
      <c r="D31" s="423">
        <v>75016796</v>
      </c>
      <c r="E31" s="423">
        <v>102254397</v>
      </c>
      <c r="F31" s="424">
        <v>600093735</v>
      </c>
      <c r="G31" s="432" t="s">
        <v>239</v>
      </c>
      <c r="H31" s="426" t="s">
        <v>93</v>
      </c>
      <c r="I31" s="426" t="s">
        <v>122</v>
      </c>
      <c r="J31" s="426" t="s">
        <v>235</v>
      </c>
      <c r="K31" s="433" t="s">
        <v>240</v>
      </c>
      <c r="L31" s="434">
        <v>300000</v>
      </c>
      <c r="M31" s="435">
        <v>255000</v>
      </c>
      <c r="N31" s="436">
        <v>45809</v>
      </c>
      <c r="O31" s="437">
        <v>45901</v>
      </c>
      <c r="P31" s="438"/>
      <c r="Q31" s="439"/>
      <c r="R31" s="439"/>
      <c r="S31" s="440"/>
      <c r="T31" s="432"/>
      <c r="U31" s="432"/>
      <c r="V31" s="432" t="s">
        <v>127</v>
      </c>
      <c r="W31" s="432" t="s">
        <v>127</v>
      </c>
      <c r="X31" s="432"/>
      <c r="Y31" s="441" t="s">
        <v>341</v>
      </c>
      <c r="Z31" s="442" t="s">
        <v>342</v>
      </c>
    </row>
    <row r="32" spans="1:27" ht="30.75" thickBot="1" x14ac:dyDescent="0.3">
      <c r="A32" s="353">
        <v>20</v>
      </c>
      <c r="B32" s="356" t="s">
        <v>257</v>
      </c>
      <c r="C32" s="356" t="s">
        <v>276</v>
      </c>
      <c r="D32" s="356">
        <v>70992576</v>
      </c>
      <c r="E32" s="355">
        <v>102254273</v>
      </c>
      <c r="F32" s="356">
        <v>650057589</v>
      </c>
      <c r="G32" s="356" t="s">
        <v>157</v>
      </c>
      <c r="H32" s="356" t="s">
        <v>93</v>
      </c>
      <c r="I32" s="356" t="s">
        <v>122</v>
      </c>
      <c r="J32" s="356" t="s">
        <v>243</v>
      </c>
      <c r="K32" s="356" t="s">
        <v>246</v>
      </c>
      <c r="L32" s="357">
        <v>1000000</v>
      </c>
      <c r="M32" s="357">
        <v>850000</v>
      </c>
      <c r="N32" s="356">
        <v>2022</v>
      </c>
      <c r="O32" s="356">
        <v>2023</v>
      </c>
      <c r="P32" s="356"/>
      <c r="Q32" s="356" t="s">
        <v>247</v>
      </c>
      <c r="R32" s="356" t="s">
        <v>247</v>
      </c>
      <c r="S32" s="356"/>
      <c r="T32" s="356"/>
      <c r="U32" s="356"/>
      <c r="V32" s="356" t="s">
        <v>248</v>
      </c>
      <c r="W32" s="356" t="s">
        <v>249</v>
      </c>
      <c r="X32" s="356"/>
      <c r="Y32" s="356" t="s">
        <v>250</v>
      </c>
      <c r="Z32" s="356" t="s">
        <v>132</v>
      </c>
    </row>
    <row r="33" spans="1:26" ht="30.75" thickBot="1" x14ac:dyDescent="0.3">
      <c r="A33" s="353">
        <v>21</v>
      </c>
      <c r="B33" s="356" t="s">
        <v>257</v>
      </c>
      <c r="C33" s="356" t="s">
        <v>276</v>
      </c>
      <c r="D33" s="356">
        <v>70992576</v>
      </c>
      <c r="E33" s="355">
        <v>102254273</v>
      </c>
      <c r="F33" s="356">
        <v>650057589</v>
      </c>
      <c r="G33" s="356" t="s">
        <v>251</v>
      </c>
      <c r="H33" s="356" t="s">
        <v>93</v>
      </c>
      <c r="I33" s="356" t="s">
        <v>122</v>
      </c>
      <c r="J33" s="356" t="s">
        <v>243</v>
      </c>
      <c r="K33" s="356" t="s">
        <v>252</v>
      </c>
      <c r="L33" s="357">
        <v>800000</v>
      </c>
      <c r="M33" s="357">
        <f>L33/100*85</f>
        <v>680000</v>
      </c>
      <c r="N33" s="356">
        <v>2025</v>
      </c>
      <c r="O33" s="356">
        <v>2026</v>
      </c>
      <c r="P33" s="356"/>
      <c r="Q33" s="356" t="s">
        <v>247</v>
      </c>
      <c r="R33" s="356" t="s">
        <v>247</v>
      </c>
      <c r="S33" s="356"/>
      <c r="T33" s="356"/>
      <c r="U33" s="356"/>
      <c r="V33" s="356" t="s">
        <v>248</v>
      </c>
      <c r="W33" s="356" t="s">
        <v>249</v>
      </c>
      <c r="X33" s="356"/>
      <c r="Y33" s="356" t="s">
        <v>253</v>
      </c>
      <c r="Z33" s="356" t="s">
        <v>132</v>
      </c>
    </row>
    <row r="34" spans="1:26" ht="30.75" thickBot="1" x14ac:dyDescent="0.3">
      <c r="A34" s="353">
        <v>22</v>
      </c>
      <c r="B34" s="356" t="s">
        <v>257</v>
      </c>
      <c r="C34" s="356" t="s">
        <v>277</v>
      </c>
      <c r="D34" s="356">
        <v>70992576</v>
      </c>
      <c r="E34" s="355">
        <v>102254273</v>
      </c>
      <c r="F34" s="356">
        <v>650057589</v>
      </c>
      <c r="G34" s="356" t="s">
        <v>254</v>
      </c>
      <c r="H34" s="356" t="s">
        <v>93</v>
      </c>
      <c r="I34" s="356" t="s">
        <v>122</v>
      </c>
      <c r="J34" s="356" t="s">
        <v>243</v>
      </c>
      <c r="K34" s="356" t="s">
        <v>255</v>
      </c>
      <c r="L34" s="357">
        <v>700000</v>
      </c>
      <c r="M34" s="357">
        <v>595000</v>
      </c>
      <c r="N34" s="356">
        <v>2023</v>
      </c>
      <c r="O34" s="356">
        <v>2024</v>
      </c>
      <c r="P34" s="356"/>
      <c r="Q34" s="356"/>
      <c r="R34" s="356"/>
      <c r="S34" s="356"/>
      <c r="T34" s="356"/>
      <c r="U34" s="356"/>
      <c r="V34" s="356"/>
      <c r="W34" s="356" t="s">
        <v>249</v>
      </c>
      <c r="X34" s="356"/>
      <c r="Y34" s="356" t="s">
        <v>256</v>
      </c>
      <c r="Z34" s="356" t="s">
        <v>132</v>
      </c>
    </row>
    <row r="35" spans="1:26" ht="30.75" thickBot="1" x14ac:dyDescent="0.3">
      <c r="A35" s="353">
        <v>23</v>
      </c>
      <c r="B35" s="356" t="s">
        <v>278</v>
      </c>
      <c r="C35" s="356" t="s">
        <v>279</v>
      </c>
      <c r="D35" s="356" t="s">
        <v>280</v>
      </c>
      <c r="E35" s="355">
        <v>108024032</v>
      </c>
      <c r="F35" s="356">
        <v>650063546</v>
      </c>
      <c r="G35" s="356" t="s">
        <v>224</v>
      </c>
      <c r="H35" s="356" t="s">
        <v>224</v>
      </c>
      <c r="I35" s="356" t="s">
        <v>224</v>
      </c>
      <c r="J35" s="356" t="s">
        <v>224</v>
      </c>
      <c r="K35" s="356" t="s">
        <v>224</v>
      </c>
      <c r="L35" s="356" t="s">
        <v>224</v>
      </c>
      <c r="M35" s="356" t="s">
        <v>224</v>
      </c>
      <c r="N35" s="356" t="s">
        <v>224</v>
      </c>
      <c r="O35" s="356" t="s">
        <v>224</v>
      </c>
      <c r="P35" s="356" t="s">
        <v>224</v>
      </c>
      <c r="Q35" s="356" t="s">
        <v>224</v>
      </c>
      <c r="R35" s="356" t="s">
        <v>224</v>
      </c>
      <c r="S35" s="356" t="s">
        <v>224</v>
      </c>
      <c r="T35" s="356" t="s">
        <v>224</v>
      </c>
      <c r="U35" s="356" t="s">
        <v>224</v>
      </c>
      <c r="V35" s="356" t="s">
        <v>224</v>
      </c>
      <c r="W35" s="356" t="s">
        <v>224</v>
      </c>
      <c r="X35" s="356" t="s">
        <v>224</v>
      </c>
      <c r="Y35" s="356" t="s">
        <v>224</v>
      </c>
      <c r="Z35" s="209" t="s">
        <v>224</v>
      </c>
    </row>
    <row r="36" spans="1:26" ht="168" customHeight="1" thickBot="1" x14ac:dyDescent="0.3">
      <c r="A36" s="353">
        <v>24</v>
      </c>
      <c r="B36" s="406" t="s">
        <v>281</v>
      </c>
      <c r="C36" s="406" t="s">
        <v>160</v>
      </c>
      <c r="D36" s="406">
        <v>70926336</v>
      </c>
      <c r="E36" s="408">
        <v>102254737</v>
      </c>
      <c r="F36" s="406">
        <v>600093905</v>
      </c>
      <c r="G36" s="406" t="s">
        <v>282</v>
      </c>
      <c r="H36" s="406" t="s">
        <v>93</v>
      </c>
      <c r="I36" s="406" t="s">
        <v>122</v>
      </c>
      <c r="J36" s="406" t="s">
        <v>122</v>
      </c>
      <c r="K36" s="406" t="s">
        <v>292</v>
      </c>
      <c r="L36" s="443">
        <v>20000000</v>
      </c>
      <c r="M36" s="443">
        <f>L36/100*85</f>
        <v>17000000</v>
      </c>
      <c r="N36" s="406">
        <v>2023</v>
      </c>
      <c r="O36" s="406">
        <v>2024</v>
      </c>
      <c r="P36" s="406" t="s">
        <v>127</v>
      </c>
      <c r="Q36" s="406" t="s">
        <v>127</v>
      </c>
      <c r="R36" s="406" t="s">
        <v>127</v>
      </c>
      <c r="S36" s="406" t="s">
        <v>127</v>
      </c>
      <c r="T36" s="406"/>
      <c r="U36" s="406" t="s">
        <v>127</v>
      </c>
      <c r="V36" s="406" t="s">
        <v>127</v>
      </c>
      <c r="W36" s="406" t="s">
        <v>127</v>
      </c>
      <c r="X36" s="406" t="s">
        <v>127</v>
      </c>
      <c r="Y36" s="406"/>
      <c r="Z36" s="406" t="s">
        <v>132</v>
      </c>
    </row>
    <row r="37" spans="1:26" ht="408.75" customHeight="1" thickBot="1" x14ac:dyDescent="0.3">
      <c r="A37" s="353">
        <v>25</v>
      </c>
      <c r="B37" s="387" t="s">
        <v>281</v>
      </c>
      <c r="C37" s="387" t="s">
        <v>160</v>
      </c>
      <c r="D37" s="387">
        <v>70926336</v>
      </c>
      <c r="E37" s="414">
        <v>102254737</v>
      </c>
      <c r="F37" s="387">
        <v>600093905</v>
      </c>
      <c r="G37" s="387" t="s">
        <v>345</v>
      </c>
      <c r="H37" s="387" t="s">
        <v>169</v>
      </c>
      <c r="I37" s="387" t="s">
        <v>122</v>
      </c>
      <c r="J37" s="387" t="s">
        <v>122</v>
      </c>
      <c r="K37" s="387" t="s">
        <v>346</v>
      </c>
      <c r="L37" s="444">
        <v>2000000</v>
      </c>
      <c r="M37" s="444">
        <v>1700000</v>
      </c>
      <c r="N37" s="387">
        <v>2025</v>
      </c>
      <c r="O37" s="387">
        <v>2027</v>
      </c>
      <c r="P37" s="387" t="s">
        <v>127</v>
      </c>
      <c r="Q37" s="387" t="s">
        <v>127</v>
      </c>
      <c r="R37" s="387" t="s">
        <v>127</v>
      </c>
      <c r="S37" s="387" t="s">
        <v>127</v>
      </c>
      <c r="T37" s="387"/>
      <c r="U37" s="387"/>
      <c r="V37" s="387"/>
      <c r="W37" s="387" t="s">
        <v>127</v>
      </c>
      <c r="X37" s="387" t="s">
        <v>127</v>
      </c>
      <c r="Y37" s="387" t="s">
        <v>214</v>
      </c>
      <c r="Z37" s="387" t="s">
        <v>132</v>
      </c>
    </row>
    <row r="38" spans="1:26" ht="408.75" customHeight="1" thickBot="1" x14ac:dyDescent="0.3">
      <c r="A38" s="465">
        <v>26</v>
      </c>
      <c r="B38" s="445" t="s">
        <v>281</v>
      </c>
      <c r="C38" s="445" t="s">
        <v>160</v>
      </c>
      <c r="D38" s="445">
        <v>70926336</v>
      </c>
      <c r="E38" s="446">
        <v>102254737</v>
      </c>
      <c r="F38" s="445">
        <v>600093905</v>
      </c>
      <c r="G38" s="445" t="s">
        <v>314</v>
      </c>
      <c r="H38" s="445" t="s">
        <v>93</v>
      </c>
      <c r="I38" s="445" t="s">
        <v>122</v>
      </c>
      <c r="J38" s="445" t="s">
        <v>122</v>
      </c>
      <c r="K38" s="447" t="s">
        <v>315</v>
      </c>
      <c r="L38" s="448">
        <v>1500000</v>
      </c>
      <c r="M38" s="448">
        <v>1275000</v>
      </c>
      <c r="N38" s="449">
        <v>45170</v>
      </c>
      <c r="O38" s="449">
        <v>45657</v>
      </c>
      <c r="P38" s="445" t="s">
        <v>127</v>
      </c>
      <c r="Q38" s="445"/>
      <c r="R38" s="445"/>
      <c r="S38" s="445" t="s">
        <v>127</v>
      </c>
      <c r="T38" s="445"/>
      <c r="U38" s="445" t="s">
        <v>127</v>
      </c>
      <c r="V38" s="445" t="s">
        <v>127</v>
      </c>
      <c r="W38" s="445" t="s">
        <v>127</v>
      </c>
      <c r="X38" s="445" t="s">
        <v>127</v>
      </c>
      <c r="Y38" s="445" t="s">
        <v>316</v>
      </c>
      <c r="Z38" s="445" t="s">
        <v>317</v>
      </c>
    </row>
    <row r="39" spans="1:26" ht="193.5" customHeight="1" thickBot="1" x14ac:dyDescent="0.3">
      <c r="A39" s="466">
        <v>27</v>
      </c>
      <c r="B39" s="450" t="s">
        <v>347</v>
      </c>
      <c r="C39" s="450" t="s">
        <v>279</v>
      </c>
      <c r="D39" s="451">
        <v>75016559</v>
      </c>
      <c r="E39" s="451">
        <v>108024032</v>
      </c>
      <c r="F39" s="451">
        <v>650063546</v>
      </c>
      <c r="G39" s="450" t="s">
        <v>348</v>
      </c>
      <c r="H39" s="450" t="s">
        <v>93</v>
      </c>
      <c r="I39" s="451" t="s">
        <v>122</v>
      </c>
      <c r="J39" s="451" t="s">
        <v>349</v>
      </c>
      <c r="K39" s="450" t="s">
        <v>350</v>
      </c>
      <c r="L39" s="452">
        <v>2000000</v>
      </c>
      <c r="M39" s="452">
        <f>L39/100*85</f>
        <v>1700000</v>
      </c>
      <c r="N39" s="451">
        <v>2025</v>
      </c>
      <c r="O39" s="451">
        <v>2027</v>
      </c>
      <c r="P39" s="451" t="s">
        <v>127</v>
      </c>
      <c r="Q39" s="451" t="s">
        <v>127</v>
      </c>
      <c r="R39" s="451" t="s">
        <v>127</v>
      </c>
      <c r="S39" s="451" t="s">
        <v>127</v>
      </c>
      <c r="T39" s="451"/>
      <c r="U39" s="451"/>
      <c r="V39" s="451"/>
      <c r="W39" s="451" t="s">
        <v>127</v>
      </c>
      <c r="X39" s="451"/>
      <c r="Y39" s="450" t="s">
        <v>214</v>
      </c>
      <c r="Z39" s="451" t="s">
        <v>132</v>
      </c>
    </row>
    <row r="40" spans="1:26" ht="193.5" customHeight="1" thickBot="1" x14ac:dyDescent="0.3">
      <c r="A40" s="466">
        <v>28</v>
      </c>
      <c r="B40" s="450" t="s">
        <v>347</v>
      </c>
      <c r="C40" s="450" t="s">
        <v>279</v>
      </c>
      <c r="D40" s="451">
        <v>75016559</v>
      </c>
      <c r="E40" s="451">
        <v>108024032</v>
      </c>
      <c r="F40" s="451">
        <v>650063546</v>
      </c>
      <c r="G40" s="450" t="s">
        <v>351</v>
      </c>
      <c r="H40" s="450" t="s">
        <v>93</v>
      </c>
      <c r="I40" s="451" t="s">
        <v>122</v>
      </c>
      <c r="J40" s="451" t="s">
        <v>349</v>
      </c>
      <c r="K40" s="450" t="s">
        <v>352</v>
      </c>
      <c r="L40" s="463">
        <v>2000000</v>
      </c>
      <c r="M40" s="463">
        <v>1700000</v>
      </c>
      <c r="N40" s="451">
        <v>2025</v>
      </c>
      <c r="O40" s="451">
        <v>2027</v>
      </c>
      <c r="P40" s="464" t="s">
        <v>127</v>
      </c>
      <c r="Q40" s="464" t="s">
        <v>127</v>
      </c>
      <c r="R40" s="464" t="s">
        <v>127</v>
      </c>
      <c r="S40" s="464" t="s">
        <v>127</v>
      </c>
      <c r="T40" s="464"/>
      <c r="U40" s="464" t="s">
        <v>193</v>
      </c>
      <c r="V40" s="464"/>
      <c r="W40" s="464" t="s">
        <v>127</v>
      </c>
      <c r="X40" s="464"/>
      <c r="Y40" s="450" t="s">
        <v>214</v>
      </c>
      <c r="Z40" s="464" t="s">
        <v>132</v>
      </c>
    </row>
    <row r="41" spans="1:26" ht="193.5" customHeight="1" thickBot="1" x14ac:dyDescent="0.3">
      <c r="A41" s="466">
        <v>29</v>
      </c>
      <c r="B41" s="450" t="s">
        <v>347</v>
      </c>
      <c r="C41" s="450" t="s">
        <v>279</v>
      </c>
      <c r="D41" s="451">
        <v>75016559</v>
      </c>
      <c r="E41" s="451">
        <v>108024032</v>
      </c>
      <c r="F41" s="451">
        <v>650063546</v>
      </c>
      <c r="G41" s="450" t="s">
        <v>351</v>
      </c>
      <c r="H41" s="450" t="s">
        <v>93</v>
      </c>
      <c r="I41" s="451" t="s">
        <v>122</v>
      </c>
      <c r="J41" s="451" t="s">
        <v>349</v>
      </c>
      <c r="K41" s="450" t="s">
        <v>353</v>
      </c>
      <c r="L41" s="463">
        <v>2000000</v>
      </c>
      <c r="M41" s="463">
        <v>1700000</v>
      </c>
      <c r="N41" s="451">
        <v>2025</v>
      </c>
      <c r="O41" s="451">
        <v>2027</v>
      </c>
      <c r="P41" s="464" t="s">
        <v>127</v>
      </c>
      <c r="Q41" s="464" t="s">
        <v>127</v>
      </c>
      <c r="R41" s="464" t="s">
        <v>127</v>
      </c>
      <c r="S41" s="464"/>
      <c r="T41" s="464"/>
      <c r="U41" s="464" t="s">
        <v>127</v>
      </c>
      <c r="V41" s="464"/>
      <c r="W41" s="464" t="s">
        <v>127</v>
      </c>
      <c r="X41" s="464"/>
      <c r="Y41" s="450" t="s">
        <v>214</v>
      </c>
      <c r="Z41" s="464" t="s">
        <v>132</v>
      </c>
    </row>
    <row r="42" spans="1:26" ht="60" customHeight="1" x14ac:dyDescent="0.25">
      <c r="A42" s="322" t="s">
        <v>71</v>
      </c>
      <c r="B42" s="2"/>
      <c r="C42" s="319"/>
      <c r="D42" s="2"/>
      <c r="E42" s="2"/>
      <c r="F42" s="2"/>
      <c r="G42" s="2"/>
      <c r="H42" s="2"/>
    </row>
    <row r="43" spans="1:26" x14ac:dyDescent="0.25">
      <c r="A43" s="322" t="s">
        <v>72</v>
      </c>
      <c r="B43" s="2"/>
      <c r="C43" s="319"/>
      <c r="D43" s="2"/>
      <c r="E43" s="2"/>
      <c r="F43" s="2"/>
      <c r="G43" s="2"/>
      <c r="H43" s="2"/>
    </row>
    <row r="44" spans="1:26" x14ac:dyDescent="0.25">
      <c r="A44" s="322" t="s">
        <v>75</v>
      </c>
      <c r="B44" s="2"/>
      <c r="C44" s="319"/>
      <c r="D44" s="2"/>
      <c r="E44" s="2"/>
      <c r="F44" s="2"/>
      <c r="G44" s="2"/>
      <c r="H44" s="2"/>
    </row>
    <row r="45" spans="1:26" x14ac:dyDescent="0.25">
      <c r="A45" s="323" t="s">
        <v>74</v>
      </c>
      <c r="B45" s="3"/>
      <c r="C45" s="320"/>
      <c r="D45" s="3"/>
      <c r="E45" s="3"/>
    </row>
    <row r="46" spans="1:26" x14ac:dyDescent="0.25">
      <c r="A46" s="322" t="s">
        <v>76</v>
      </c>
      <c r="B46" s="2"/>
      <c r="C46" s="319"/>
      <c r="D46" s="2"/>
      <c r="E46" s="2"/>
      <c r="F46" s="2"/>
    </row>
    <row r="47" spans="1:26" x14ac:dyDescent="0.25">
      <c r="A47" s="322" t="s">
        <v>46</v>
      </c>
      <c r="B47" s="2"/>
      <c r="C47" s="319"/>
      <c r="D47" s="2"/>
      <c r="E47" s="2"/>
      <c r="F47" s="2"/>
    </row>
    <row r="48" spans="1:26" x14ac:dyDescent="0.25">
      <c r="A48" s="322"/>
      <c r="B48" s="2"/>
      <c r="C48" s="319"/>
      <c r="D48" s="2"/>
      <c r="E48" s="2"/>
      <c r="F48" s="2"/>
    </row>
    <row r="49" spans="1:13" x14ac:dyDescent="0.25">
      <c r="A49" s="322" t="s">
        <v>77</v>
      </c>
      <c r="B49" s="2"/>
      <c r="C49" s="319"/>
      <c r="D49" s="2"/>
      <c r="E49" s="2"/>
      <c r="F49" s="2"/>
    </row>
    <row r="50" spans="1:13" x14ac:dyDescent="0.25">
      <c r="A50" s="322" t="s">
        <v>65</v>
      </c>
      <c r="B50" s="2"/>
      <c r="C50" s="319"/>
      <c r="D50" s="2"/>
      <c r="E50" s="2"/>
      <c r="F50" s="2"/>
    </row>
    <row r="52" spans="1:13" x14ac:dyDescent="0.25">
      <c r="A52" s="321" t="s">
        <v>47</v>
      </c>
    </row>
    <row r="53" spans="1:13" x14ac:dyDescent="0.25">
      <c r="A53" s="322" t="s">
        <v>48</v>
      </c>
    </row>
    <row r="54" spans="1:13" x14ac:dyDescent="0.25">
      <c r="A54" s="321" t="s">
        <v>49</v>
      </c>
    </row>
    <row r="56" spans="1:13" s="2" customFormat="1" x14ac:dyDescent="0.25">
      <c r="A56" s="322"/>
      <c r="C56" s="319"/>
      <c r="L56" s="7"/>
      <c r="M56" s="7"/>
    </row>
    <row r="57" spans="1:13" s="2" customFormat="1" x14ac:dyDescent="0.25">
      <c r="A57" s="322"/>
      <c r="C57" s="319"/>
      <c r="L57" s="7"/>
      <c r="M57" s="7"/>
    </row>
    <row r="58" spans="1:13" x14ac:dyDescent="0.25">
      <c r="A58" s="323"/>
    </row>
    <row r="60" spans="1:13" s="8" customFormat="1" x14ac:dyDescent="0.25">
      <c r="A60" s="322"/>
      <c r="B60" s="2"/>
      <c r="C60" s="319"/>
      <c r="D60" s="2"/>
      <c r="E60" s="2"/>
      <c r="F60" s="2"/>
      <c r="G60" s="2"/>
      <c r="H60" s="2"/>
      <c r="I60" s="1"/>
      <c r="L60" s="9"/>
      <c r="M60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22" zoomScaleNormal="100" workbookViewId="0">
      <selection activeCell="J10" sqref="J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10" width="13.5703125" style="1"/>
    <col min="11" max="12" width="13.5703125" style="4"/>
    <col min="13" max="20" width="13.5703125" style="1"/>
    <col min="21" max="16384" width="8.7109375" style="1"/>
  </cols>
  <sheetData>
    <row r="1" spans="1:20" ht="21.75" customHeight="1" thickBot="1" x14ac:dyDescent="0.35">
      <c r="A1" s="507" t="s">
        <v>50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9"/>
    </row>
    <row r="2" spans="1:20" ht="30" customHeight="1" thickBot="1" x14ac:dyDescent="0.3">
      <c r="A2" s="510" t="s">
        <v>51</v>
      </c>
      <c r="B2" s="523" t="s">
        <v>6</v>
      </c>
      <c r="C2" s="513" t="s">
        <v>52</v>
      </c>
      <c r="D2" s="514"/>
      <c r="E2" s="515"/>
      <c r="F2" s="516" t="s">
        <v>8</v>
      </c>
      <c r="G2" s="503" t="s">
        <v>35</v>
      </c>
      <c r="H2" s="479" t="s">
        <v>66</v>
      </c>
      <c r="I2" s="474" t="s">
        <v>10</v>
      </c>
      <c r="J2" s="520" t="s">
        <v>11</v>
      </c>
      <c r="K2" s="477" t="s">
        <v>53</v>
      </c>
      <c r="L2" s="478"/>
      <c r="M2" s="467" t="s">
        <v>13</v>
      </c>
      <c r="N2" s="468"/>
      <c r="O2" s="530" t="s">
        <v>54</v>
      </c>
      <c r="P2" s="531"/>
      <c r="Q2" s="531"/>
      <c r="R2" s="532"/>
      <c r="S2" s="467" t="s">
        <v>15</v>
      </c>
      <c r="T2" s="468"/>
    </row>
    <row r="3" spans="1:20" ht="22.35" customHeight="1" thickBot="1" x14ac:dyDescent="0.3">
      <c r="A3" s="511"/>
      <c r="B3" s="524"/>
      <c r="C3" s="526" t="s">
        <v>55</v>
      </c>
      <c r="D3" s="528" t="s">
        <v>56</v>
      </c>
      <c r="E3" s="495" t="s">
        <v>57</v>
      </c>
      <c r="F3" s="517"/>
      <c r="G3" s="504"/>
      <c r="H3" s="506"/>
      <c r="I3" s="519"/>
      <c r="J3" s="521"/>
      <c r="K3" s="497" t="s">
        <v>58</v>
      </c>
      <c r="L3" s="497" t="s">
        <v>107</v>
      </c>
      <c r="M3" s="499" t="s">
        <v>22</v>
      </c>
      <c r="N3" s="501" t="s">
        <v>23</v>
      </c>
      <c r="O3" s="533" t="s">
        <v>38</v>
      </c>
      <c r="P3" s="534"/>
      <c r="Q3" s="534"/>
      <c r="R3" s="535"/>
      <c r="S3" s="499" t="s">
        <v>59</v>
      </c>
      <c r="T3" s="501" t="s">
        <v>27</v>
      </c>
    </row>
    <row r="4" spans="1:20" ht="68.25" customHeight="1" thickBot="1" x14ac:dyDescent="0.3">
      <c r="A4" s="512"/>
      <c r="B4" s="525"/>
      <c r="C4" s="527"/>
      <c r="D4" s="529"/>
      <c r="E4" s="496"/>
      <c r="F4" s="518"/>
      <c r="G4" s="505"/>
      <c r="H4" s="480"/>
      <c r="I4" s="475"/>
      <c r="J4" s="522"/>
      <c r="K4" s="498"/>
      <c r="L4" s="498"/>
      <c r="M4" s="500"/>
      <c r="N4" s="502"/>
      <c r="O4" s="38" t="s">
        <v>60</v>
      </c>
      <c r="P4" s="39" t="s">
        <v>41</v>
      </c>
      <c r="Q4" s="40" t="s">
        <v>42</v>
      </c>
      <c r="R4" s="41" t="s">
        <v>61</v>
      </c>
      <c r="S4" s="500"/>
      <c r="T4" s="502"/>
    </row>
    <row r="5" spans="1:20" ht="45" x14ac:dyDescent="0.25">
      <c r="A5" s="1">
        <v>1</v>
      </c>
      <c r="B5" s="171">
        <v>1</v>
      </c>
      <c r="C5" s="343" t="s">
        <v>190</v>
      </c>
      <c r="D5" s="120" t="s">
        <v>160</v>
      </c>
      <c r="E5" s="121">
        <v>857751</v>
      </c>
      <c r="F5" s="94" t="s">
        <v>191</v>
      </c>
      <c r="G5" s="94" t="s">
        <v>93</v>
      </c>
      <c r="H5" s="94" t="s">
        <v>122</v>
      </c>
      <c r="I5" s="94" t="s">
        <v>122</v>
      </c>
      <c r="J5" s="94" t="s">
        <v>192</v>
      </c>
      <c r="K5" s="200">
        <v>500000</v>
      </c>
      <c r="L5" s="201">
        <v>425000</v>
      </c>
      <c r="M5" s="119">
        <v>2025</v>
      </c>
      <c r="N5" s="121">
        <v>2027</v>
      </c>
      <c r="O5" s="119"/>
      <c r="P5" s="120" t="s">
        <v>193</v>
      </c>
      <c r="Q5" s="120" t="s">
        <v>193</v>
      </c>
      <c r="R5" s="121"/>
      <c r="S5" s="119" t="s">
        <v>194</v>
      </c>
      <c r="T5" s="121" t="s">
        <v>132</v>
      </c>
    </row>
    <row r="6" spans="1:20" ht="45.75" thickBot="1" x14ac:dyDescent="0.3">
      <c r="A6" s="1">
        <v>2</v>
      </c>
      <c r="B6" s="176">
        <v>2</v>
      </c>
      <c r="C6" s="344" t="s">
        <v>190</v>
      </c>
      <c r="D6" s="127" t="s">
        <v>160</v>
      </c>
      <c r="E6" s="172">
        <v>857751</v>
      </c>
      <c r="F6" s="89" t="s">
        <v>195</v>
      </c>
      <c r="G6" s="89" t="s">
        <v>93</v>
      </c>
      <c r="H6" s="89" t="s">
        <v>122</v>
      </c>
      <c r="I6" s="89" t="s">
        <v>122</v>
      </c>
      <c r="J6" s="89" t="s">
        <v>196</v>
      </c>
      <c r="K6" s="202">
        <v>450000</v>
      </c>
      <c r="L6" s="173">
        <v>382500</v>
      </c>
      <c r="M6" s="165">
        <v>2023</v>
      </c>
      <c r="N6" s="172">
        <v>2027</v>
      </c>
      <c r="O6" s="165"/>
      <c r="P6" s="127"/>
      <c r="Q6" s="127"/>
      <c r="R6" s="172"/>
      <c r="S6" s="165" t="s">
        <v>197</v>
      </c>
      <c r="T6" s="172" t="s">
        <v>132</v>
      </c>
    </row>
    <row r="7" spans="1:20" ht="270.75" thickBot="1" x14ac:dyDescent="0.3">
      <c r="A7" s="1">
        <v>3</v>
      </c>
      <c r="B7" s="176">
        <v>3</v>
      </c>
      <c r="C7" s="343" t="s">
        <v>269</v>
      </c>
      <c r="D7" s="92" t="s">
        <v>160</v>
      </c>
      <c r="E7" s="93">
        <v>66289581</v>
      </c>
      <c r="F7" s="94" t="s">
        <v>270</v>
      </c>
      <c r="G7" s="94" t="s">
        <v>93</v>
      </c>
      <c r="H7" s="95" t="s">
        <v>122</v>
      </c>
      <c r="I7" s="95" t="s">
        <v>122</v>
      </c>
      <c r="J7" s="119" t="s">
        <v>271</v>
      </c>
      <c r="K7" s="295">
        <v>800000</v>
      </c>
      <c r="L7" s="296">
        <v>680000</v>
      </c>
      <c r="M7" s="153" t="s">
        <v>272</v>
      </c>
      <c r="N7" s="222">
        <v>44896</v>
      </c>
      <c r="O7" s="98"/>
      <c r="P7" s="92"/>
      <c r="Q7" s="92"/>
      <c r="R7" s="93" t="s">
        <v>193</v>
      </c>
      <c r="S7" s="119" t="s">
        <v>273</v>
      </c>
      <c r="T7" s="93" t="s">
        <v>132</v>
      </c>
    </row>
    <row r="8" spans="1:20" ht="150" x14ac:dyDescent="0.25">
      <c r="B8" s="331">
        <v>4</v>
      </c>
      <c r="C8" s="345" t="s">
        <v>269</v>
      </c>
      <c r="D8" s="333" t="s">
        <v>160</v>
      </c>
      <c r="E8" s="334">
        <v>66289581</v>
      </c>
      <c r="F8" s="147" t="s">
        <v>274</v>
      </c>
      <c r="G8" s="335" t="s">
        <v>93</v>
      </c>
      <c r="H8" s="336" t="s">
        <v>122</v>
      </c>
      <c r="I8" s="336" t="s">
        <v>122</v>
      </c>
      <c r="J8" s="133" t="s">
        <v>275</v>
      </c>
      <c r="K8" s="337">
        <v>500000</v>
      </c>
      <c r="L8" s="338">
        <f>K8/100*85</f>
        <v>425000</v>
      </c>
      <c r="M8" s="339" t="s">
        <v>272</v>
      </c>
      <c r="N8" s="340">
        <v>44896</v>
      </c>
      <c r="O8" s="341"/>
      <c r="P8" s="128"/>
      <c r="Q8" s="128"/>
      <c r="R8" s="129" t="s">
        <v>127</v>
      </c>
      <c r="S8" s="332" t="s">
        <v>273</v>
      </c>
      <c r="T8" s="129" t="s">
        <v>132</v>
      </c>
    </row>
    <row r="9" spans="1:20" ht="87.75" customHeight="1" x14ac:dyDescent="0.25">
      <c r="B9" s="346">
        <v>5</v>
      </c>
      <c r="C9" s="347" t="s">
        <v>318</v>
      </c>
      <c r="D9" s="342"/>
      <c r="E9" s="348">
        <v>8881286</v>
      </c>
      <c r="F9" s="350" t="s">
        <v>319</v>
      </c>
      <c r="G9" s="350" t="s">
        <v>93</v>
      </c>
      <c r="H9" s="348" t="s">
        <v>122</v>
      </c>
      <c r="I9" s="348" t="s">
        <v>122</v>
      </c>
      <c r="J9" s="350" t="s">
        <v>320</v>
      </c>
      <c r="K9" s="349">
        <v>380000</v>
      </c>
      <c r="L9" s="349">
        <v>323000</v>
      </c>
      <c r="M9" s="348" t="s">
        <v>321</v>
      </c>
      <c r="N9" s="348" t="s">
        <v>322</v>
      </c>
      <c r="O9" s="348"/>
      <c r="P9" s="348"/>
      <c r="Q9" s="348" t="s">
        <v>127</v>
      </c>
      <c r="R9" s="348"/>
      <c r="S9" s="351" t="s">
        <v>323</v>
      </c>
      <c r="T9" s="348"/>
    </row>
    <row r="10" spans="1:20" x14ac:dyDescent="0.25">
      <c r="B10" s="10"/>
    </row>
    <row r="11" spans="1:20" x14ac:dyDescent="0.25">
      <c r="B11" s="10"/>
    </row>
    <row r="13" spans="1:20" x14ac:dyDescent="0.25">
      <c r="B13" s="1" t="s">
        <v>28</v>
      </c>
    </row>
    <row r="16" spans="1:20" x14ac:dyDescent="0.25">
      <c r="A16" s="1" t="s">
        <v>62</v>
      </c>
    </row>
    <row r="17" spans="1:12" x14ac:dyDescent="0.25">
      <c r="B17" s="1" t="s">
        <v>63</v>
      </c>
    </row>
    <row r="18" spans="1:12" ht="16.149999999999999" customHeight="1" x14ac:dyDescent="0.25">
      <c r="B18" s="1" t="s">
        <v>64</v>
      </c>
    </row>
    <row r="19" spans="1:12" x14ac:dyDescent="0.25">
      <c r="B19" s="1" t="s">
        <v>30</v>
      </c>
    </row>
    <row r="20" spans="1:12" x14ac:dyDescent="0.25">
      <c r="B20" s="1" t="s">
        <v>108</v>
      </c>
    </row>
    <row r="22" spans="1:12" x14ac:dyDescent="0.25">
      <c r="B22" s="1" t="s">
        <v>44</v>
      </c>
    </row>
    <row r="24" spans="1:12" x14ac:dyDescent="0.25">
      <c r="A24" s="3" t="s">
        <v>45</v>
      </c>
      <c r="B24" s="2" t="s">
        <v>79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 x14ac:dyDescent="0.25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 t="s">
        <v>78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B35" s="2" t="s">
        <v>77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149999999999999" customHeight="1" x14ac:dyDescent="0.25"/>
    <row r="38" spans="1:12" x14ac:dyDescent="0.25">
      <c r="B38" s="1" t="s">
        <v>47</v>
      </c>
    </row>
    <row r="39" spans="1:12" x14ac:dyDescent="0.25">
      <c r="B39" s="1" t="s">
        <v>48</v>
      </c>
    </row>
    <row r="40" spans="1:12" x14ac:dyDescent="0.25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40625" defaultRowHeight="15" x14ac:dyDescent="0.25"/>
  <cols>
    <col min="1" max="1" width="9.140625" style="167"/>
    <col min="2" max="2" width="12.5703125" style="184" customWidth="1"/>
    <col min="3" max="3" width="18.85546875" style="167" customWidth="1"/>
    <col min="4" max="4" width="18.85546875" style="184" customWidth="1"/>
    <col min="5" max="5" width="10.85546875" style="167" customWidth="1"/>
    <col min="6" max="6" width="12" style="167" customWidth="1"/>
    <col min="7" max="7" width="26.42578125" style="184" customWidth="1"/>
    <col min="8" max="8" width="15.140625" style="184" customWidth="1"/>
    <col min="9" max="9" width="10.7109375" style="167" customWidth="1"/>
    <col min="10" max="10" width="12.140625" style="167" customWidth="1"/>
    <col min="11" max="11" width="22" style="184" customWidth="1"/>
    <col min="12" max="12" width="12.7109375" style="167" customWidth="1"/>
    <col min="13" max="13" width="14.5703125" style="167" customWidth="1"/>
    <col min="14" max="14" width="12.85546875" style="167" customWidth="1"/>
    <col min="15" max="15" width="14.28515625" style="167" customWidth="1"/>
    <col min="16" max="19" width="9.140625" style="167"/>
    <col min="20" max="20" width="14.28515625" style="167" customWidth="1"/>
    <col min="21" max="24" width="9.140625" style="167"/>
    <col min="25" max="25" width="12.42578125" style="167" customWidth="1"/>
    <col min="26" max="26" width="15" style="167" customWidth="1"/>
    <col min="27" max="16384" width="9.140625" style="167"/>
  </cols>
  <sheetData>
    <row r="1" spans="1:26" ht="19.5" thickBot="1" x14ac:dyDescent="0.3">
      <c r="A1" s="168" t="s">
        <v>34</v>
      </c>
      <c r="B1" s="169"/>
      <c r="C1" s="148"/>
      <c r="D1" s="169"/>
      <c r="E1" s="148"/>
      <c r="F1" s="148"/>
      <c r="G1" s="169"/>
      <c r="H1" s="169"/>
      <c r="I1" s="148"/>
      <c r="J1" s="148"/>
      <c r="K1" s="169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70"/>
    </row>
    <row r="2" spans="1:26" ht="51.75" thickBot="1" x14ac:dyDescent="0.3">
      <c r="A2" s="45" t="s">
        <v>6</v>
      </c>
      <c r="B2" s="297" t="s">
        <v>7</v>
      </c>
      <c r="C2" s="52"/>
      <c r="D2" s="52"/>
      <c r="E2" s="52"/>
      <c r="F2" s="53"/>
      <c r="G2" s="68" t="s">
        <v>8</v>
      </c>
      <c r="H2" s="62" t="s">
        <v>35</v>
      </c>
      <c r="I2" s="65" t="s">
        <v>66</v>
      </c>
      <c r="J2" s="71" t="s">
        <v>10</v>
      </c>
      <c r="K2" s="74" t="s">
        <v>11</v>
      </c>
      <c r="L2" s="54" t="s">
        <v>36</v>
      </c>
      <c r="M2" s="55"/>
      <c r="N2" s="149" t="s">
        <v>13</v>
      </c>
      <c r="O2" s="150"/>
      <c r="P2" s="538" t="s">
        <v>37</v>
      </c>
      <c r="Q2" s="539"/>
      <c r="R2" s="539"/>
      <c r="S2" s="539"/>
      <c r="T2" s="540"/>
      <c r="U2" s="540"/>
      <c r="V2" s="540"/>
      <c r="W2" s="540"/>
      <c r="X2" s="541"/>
      <c r="Y2" s="205" t="s">
        <v>15</v>
      </c>
      <c r="Z2" s="206"/>
    </row>
    <row r="3" spans="1:26" ht="135.75" customHeight="1" thickBot="1" x14ac:dyDescent="0.3">
      <c r="A3" s="46"/>
      <c r="B3" s="68" t="s">
        <v>16</v>
      </c>
      <c r="C3" s="48" t="s">
        <v>17</v>
      </c>
      <c r="D3" s="48" t="s">
        <v>18</v>
      </c>
      <c r="E3" s="48" t="s">
        <v>19</v>
      </c>
      <c r="F3" s="50" t="s">
        <v>20</v>
      </c>
      <c r="G3" s="69"/>
      <c r="H3" s="63"/>
      <c r="I3" s="66"/>
      <c r="J3" s="72"/>
      <c r="K3" s="75"/>
      <c r="L3" s="56" t="s">
        <v>21</v>
      </c>
      <c r="M3" s="58" t="s">
        <v>83</v>
      </c>
      <c r="N3" s="60" t="s">
        <v>22</v>
      </c>
      <c r="O3" s="61" t="s">
        <v>23</v>
      </c>
      <c r="P3" s="513" t="s">
        <v>38</v>
      </c>
      <c r="Q3" s="536"/>
      <c r="R3" s="536"/>
      <c r="S3" s="537"/>
      <c r="T3" s="207" t="s">
        <v>39</v>
      </c>
      <c r="U3" s="207" t="s">
        <v>80</v>
      </c>
      <c r="V3" s="207" t="s">
        <v>81</v>
      </c>
      <c r="W3" s="207" t="s">
        <v>40</v>
      </c>
      <c r="X3" s="208" t="s">
        <v>68</v>
      </c>
      <c r="Y3" s="80" t="s">
        <v>26</v>
      </c>
      <c r="Z3" s="80" t="s">
        <v>27</v>
      </c>
    </row>
    <row r="4" spans="1:26" ht="81" customHeight="1" thickBot="1" x14ac:dyDescent="0.3">
      <c r="A4" s="47"/>
      <c r="B4" s="70"/>
      <c r="C4" s="49"/>
      <c r="D4" s="49"/>
      <c r="E4" s="49"/>
      <c r="F4" s="51"/>
      <c r="G4" s="70"/>
      <c r="H4" s="64"/>
      <c r="I4" s="67"/>
      <c r="J4" s="73"/>
      <c r="K4" s="76"/>
      <c r="L4" s="57"/>
      <c r="M4" s="59"/>
      <c r="N4" s="33"/>
      <c r="O4" s="34"/>
      <c r="P4" s="35" t="s">
        <v>60</v>
      </c>
      <c r="Q4" s="36" t="s">
        <v>41</v>
      </c>
      <c r="R4" s="36" t="s">
        <v>42</v>
      </c>
      <c r="S4" s="37" t="s">
        <v>43</v>
      </c>
      <c r="T4" s="207"/>
      <c r="U4" s="207"/>
      <c r="V4" s="207"/>
      <c r="W4" s="207"/>
      <c r="X4" s="208"/>
      <c r="Y4" s="80"/>
      <c r="Z4" s="80"/>
    </row>
    <row r="5" spans="1:26" ht="104.25" customHeight="1" thickBot="1" x14ac:dyDescent="0.3">
      <c r="A5" s="171">
        <v>1</v>
      </c>
      <c r="B5" s="164" t="s">
        <v>119</v>
      </c>
      <c r="C5" s="123" t="s">
        <v>120</v>
      </c>
      <c r="D5" s="124">
        <v>7009411</v>
      </c>
      <c r="E5" s="120">
        <v>181098962</v>
      </c>
      <c r="F5" s="121">
        <v>691012679</v>
      </c>
      <c r="G5" s="94" t="s">
        <v>121</v>
      </c>
      <c r="H5" s="94" t="s">
        <v>93</v>
      </c>
      <c r="I5" s="94" t="s">
        <v>122</v>
      </c>
      <c r="J5" s="94" t="s">
        <v>123</v>
      </c>
      <c r="K5" s="94" t="s">
        <v>124</v>
      </c>
      <c r="L5" s="125">
        <v>690000</v>
      </c>
      <c r="M5" s="126">
        <v>600000</v>
      </c>
      <c r="N5" s="151" t="s">
        <v>125</v>
      </c>
      <c r="O5" s="152" t="s">
        <v>126</v>
      </c>
      <c r="P5" s="119"/>
      <c r="Q5" s="120" t="s">
        <v>127</v>
      </c>
      <c r="R5" s="120"/>
      <c r="S5" s="93"/>
      <c r="T5" s="95"/>
      <c r="U5" s="95"/>
      <c r="V5" s="95"/>
      <c r="W5" s="95"/>
      <c r="X5" s="95"/>
      <c r="Y5" s="98"/>
      <c r="Z5" s="93"/>
    </row>
    <row r="6" spans="1:26" ht="136.5" customHeight="1" thickBot="1" x14ac:dyDescent="0.3">
      <c r="A6" s="108">
        <v>2</v>
      </c>
      <c r="B6" s="119" t="s">
        <v>140</v>
      </c>
      <c r="C6" s="92" t="s">
        <v>141</v>
      </c>
      <c r="D6" s="120">
        <v>75019418</v>
      </c>
      <c r="E6" s="92">
        <v>102254991</v>
      </c>
      <c r="F6" s="93">
        <v>650063112</v>
      </c>
      <c r="G6" s="94" t="s">
        <v>142</v>
      </c>
      <c r="H6" s="94" t="s">
        <v>93</v>
      </c>
      <c r="I6" s="95" t="s">
        <v>122</v>
      </c>
      <c r="J6" s="95" t="s">
        <v>143</v>
      </c>
      <c r="K6" s="94" t="s">
        <v>144</v>
      </c>
      <c r="L6" s="96">
        <v>500000</v>
      </c>
      <c r="M6" s="97">
        <v>425000</v>
      </c>
      <c r="N6" s="153">
        <v>45108</v>
      </c>
      <c r="O6" s="154">
        <v>45169</v>
      </c>
      <c r="P6" s="98"/>
      <c r="Q6" s="92"/>
      <c r="R6" s="120" t="s">
        <v>127</v>
      </c>
      <c r="S6" s="93"/>
      <c r="T6" s="95"/>
      <c r="U6" s="95"/>
      <c r="V6" s="95"/>
      <c r="W6" s="95"/>
      <c r="X6" s="95"/>
      <c r="Y6" s="119" t="s">
        <v>145</v>
      </c>
      <c r="Z6" s="93" t="s">
        <v>132</v>
      </c>
    </row>
    <row r="7" spans="1:26" ht="125.25" customHeight="1" thickBot="1" x14ac:dyDescent="0.3">
      <c r="A7" s="108">
        <v>3</v>
      </c>
      <c r="B7" s="165" t="s">
        <v>140</v>
      </c>
      <c r="C7" s="122" t="s">
        <v>141</v>
      </c>
      <c r="D7" s="127">
        <v>75019418</v>
      </c>
      <c r="E7" s="122">
        <v>102254991</v>
      </c>
      <c r="F7" s="91">
        <v>650063112</v>
      </c>
      <c r="G7" s="89" t="s">
        <v>146</v>
      </c>
      <c r="H7" s="89" t="s">
        <v>93</v>
      </c>
      <c r="I7" s="85" t="s">
        <v>122</v>
      </c>
      <c r="J7" s="85" t="s">
        <v>143</v>
      </c>
      <c r="K7" s="99" t="s">
        <v>147</v>
      </c>
      <c r="L7" s="100">
        <v>1000000</v>
      </c>
      <c r="M7" s="101">
        <v>850000</v>
      </c>
      <c r="N7" s="155">
        <v>45474</v>
      </c>
      <c r="O7" s="156">
        <v>45535</v>
      </c>
      <c r="P7" s="102"/>
      <c r="Q7" s="127" t="s">
        <v>127</v>
      </c>
      <c r="R7" s="122"/>
      <c r="S7" s="91"/>
      <c r="T7" s="85"/>
      <c r="U7" s="85"/>
      <c r="V7" s="85"/>
      <c r="W7" s="85"/>
      <c r="X7" s="85"/>
      <c r="Y7" s="119" t="s">
        <v>145</v>
      </c>
      <c r="Z7" s="91"/>
    </row>
    <row r="8" spans="1:26" ht="135.75" thickBot="1" x14ac:dyDescent="0.3">
      <c r="A8" s="108">
        <v>4</v>
      </c>
      <c r="B8" s="165" t="s">
        <v>140</v>
      </c>
      <c r="C8" s="122" t="s">
        <v>141</v>
      </c>
      <c r="D8" s="127">
        <v>75019418</v>
      </c>
      <c r="E8" s="122">
        <v>102254991</v>
      </c>
      <c r="F8" s="91">
        <v>650063112</v>
      </c>
      <c r="G8" s="89" t="s">
        <v>148</v>
      </c>
      <c r="H8" s="89" t="s">
        <v>93</v>
      </c>
      <c r="I8" s="85" t="s">
        <v>122</v>
      </c>
      <c r="J8" s="85" t="s">
        <v>143</v>
      </c>
      <c r="K8" s="89" t="s">
        <v>149</v>
      </c>
      <c r="L8" s="100">
        <v>500000</v>
      </c>
      <c r="M8" s="101">
        <v>425000</v>
      </c>
      <c r="N8" s="155">
        <v>45839</v>
      </c>
      <c r="O8" s="156">
        <v>45900</v>
      </c>
      <c r="P8" s="102"/>
      <c r="Q8" s="127" t="s">
        <v>127</v>
      </c>
      <c r="R8" s="122"/>
      <c r="S8" s="91"/>
      <c r="T8" s="85"/>
      <c r="U8" s="85"/>
      <c r="V8" s="85"/>
      <c r="W8" s="85"/>
      <c r="X8" s="85"/>
      <c r="Y8" s="119" t="s">
        <v>145</v>
      </c>
      <c r="Z8" s="91"/>
    </row>
    <row r="9" spans="1:26" ht="90.75" thickBot="1" x14ac:dyDescent="0.3">
      <c r="A9" s="108">
        <v>5</v>
      </c>
      <c r="B9" s="133" t="s">
        <v>140</v>
      </c>
      <c r="C9" s="128" t="s">
        <v>141</v>
      </c>
      <c r="D9" s="163">
        <v>75019418</v>
      </c>
      <c r="E9" s="128">
        <v>102254991</v>
      </c>
      <c r="F9" s="129">
        <v>650063112</v>
      </c>
      <c r="G9" s="147" t="s">
        <v>150</v>
      </c>
      <c r="H9" s="147" t="s">
        <v>93</v>
      </c>
      <c r="I9" s="130" t="s">
        <v>122</v>
      </c>
      <c r="J9" s="130" t="s">
        <v>143</v>
      </c>
      <c r="K9" s="147" t="s">
        <v>151</v>
      </c>
      <c r="L9" s="131">
        <v>1000000</v>
      </c>
      <c r="M9" s="132">
        <v>850000</v>
      </c>
      <c r="N9" s="157">
        <v>46204</v>
      </c>
      <c r="O9" s="158">
        <v>46265</v>
      </c>
      <c r="P9" s="133" t="s">
        <v>127</v>
      </c>
      <c r="Q9" s="128"/>
      <c r="R9" s="128"/>
      <c r="S9" s="129"/>
      <c r="T9" s="130"/>
      <c r="U9" s="130"/>
      <c r="V9" s="130"/>
      <c r="W9" s="130"/>
      <c r="X9" s="130"/>
      <c r="Y9" s="119" t="s">
        <v>145</v>
      </c>
      <c r="Z9" s="129"/>
    </row>
    <row r="10" spans="1:26" ht="120" customHeight="1" thickBot="1" x14ac:dyDescent="0.3">
      <c r="A10" s="108">
        <v>6</v>
      </c>
      <c r="B10" s="119" t="s">
        <v>159</v>
      </c>
      <c r="C10" s="120" t="s">
        <v>160</v>
      </c>
      <c r="D10" s="120">
        <v>70926662</v>
      </c>
      <c r="E10" s="120">
        <v>102254745</v>
      </c>
      <c r="F10" s="121">
        <v>600093913</v>
      </c>
      <c r="G10" s="94" t="s">
        <v>161</v>
      </c>
      <c r="H10" s="94" t="s">
        <v>162</v>
      </c>
      <c r="I10" s="94" t="s">
        <v>122</v>
      </c>
      <c r="J10" s="94" t="s">
        <v>122</v>
      </c>
      <c r="K10" s="94" t="s">
        <v>163</v>
      </c>
      <c r="L10" s="100">
        <v>6000000</v>
      </c>
      <c r="M10" s="101">
        <f>L10/100*85</f>
        <v>5100000</v>
      </c>
      <c r="N10" s="102">
        <v>2023</v>
      </c>
      <c r="O10" s="91">
        <v>2025</v>
      </c>
      <c r="P10" s="102" t="s">
        <v>127</v>
      </c>
      <c r="Q10" s="122" t="s">
        <v>127</v>
      </c>
      <c r="R10" s="122" t="s">
        <v>127</v>
      </c>
      <c r="S10" s="91" t="s">
        <v>127</v>
      </c>
      <c r="T10" s="85" t="s">
        <v>127</v>
      </c>
      <c r="U10" s="89"/>
      <c r="V10" s="89" t="s">
        <v>127</v>
      </c>
      <c r="W10" s="89"/>
      <c r="X10" s="89"/>
      <c r="Y10" s="119" t="s">
        <v>164</v>
      </c>
      <c r="Z10" s="121" t="s">
        <v>165</v>
      </c>
    </row>
    <row r="11" spans="1:26" ht="57" customHeight="1" thickBot="1" x14ac:dyDescent="0.3">
      <c r="A11" s="108">
        <v>7</v>
      </c>
      <c r="B11" s="119" t="s">
        <v>166</v>
      </c>
      <c r="C11" s="92" t="s">
        <v>167</v>
      </c>
      <c r="D11" s="120">
        <v>6032958</v>
      </c>
      <c r="E11" s="92">
        <v>181087138</v>
      </c>
      <c r="F11" s="93">
        <v>691010668</v>
      </c>
      <c r="G11" s="94" t="s">
        <v>168</v>
      </c>
      <c r="H11" s="94" t="s">
        <v>169</v>
      </c>
      <c r="I11" s="95" t="s">
        <v>122</v>
      </c>
      <c r="J11" s="95" t="s">
        <v>122</v>
      </c>
      <c r="K11" s="94" t="s">
        <v>170</v>
      </c>
      <c r="L11" s="96">
        <v>500000</v>
      </c>
      <c r="M11" s="97">
        <v>425000</v>
      </c>
      <c r="N11" s="98">
        <v>2022</v>
      </c>
      <c r="O11" s="93">
        <v>2023</v>
      </c>
      <c r="P11" s="98" t="s">
        <v>127</v>
      </c>
      <c r="Q11" s="92" t="s">
        <v>127</v>
      </c>
      <c r="R11" s="92" t="s">
        <v>127</v>
      </c>
      <c r="S11" s="93"/>
      <c r="T11" s="95"/>
      <c r="U11" s="95"/>
      <c r="V11" s="95" t="s">
        <v>127</v>
      </c>
      <c r="W11" s="95" t="s">
        <v>127</v>
      </c>
      <c r="X11" s="95"/>
      <c r="Y11" s="209"/>
      <c r="Z11" s="209"/>
    </row>
    <row r="12" spans="1:26" ht="63.75" customHeight="1" thickBot="1" x14ac:dyDescent="0.3">
      <c r="A12" s="108">
        <v>8</v>
      </c>
      <c r="B12" s="119" t="s">
        <v>174</v>
      </c>
      <c r="C12" s="185" t="s">
        <v>122</v>
      </c>
      <c r="D12" s="104">
        <v>70932085</v>
      </c>
      <c r="E12" s="196">
        <v>102254974</v>
      </c>
      <c r="F12" s="196">
        <v>600094014</v>
      </c>
      <c r="G12" s="197" t="s">
        <v>175</v>
      </c>
      <c r="H12" s="198" t="s">
        <v>93</v>
      </c>
      <c r="I12" s="95" t="s">
        <v>122</v>
      </c>
      <c r="J12" s="95" t="s">
        <v>122</v>
      </c>
      <c r="K12" s="199" t="s">
        <v>176</v>
      </c>
      <c r="L12" s="187">
        <v>740000</v>
      </c>
      <c r="M12" s="188">
        <v>629000</v>
      </c>
      <c r="N12" s="98">
        <v>2022</v>
      </c>
      <c r="O12" s="93">
        <v>2024</v>
      </c>
      <c r="P12" s="103" t="s">
        <v>127</v>
      </c>
      <c r="Q12" s="185"/>
      <c r="R12" s="185"/>
      <c r="S12" s="104"/>
      <c r="T12" s="186"/>
      <c r="U12" s="186"/>
      <c r="V12" s="186"/>
      <c r="W12" s="186"/>
      <c r="X12" s="186"/>
      <c r="Y12" s="210" t="s">
        <v>177</v>
      </c>
      <c r="Z12" s="210" t="s">
        <v>178</v>
      </c>
    </row>
    <row r="13" spans="1:26" ht="60.6" customHeight="1" thickBot="1" x14ac:dyDescent="0.3">
      <c r="A13" s="108">
        <v>9</v>
      </c>
      <c r="B13" s="119" t="s">
        <v>182</v>
      </c>
      <c r="C13" s="185" t="s">
        <v>122</v>
      </c>
      <c r="D13" s="104">
        <v>70932085</v>
      </c>
      <c r="E13" s="196">
        <v>102254974</v>
      </c>
      <c r="F13" s="196">
        <v>600094014</v>
      </c>
      <c r="G13" s="197" t="s">
        <v>175</v>
      </c>
      <c r="H13" s="198" t="s">
        <v>93</v>
      </c>
      <c r="I13" s="85" t="s">
        <v>122</v>
      </c>
      <c r="J13" s="85" t="s">
        <v>122</v>
      </c>
      <c r="K13" s="199" t="s">
        <v>179</v>
      </c>
      <c r="L13" s="189">
        <v>1530000</v>
      </c>
      <c r="M13" s="86">
        <f>L13/100*85</f>
        <v>1300500</v>
      </c>
      <c r="N13" s="102">
        <v>2022</v>
      </c>
      <c r="O13" s="91">
        <v>2024</v>
      </c>
      <c r="P13" s="87" t="s">
        <v>127</v>
      </c>
      <c r="Q13" s="105"/>
      <c r="R13" s="105"/>
      <c r="S13" s="88"/>
      <c r="T13" s="90"/>
      <c r="U13" s="90"/>
      <c r="V13" s="90"/>
      <c r="W13" s="90"/>
      <c r="X13" s="90"/>
      <c r="Y13" s="210" t="s">
        <v>177</v>
      </c>
      <c r="Z13" s="210" t="s">
        <v>178</v>
      </c>
    </row>
    <row r="14" spans="1:26" ht="63.75" customHeight="1" thickBot="1" x14ac:dyDescent="0.3">
      <c r="A14" s="108">
        <v>10</v>
      </c>
      <c r="B14" s="119" t="s">
        <v>183</v>
      </c>
      <c r="C14" s="185" t="s">
        <v>122</v>
      </c>
      <c r="D14" s="104">
        <v>70932085</v>
      </c>
      <c r="E14" s="196">
        <v>102254974</v>
      </c>
      <c r="F14" s="196">
        <v>600094014</v>
      </c>
      <c r="G14" s="197" t="s">
        <v>175</v>
      </c>
      <c r="H14" s="198" t="s">
        <v>93</v>
      </c>
      <c r="I14" s="85" t="s">
        <v>122</v>
      </c>
      <c r="J14" s="85" t="s">
        <v>122</v>
      </c>
      <c r="K14" s="134" t="s">
        <v>180</v>
      </c>
      <c r="L14" s="189">
        <v>300000</v>
      </c>
      <c r="M14" s="86">
        <v>255000</v>
      </c>
      <c r="N14" s="102">
        <v>2022</v>
      </c>
      <c r="O14" s="91">
        <v>2024</v>
      </c>
      <c r="P14" s="87"/>
      <c r="Q14" s="105"/>
      <c r="R14" s="105" t="s">
        <v>127</v>
      </c>
      <c r="S14" s="88"/>
      <c r="T14" s="90"/>
      <c r="U14" s="90"/>
      <c r="V14" s="90"/>
      <c r="W14" s="90"/>
      <c r="X14" s="90"/>
      <c r="Y14" s="210" t="s">
        <v>177</v>
      </c>
      <c r="Z14" s="210" t="s">
        <v>178</v>
      </c>
    </row>
    <row r="15" spans="1:26" ht="60.75" thickBot="1" x14ac:dyDescent="0.3">
      <c r="A15" s="108">
        <v>11</v>
      </c>
      <c r="B15" s="119" t="s">
        <v>184</v>
      </c>
      <c r="C15" s="185" t="s">
        <v>122</v>
      </c>
      <c r="D15" s="104">
        <v>70932085</v>
      </c>
      <c r="E15" s="196">
        <v>102254974</v>
      </c>
      <c r="F15" s="196">
        <v>600094014</v>
      </c>
      <c r="G15" s="197" t="s">
        <v>175</v>
      </c>
      <c r="H15" s="198" t="s">
        <v>93</v>
      </c>
      <c r="I15" s="174" t="s">
        <v>122</v>
      </c>
      <c r="J15" s="174" t="s">
        <v>122</v>
      </c>
      <c r="K15" s="138" t="s">
        <v>181</v>
      </c>
      <c r="L15" s="194">
        <v>880000</v>
      </c>
      <c r="M15" s="195">
        <v>748000</v>
      </c>
      <c r="N15" s="227">
        <v>2022</v>
      </c>
      <c r="O15" s="228">
        <v>2024</v>
      </c>
      <c r="P15" s="190"/>
      <c r="Q15" s="191"/>
      <c r="R15" s="191"/>
      <c r="S15" s="192" t="s">
        <v>127</v>
      </c>
      <c r="T15" s="193"/>
      <c r="U15" s="193"/>
      <c r="V15" s="193"/>
      <c r="W15" s="193"/>
      <c r="X15" s="193"/>
      <c r="Y15" s="210" t="s">
        <v>177</v>
      </c>
      <c r="Z15" s="210" t="s">
        <v>178</v>
      </c>
    </row>
    <row r="16" spans="1:26" ht="375" customHeight="1" thickBot="1" x14ac:dyDescent="0.3">
      <c r="A16" s="108">
        <v>12</v>
      </c>
      <c r="B16" s="119" t="s">
        <v>198</v>
      </c>
      <c r="C16" s="120" t="s">
        <v>199</v>
      </c>
      <c r="D16" s="92">
        <v>48623733</v>
      </c>
      <c r="E16" s="92">
        <v>102718563</v>
      </c>
      <c r="F16" s="93">
        <v>600024164</v>
      </c>
      <c r="G16" s="203" t="s">
        <v>200</v>
      </c>
      <c r="H16" s="94" t="s">
        <v>199</v>
      </c>
      <c r="I16" s="95" t="s">
        <v>122</v>
      </c>
      <c r="J16" s="95" t="s">
        <v>122</v>
      </c>
      <c r="K16" s="94" t="s">
        <v>201</v>
      </c>
      <c r="L16" s="96" t="s">
        <v>202</v>
      </c>
      <c r="M16" s="97" t="s">
        <v>203</v>
      </c>
      <c r="N16" s="98">
        <v>2022</v>
      </c>
      <c r="O16" s="93">
        <v>2024</v>
      </c>
      <c r="P16" s="98"/>
      <c r="Q16" s="92" t="s">
        <v>127</v>
      </c>
      <c r="R16" s="92" t="s">
        <v>127</v>
      </c>
      <c r="S16" s="93"/>
      <c r="T16" s="95"/>
      <c r="U16" s="95"/>
      <c r="V16" s="95"/>
      <c r="W16" s="95"/>
      <c r="X16" s="95"/>
      <c r="Y16" s="119" t="s">
        <v>204</v>
      </c>
      <c r="Z16" s="93" t="s">
        <v>138</v>
      </c>
    </row>
    <row r="17" spans="1:26" ht="210.75" thickBot="1" x14ac:dyDescent="0.3">
      <c r="A17" s="108">
        <v>13</v>
      </c>
      <c r="B17" s="119" t="s">
        <v>198</v>
      </c>
      <c r="C17" s="120" t="s">
        <v>199</v>
      </c>
      <c r="D17" s="122">
        <v>48623733</v>
      </c>
      <c r="E17" s="122">
        <v>102718563</v>
      </c>
      <c r="F17" s="91">
        <v>600024164</v>
      </c>
      <c r="G17" s="85" t="s">
        <v>205</v>
      </c>
      <c r="H17" s="89" t="s">
        <v>199</v>
      </c>
      <c r="I17" s="85" t="s">
        <v>122</v>
      </c>
      <c r="J17" s="85" t="s">
        <v>122</v>
      </c>
      <c r="K17" s="99" t="s">
        <v>206</v>
      </c>
      <c r="L17" s="100" t="s">
        <v>207</v>
      </c>
      <c r="M17" s="101" t="s">
        <v>208</v>
      </c>
      <c r="N17" s="102">
        <v>2022</v>
      </c>
      <c r="O17" s="91">
        <v>2023</v>
      </c>
      <c r="P17" s="102"/>
      <c r="Q17" s="122" t="s">
        <v>127</v>
      </c>
      <c r="R17" s="122" t="s">
        <v>127</v>
      </c>
      <c r="S17" s="91"/>
      <c r="T17" s="85"/>
      <c r="U17" s="85"/>
      <c r="V17" s="85"/>
      <c r="W17" s="85"/>
      <c r="X17" s="85"/>
      <c r="Y17" s="165" t="s">
        <v>209</v>
      </c>
      <c r="Z17" s="91" t="s">
        <v>132</v>
      </c>
    </row>
    <row r="18" spans="1:26" ht="120" x14ac:dyDescent="0.25">
      <c r="A18" s="108">
        <v>14</v>
      </c>
      <c r="B18" s="119" t="s">
        <v>198</v>
      </c>
      <c r="C18" s="120" t="s">
        <v>199</v>
      </c>
      <c r="D18" s="122">
        <v>48623733</v>
      </c>
      <c r="E18" s="122">
        <v>102718563</v>
      </c>
      <c r="F18" s="91">
        <v>600024164</v>
      </c>
      <c r="G18" s="203" t="s">
        <v>210</v>
      </c>
      <c r="H18" s="89" t="s">
        <v>199</v>
      </c>
      <c r="I18" s="85" t="s">
        <v>122</v>
      </c>
      <c r="J18" s="85" t="s">
        <v>122</v>
      </c>
      <c r="K18" s="204" t="s">
        <v>211</v>
      </c>
      <c r="L18" s="100" t="s">
        <v>212</v>
      </c>
      <c r="M18" s="101" t="s">
        <v>213</v>
      </c>
      <c r="N18" s="102">
        <v>2022</v>
      </c>
      <c r="O18" s="91">
        <v>2022</v>
      </c>
      <c r="P18" s="102"/>
      <c r="Q18" s="122"/>
      <c r="R18" s="122"/>
      <c r="S18" s="91"/>
      <c r="T18" s="85"/>
      <c r="U18" s="85"/>
      <c r="V18" s="85" t="s">
        <v>127</v>
      </c>
      <c r="W18" s="85"/>
      <c r="X18" s="85"/>
      <c r="Y18" s="165" t="s">
        <v>214</v>
      </c>
      <c r="Z18" s="172" t="s">
        <v>165</v>
      </c>
    </row>
    <row r="19" spans="1:26" ht="47.25" customHeight="1" x14ac:dyDescent="0.25">
      <c r="A19" s="108">
        <v>15</v>
      </c>
      <c r="B19" s="166" t="s">
        <v>220</v>
      </c>
      <c r="C19" s="139" t="s">
        <v>221</v>
      </c>
      <c r="D19" s="140">
        <v>70987173</v>
      </c>
      <c r="E19" s="141">
        <v>102254222</v>
      </c>
      <c r="F19" s="142">
        <v>600093638</v>
      </c>
      <c r="G19" s="143" t="s">
        <v>222</v>
      </c>
      <c r="H19" s="143" t="s">
        <v>93</v>
      </c>
      <c r="I19" s="143" t="s">
        <v>122</v>
      </c>
      <c r="J19" s="143" t="s">
        <v>223</v>
      </c>
      <c r="K19" s="143" t="s">
        <v>224</v>
      </c>
      <c r="L19" s="144" t="s">
        <v>224</v>
      </c>
      <c r="M19" s="145" t="s">
        <v>224</v>
      </c>
      <c r="N19" s="159" t="s">
        <v>224</v>
      </c>
      <c r="O19" s="160" t="s">
        <v>224</v>
      </c>
      <c r="P19" s="146" t="s">
        <v>224</v>
      </c>
      <c r="Q19" s="141" t="s">
        <v>224</v>
      </c>
      <c r="R19" s="141" t="s">
        <v>224</v>
      </c>
      <c r="S19" s="137" t="s">
        <v>224</v>
      </c>
      <c r="T19" s="135" t="s">
        <v>224</v>
      </c>
      <c r="U19" s="135" t="s">
        <v>224</v>
      </c>
      <c r="V19" s="135" t="s">
        <v>224</v>
      </c>
      <c r="W19" s="135" t="s">
        <v>224</v>
      </c>
      <c r="X19" s="135" t="s">
        <v>224</v>
      </c>
      <c r="Y19" s="136" t="s">
        <v>224</v>
      </c>
      <c r="Z19" s="137" t="s">
        <v>224</v>
      </c>
    </row>
    <row r="20" spans="1:26" ht="150" customHeight="1" thickBot="1" x14ac:dyDescent="0.3">
      <c r="A20" s="108">
        <v>16</v>
      </c>
      <c r="B20" s="166" t="s">
        <v>225</v>
      </c>
      <c r="C20" s="139" t="s">
        <v>226</v>
      </c>
      <c r="D20" s="140">
        <v>70998752</v>
      </c>
      <c r="E20" s="141">
        <v>600094120</v>
      </c>
      <c r="F20" s="142">
        <v>650062884</v>
      </c>
      <c r="G20" s="143" t="s">
        <v>227</v>
      </c>
      <c r="H20" s="143" t="s">
        <v>228</v>
      </c>
      <c r="I20" s="143" t="s">
        <v>122</v>
      </c>
      <c r="J20" s="143" t="s">
        <v>229</v>
      </c>
      <c r="K20" s="143" t="s">
        <v>230</v>
      </c>
      <c r="L20" s="144">
        <v>4000000</v>
      </c>
      <c r="M20" s="145">
        <v>3400000</v>
      </c>
      <c r="N20" s="146">
        <v>2022</v>
      </c>
      <c r="O20" s="142">
        <v>2024</v>
      </c>
      <c r="P20" s="146" t="s">
        <v>127</v>
      </c>
      <c r="Q20" s="141"/>
      <c r="R20" s="141"/>
      <c r="S20" s="137" t="s">
        <v>127</v>
      </c>
      <c r="T20" s="135"/>
      <c r="U20" s="135"/>
      <c r="V20" s="135"/>
      <c r="W20" s="135"/>
      <c r="X20" s="135"/>
      <c r="Y20" s="136" t="s">
        <v>231</v>
      </c>
      <c r="Z20" s="137" t="s">
        <v>132</v>
      </c>
    </row>
    <row r="21" spans="1:26" ht="98.25" customHeight="1" thickBot="1" x14ac:dyDescent="0.3">
      <c r="A21" s="108">
        <v>17</v>
      </c>
      <c r="B21" s="231" t="s">
        <v>232</v>
      </c>
      <c r="C21" s="232" t="s">
        <v>233</v>
      </c>
      <c r="D21" s="233">
        <v>75016796</v>
      </c>
      <c r="E21" s="233">
        <v>102254397</v>
      </c>
      <c r="F21" s="234">
        <v>600093735</v>
      </c>
      <c r="G21" s="235" t="s">
        <v>234</v>
      </c>
      <c r="H21" s="236" t="s">
        <v>93</v>
      </c>
      <c r="I21" s="237" t="s">
        <v>122</v>
      </c>
      <c r="J21" s="237" t="s">
        <v>235</v>
      </c>
      <c r="K21" s="238" t="s">
        <v>236</v>
      </c>
      <c r="L21" s="239">
        <v>1000000</v>
      </c>
      <c r="M21" s="240">
        <v>850000</v>
      </c>
      <c r="N21" s="241">
        <v>45047</v>
      </c>
      <c r="O21" s="242">
        <v>45170</v>
      </c>
      <c r="P21" s="243"/>
      <c r="Q21" s="244" t="s">
        <v>127</v>
      </c>
      <c r="R21" s="244" t="s">
        <v>127</v>
      </c>
      <c r="S21" s="245"/>
      <c r="T21" s="246"/>
      <c r="U21" s="246"/>
      <c r="V21" s="246" t="s">
        <v>127</v>
      </c>
      <c r="W21" s="246" t="s">
        <v>127</v>
      </c>
      <c r="X21" s="246"/>
      <c r="Y21" s="243" t="s">
        <v>132</v>
      </c>
      <c r="Z21" s="245" t="s">
        <v>132</v>
      </c>
    </row>
    <row r="22" spans="1:26" ht="119.25" customHeight="1" thickBot="1" x14ac:dyDescent="0.3">
      <c r="A22" s="108">
        <v>19</v>
      </c>
      <c r="B22" s="231" t="s">
        <v>259</v>
      </c>
      <c r="C22" s="232" t="s">
        <v>233</v>
      </c>
      <c r="D22" s="233">
        <v>75016796</v>
      </c>
      <c r="E22" s="233">
        <v>102254397</v>
      </c>
      <c r="F22" s="234">
        <v>600093735</v>
      </c>
      <c r="G22" s="237" t="s">
        <v>237</v>
      </c>
      <c r="H22" s="236" t="s">
        <v>93</v>
      </c>
      <c r="I22" s="237" t="s">
        <v>122</v>
      </c>
      <c r="J22" s="237" t="s">
        <v>235</v>
      </c>
      <c r="K22" s="236" t="s">
        <v>238</v>
      </c>
      <c r="L22" s="247">
        <v>6000000</v>
      </c>
      <c r="M22" s="248">
        <v>5100000</v>
      </c>
      <c r="N22" s="241">
        <f>[1]ZŠ!N7</f>
        <v>45748</v>
      </c>
      <c r="O22" s="242">
        <f>[1]ZŠ!O7</f>
        <v>45901</v>
      </c>
      <c r="P22" s="249"/>
      <c r="Q22" s="233"/>
      <c r="R22" s="233" t="s">
        <v>127</v>
      </c>
      <c r="S22" s="234" t="s">
        <v>127</v>
      </c>
      <c r="T22" s="237"/>
      <c r="U22" s="237" t="s">
        <v>127</v>
      </c>
      <c r="V22" s="237"/>
      <c r="W22" s="237" t="s">
        <v>127</v>
      </c>
      <c r="X22" s="237"/>
      <c r="Y22" s="249" t="s">
        <v>138</v>
      </c>
      <c r="Z22" s="234" t="s">
        <v>132</v>
      </c>
    </row>
    <row r="23" spans="1:26" ht="125.25" customHeight="1" thickBot="1" x14ac:dyDescent="0.3">
      <c r="A23" s="108">
        <v>20</v>
      </c>
      <c r="B23" s="231" t="s">
        <v>259</v>
      </c>
      <c r="C23" s="232" t="s">
        <v>233</v>
      </c>
      <c r="D23" s="233">
        <v>75016796</v>
      </c>
      <c r="E23" s="233">
        <v>102254397</v>
      </c>
      <c r="F23" s="234">
        <v>600093735</v>
      </c>
      <c r="G23" s="250" t="s">
        <v>239</v>
      </c>
      <c r="H23" s="236" t="s">
        <v>93</v>
      </c>
      <c r="I23" s="237" t="s">
        <v>122</v>
      </c>
      <c r="J23" s="237" t="s">
        <v>235</v>
      </c>
      <c r="K23" s="251" t="s">
        <v>240</v>
      </c>
      <c r="L23" s="252">
        <v>1000000</v>
      </c>
      <c r="M23" s="253">
        <v>850000</v>
      </c>
      <c r="N23" s="254">
        <f>[1]ZŠ!N8</f>
        <v>46082</v>
      </c>
      <c r="O23" s="255">
        <f>[1]ZŠ!O8</f>
        <v>46631</v>
      </c>
      <c r="P23" s="256"/>
      <c r="Q23" s="257"/>
      <c r="R23" s="257"/>
      <c r="S23" s="258"/>
      <c r="T23" s="250"/>
      <c r="U23" s="250"/>
      <c r="V23" s="250" t="s">
        <v>127</v>
      </c>
      <c r="W23" s="250" t="s">
        <v>127</v>
      </c>
      <c r="X23" s="250"/>
      <c r="Y23" s="256" t="s">
        <v>132</v>
      </c>
      <c r="Z23" s="258" t="s">
        <v>132</v>
      </c>
    </row>
    <row r="24" spans="1:26" ht="36.75" customHeight="1" x14ac:dyDescent="0.25">
      <c r="A24" s="108">
        <v>21</v>
      </c>
      <c r="B24" s="119" t="s">
        <v>257</v>
      </c>
      <c r="C24" s="120" t="s">
        <v>276</v>
      </c>
      <c r="D24" s="120">
        <v>70992576</v>
      </c>
      <c r="E24" s="120">
        <v>102254273</v>
      </c>
      <c r="F24" s="121">
        <v>650057589</v>
      </c>
      <c r="G24" s="94" t="s">
        <v>157</v>
      </c>
      <c r="H24" s="94" t="s">
        <v>93</v>
      </c>
      <c r="I24" s="94" t="s">
        <v>122</v>
      </c>
      <c r="J24" s="94" t="s">
        <v>243</v>
      </c>
      <c r="K24" s="94" t="s">
        <v>246</v>
      </c>
      <c r="L24" s="125">
        <v>1000000</v>
      </c>
      <c r="M24" s="126">
        <v>850000</v>
      </c>
      <c r="N24" s="119">
        <v>2022</v>
      </c>
      <c r="O24" s="121">
        <v>2023</v>
      </c>
      <c r="P24" s="119"/>
      <c r="Q24" s="120" t="s">
        <v>247</v>
      </c>
      <c r="R24" s="120" t="s">
        <v>247</v>
      </c>
      <c r="S24" s="121"/>
      <c r="T24" s="94"/>
      <c r="U24" s="94"/>
      <c r="V24" s="94" t="s">
        <v>248</v>
      </c>
      <c r="W24" s="94" t="s">
        <v>249</v>
      </c>
      <c r="X24" s="94"/>
      <c r="Y24" s="119" t="s">
        <v>250</v>
      </c>
      <c r="Z24" s="121" t="s">
        <v>132</v>
      </c>
    </row>
    <row r="25" spans="1:26" ht="41.25" customHeight="1" x14ac:dyDescent="0.25">
      <c r="A25" s="108">
        <v>22</v>
      </c>
      <c r="B25" s="165" t="s">
        <v>257</v>
      </c>
      <c r="C25" s="127" t="s">
        <v>276</v>
      </c>
      <c r="D25" s="127">
        <v>70992576</v>
      </c>
      <c r="E25" s="127">
        <v>102254273</v>
      </c>
      <c r="F25" s="172">
        <v>650057589</v>
      </c>
      <c r="G25" s="89" t="s">
        <v>251</v>
      </c>
      <c r="H25" s="89" t="s">
        <v>93</v>
      </c>
      <c r="I25" s="89" t="s">
        <v>122</v>
      </c>
      <c r="J25" s="89" t="s">
        <v>243</v>
      </c>
      <c r="K25" s="89" t="s">
        <v>252</v>
      </c>
      <c r="L25" s="259">
        <v>800000</v>
      </c>
      <c r="M25" s="260">
        <f>L25/100*85</f>
        <v>680000</v>
      </c>
      <c r="N25" s="165">
        <v>2025</v>
      </c>
      <c r="O25" s="172">
        <v>2026</v>
      </c>
      <c r="P25" s="165"/>
      <c r="Q25" s="127" t="s">
        <v>247</v>
      </c>
      <c r="R25" s="127" t="s">
        <v>247</v>
      </c>
      <c r="S25" s="172"/>
      <c r="T25" s="89"/>
      <c r="U25" s="89"/>
      <c r="V25" s="89" t="s">
        <v>248</v>
      </c>
      <c r="W25" s="89" t="s">
        <v>249</v>
      </c>
      <c r="X25" s="89"/>
      <c r="Y25" s="165" t="s">
        <v>253</v>
      </c>
      <c r="Z25" s="172" t="s">
        <v>132</v>
      </c>
    </row>
    <row r="26" spans="1:26" ht="39" customHeight="1" thickBot="1" x14ac:dyDescent="0.3">
      <c r="A26" s="108">
        <v>23</v>
      </c>
      <c r="B26" s="165" t="s">
        <v>257</v>
      </c>
      <c r="C26" s="127" t="s">
        <v>277</v>
      </c>
      <c r="D26" s="127">
        <v>70992576</v>
      </c>
      <c r="E26" s="127">
        <v>102254273</v>
      </c>
      <c r="F26" s="172">
        <v>650057589</v>
      </c>
      <c r="G26" s="89" t="s">
        <v>254</v>
      </c>
      <c r="H26" s="89" t="s">
        <v>93</v>
      </c>
      <c r="I26" s="89" t="s">
        <v>122</v>
      </c>
      <c r="J26" s="89" t="s">
        <v>243</v>
      </c>
      <c r="K26" s="89" t="s">
        <v>255</v>
      </c>
      <c r="L26" s="259">
        <v>700000</v>
      </c>
      <c r="M26" s="260">
        <v>595000</v>
      </c>
      <c r="N26" s="165">
        <v>2023</v>
      </c>
      <c r="O26" s="172">
        <v>2024</v>
      </c>
      <c r="P26" s="165"/>
      <c r="Q26" s="127"/>
      <c r="R26" s="127"/>
      <c r="S26" s="172"/>
      <c r="T26" s="89"/>
      <c r="U26" s="89"/>
      <c r="V26" s="89"/>
      <c r="W26" s="89" t="s">
        <v>249</v>
      </c>
      <c r="X26" s="89"/>
      <c r="Y26" s="165" t="s">
        <v>256</v>
      </c>
      <c r="Z26" s="172" t="s">
        <v>132</v>
      </c>
    </row>
    <row r="27" spans="1:26" ht="89.45" customHeight="1" thickBot="1" x14ac:dyDescent="0.3">
      <c r="A27" s="108">
        <v>24</v>
      </c>
      <c r="B27" s="119" t="s">
        <v>278</v>
      </c>
      <c r="C27" s="120" t="s">
        <v>279</v>
      </c>
      <c r="D27" s="120" t="s">
        <v>280</v>
      </c>
      <c r="E27" s="120">
        <v>108024032</v>
      </c>
      <c r="F27" s="121">
        <v>650063546</v>
      </c>
      <c r="G27" s="94" t="s">
        <v>224</v>
      </c>
      <c r="H27" s="94" t="s">
        <v>224</v>
      </c>
      <c r="I27" s="94" t="s">
        <v>224</v>
      </c>
      <c r="J27" s="94" t="s">
        <v>224</v>
      </c>
      <c r="K27" s="94" t="s">
        <v>224</v>
      </c>
      <c r="L27" s="165" t="s">
        <v>224</v>
      </c>
      <c r="M27" s="172" t="s">
        <v>224</v>
      </c>
      <c r="N27" s="165" t="s">
        <v>224</v>
      </c>
      <c r="O27" s="172" t="s">
        <v>224</v>
      </c>
      <c r="P27" s="165" t="s">
        <v>224</v>
      </c>
      <c r="Q27" s="127" t="s">
        <v>224</v>
      </c>
      <c r="R27" s="127" t="s">
        <v>224</v>
      </c>
      <c r="S27" s="172" t="s">
        <v>224</v>
      </c>
      <c r="T27" s="89" t="s">
        <v>224</v>
      </c>
      <c r="U27" s="89" t="s">
        <v>224</v>
      </c>
      <c r="V27" s="89" t="s">
        <v>224</v>
      </c>
      <c r="W27" s="89" t="s">
        <v>224</v>
      </c>
      <c r="X27" s="89" t="s">
        <v>224</v>
      </c>
      <c r="Y27" s="146" t="s">
        <v>224</v>
      </c>
      <c r="Z27" s="137" t="s">
        <v>224</v>
      </c>
    </row>
    <row r="28" spans="1:26" ht="182.25" customHeight="1" thickBot="1" x14ac:dyDescent="0.3">
      <c r="A28" s="108">
        <v>25</v>
      </c>
      <c r="B28" s="119" t="s">
        <v>281</v>
      </c>
      <c r="C28" s="120" t="s">
        <v>160</v>
      </c>
      <c r="D28" s="120">
        <v>70926336</v>
      </c>
      <c r="E28" s="120">
        <v>102254737</v>
      </c>
      <c r="F28" s="121">
        <v>600093905</v>
      </c>
      <c r="G28" s="94" t="s">
        <v>282</v>
      </c>
      <c r="H28" s="94" t="s">
        <v>93</v>
      </c>
      <c r="I28" s="94" t="s">
        <v>122</v>
      </c>
      <c r="J28" s="94" t="s">
        <v>122</v>
      </c>
      <c r="K28" s="94" t="s">
        <v>283</v>
      </c>
      <c r="L28" s="125">
        <v>4000000</v>
      </c>
      <c r="M28" s="126">
        <f>L28/100*85</f>
        <v>3400000</v>
      </c>
      <c r="N28" s="119">
        <v>2023</v>
      </c>
      <c r="O28" s="121">
        <v>2024</v>
      </c>
      <c r="P28" s="119" t="s">
        <v>127</v>
      </c>
      <c r="Q28" s="120" t="s">
        <v>127</v>
      </c>
      <c r="R28" s="120" t="s">
        <v>127</v>
      </c>
      <c r="S28" s="121" t="s">
        <v>127</v>
      </c>
      <c r="T28" s="94"/>
      <c r="U28" s="94" t="s">
        <v>127</v>
      </c>
      <c r="V28" s="94"/>
      <c r="W28" s="94" t="s">
        <v>127</v>
      </c>
      <c r="X28" s="94"/>
      <c r="Y28" s="119"/>
      <c r="Z28" s="121" t="s">
        <v>132</v>
      </c>
    </row>
    <row r="29" spans="1:26" ht="138" customHeight="1" x14ac:dyDescent="0.25">
      <c r="A29" s="108">
        <v>26</v>
      </c>
      <c r="B29" s="119" t="s">
        <v>281</v>
      </c>
      <c r="C29" s="120" t="s">
        <v>160</v>
      </c>
      <c r="D29" s="120">
        <v>70926336</v>
      </c>
      <c r="E29" s="120">
        <v>102254737</v>
      </c>
      <c r="F29" s="121">
        <v>600093905</v>
      </c>
      <c r="G29" s="89" t="s">
        <v>284</v>
      </c>
      <c r="H29" s="94" t="s">
        <v>93</v>
      </c>
      <c r="I29" s="94" t="s">
        <v>122</v>
      </c>
      <c r="J29" s="94" t="s">
        <v>122</v>
      </c>
      <c r="K29" s="89" t="s">
        <v>285</v>
      </c>
      <c r="L29" s="259">
        <v>1800000</v>
      </c>
      <c r="M29" s="260">
        <f>L29/100*85</f>
        <v>1530000</v>
      </c>
      <c r="N29" s="165">
        <v>2024</v>
      </c>
      <c r="O29" s="172">
        <v>2025</v>
      </c>
      <c r="P29" s="165"/>
      <c r="Q29" s="127"/>
      <c r="R29" s="127" t="s">
        <v>127</v>
      </c>
      <c r="S29" s="172" t="s">
        <v>127</v>
      </c>
      <c r="T29" s="89"/>
      <c r="U29" s="89" t="s">
        <v>127</v>
      </c>
      <c r="V29" s="89"/>
      <c r="W29" s="89" t="s">
        <v>127</v>
      </c>
      <c r="X29" s="89" t="s">
        <v>127</v>
      </c>
      <c r="Y29" s="165"/>
      <c r="Z29" s="172" t="s">
        <v>132</v>
      </c>
    </row>
    <row r="30" spans="1:26" ht="20.25" customHeight="1" thickBot="1" x14ac:dyDescent="0.3">
      <c r="A30" s="108">
        <v>27</v>
      </c>
      <c r="B30" s="177"/>
      <c r="C30" s="178"/>
      <c r="D30" s="179"/>
      <c r="E30" s="178"/>
      <c r="F30" s="162"/>
      <c r="G30" s="180"/>
      <c r="H30" s="180"/>
      <c r="I30" s="181"/>
      <c r="J30" s="181"/>
      <c r="K30" s="180"/>
      <c r="L30" s="182"/>
      <c r="M30" s="183"/>
      <c r="N30" s="161"/>
      <c r="O30" s="162"/>
      <c r="P30" s="161"/>
      <c r="Q30" s="178"/>
      <c r="R30" s="178"/>
      <c r="S30" s="162"/>
      <c r="T30" s="181"/>
      <c r="U30" s="181"/>
      <c r="V30" s="181"/>
      <c r="W30" s="181"/>
      <c r="X30" s="181"/>
      <c r="Y30" s="161"/>
      <c r="Z30" s="162"/>
    </row>
    <row r="31" spans="1:26" x14ac:dyDescent="0.25">
      <c r="A31" s="108"/>
    </row>
    <row r="32" spans="1:26" x14ac:dyDescent="0.25">
      <c r="A32" s="108"/>
    </row>
    <row r="33" spans="1:1" x14ac:dyDescent="0.25">
      <c r="A33" s="108"/>
    </row>
    <row r="34" spans="1:1" x14ac:dyDescent="0.25">
      <c r="A34" s="108"/>
    </row>
    <row r="35" spans="1:1" x14ac:dyDescent="0.25">
      <c r="A35" s="108"/>
    </row>
    <row r="36" spans="1:1" x14ac:dyDescent="0.25">
      <c r="A36" s="108"/>
    </row>
    <row r="37" spans="1:1" x14ac:dyDescent="0.25">
      <c r="A37" s="108"/>
    </row>
    <row r="38" spans="1:1" x14ac:dyDescent="0.25">
      <c r="A38" s="108"/>
    </row>
    <row r="39" spans="1:1" x14ac:dyDescent="0.25">
      <c r="A39" s="108"/>
    </row>
    <row r="40" spans="1:1" x14ac:dyDescent="0.25">
      <c r="A40" s="108"/>
    </row>
    <row r="41" spans="1:1" x14ac:dyDescent="0.25">
      <c r="A41" s="108"/>
    </row>
    <row r="42" spans="1:1" x14ac:dyDescent="0.25">
      <c r="A42" s="108"/>
    </row>
    <row r="43" spans="1:1" x14ac:dyDescent="0.25">
      <c r="A43" s="108"/>
    </row>
    <row r="44" spans="1:1" x14ac:dyDescent="0.25">
      <c r="A44" s="108"/>
    </row>
    <row r="45" spans="1:1" x14ac:dyDescent="0.25">
      <c r="A45" s="108"/>
    </row>
    <row r="46" spans="1:1" x14ac:dyDescent="0.25">
      <c r="A46" s="108"/>
    </row>
    <row r="47" spans="1:1" x14ac:dyDescent="0.25">
      <c r="A47" s="108"/>
    </row>
    <row r="48" spans="1:1" x14ac:dyDescent="0.25">
      <c r="A48" s="108"/>
    </row>
    <row r="49" spans="1:1" x14ac:dyDescent="0.25">
      <c r="A49" s="108"/>
    </row>
    <row r="50" spans="1:1" x14ac:dyDescent="0.25">
      <c r="A50" s="108"/>
    </row>
    <row r="51" spans="1:1" x14ac:dyDescent="0.25">
      <c r="A51" s="108"/>
    </row>
    <row r="52" spans="1:1" x14ac:dyDescent="0.25">
      <c r="A52" s="108"/>
    </row>
    <row r="53" spans="1:1" x14ac:dyDescent="0.25">
      <c r="A53" s="108"/>
    </row>
    <row r="54" spans="1:1" x14ac:dyDescent="0.25">
      <c r="A54" s="108"/>
    </row>
    <row r="55" spans="1:1" x14ac:dyDescent="0.25">
      <c r="A55" s="108"/>
    </row>
    <row r="56" spans="1:1" x14ac:dyDescent="0.25">
      <c r="A56" s="108"/>
    </row>
    <row r="57" spans="1:1" x14ac:dyDescent="0.25">
      <c r="A57" s="176"/>
    </row>
    <row r="58" spans="1:1" ht="15.75" thickBot="1" x14ac:dyDescent="0.3">
      <c r="A58" s="181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5" x14ac:dyDescent="0.25"/>
  <cols>
    <col min="2" max="2" width="12.85546875" customWidth="1"/>
    <col min="3" max="3" width="12.5703125" customWidth="1"/>
    <col min="4" max="4" width="13.85546875" customWidth="1"/>
    <col min="5" max="5" width="14.5703125" customWidth="1"/>
    <col min="6" max="6" width="17" customWidth="1"/>
    <col min="7" max="7" width="18.28515625" customWidth="1"/>
    <col min="8" max="8" width="9.5703125" style="112" customWidth="1"/>
    <col min="10" max="10" width="11.7109375" customWidth="1"/>
    <col min="11" max="11" width="23.5703125" customWidth="1"/>
    <col min="12" max="12" width="13.5703125" customWidth="1"/>
    <col min="14" max="14" width="12.42578125" customWidth="1"/>
    <col min="15" max="15" width="11" customWidth="1"/>
    <col min="17" max="17" width="12.140625" customWidth="1"/>
    <col min="18" max="18" width="15.85546875" customWidth="1"/>
    <col min="19" max="19" width="12.42578125" customWidth="1"/>
  </cols>
  <sheetData>
    <row r="1" spans="1:26" ht="19.5" thickBot="1" x14ac:dyDescent="0.35">
      <c r="A1" s="42" t="s">
        <v>5</v>
      </c>
      <c r="B1" s="43"/>
      <c r="C1" s="43"/>
      <c r="D1" s="43"/>
      <c r="E1" s="43"/>
      <c r="F1" s="43"/>
      <c r="G1" s="43"/>
      <c r="H1" s="111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26" ht="77.25" thickBot="1" x14ac:dyDescent="0.3">
      <c r="A2" s="77" t="s">
        <v>6</v>
      </c>
      <c r="B2" s="77" t="s">
        <v>7</v>
      </c>
      <c r="C2" s="77"/>
      <c r="D2" s="77"/>
      <c r="E2" s="77"/>
      <c r="F2" s="77"/>
      <c r="G2" s="77" t="s">
        <v>8</v>
      </c>
      <c r="H2" s="78" t="s">
        <v>9</v>
      </c>
      <c r="I2" s="79" t="s">
        <v>66</v>
      </c>
      <c r="J2" s="77" t="s">
        <v>10</v>
      </c>
      <c r="K2" s="77" t="s">
        <v>11</v>
      </c>
      <c r="L2" s="109" t="s">
        <v>12</v>
      </c>
      <c r="M2" s="109"/>
      <c r="N2" s="110" t="s">
        <v>13</v>
      </c>
      <c r="O2" s="110"/>
      <c r="P2" s="78" t="s">
        <v>14</v>
      </c>
      <c r="Q2" s="78"/>
      <c r="R2" s="110" t="s">
        <v>15</v>
      </c>
      <c r="S2" s="110"/>
    </row>
    <row r="3" spans="1:26" ht="123" thickBot="1" x14ac:dyDescent="0.3">
      <c r="A3" s="77"/>
      <c r="B3" s="261" t="s">
        <v>16</v>
      </c>
      <c r="C3" s="261" t="s">
        <v>17</v>
      </c>
      <c r="D3" s="261" t="s">
        <v>18</v>
      </c>
      <c r="E3" s="261" t="s">
        <v>19</v>
      </c>
      <c r="F3" s="261" t="s">
        <v>20</v>
      </c>
      <c r="G3" s="261"/>
      <c r="H3" s="262"/>
      <c r="I3" s="263"/>
      <c r="J3" s="261"/>
      <c r="K3" s="261"/>
      <c r="L3" s="264" t="s">
        <v>21</v>
      </c>
      <c r="M3" s="264" t="s">
        <v>82</v>
      </c>
      <c r="N3" s="265" t="s">
        <v>22</v>
      </c>
      <c r="O3" s="265" t="s">
        <v>23</v>
      </c>
      <c r="P3" s="266" t="s">
        <v>267</v>
      </c>
      <c r="Q3" s="266" t="s">
        <v>268</v>
      </c>
      <c r="R3" s="265" t="s">
        <v>26</v>
      </c>
      <c r="S3" s="265" t="s">
        <v>27</v>
      </c>
    </row>
    <row r="4" spans="1:26" ht="268.5" customHeight="1" thickBot="1" x14ac:dyDescent="0.3">
      <c r="A4" s="95">
        <v>1</v>
      </c>
      <c r="B4" s="211" t="s">
        <v>128</v>
      </c>
      <c r="C4" s="267" t="s">
        <v>120</v>
      </c>
      <c r="D4" s="92">
        <v>71010297</v>
      </c>
      <c r="E4" s="92">
        <v>650062833</v>
      </c>
      <c r="F4" s="93">
        <v>107583879</v>
      </c>
      <c r="G4" s="94" t="s">
        <v>129</v>
      </c>
      <c r="H4" s="94" t="s">
        <v>93</v>
      </c>
      <c r="I4" s="95" t="s">
        <v>122</v>
      </c>
      <c r="J4" s="95" t="s">
        <v>123</v>
      </c>
      <c r="K4" s="94" t="s">
        <v>130</v>
      </c>
      <c r="L4" s="96">
        <v>2000000</v>
      </c>
      <c r="M4" s="97">
        <v>1700000</v>
      </c>
      <c r="N4" s="98">
        <v>2023</v>
      </c>
      <c r="O4" s="93">
        <v>2023</v>
      </c>
      <c r="P4" s="98"/>
      <c r="Q4" s="93"/>
      <c r="R4" s="94" t="s">
        <v>131</v>
      </c>
      <c r="S4" s="95" t="s">
        <v>132</v>
      </c>
    </row>
    <row r="5" spans="1:26" ht="189" customHeight="1" thickBot="1" x14ac:dyDescent="0.3">
      <c r="A5" s="85">
        <v>2</v>
      </c>
      <c r="B5" s="211" t="s">
        <v>128</v>
      </c>
      <c r="C5" s="267" t="s">
        <v>120</v>
      </c>
      <c r="D5" s="92">
        <v>71010297</v>
      </c>
      <c r="E5" s="92">
        <v>650062833</v>
      </c>
      <c r="F5" s="93">
        <v>107583879</v>
      </c>
      <c r="G5" s="89" t="s">
        <v>133</v>
      </c>
      <c r="H5" s="89" t="s">
        <v>93</v>
      </c>
      <c r="I5" s="85" t="s">
        <v>122</v>
      </c>
      <c r="J5" s="85" t="s">
        <v>123</v>
      </c>
      <c r="K5" s="99" t="s">
        <v>134</v>
      </c>
      <c r="L5" s="100">
        <v>1500000</v>
      </c>
      <c r="M5" s="101">
        <v>1275000</v>
      </c>
      <c r="N5" s="102">
        <v>2024</v>
      </c>
      <c r="O5" s="91">
        <v>2024</v>
      </c>
      <c r="P5" s="102"/>
      <c r="Q5" s="91"/>
      <c r="R5" s="89" t="s">
        <v>135</v>
      </c>
      <c r="S5" s="85" t="s">
        <v>132</v>
      </c>
    </row>
    <row r="6" spans="1:26" ht="245.25" customHeight="1" thickBot="1" x14ac:dyDescent="0.3">
      <c r="A6" s="85">
        <v>3</v>
      </c>
      <c r="B6" s="211" t="s">
        <v>128</v>
      </c>
      <c r="C6" s="267" t="s">
        <v>120</v>
      </c>
      <c r="D6" s="92">
        <v>71010297</v>
      </c>
      <c r="E6" s="92">
        <v>650062833</v>
      </c>
      <c r="F6" s="93">
        <v>107583879</v>
      </c>
      <c r="G6" s="89" t="s">
        <v>136</v>
      </c>
      <c r="H6" s="89" t="s">
        <v>93</v>
      </c>
      <c r="I6" s="85" t="s">
        <v>122</v>
      </c>
      <c r="J6" s="85" t="s">
        <v>123</v>
      </c>
      <c r="K6" s="89" t="s">
        <v>137</v>
      </c>
      <c r="L6" s="100">
        <v>2500000</v>
      </c>
      <c r="M6" s="101">
        <v>2125000</v>
      </c>
      <c r="N6" s="102">
        <v>2024</v>
      </c>
      <c r="O6" s="91">
        <v>2024</v>
      </c>
      <c r="P6" s="102"/>
      <c r="Q6" s="91" t="s">
        <v>138</v>
      </c>
      <c r="R6" s="89" t="s">
        <v>139</v>
      </c>
      <c r="S6" s="85" t="s">
        <v>132</v>
      </c>
    </row>
    <row r="7" spans="1:26" ht="89.25" customHeight="1" thickBot="1" x14ac:dyDescent="0.3">
      <c r="A7" s="83">
        <v>4</v>
      </c>
      <c r="B7" s="268" t="s">
        <v>152</v>
      </c>
      <c r="C7" s="269" t="s">
        <v>153</v>
      </c>
      <c r="D7" s="270">
        <v>71003100</v>
      </c>
      <c r="E7" s="270">
        <v>107584018</v>
      </c>
      <c r="F7" s="271">
        <v>668001089</v>
      </c>
      <c r="G7" s="272" t="s">
        <v>154</v>
      </c>
      <c r="H7" s="273" t="s">
        <v>93</v>
      </c>
      <c r="I7" s="272" t="s">
        <v>122</v>
      </c>
      <c r="J7" s="272" t="s">
        <v>155</v>
      </c>
      <c r="K7" s="273" t="s">
        <v>154</v>
      </c>
      <c r="L7" s="274">
        <v>500000</v>
      </c>
      <c r="M7" s="275">
        <f>L7/100*85</f>
        <v>425000</v>
      </c>
      <c r="N7" s="276">
        <v>2023</v>
      </c>
      <c r="O7" s="271">
        <v>2024</v>
      </c>
      <c r="P7" s="276">
        <v>0</v>
      </c>
      <c r="Q7" s="271" t="s">
        <v>156</v>
      </c>
      <c r="R7" s="277" t="s">
        <v>132</v>
      </c>
      <c r="S7" s="278" t="s">
        <v>132</v>
      </c>
      <c r="T7" s="117"/>
      <c r="U7" s="117"/>
      <c r="V7" s="117"/>
      <c r="W7" s="117"/>
      <c r="X7" s="114"/>
      <c r="Y7" s="103"/>
      <c r="Z7" s="104"/>
    </row>
    <row r="8" spans="1:26" ht="30.75" thickBot="1" x14ac:dyDescent="0.3">
      <c r="A8" s="84">
        <v>5</v>
      </c>
      <c r="B8" s="279" t="s">
        <v>152</v>
      </c>
      <c r="C8" s="280" t="s">
        <v>153</v>
      </c>
      <c r="D8" s="281">
        <v>71003100</v>
      </c>
      <c r="E8" s="270">
        <v>107584018</v>
      </c>
      <c r="F8" s="271">
        <v>668001089</v>
      </c>
      <c r="G8" s="282" t="s">
        <v>157</v>
      </c>
      <c r="H8" s="273" t="s">
        <v>93</v>
      </c>
      <c r="I8" s="272" t="s">
        <v>122</v>
      </c>
      <c r="J8" s="272" t="s">
        <v>155</v>
      </c>
      <c r="K8" s="273" t="s">
        <v>158</v>
      </c>
      <c r="L8" s="283">
        <v>1000000</v>
      </c>
      <c r="M8" s="275">
        <f>L8/100*85</f>
        <v>850000</v>
      </c>
      <c r="N8" s="284">
        <v>2023</v>
      </c>
      <c r="O8" s="285">
        <v>2024</v>
      </c>
      <c r="P8" s="284">
        <v>0</v>
      </c>
      <c r="Q8" s="285" t="s">
        <v>156</v>
      </c>
      <c r="R8" s="286" t="s">
        <v>132</v>
      </c>
      <c r="S8" s="278" t="s">
        <v>132</v>
      </c>
      <c r="T8" s="117"/>
      <c r="U8" s="117"/>
      <c r="V8" s="117"/>
      <c r="W8" s="117"/>
      <c r="X8" s="115"/>
      <c r="Y8" s="103"/>
      <c r="Z8" s="88"/>
    </row>
    <row r="9" spans="1:26" ht="60.75" thickBot="1" x14ac:dyDescent="0.3">
      <c r="A9" s="84">
        <v>6</v>
      </c>
      <c r="B9" s="211" t="s">
        <v>215</v>
      </c>
      <c r="C9" s="212" t="s">
        <v>160</v>
      </c>
      <c r="D9" s="213">
        <v>71008063</v>
      </c>
      <c r="E9" s="213">
        <v>102730270</v>
      </c>
      <c r="F9" s="214">
        <v>668001071</v>
      </c>
      <c r="G9" s="215" t="s">
        <v>216</v>
      </c>
      <c r="H9" s="215" t="s">
        <v>93</v>
      </c>
      <c r="I9" s="216" t="s">
        <v>122</v>
      </c>
      <c r="J9" s="216" t="s">
        <v>122</v>
      </c>
      <c r="K9" s="215" t="s">
        <v>217</v>
      </c>
      <c r="L9" s="217">
        <v>2000000</v>
      </c>
      <c r="M9" s="218">
        <v>1700000</v>
      </c>
      <c r="N9" s="219" t="s">
        <v>218</v>
      </c>
      <c r="O9" s="220" t="s">
        <v>219</v>
      </c>
      <c r="P9" s="98"/>
      <c r="Q9" s="93"/>
      <c r="R9" s="95"/>
      <c r="S9" s="95"/>
      <c r="T9" s="117"/>
      <c r="U9" s="117"/>
      <c r="V9" s="117"/>
      <c r="W9" s="117"/>
      <c r="X9" s="115"/>
      <c r="Y9" s="103"/>
      <c r="Z9" s="88"/>
    </row>
    <row r="10" spans="1:26" ht="30.75" customHeight="1" thickBot="1" x14ac:dyDescent="0.3">
      <c r="A10" s="83">
        <v>7</v>
      </c>
      <c r="B10" s="119" t="s">
        <v>258</v>
      </c>
      <c r="C10" s="120" t="s">
        <v>241</v>
      </c>
      <c r="D10" s="120">
        <v>70992576</v>
      </c>
      <c r="E10" s="120">
        <v>107583631</v>
      </c>
      <c r="F10" s="121">
        <v>650057589</v>
      </c>
      <c r="G10" s="94" t="s">
        <v>242</v>
      </c>
      <c r="H10" s="94" t="s">
        <v>93</v>
      </c>
      <c r="I10" s="94" t="s">
        <v>122</v>
      </c>
      <c r="J10" s="94" t="s">
        <v>243</v>
      </c>
      <c r="K10" s="94" t="s">
        <v>244</v>
      </c>
      <c r="L10" s="125">
        <v>700000</v>
      </c>
      <c r="M10" s="126">
        <v>595000</v>
      </c>
      <c r="N10" s="119">
        <v>2023</v>
      </c>
      <c r="O10" s="121">
        <v>2024</v>
      </c>
      <c r="P10" s="119"/>
      <c r="Q10" s="121"/>
      <c r="R10" s="94" t="s">
        <v>245</v>
      </c>
      <c r="S10" s="94" t="s">
        <v>132</v>
      </c>
      <c r="T10" s="117"/>
      <c r="U10" s="117"/>
      <c r="V10" s="117"/>
      <c r="W10" s="117"/>
      <c r="X10" s="116"/>
      <c r="Y10" s="103"/>
      <c r="Z10" s="106"/>
    </row>
    <row r="11" spans="1:26" ht="60.75" thickBot="1" x14ac:dyDescent="0.3">
      <c r="A11" s="84">
        <v>8</v>
      </c>
      <c r="B11" s="211" t="s">
        <v>260</v>
      </c>
      <c r="C11" s="212" t="s">
        <v>233</v>
      </c>
      <c r="D11" s="287">
        <v>75016796</v>
      </c>
      <c r="E11" s="213">
        <v>107583941</v>
      </c>
      <c r="F11" s="214">
        <v>600093735</v>
      </c>
      <c r="G11" s="215" t="s">
        <v>261</v>
      </c>
      <c r="H11" s="215" t="s">
        <v>93</v>
      </c>
      <c r="I11" s="216" t="s">
        <v>122</v>
      </c>
      <c r="J11" s="216" t="s">
        <v>235</v>
      </c>
      <c r="K11" s="94" t="s">
        <v>262</v>
      </c>
      <c r="L11" s="96">
        <v>500000</v>
      </c>
      <c r="M11" s="97">
        <v>425000</v>
      </c>
      <c r="N11" s="221">
        <v>45078</v>
      </c>
      <c r="O11" s="222">
        <v>45170</v>
      </c>
      <c r="P11" s="98"/>
      <c r="Q11" s="93"/>
      <c r="R11" s="95" t="s">
        <v>138</v>
      </c>
      <c r="S11" s="95" t="s">
        <v>132</v>
      </c>
    </row>
    <row r="12" spans="1:26" ht="43.5" customHeight="1" thickBot="1" x14ac:dyDescent="0.3">
      <c r="A12" s="83">
        <v>10</v>
      </c>
      <c r="B12" s="288" t="s">
        <v>260</v>
      </c>
      <c r="C12" s="212" t="s">
        <v>233</v>
      </c>
      <c r="D12" s="287">
        <v>75016796</v>
      </c>
      <c r="E12" s="213">
        <v>107583941</v>
      </c>
      <c r="F12" s="289">
        <v>600093735</v>
      </c>
      <c r="G12" s="290" t="s">
        <v>263</v>
      </c>
      <c r="H12" s="215" t="s">
        <v>93</v>
      </c>
      <c r="I12" s="290" t="s">
        <v>122</v>
      </c>
      <c r="J12" s="290" t="s">
        <v>235</v>
      </c>
      <c r="K12" s="89" t="s">
        <v>264</v>
      </c>
      <c r="L12" s="100">
        <v>3000000</v>
      </c>
      <c r="M12" s="101">
        <v>2550000</v>
      </c>
      <c r="N12" s="229">
        <v>46082</v>
      </c>
      <c r="O12" s="230">
        <v>46722</v>
      </c>
      <c r="P12" s="102" t="s">
        <v>127</v>
      </c>
      <c r="Q12" s="91"/>
      <c r="R12" s="85" t="s">
        <v>138</v>
      </c>
      <c r="S12" s="85" t="s">
        <v>132</v>
      </c>
    </row>
    <row r="13" spans="1:26" ht="36" customHeight="1" thickBot="1" x14ac:dyDescent="0.3">
      <c r="A13" s="84">
        <v>11</v>
      </c>
      <c r="B13" s="291" t="s">
        <v>260</v>
      </c>
      <c r="C13" s="212" t="s">
        <v>233</v>
      </c>
      <c r="D13" s="287">
        <v>75016796</v>
      </c>
      <c r="E13" s="213">
        <v>107583941</v>
      </c>
      <c r="F13" s="292">
        <v>600093735</v>
      </c>
      <c r="G13" s="293" t="s">
        <v>265</v>
      </c>
      <c r="H13" s="294" t="s">
        <v>93</v>
      </c>
      <c r="I13" s="293" t="s">
        <v>122</v>
      </c>
      <c r="J13" s="293" t="s">
        <v>235</v>
      </c>
      <c r="K13" s="175" t="s">
        <v>266</v>
      </c>
      <c r="L13" s="223">
        <v>300000</v>
      </c>
      <c r="M13" s="224">
        <v>255000</v>
      </c>
      <c r="N13" s="225">
        <v>46174</v>
      </c>
      <c r="O13" s="226">
        <v>46266</v>
      </c>
      <c r="P13" s="227"/>
      <c r="Q13" s="228"/>
      <c r="R13" s="174" t="s">
        <v>132</v>
      </c>
      <c r="S13" s="174" t="s">
        <v>132</v>
      </c>
    </row>
    <row r="14" spans="1:26" ht="15.75" thickBot="1" x14ac:dyDescent="0.3">
      <c r="A14" s="84">
        <v>12</v>
      </c>
      <c r="B14" s="107"/>
      <c r="C14" s="81"/>
      <c r="D14" s="81"/>
      <c r="E14" s="81"/>
      <c r="F14" s="81"/>
      <c r="G14" s="81"/>
      <c r="H14" s="107"/>
      <c r="I14" s="81"/>
      <c r="J14" s="81"/>
      <c r="K14" s="107"/>
      <c r="L14" s="82"/>
      <c r="M14" s="82"/>
      <c r="N14" s="81"/>
      <c r="O14" s="81"/>
      <c r="P14" s="81"/>
      <c r="Q14" s="81"/>
      <c r="R14" s="113"/>
      <c r="S14" s="118"/>
    </row>
    <row r="15" spans="1:26" x14ac:dyDescent="0.25">
      <c r="K15" s="112"/>
    </row>
    <row r="16" spans="1:26" x14ac:dyDescent="0.25">
      <c r="K16" s="112"/>
    </row>
    <row r="17" spans="11:11" x14ac:dyDescent="0.25">
      <c r="K17" s="112"/>
    </row>
    <row r="18" spans="11:11" x14ac:dyDescent="0.25">
      <c r="K18" s="112"/>
    </row>
    <row r="19" spans="11:11" x14ac:dyDescent="0.25">
      <c r="K19" s="112"/>
    </row>
    <row r="20" spans="11:11" x14ac:dyDescent="0.25">
      <c r="K20" s="112"/>
    </row>
    <row r="21" spans="11:11" x14ac:dyDescent="0.25">
      <c r="K21" s="112"/>
    </row>
    <row r="22" spans="11:11" x14ac:dyDescent="0.25">
      <c r="K22" s="112"/>
    </row>
    <row r="23" spans="11:11" x14ac:dyDescent="0.25">
      <c r="K23" s="112"/>
    </row>
    <row r="24" spans="11:11" x14ac:dyDescent="0.25">
      <c r="K24" s="112"/>
    </row>
    <row r="25" spans="11:11" x14ac:dyDescent="0.25">
      <c r="K25" s="112"/>
    </row>
    <row r="26" spans="11:11" x14ac:dyDescent="0.25">
      <c r="K26" s="112"/>
    </row>
    <row r="27" spans="11:11" x14ac:dyDescent="0.25">
      <c r="K27" s="112"/>
    </row>
    <row r="28" spans="11:11" x14ac:dyDescent="0.25">
      <c r="K28" s="112"/>
    </row>
    <row r="29" spans="11:11" x14ac:dyDescent="0.25">
      <c r="K29" s="112"/>
    </row>
    <row r="30" spans="11:11" x14ac:dyDescent="0.25">
      <c r="K30" s="112"/>
    </row>
    <row r="31" spans="11:11" x14ac:dyDescent="0.25">
      <c r="K31" s="11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703125" defaultRowHeight="42" customHeight="1" x14ac:dyDescent="0.25"/>
  <cols>
    <col min="1" max="1" width="0" style="112" hidden="1" customWidth="1"/>
    <col min="2" max="16384" width="13.5703125" style="112"/>
  </cols>
  <sheetData>
    <row r="1" spans="1:20" ht="42" customHeight="1" x14ac:dyDescent="0.3">
      <c r="A1" s="542" t="s">
        <v>50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4"/>
    </row>
    <row r="2" spans="1:20" ht="42" customHeight="1" x14ac:dyDescent="0.25">
      <c r="A2" s="545" t="s">
        <v>51</v>
      </c>
      <c r="B2" s="546" t="s">
        <v>6</v>
      </c>
      <c r="C2" s="547" t="s">
        <v>52</v>
      </c>
      <c r="D2" s="547"/>
      <c r="E2" s="547"/>
      <c r="F2" s="547" t="s">
        <v>8</v>
      </c>
      <c r="G2" s="548" t="s">
        <v>35</v>
      </c>
      <c r="H2" s="549" t="s">
        <v>66</v>
      </c>
      <c r="I2" s="550" t="s">
        <v>10</v>
      </c>
      <c r="J2" s="551" t="s">
        <v>11</v>
      </c>
      <c r="K2" s="552" t="s">
        <v>185</v>
      </c>
      <c r="L2" s="552"/>
      <c r="M2" s="550" t="s">
        <v>171</v>
      </c>
      <c r="N2" s="550"/>
      <c r="O2" s="547" t="s">
        <v>186</v>
      </c>
      <c r="P2" s="547"/>
      <c r="Q2" s="547"/>
      <c r="R2" s="547"/>
      <c r="S2" s="550" t="s">
        <v>15</v>
      </c>
      <c r="T2" s="557"/>
    </row>
    <row r="3" spans="1:20" ht="42" customHeight="1" x14ac:dyDescent="0.25">
      <c r="A3" s="545"/>
      <c r="B3" s="546"/>
      <c r="C3" s="547" t="s">
        <v>55</v>
      </c>
      <c r="D3" s="547" t="s">
        <v>56</v>
      </c>
      <c r="E3" s="547" t="s">
        <v>57</v>
      </c>
      <c r="F3" s="547"/>
      <c r="G3" s="548"/>
      <c r="H3" s="549"/>
      <c r="I3" s="550"/>
      <c r="J3" s="551"/>
      <c r="K3" s="553" t="s">
        <v>58</v>
      </c>
      <c r="L3" s="553" t="s">
        <v>187</v>
      </c>
      <c r="M3" s="555" t="s">
        <v>22</v>
      </c>
      <c r="N3" s="555" t="s">
        <v>23</v>
      </c>
      <c r="O3" s="554" t="s">
        <v>38</v>
      </c>
      <c r="P3" s="554"/>
      <c r="Q3" s="554"/>
      <c r="R3" s="554"/>
      <c r="S3" s="555" t="s">
        <v>188</v>
      </c>
      <c r="T3" s="556" t="s">
        <v>27</v>
      </c>
    </row>
    <row r="4" spans="1:20" ht="102.75" customHeight="1" x14ac:dyDescent="0.25">
      <c r="A4" s="545"/>
      <c r="B4" s="546"/>
      <c r="C4" s="547"/>
      <c r="D4" s="547"/>
      <c r="E4" s="547"/>
      <c r="F4" s="547"/>
      <c r="G4" s="548"/>
      <c r="H4" s="549"/>
      <c r="I4" s="550"/>
      <c r="J4" s="551"/>
      <c r="K4" s="553"/>
      <c r="L4" s="553"/>
      <c r="M4" s="555"/>
      <c r="N4" s="555"/>
      <c r="O4" s="313" t="s">
        <v>60</v>
      </c>
      <c r="P4" s="313" t="s">
        <v>172</v>
      </c>
      <c r="Q4" s="314" t="s">
        <v>173</v>
      </c>
      <c r="R4" s="313" t="s">
        <v>189</v>
      </c>
      <c r="S4" s="555"/>
      <c r="T4" s="556"/>
    </row>
    <row r="5" spans="1:20" ht="42" customHeight="1" x14ac:dyDescent="0.25">
      <c r="A5" s="315">
        <v>1</v>
      </c>
      <c r="B5" s="127">
        <v>1</v>
      </c>
      <c r="C5" s="127" t="s">
        <v>190</v>
      </c>
      <c r="D5" s="127" t="s">
        <v>160</v>
      </c>
      <c r="E5" s="127">
        <v>857751</v>
      </c>
      <c r="F5" s="127" t="s">
        <v>191</v>
      </c>
      <c r="G5" s="127" t="s">
        <v>93</v>
      </c>
      <c r="H5" s="127" t="s">
        <v>122</v>
      </c>
      <c r="I5" s="127" t="s">
        <v>122</v>
      </c>
      <c r="J5" s="127" t="s">
        <v>192</v>
      </c>
      <c r="K5" s="307">
        <v>500000</v>
      </c>
      <c r="L5" s="307">
        <v>425000</v>
      </c>
      <c r="M5" s="127">
        <v>2025</v>
      </c>
      <c r="N5" s="127">
        <v>2027</v>
      </c>
      <c r="O5" s="127"/>
      <c r="P5" s="127" t="s">
        <v>193</v>
      </c>
      <c r="Q5" s="127" t="s">
        <v>193</v>
      </c>
      <c r="R5" s="127"/>
      <c r="S5" s="127" t="s">
        <v>194</v>
      </c>
      <c r="T5" s="172" t="s">
        <v>132</v>
      </c>
    </row>
    <row r="6" spans="1:20" ht="42" customHeight="1" x14ac:dyDescent="0.25">
      <c r="A6" s="315">
        <v>2</v>
      </c>
      <c r="B6" s="127">
        <v>2</v>
      </c>
      <c r="C6" s="127" t="s">
        <v>190</v>
      </c>
      <c r="D6" s="127" t="s">
        <v>160</v>
      </c>
      <c r="E6" s="127">
        <v>857751</v>
      </c>
      <c r="F6" s="127" t="s">
        <v>195</v>
      </c>
      <c r="G6" s="127" t="s">
        <v>93</v>
      </c>
      <c r="H6" s="127" t="s">
        <v>122</v>
      </c>
      <c r="I6" s="127" t="s">
        <v>122</v>
      </c>
      <c r="J6" s="127" t="s">
        <v>196</v>
      </c>
      <c r="K6" s="307">
        <v>450000</v>
      </c>
      <c r="L6" s="307">
        <v>382500</v>
      </c>
      <c r="M6" s="127">
        <v>2023</v>
      </c>
      <c r="N6" s="127">
        <v>2027</v>
      </c>
      <c r="O6" s="127"/>
      <c r="P6" s="127"/>
      <c r="Q6" s="127"/>
      <c r="R6" s="127"/>
      <c r="S6" s="127" t="s">
        <v>197</v>
      </c>
      <c r="T6" s="172" t="s">
        <v>132</v>
      </c>
    </row>
    <row r="7" spans="1:20" ht="285.75" customHeight="1" x14ac:dyDescent="0.25">
      <c r="A7" s="315">
        <v>3</v>
      </c>
      <c r="B7" s="127">
        <v>3</v>
      </c>
      <c r="C7" s="127" t="s">
        <v>269</v>
      </c>
      <c r="D7" s="122" t="s">
        <v>160</v>
      </c>
      <c r="E7" s="122">
        <v>66289581</v>
      </c>
      <c r="F7" s="127" t="s">
        <v>270</v>
      </c>
      <c r="G7" s="127" t="s">
        <v>93</v>
      </c>
      <c r="H7" s="122" t="s">
        <v>122</v>
      </c>
      <c r="I7" s="122" t="s">
        <v>122</v>
      </c>
      <c r="J7" s="127" t="s">
        <v>271</v>
      </c>
      <c r="K7" s="301">
        <v>800000</v>
      </c>
      <c r="L7" s="301">
        <v>680000</v>
      </c>
      <c r="M7" s="316" t="s">
        <v>272</v>
      </c>
      <c r="N7" s="308">
        <v>44896</v>
      </c>
      <c r="O7" s="122"/>
      <c r="P7" s="122"/>
      <c r="Q7" s="122"/>
      <c r="R7" s="122" t="s">
        <v>193</v>
      </c>
      <c r="S7" s="127" t="s">
        <v>273</v>
      </c>
      <c r="T7" s="91" t="s">
        <v>132</v>
      </c>
    </row>
    <row r="8" spans="1:20" ht="264" customHeight="1" thickBot="1" x14ac:dyDescent="0.3">
      <c r="A8" s="317"/>
      <c r="B8" s="309">
        <v>4</v>
      </c>
      <c r="C8" s="309" t="s">
        <v>269</v>
      </c>
      <c r="D8" s="311" t="s">
        <v>160</v>
      </c>
      <c r="E8" s="311">
        <v>66289581</v>
      </c>
      <c r="F8" s="309" t="s">
        <v>274</v>
      </c>
      <c r="G8" s="309" t="s">
        <v>93</v>
      </c>
      <c r="H8" s="311" t="s">
        <v>122</v>
      </c>
      <c r="I8" s="311" t="s">
        <v>122</v>
      </c>
      <c r="J8" s="309" t="s">
        <v>275</v>
      </c>
      <c r="K8" s="310">
        <v>500000</v>
      </c>
      <c r="L8" s="310">
        <f>K8/100*85</f>
        <v>425000</v>
      </c>
      <c r="M8" s="318" t="s">
        <v>272</v>
      </c>
      <c r="N8" s="312">
        <v>44896</v>
      </c>
      <c r="O8" s="311"/>
      <c r="P8" s="311"/>
      <c r="Q8" s="311"/>
      <c r="R8" s="311" t="s">
        <v>127</v>
      </c>
      <c r="S8" s="309" t="s">
        <v>273</v>
      </c>
      <c r="T8" s="228" t="s">
        <v>132</v>
      </c>
    </row>
    <row r="9" spans="1:20" ht="42" customHeight="1" x14ac:dyDescent="0.25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1:20" ht="42" customHeight="1" x14ac:dyDescent="0.25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Libor Mojžíš</cp:lastModifiedBy>
  <cp:revision/>
  <cp:lastPrinted>2021-08-04T06:12:24Z</cp:lastPrinted>
  <dcterms:created xsi:type="dcterms:W3CDTF">2020-07-22T07:46:04Z</dcterms:created>
  <dcterms:modified xsi:type="dcterms:W3CDTF">2025-12-16T09:41:42Z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