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polecne - MAP II\KA 2_Rozvoj a aktualizace MAP\2_8 Místní akční plánování\2_Aktualizace strategické části\Strategický rámec září 2021\aktualizace září 2021\"/>
    </mc:Choice>
  </mc:AlternateContent>
  <xr:revisionPtr revIDLastSave="0" documentId="13_ncr:1_{DD880146-AA4C-4F35-9215-4F7D4E93EA48}" xr6:coauthVersionLast="47" xr6:coauthVersionMax="47" xr10:uidLastSave="{00000000-0000-0000-0000-000000000000}"/>
  <bookViews>
    <workbookView xWindow="-120" yWindow="-120" windowWidth="20730" windowHeight="11160" tabRatio="714" activeTab="2" xr2:uid="{00000000-000D-0000-FFFF-FFFF00000000}"/>
  </bookViews>
  <sheets>
    <sheet name="MŠ" sheetId="17" r:id="rId1"/>
    <sheet name="ZŠ" sheetId="7" r:id="rId2"/>
    <sheet name="zajmové, neformalní, cel" sheetId="23" r:id="rId3"/>
  </sheets>
  <externalReferences>
    <externalReference r:id="rId4"/>
  </externalReferences>
  <definedNames>
    <definedName name="_xlnm._FilterDatabase" localSheetId="1" hidden="1">ZŠ!$B$4:$AA$152</definedName>
    <definedName name="kraj">[1]Data!$A$14:$A$27</definedName>
    <definedName name="typ">[1]Data!$A$1:$A$10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2" i="7" l="1"/>
  <c r="L17" i="23" l="1"/>
  <c r="L6" i="23"/>
  <c r="L7" i="23"/>
  <c r="L8" i="23"/>
  <c r="L9" i="23"/>
  <c r="L10" i="23"/>
  <c r="L11" i="23"/>
  <c r="L12" i="23"/>
  <c r="L13" i="23"/>
  <c r="L14" i="23"/>
  <c r="L15" i="23"/>
  <c r="L16" i="23"/>
  <c r="L18" i="23"/>
  <c r="L19" i="23"/>
  <c r="L20" i="23"/>
  <c r="L21" i="23"/>
  <c r="L22" i="23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22" i="17"/>
  <c r="N23" i="17"/>
  <c r="N24" i="17"/>
  <c r="N25" i="17"/>
  <c r="N26" i="17"/>
  <c r="N27" i="17"/>
  <c r="N28" i="17"/>
  <c r="N29" i="17"/>
  <c r="N30" i="17"/>
  <c r="N31" i="17"/>
  <c r="N3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5" i="17"/>
  <c r="N6" i="17"/>
  <c r="N7" i="17"/>
  <c r="N8" i="17"/>
  <c r="N9" i="17"/>
  <c r="N5" i="7"/>
  <c r="L5" i="23"/>
  <c r="N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Žilková Monika Ing.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Žilková Monika Ing.:</t>
        </r>
        <r>
          <rPr>
            <sz val="9"/>
            <color indexed="81"/>
            <rFont val="Tahoma"/>
            <family val="2"/>
            <charset val="238"/>
          </rPr>
          <t xml:space="preserve">
+ v projektech ITI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Žilková Monika Ing.</author>
  </authors>
  <commentList>
    <comment ref="B29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Žilková Monika Ing.:</t>
        </r>
        <r>
          <rPr>
            <sz val="9"/>
            <color indexed="81"/>
            <rFont val="Tahoma"/>
            <family val="2"/>
            <charset val="238"/>
          </rPr>
          <t xml:space="preserve">
+ v projektech ITI</t>
        </r>
      </text>
    </comment>
    <comment ref="B95" authorId="0" shapeId="0" xr:uid="{7909044B-308E-4E7E-B561-29C6AF90A81A}">
      <text>
        <r>
          <rPr>
            <b/>
            <sz val="9"/>
            <color indexed="81"/>
            <rFont val="Tahoma"/>
            <family val="2"/>
            <charset val="238"/>
          </rPr>
          <t>Žilková Monika Ing.:</t>
        </r>
        <r>
          <rPr>
            <sz val="9"/>
            <color indexed="81"/>
            <rFont val="Tahoma"/>
            <family val="2"/>
            <charset val="238"/>
          </rPr>
          <t xml:space="preserve">
+ v projektech ITI</t>
        </r>
      </text>
    </comment>
  </commentList>
</comments>
</file>

<file path=xl/sharedStrings.xml><?xml version="1.0" encoding="utf-8"?>
<sst xmlns="http://schemas.openxmlformats.org/spreadsheetml/2006/main" count="2072" uniqueCount="553">
  <si>
    <t>Název projektu</t>
  </si>
  <si>
    <t>Kostelec nad Černými lesy</t>
  </si>
  <si>
    <t>ANO</t>
  </si>
  <si>
    <t>NE</t>
  </si>
  <si>
    <t>Školka ROZUMu pro každé dítě od 18 měsíců</t>
  </si>
  <si>
    <t>Nákup/ nájem prostor  a  vybavení  pro mateřskou školu ROZUM se zaměřením na rozvoj učení a myšlení  podle teorie a metody prof. R. Feuersteina, školská právnická osoba ( pilotní projekt – první MŠ tohoto druhu – v současné době v procesu žádosti o zápis)</t>
  </si>
  <si>
    <t>Kunice</t>
  </si>
  <si>
    <t>Mateřská škola Jaruška, Kunice</t>
  </si>
  <si>
    <t>Dostavba MŠ Jaruška v Kunicích</t>
  </si>
  <si>
    <t>Dokončení podkroví nové budovy (3 000 000 Kč), dostavba podkroví původní budovy MŠ Jaruška (6 000 000 Kč) pro rozšíření kapacity MŠ - podlahy, zateplení příčky, střešní okna, rozvody energií, vody a připojení kanalizace, pořízení vybavení</t>
  </si>
  <si>
    <t>výběrové řízení na zhotovitele projektu</t>
  </si>
  <si>
    <t>Louňovice</t>
  </si>
  <si>
    <t>Mateřská škola Louňovice</t>
  </si>
  <si>
    <t>Mnichovice</t>
  </si>
  <si>
    <t>Mateřská škola Mnichovice, okres Praha - východ</t>
  </si>
  <si>
    <t>Mukařov</t>
  </si>
  <si>
    <t>Průhonice</t>
  </si>
  <si>
    <t>záměr</t>
  </si>
  <si>
    <t>Radějovice</t>
  </si>
  <si>
    <t>obec Radějovice</t>
  </si>
  <si>
    <t>Mateřská škola Radějovice (nový objekt)</t>
  </si>
  <si>
    <t>Říčany</t>
  </si>
  <si>
    <t>Rozšíření kapacity MŠ Říčany - výstavba nového objektu MŠ Větrník Říčany</t>
  </si>
  <si>
    <t>Rozšíření kapacity a celková rekonstrukce MŠ Srdíčko Říčany</t>
  </si>
  <si>
    <t>Senohraby</t>
  </si>
  <si>
    <t>Základní škola a mateřská škola Senohraby, okres Praha východ</t>
  </si>
  <si>
    <t>Základní a mateřská škola Senohraby, okres Praha východ</t>
  </si>
  <si>
    <t>Rekonstrukce a navýšení kapacity MŠ Senohraby</t>
  </si>
  <si>
    <t>Sulice</t>
  </si>
  <si>
    <t>Tehov</t>
  </si>
  <si>
    <t>Nová budova mateřské školy - ZŠ a MŠ Tehov</t>
  </si>
  <si>
    <t>Zvýšení počtu kmenových tříd (navýšení kapacit MŠ)</t>
  </si>
  <si>
    <t>Velké Popovice</t>
  </si>
  <si>
    <t>Mateřská škola Velké Popovice, příspěvková organizace</t>
  </si>
  <si>
    <t>Rekonstrukce budovy MŠ Velké Popovice, příspěvková organizace</t>
  </si>
  <si>
    <t>Elektroinstalace, modernizace kuchyně, vzduchotechnika, navýšení kapacity kuchyně, navýšení kapacity MŠ, renovace stropu</t>
  </si>
  <si>
    <t>Rosteme a vzkvétáme v MŠ Velké Popovice, příspěvková organizace</t>
  </si>
  <si>
    <t>Navýšení kapacity MŠ</t>
  </si>
  <si>
    <t>Březí</t>
  </si>
  <si>
    <t>Vybudování dalších tříd MŠ Nemo v samostatném objektu se zahradou</t>
  </si>
  <si>
    <t>Strančice</t>
  </si>
  <si>
    <t>Mateřská škola Strančice, okres Praha - východ</t>
  </si>
  <si>
    <t>Předmětem je nástavba mateřské školy o další nadzemní podlaží, kdy je cílem rozšíření kapacity mateřské školy. Chceme školu rozšířit o další třídy, modernizovat stávající vybavení tak, aby odpovídalo požadavkům na výuku včetně nových požadavků daných změnou legislativy v posledních letech (přijímání dvouletých dětí do MŠ). V rámci záměru se zbuduje nové nadzemní podlaží nad stávající mateřskou školou, tedy dojde k výstavbě obvodových nosných a vnitřních stěn včetně stropní konstrukce a vnitřního pláště. Součástí projektového záměru je oprava fasády stávající budovy MŠ</t>
  </si>
  <si>
    <t>Kamenice</t>
  </si>
  <si>
    <t>Vybavení tříd interaktivní technikou pro výuku cizích jazyků a přírodních věd</t>
  </si>
  <si>
    <t>Pořízení do všech tříd prvního stupně interaktivních tabulí pro modernější výuku, ve všech třídách se běžně učí jazyky i přírodní vědy, zatím však bez potřebných digitálních technologií</t>
  </si>
  <si>
    <t>Základní škola Kostelec nad Černými lesy</t>
  </si>
  <si>
    <t>Odborné pracovny - jazyková laboratoř, chemie, fyzika, pěstitelství ZŠ Kostelec nad Černými lesy</t>
  </si>
  <si>
    <t>Vybudování odborné učebny - chemie, fyzika, jazyková laboratoř, technické učebny, počítačová učebna</t>
  </si>
  <si>
    <t>Učebna informatiky ZŠ Kostelec nad Černými lesy</t>
  </si>
  <si>
    <t>Počítačová učebna</t>
  </si>
  <si>
    <t>Zvýšení kvality vzdělávání v oblasti základního školství</t>
  </si>
  <si>
    <t>Specializované učebny IT, jazykové učebny, odborné učebny řemeslné a přírodní obory</t>
  </si>
  <si>
    <t>Kostelec u Křížků</t>
  </si>
  <si>
    <t>Základní škola Kostelec u Křížků, okres Praha - východ</t>
  </si>
  <si>
    <t>Vybavení tříd k výuce jazyků a přírodovědných předmětů</t>
  </si>
  <si>
    <t>Modernizace výuky, specializované učebny pro výuku jazyků a přírodovědných předmětů</t>
  </si>
  <si>
    <t>Základní škola Kunice, příspěvková organizace</t>
  </si>
  <si>
    <t>čekáme na dokončení přístavby, předpoklad únor 2019</t>
  </si>
  <si>
    <t>Vybavení jazykové učebny ZŠ Kunice</t>
  </si>
  <si>
    <t>router WIFI, Microsoft Office pro školy on-line verze, plná verze, tiskárna, scanner, lavice, židle, slovníky, plátno, dataprojektor, PC, monitor, sluchátka</t>
  </si>
  <si>
    <t>Vybavení knihovny ZŠ Kunice</t>
  </si>
  <si>
    <t>Regály, stoly, židle, PC, monitory, sluchátka, knihy, časopisy, tiskárna, scanner, Microsoft Office</t>
  </si>
  <si>
    <t>Mirošovice</t>
  </si>
  <si>
    <t>Základní škola a mateřská škola Mozaika</t>
  </si>
  <si>
    <t>Rekonstrukce budovy ZŠ a MŠ Mozaika Mnichovice</t>
  </si>
  <si>
    <t>Vybudování učeben a specializovaných učeben ZŠ, rozšíření kapacity, vybavení školní kuchyně, výtah, odvlhčení, nová technologie vytápění, izolace, bezbariérovost, vybudování hřiště, parkování, zabezpečení objektu</t>
  </si>
  <si>
    <t>Vybudování tří odborných učeben na ZŠ a MŠ Mozaika Mnichovice</t>
  </si>
  <si>
    <t>Tři odborné učebny druhého stupně ZŠ v podkroví školy</t>
  </si>
  <si>
    <t>Základní škola T.G.Masaryka Mnichovice, okres Praha - východ</t>
  </si>
  <si>
    <t>Venkovní učebna ZŠ T.G.Masaryka Mnichovice, okres Praha - východ</t>
  </si>
  <si>
    <t>Stálá venkovní specializovaná učebna, víceúčelové využití pro společné vzdělávání</t>
  </si>
  <si>
    <t>Odborné učebny pro přírodní vědy pro ZŠ T.G.Masaryka Mnichovice, okres Praha - východ</t>
  </si>
  <si>
    <t>Učebny pro vědu a enviromentální vzdělávání, učebna fyziky, učebna matematiky, chemie, informatiky</t>
  </si>
  <si>
    <t>X</t>
  </si>
  <si>
    <t>Odborné učebny pro technické a řemeslné obory na ZŠ T.G.Masaryka Mnichovice, okres Praha - východ</t>
  </si>
  <si>
    <t>Učebna techniky, dílny, kreativní učebna</t>
  </si>
  <si>
    <t>Laboratoře pro ZŠ T.G.Masaryka Mnichovice, okres Praha - východ</t>
  </si>
  <si>
    <t>Přírodní vědy, chemická laboratoř, fyzikální laboratoř</t>
  </si>
  <si>
    <t>Školní knihovna a studovna na ZŠ T.G.Masaryka Mnichovice, okres Praha - východ</t>
  </si>
  <si>
    <t>Materiálně-technické zázemí pro rozvoj čtenářských kompetencí ve vazbě na cizí jazyky</t>
  </si>
  <si>
    <t>jazykové učebny na ZŠ T.G.Masaryka Mnichovice, okres Praha - východ</t>
  </si>
  <si>
    <t>Učebna anglického jazyka, učebna německého jazyka, učebna cizích jazyků</t>
  </si>
  <si>
    <t>Internetové připojení pro ZŠ T.G.Masaryka Mnichovice, okres Praha - východ</t>
  </si>
  <si>
    <t>Zahrada ZŠ T.G.Masaryka Mnichovice, okres Praha - východ</t>
  </si>
  <si>
    <t>Ondřejov</t>
  </si>
  <si>
    <t>Počítače ve 21. století na ZŠ Bratří Fričů Ondřejov</t>
  </si>
  <si>
    <t>Přestavba počítačové učebny na učebnu s vazbou na výuku cizích jazyků a s vazbou na přírodní vědy a badatelský způsob výuky na 2. stupni ZŠ, vybavení mikroskopy + software</t>
  </si>
  <si>
    <t>Základní škola Průhonice, okres Praha - západ</t>
  </si>
  <si>
    <t>Dovybavení učebny přírodních věd ZŠ Průhonice</t>
  </si>
  <si>
    <t>Pořízení experimentálních systémů pro výuku přírodních věd badatelským způsobem</t>
  </si>
  <si>
    <t>Vybavení a dovybavení multifukční učebny (výtvarná výchova, pracovní činnosti, keramika) na ZŠ Průhonice</t>
  </si>
  <si>
    <t>Vybavení specializované učebny polytechnické výchovy nábytkem, zakoupení keramické pece</t>
  </si>
  <si>
    <t>Dovybavení jazykové učebny na ZŠ Průhonice</t>
  </si>
  <si>
    <t>Pořízení softwaru a sluchátek pro výuku cizích jazyků</t>
  </si>
  <si>
    <t>Skleník pro ZŠ Průhonice</t>
  </si>
  <si>
    <t>Pořízení skleníku pro výuku některých předmětů ŠVP Průhonice, např. přírodovědy, přírodopisu, pracovních činností, související terénní úpravy</t>
  </si>
  <si>
    <t>1. základní škola Masarykovo nám. Říčany, příspěvková organizace</t>
  </si>
  <si>
    <t>Rozšíření specializovaných učeben pro polytechnickou výuku pro 1. ZŠ Říčany</t>
  </si>
  <si>
    <t>Rekonstrukce sklepních prostor školy a zřízení specializovaných učeben pro technické a řemeslné obory - školních dílen včetně vybavení (20-25 stolů, ponků, nářadí a přístroje - např. stojanová vrtačka)</t>
  </si>
  <si>
    <t>Vybudování specializovaných učeben ZŠ Bezručova pro výuku přírodních věd, cizích jazyků a řemeslných oborů</t>
  </si>
  <si>
    <t xml:space="preserve">Zřízení specializovaných učeben: 2x multimediální učebny (navýšení počtu PC o 10 přípojných míst, interaktivní tabule, vybavení prostor pro výuku přírodních věd, výuku počítačů a jazyků). Rozšíření počtu mobilních zařízení pro přírodních věd a cizích jazyků ze současných 60 ks na 120 ks (tablety) 1x posluchárna - videosál určený pro přírodní vědy a cizí jazyky. Obnova vybavení cvičné kuchyňky novými elektrospotřebiči: sporáky, drobná pracovní technika, vybavení nádobím, mrazničkou a lednicí. Obnova vybavení školních dílen - vybavení nástroji, výměna pracovních stolů, výměna osvětlení. Zahradní učebna pro přírodní vědy: vytvoření krytého prostoru pro venkovní výuku - typu zahradní altán pro cca 15 žáků. </t>
  </si>
  <si>
    <t>Specializované učebny pro technické a řemeslné obory a přírodní vědy ZŠ Nerudova Říčany</t>
  </si>
  <si>
    <t>Školní dílna - obnova nákupu zařízení na pracovní činnosti. Nákup kompostérů, úprava školního pozemku. Technické vybavení počítačové pracovny a nákup interaktivní techniky a tabule pro výuku cizích jazkyků a přírodovědných předmětů.</t>
  </si>
  <si>
    <t>Zázemí pro výuku technických oborů ZŠ Nerudova</t>
  </si>
  <si>
    <t>Zahradní prostory na uskladnění pracovního vybavení, odvozu dvou kontejnerových zastaralých buněk</t>
  </si>
  <si>
    <t>Tato 2. fáze obnovy pozemku je v podobě čekání na vyhlášení vhodné výzvy. Projekt je připraven a zpracován za pomoci Muzea Říčany</t>
  </si>
  <si>
    <t>Specializované učebny ZŠ u Říčanského lesa Říčany;  Odborná učebna přírodovědných předmětů a jazyková laboratoř; Konektivita a zasíťování ZŠ u Lesa Říčany</t>
  </si>
  <si>
    <t>Vybavení učebny přírodovědných předmětů přístroji a materiálem (1.500.000 Kč); Vybavení jazykové laboratoře, vybavení interaktivní tabulí, počítači, nábytkem a tiskárnou; Posílení WIFI v odborné přírodovědné učebně (1.200.000 Kč)</t>
  </si>
  <si>
    <t>Didaktické centrum botaniky Říčany</t>
  </si>
  <si>
    <t>Základní a mateřská škola při Olivově dětské léčebně</t>
  </si>
  <si>
    <t>Multimedia ve výuce 1 - ZŠ při ODL Říčany</t>
  </si>
  <si>
    <t>Interaktivní tabule na posuvných pylonech včetně ultrakrátkého dataprojektoru, SW a PC (celkem 2x 2 ks)</t>
  </si>
  <si>
    <t>Multimedia ve výuce 2 - ZŠ při ODL Říčany</t>
  </si>
  <si>
    <t>Výpočetní technika</t>
  </si>
  <si>
    <t>Vybudování knihovny a učebny pro dělenou výchovu (jazyky)</t>
  </si>
  <si>
    <t>Vybudování kontejnerové multifunkční učebny v ZŠ Senohraby</t>
  </si>
  <si>
    <t>Využití pro specializovanou učebnu jazyků a přírodovědných předmětů a dále využití ŠD a volnočasové aktivity</t>
  </si>
  <si>
    <t>Vybavení současné počítačové učebny, tak aby splňovala potřeby i jazykové učebny (nábytkem, technikou atd.)</t>
  </si>
  <si>
    <t>Přístavba budovy C zaměřená na zvýšení polytechnického vzdělávání žáků a jiného odborného vzdělávání. Vybudování 5 odborných učeben včetně bezbariérového přístupu. Propojení budov včetně zajištění bezbariérovosti v rámci přístavby</t>
  </si>
  <si>
    <t>Vybudování (specifické rozvody elektřiny, vody a odpadů, digestoř) a vybavení učebny odborné učebny chemie, matematiky a fyziky, přírodovědné učebny, jazykové učebny a jazykové učebny a učebny humanitních věd včetně zázemí (sociální zařízení, šatny na převlečení, odborné kabinety pro pomůcky a zázemí pro pedagogy). V učebnách by měla být audiovizuální technika, výukové softwary a různé specifické výukové odborné pomůcky. Do všech nových učeben bude nutné pořídit nábytek, lavice a židle</t>
  </si>
  <si>
    <t>Podána žádost, žádost vyhodnocena, formálně v pořádku, ale bez schválení a poskytnutí finančních prostředků</t>
  </si>
  <si>
    <t>Technické vzdělávání na ZŠ Strančice</t>
  </si>
  <si>
    <t>Podpora technického a řemeslného vzdělávání –  přístavba odborné učebny na budově A, vybavení prostor pro výuku praktických činností (kuchyňka aj.) + využití ŠD</t>
  </si>
  <si>
    <t>Přístavba budovy zaměřená na zvýšení polytechnického vzdělávání žáků a jiného odborného vzdělávání. Vybudování 5 odborných učeben včetně bezbariérového přístupu k nim. Propojení budov včetně zajištění bezbariérovosti v rámci přístavby.</t>
  </si>
  <si>
    <t>Vybavení odborné učebny chemie, matematiky a fyziky, přírodovědné učebny, jazykové učebny a učebny humanitních věd včetně zázemí (sociální zařízení, šatny na převlečení, odborné kabinety pro pomůcky a zázemí pro pedagogy). V učebnách by měla být audiovizuální technika, výukové softwary a různé specifické odborné výukové pomůcky. Do všech nových učeben bude nutné pořídit nábytek + lavice a židle.</t>
  </si>
  <si>
    <t>Světice</t>
  </si>
  <si>
    <t>Základní škola Světice, příspěvková organizace</t>
  </si>
  <si>
    <t>Jazyková multimediální učebna na ZŠ Světice</t>
  </si>
  <si>
    <t>Multimediální jazyková učebna pro 20 žáků s vybavením, notebooky a PC all in one pro studenty a učitele, vybavení knihovny cizojazyčnými knihami, nákup tabletů pro výuku cizích jazyků</t>
  </si>
  <si>
    <t>Vybavení ZŠ Světice pro přírodovědná praktika</t>
  </si>
  <si>
    <t>Vybavení přírodovědné učebny pro praktické činnosti v přírodovědných předmětech - přírodopis, chemie, fyzika, zeměpis - jedna učebna, kabinet, sklad na pomůcky - 20 žáků</t>
  </si>
  <si>
    <t>Řemeslná dílna na ZŠ Světice</t>
  </si>
  <si>
    <t>Vybavení polytechnické učebny (kuchyňky pro 5 žáků)</t>
  </si>
  <si>
    <t>Venkovní učebna pro výuku přírodovědných předmětů na ZŠ Světice</t>
  </si>
  <si>
    <t>Stálá venkovní enviromentální učebna pro 24 žáků</t>
  </si>
  <si>
    <t>Vybavení pro výuku přírodovědných předmětů na I. stupni ZŠ Světice</t>
  </si>
  <si>
    <t>Měřidla jednotek hmotnosti, objemu, délky, teploty, vybavení přírodopisnými didaktickými pomůckami</t>
  </si>
  <si>
    <t>Vybavení pro výuku pracovních činností na I. stupni ZŠ Světice</t>
  </si>
  <si>
    <t>Stavebnice a stavební prvky, pracovní nástroje a materiály</t>
  </si>
  <si>
    <t>Vybavení nové budovy ZŠ Navis ve Světicích - languages</t>
  </si>
  <si>
    <t>Specializované učebny pro výuku cizích jazyků - 10 učeben</t>
  </si>
  <si>
    <t>Vybavení nové budovy ZŠ Navis ve Světicích - technics</t>
  </si>
  <si>
    <t xml:space="preserve">Vybavení dvou specializovaných učeben pro technické předměty </t>
  </si>
  <si>
    <t>Vybavení nové budovy ZŠ Navis ve Světicích - multimediální učebna</t>
  </si>
  <si>
    <t xml:space="preserve">Vybavení specializovaných učeben (přírodovědné, technické a jazykové předměty) </t>
  </si>
  <si>
    <t>Základní škola Velké Popovice, okres Praha - východ</t>
  </si>
  <si>
    <t>Vybudování učebny fyziky a chemie na ZŠ Velké Popovice</t>
  </si>
  <si>
    <t>Pracovní stoly pro žáky, středový panel, digestoř</t>
  </si>
  <si>
    <t>Vybudování jazykové učebny na ZŠ Velké Popovice</t>
  </si>
  <si>
    <t xml:space="preserve">Vybavení poslechovým zařízením </t>
  </si>
  <si>
    <t>Vybudování ICT učebny na ZŠ Velké Popovice</t>
  </si>
  <si>
    <t>Vybudování druhé učebny ICT</t>
  </si>
  <si>
    <t>Vybudování školních dílen  ZŠ Velké Popovice</t>
  </si>
  <si>
    <t>Úprava učebny a vybavení novými pracovními stoly a nářadím</t>
  </si>
  <si>
    <t>Vyžlovka</t>
  </si>
  <si>
    <t>Základní škola Vyžlovka</t>
  </si>
  <si>
    <t>IC tabule, pomůcky, PC, tablety - pro ZŠ Vyžlovka</t>
  </si>
  <si>
    <t>Specializované učebny pro MŠ a ZŠ</t>
  </si>
  <si>
    <t>Příprava pro dvě specializované učebny: 1 učebna pro jazyky, 1 přírodní vědy s digitálními technologiemi</t>
  </si>
  <si>
    <t>Rozvoj uměleckých a polytechnických dovedností žáků ZŠ a MŠ</t>
  </si>
  <si>
    <t>Výtvarný ateliér a polytechnická dílna pro ZŠ a MŠ</t>
  </si>
  <si>
    <t>Kamenice - Těptín</t>
  </si>
  <si>
    <t>Základní škola Těptín, s.r.o.</t>
  </si>
  <si>
    <t>Rekonstrukce a vybavení odborné učebny pro pracovní činnosti (školní družiny)</t>
  </si>
  <si>
    <t>Rekonstrukce a pořízenívybavení pro výuku pracovních činnosti</t>
  </si>
  <si>
    <t>Lesní mateřská škola a základní mateřská škola Devětsil</t>
  </si>
  <si>
    <t>Přístavba odborných učeben</t>
  </si>
  <si>
    <t>Přístavba školy bude obsahovat dvě nové učebny: 1. multifunkční  učebna pro výuku jazyků, digitálních technologií a přírodních věd, 2. řemeslná dílna</t>
  </si>
  <si>
    <t>Vybavení odborných učeben</t>
  </si>
  <si>
    <t>Díky přístavbě objektu školy vzniknou nové prostory pro odbornou jazykovou učebnu a odbornou fyzikálně-chemickou učebnu</t>
  </si>
  <si>
    <t>Připravena projektová dokumentace</t>
  </si>
  <si>
    <t>záměr, studie</t>
  </si>
  <si>
    <t>Mateřská škola Kostelec u Křížků</t>
  </si>
  <si>
    <t>Výstavba budovy MŠ Kostelec u Křížků</t>
  </si>
  <si>
    <t>Zvýšení kapacity o dvě děti, výstavba nové dvoutřídní MŠ pro 50 dětí, vybavení tříd a školní zahrady (v současnosti v pronájmu)</t>
  </si>
  <si>
    <t>výstavba výtvarného ateliéru a hudebního sálu - ZŠ Kamenice, okres Praha - východ</t>
  </si>
  <si>
    <t>Výstavba v podkroví nových specializovaných učeben pro polytechnickou výuku, výtvarnou a hudební výchovu a jejich vybavení pomůckami.</t>
  </si>
  <si>
    <t>Mateřská škola Vyžlovka</t>
  </si>
  <si>
    <t>Realizace novostavby obecní MŠ s kapacitou do 40 žáků včetně školní kuchyně a jídelny</t>
  </si>
  <si>
    <t>Odborné učebny v nové budově ZUŠ</t>
  </si>
  <si>
    <t>multimediální učebna hudební nauky, počítačová učebna pro Pc grafika a Pc animace, učebna pro zpracování digitálního filmu</t>
  </si>
  <si>
    <t>Základní škola Mukařov</t>
  </si>
  <si>
    <t xml:space="preserve">Venkovní učebna v zahradě ZŠ Mukařov </t>
  </si>
  <si>
    <t xml:space="preserve">Venkovní učebna v areálu zahrady u ZŠ Mukařov </t>
  </si>
  <si>
    <t>Vybavení a zařízení odborných učeben ZŠ Mukařov</t>
  </si>
  <si>
    <t>Vybavení a zařízení odborných učeben ZŠ Mukařov (cizí jazyky, IT, přírodní vědy, dílny-řemesla-dovednosti)</t>
  </si>
  <si>
    <t>Učební pomůcky a školní potřeby – EVVO - ZŠ Mukařov</t>
  </si>
  <si>
    <t>Učební pomůcky a školní potřeby pro výuku EVVO v ZŠ Mukařov</t>
  </si>
  <si>
    <t>Vzdělávací programy pro žáky – technika pro ZŠ Mukařov</t>
  </si>
  <si>
    <t>Vzdělávací programy pro žáky pro vyšší kvalitu vzdělávání v oboru techniky pro ZŠ Mukařov</t>
  </si>
  <si>
    <t>Vzdělávací programy pro žáky – přírodní vědy pro ZŠ Mukařov</t>
  </si>
  <si>
    <t>Vzdělávací programy pro žáky pro vyšší kvalitu vzdělávání v oboru přírodních věd pro ZŠ Mukařov</t>
  </si>
  <si>
    <t>Vzdělávací programy pro žáky – jazyky pro ZŠ Mukařov</t>
  </si>
  <si>
    <t>Vzdělávací programy pro žáky pro vyšší kvalitu vzdělávání v oboru cizích jazyků pro ZŠ Mukařov</t>
  </si>
  <si>
    <t>Vzdělávací programy pro žáky – IT pro ZŠ Mukařov</t>
  </si>
  <si>
    <t>Vzdělávací programy pro žáky pro vyšší kvalitu vzdělávání v oboru IT (výpočetní a digitální techniky) pro ZŠ Mukařov</t>
  </si>
  <si>
    <t xml:space="preserve">Vzdělávací programy pro žáky – řemesla a dovednosti pro ZŠ Mukařov
</t>
  </si>
  <si>
    <t>Vzdělávací programy pro žáky pro vyšší kvalitu vzdělávání v oboru řemesel a dalších dovedností pro ZŠ Mukařov</t>
  </si>
  <si>
    <t>Moderní škola - vybavení učeben ICT a audiovizuální technikou</t>
  </si>
  <si>
    <t>Vybavit existující učebny dataprojektory, NTB a interaktivními tabulemi, speciální software pro výuku přírodopisu, fyziky a chemie</t>
  </si>
  <si>
    <t>Čestlice</t>
  </si>
  <si>
    <t>Přístavba a rozšíření budovy A – nástavba ZŠ Strančice</t>
  </si>
  <si>
    <t>Zvýšení prostoru v rámci budovy A – vznik nového prostoru vhodného k využití zejména pro školní družiny (navýšení prostorových možností, které současně nevyhovují)</t>
  </si>
  <si>
    <t>Vybudování oddechových zón ve škole - ZŠ Kamenice, okres Praha - východ</t>
  </si>
  <si>
    <t>Stříbrná Skalice</t>
  </si>
  <si>
    <t>Vybavení tělocvičny ZŠ Kunice</t>
  </si>
  <si>
    <t>Nářadí, šatnové lavice</t>
  </si>
  <si>
    <t>Školní družina ZŠ Kunice</t>
  </si>
  <si>
    <t>Stoly, židle, skříně</t>
  </si>
  <si>
    <t>Školní klub ZŠ Kunice</t>
  </si>
  <si>
    <t>Židle, stoly, skříně, regály</t>
  </si>
  <si>
    <t>Amfiteátr na ZŠ T. G. Masaryka Mnichovice, okres Praha - východ</t>
  </si>
  <si>
    <t xml:space="preserve">Víceúčelový prostor pro tvořivé činnosti a setkávání </t>
  </si>
  <si>
    <t>Základní škola bratří Fričů Ondřejov</t>
  </si>
  <si>
    <t>Vybavení pro školní divadlo na ZŠ bratří Fričů Ondřejov</t>
  </si>
  <si>
    <t xml:space="preserve">Základní vybavení pro školní dramatický kroužek, reflektory, rampy, bodové reflektory, stmívače, kabely, mikrofony, ozvučení, mix. pult, opony, šály, baletizol </t>
  </si>
  <si>
    <t>Petříkov</t>
  </si>
  <si>
    <t>Úprava atria ZŠ Průhonice</t>
  </si>
  <si>
    <t xml:space="preserve">Úprava atria: prostor pro pořádání akcí obce i školy, hlediště, jeviště, pobytová relaxační plocha </t>
  </si>
  <si>
    <t>ZO ČSOP Ekocentrum Říčany, pobočný spolek, Říčany, Rýdlova 271/14</t>
  </si>
  <si>
    <t>Skautská klubovna a učebna pro Lesní mateřskou školku Pramínek</t>
  </si>
  <si>
    <t>Zázemí, které bude využíváno dopoledne dětmi z lesní školky a odpoledne jako skautská klubovna.</t>
  </si>
  <si>
    <t>Struhařov</t>
  </si>
  <si>
    <t>3. základní škola u Říčanského lesa Říčany, příspěvková organizace</t>
  </si>
  <si>
    <t>Tehovec</t>
  </si>
  <si>
    <t>Mateřská škola Tehovec, příspěvková organizace</t>
  </si>
  <si>
    <t>Venkovní pozemek ZŠ Těptín</t>
  </si>
  <si>
    <t>Základní umělecká škola Josefa Lady Velké Popovice</t>
  </si>
  <si>
    <t>Specializovaná učebna ZUŠ Velké Popovice</t>
  </si>
  <si>
    <t>nahrávací (multimediální) studio - zpracování zvukových záznamů, včetně vybavení</t>
  </si>
  <si>
    <t>Mukařov-sko, z.s./kulturní a komunitní centrum Mukařov</t>
  </si>
  <si>
    <t>Vybavení učeben v kulturním a komunitním centrum Mukařov</t>
  </si>
  <si>
    <t>Vybavení specializovaných učeben pro účely zájmových kroužků a mimoškolního vzdělávání pro děti (1. a doplňkově 2. stupeň ZŠ) - jazyková výuka, přírodovědný kroužek, modelářský kroužek, práce se dřevem</t>
  </si>
  <si>
    <t>Muzeum Říčany, příspěvková organizace</t>
  </si>
  <si>
    <t>Učebna přírodních věd na terénní základně Muzea Říčany</t>
  </si>
  <si>
    <t>Terénní pracoviště říčanská hájovna slouží k výuce EVVO, přírodních věd a polytechnického vzdělávání pro MŠ a ZŠ na Říčansku a širším okolí. Výuka každoročně zaznamenává nárůst. Projekt rozšíří výukové prostory tak, aby se daly pružně využívat všechny potřebné pomůcky pro výuku (polarizační mikroskopy, virtuální realita, fyzická realizace pokusů i elektronická verze pokusů, složitých a nebezpečných ..)</t>
  </si>
  <si>
    <t>Specializovaná učebna pro polytechnické vzdělávání v hlavní budově Muzea Říčany</t>
  </si>
  <si>
    <t>Prostory pro interaktivní výuku přírodních věd, technický a řemeslných oborů a historie prostřednictvím odborně komentovaných výstav</t>
  </si>
  <si>
    <t>Vybavení učeben centra Na Fialce Říčany</t>
  </si>
  <si>
    <t>Vybavení prostor pro specializované kroužky</t>
  </si>
  <si>
    <t>Středisko volného času v Říčanech</t>
  </si>
  <si>
    <t>Založení DDM pro pořádání mimoškolních aktivit dětí</t>
  </si>
  <si>
    <t>Mraveniště, centrum volného času Říčany, z.s.</t>
  </si>
  <si>
    <t>Klub vědy a techniky</t>
  </si>
  <si>
    <t>obec Tehov</t>
  </si>
  <si>
    <t>Rozšíření kapacity MŠ Tehovec</t>
  </si>
  <si>
    <t>Základní škola a Mateřská škola Čestlice</t>
  </si>
  <si>
    <t xml:space="preserve">Nový pavilon ZŠ Mukařov - venkovní učebna </t>
  </si>
  <si>
    <t xml:space="preserve">Venkovní učebna na střeše Nového pavilonu </t>
  </si>
  <si>
    <t>Nástavba nad školní jídelnou ZŠ Mukařov</t>
  </si>
  <si>
    <t xml:space="preserve">Nástavba dalších 2 podlaží nad stávající jídelnou s kuchyní; nové prostory pro potřeby školy (výuku, školní družinu, provozní prostory)  </t>
  </si>
  <si>
    <t>Vybavení a zařízení prostor pro mimoškolní činnosti ZŠ Mukařov</t>
  </si>
  <si>
    <t>Vybavení a zařízení prostor pro mimoškolní vzdělávání a činnosti v ZŠ Mukařov (včetně školní družiny)</t>
  </si>
  <si>
    <t>Babice</t>
  </si>
  <si>
    <t>MŠ Dráček</t>
  </si>
  <si>
    <t>4. základní škola Nerudova Říčany, příspěvková organizace</t>
  </si>
  <si>
    <t>Rozšíření kapacity MŠ Dráček Babice (detašované pracoviště)</t>
  </si>
  <si>
    <t>Rozšíření kapacity MŠ</t>
  </si>
  <si>
    <t>Učíme se v přírodě</t>
  </si>
  <si>
    <t>Jde to?</t>
  </si>
  <si>
    <r>
      <t>Muzeum realizuje dílny zaměřené na práci s textilem, se dřevem i dalšími materiály. Je vyvbaveno pomůckami z programu OPVK, chybí však učebna s potřebným zařízením, odpovídající</t>
    </r>
    <r>
      <rPr>
        <sz val="11"/>
        <rFont val="Calibri"/>
        <family val="2"/>
        <scheme val="minor"/>
      </rPr>
      <t xml:space="preserve"> poč</t>
    </r>
    <r>
      <rPr>
        <sz val="11"/>
        <color theme="1"/>
        <rFont val="Calibri"/>
        <family val="2"/>
        <scheme val="minor"/>
      </rPr>
      <t>tu řemeslných dílen, které muzeum začalo systematicky realizovat.</t>
    </r>
  </si>
  <si>
    <t>Zlepšení podmínek neformálního vzdělávání dětí, mládeže i dospělých v mikroregionu Průhonicko</t>
  </si>
  <si>
    <t>Rekonstrukce cvičné kuchyňky</t>
  </si>
  <si>
    <t>Bude zrekonstruována stará a nevyhovující učebna pracovního vyučování - konkrétně školní kuchyňka, budou instalovány nové kuchyňské linky, úložné prostory a vybavení k vaření</t>
  </si>
  <si>
    <t>Odborné učebny a rekonstrukce objektu Mlýn ZŠ Kostelec nad Černými lesy</t>
  </si>
  <si>
    <t>Rekonstrukce budovy ZŠ Mlýn, vybudování a pořízení vybavení kmenových a odborných učeben za účelem zvýšení kvality vzdělání, počítačová učebna</t>
  </si>
  <si>
    <t>Venkovní učebna ZŠ Průhonice</t>
  </si>
  <si>
    <t>Výstavba a vybudování multifuknčních učeben ZŠ Senohraby</t>
  </si>
  <si>
    <t>Přístavba či adaptace učebny v některé z obecních budov (ZŠ, OÚ, hasičský dům ..), využití pro specializované učebny jazyků a specializovaných předmětů, využití ŠD a volnočasové aktivity</t>
  </si>
  <si>
    <t>Podpora výuky cizích jazyků - vybavení jazykové učebny na ZŠ Strančice</t>
  </si>
  <si>
    <t>Sofie - mateřská škola a základní škola o.p.s.</t>
  </si>
  <si>
    <t xml:space="preserve">Nákup nemovitosti a přístavba školy </t>
  </si>
  <si>
    <t>Nákup nemovitosti, přístavba patra pro vybudování odborných učeben - laboratorní učebna fyziky, chemie, biologie, jazyková učebna včetně vybavení</t>
  </si>
  <si>
    <t>Rekonstrukce a přestavba budovy školní jídelny ZŠ Kostelec nad Černými lesy</t>
  </si>
  <si>
    <t>Rekonstrukce prostor na školní klub</t>
  </si>
  <si>
    <t>Základní škola a Mateřská škola Mozaika</t>
  </si>
  <si>
    <t>Oprava střechy a vybudování komunitního centra a ateliéru - ZŠ Kamenice. okres Praha - východ</t>
  </si>
  <si>
    <t>Rekonstrukce izolací a odvodnění tělocvičny ZŠ Kamenice, okres Praha - východ</t>
  </si>
  <si>
    <t>Rekonstrukce izolací a odvodnění tělocvičny ZŠ Kamenice. okres Praha - východ</t>
  </si>
  <si>
    <t>Základní škola Stříbrná Skalice</t>
  </si>
  <si>
    <t>Rekonstrukce a přístavba tělocvičny ZŠ Kunice</t>
  </si>
  <si>
    <t>Celková rekonstrukce, přístavba, zateplení, topný systém</t>
  </si>
  <si>
    <t>Rozšíření parkování, dopravní situace, vybudování hřiště a odbahnění rybníka - ZŠ a MŠ Mozaika Mnichovice</t>
  </si>
  <si>
    <t>Knihovna a hudebna pro ZŠ Průhonice</t>
  </si>
  <si>
    <t>Zřízení vhodného prostoru pro školní knihovnu a hudebnu včetně vybavení</t>
  </si>
  <si>
    <t>Rekonstrukce tělocvičny ZŠ I. Říčany</t>
  </si>
  <si>
    <t>Komplexní rekonstrukce sálu tělocvičny, zvětšení tělocvičny o nářaďovnu</t>
  </si>
  <si>
    <t>Víceúčelová venkovní učebna ZŠ a MŠ</t>
  </si>
  <si>
    <t>Navýšení kapacit pro odbornou výuku, rozšíření prostor pro ŠD a MŠ</t>
  </si>
  <si>
    <t>Svojetice</t>
  </si>
  <si>
    <t>Rekonstrukce budovy ZŠ Tehov</t>
  </si>
  <si>
    <t>Zateplení fasády, podlah v přízemí, výměna vzduchotechniky, návaznost na rozšíření kapacity odborných učeben</t>
  </si>
  <si>
    <t>Rekonstrukce a pořízení vybavení pro výuku vědy a techniky</t>
  </si>
  <si>
    <t>Vybudování volnočasového prostoru</t>
  </si>
  <si>
    <t>Vybavení prostor pro volný čas a mimoškolní výuku žáků ZŠ</t>
  </si>
  <si>
    <t>Rekonstrukce a rozšíření budovy ZUŠ (Masarykova 29, Velké Popopvice)</t>
  </si>
  <si>
    <t>Rozšíření kapacity budovy, bezbariérovost, zateplení, přístavba, úprava dispozice pro výuku</t>
  </si>
  <si>
    <t xml:space="preserve">Školní družina Mukařov </t>
  </si>
  <si>
    <t>Přesun stávajícího kontejnerového pavilonu s adaptací na prostory pro školní družinu do nové polohy.</t>
  </si>
  <si>
    <t>Až nahoru k nebi</t>
  </si>
  <si>
    <t>Základní škola Emila Kolbena, příspěvková organizace</t>
  </si>
  <si>
    <t>Rekonstrukce kmenových učeben základní školy Sofie a pořízení technologií, dalšího vybavení a pomůcek</t>
  </si>
  <si>
    <t>Rekonstrukce prostor a jejich vybavení technologiemi a Montessori pomůckami</t>
  </si>
  <si>
    <t>Přístavba budovy MŠ a ZŠ</t>
  </si>
  <si>
    <t>Výstavba budovy s třídami, zázemím pro potřeby ŠD, kabinety učitelů a odborné učebny</t>
  </si>
  <si>
    <t>Společnost Deméter, z.s.</t>
  </si>
  <si>
    <t>Pořízení technologií a vybavení pro kulturní a spolkovou činnost „Posvícení a Masopust“</t>
  </si>
  <si>
    <t>Technologické a materiální vybavení pro projekt obnovy tradic na Říčansku</t>
  </si>
  <si>
    <t>Mateřská škola Březí</t>
  </si>
  <si>
    <t>Vybavení PC pracovny s možností výuky nejen ICT</t>
  </si>
  <si>
    <t>Zahrada pro environmentální vzdělávání v ZŠ Adventure School</t>
  </si>
  <si>
    <t xml:space="preserve"> Cílem projektu je vytvořit zahradu v přírodním duchu, tedy prostor s herními a vzdělávacími prvky, které by děti vedly k poznání přírodních jevů, vlastní aktivitě, tvořivosti a zájmu o životní prostředí. Dále vytvoření venkovní učebny a zajistit její vybavení.</t>
  </si>
  <si>
    <t>studie</t>
  </si>
  <si>
    <t>Nová MŠ</t>
  </si>
  <si>
    <t>navýšení kapacity (25 MŠ a 50 ŠJ)</t>
  </si>
  <si>
    <t>Výstavba areálu nové mateřské školy pro zajištění kapacity předškolního vzdělávání v obci Radějovice včetně dílniček pro všestranný rozvoj dětí, zahrady, společenského zařízení a zajištění bydlení pro zaměstnance školy, kapacita 3 třídy po 24 dětech.</t>
  </si>
  <si>
    <t>Zlepšení výuky v rámci pracovních činností</t>
  </si>
  <si>
    <t xml:space="preserve">V rámci projektu zajištění nákupu myčky nádobí pro výukový byt, včetně úprav </t>
  </si>
  <si>
    <t>studie, příprava pro zpracování projektovové dokumentace</t>
  </si>
  <si>
    <t>Rekonstrukce učeben</t>
  </si>
  <si>
    <t>Vybavení učeben</t>
  </si>
  <si>
    <t>Školní družina</t>
  </si>
  <si>
    <t>Vybavení školní družiny</t>
  </si>
  <si>
    <t>Zázemí pro výuku – kabinety, sborovny</t>
  </si>
  <si>
    <t>Základní škola Stříbrná skalice</t>
  </si>
  <si>
    <t>Vybavení odborných a kmenových učeben včetně zázemí pro učitele</t>
  </si>
  <si>
    <t>Adaptace kabinetů na učebnu</t>
  </si>
  <si>
    <t>Postupná adaptace jednotlivých učeben</t>
  </si>
  <si>
    <t>Stávající výstavní prostory jsou  dlouhodobě poddimenzované, chceme využít všechny moderní metody, interpretace přírodního a kulturního dědictví a poskytnout tak žákům kvalitní výuku těchto oborů skrze prožitek. Projekt bude zaměřen na postavení odpovídajícího zázemí pro Muzeum na pozemku v areálu hradu v Říčanech. Již zde proběhl archeologický průzkum a ve spolupráci s Městem Říčany připravujeme architektonickou soutěž.</t>
  </si>
  <si>
    <t>Základní škola Sulice, příspěvková organizace</t>
  </si>
  <si>
    <t>Posílení technického vybavení pro školní výuku</t>
  </si>
  <si>
    <t>IT technologie pro učitele (kabinet, sborovna, kmenové učebny)</t>
  </si>
  <si>
    <t>FLOW - Základní umělecká škola a Středisko volného času</t>
  </si>
  <si>
    <t>vyhlášena soutěž na projekční práci rekonstrukce, budova ve vlastnictví města</t>
  </si>
  <si>
    <t>stavba probíhá</t>
  </si>
  <si>
    <t>Křenice</t>
  </si>
  <si>
    <t>rozšíření kapacity o jednu třídu (24 dětí)</t>
  </si>
  <si>
    <t>Výstavba nové MŠ se sportovním zaměřením, cílem je navýšení kapacit MŠ (121 míst)</t>
  </si>
  <si>
    <t>Navýšení kapacity MŠ (25 míst)</t>
  </si>
  <si>
    <t>Venkovní učebna s pracovním zázemím</t>
  </si>
  <si>
    <t>Pořízení vybavení učebny přírodních věd</t>
  </si>
  <si>
    <t>Obnova infrastruktury pro výuku klíčových kompetencí v Nerudovce  (specializované učebny pro technické a řemeslné obory a přírodní vědy ZŠ Nerudova Říčany)</t>
  </si>
  <si>
    <t>V REALIZACI</t>
  </si>
  <si>
    <t>Nákup pozemku pro zázemí LMŠ</t>
  </si>
  <si>
    <t>Nová výstavba/nákup a rekonstrukce budovy pro činnost Základní umělecké školy a Střediska volného času. Zároveń bude tvořit odborné zázemí (přírodní vědy, technické obory, IT a digitechnologie) pro žáky průhonické Základní školy Budova bude sloužit zároveń pro komunitní setkávání seniorů, maminek na mateřské dovolené a dalších občanů. Bude využívána pro výstavy, kulturní akce a podobné aktivity.</t>
  </si>
  <si>
    <t>Vybavení místnosti novým nábytkem, renovace podlahy a stěn, osvětlení
místnosti, trezor</t>
  </si>
  <si>
    <t>Modernizace ředitelny ZŠ</t>
  </si>
  <si>
    <t>Rozšíření MŠ a ŠJ Mirošovice</t>
  </si>
  <si>
    <t>Učíme se přírodní vědy venku na ZŠ Vyžlovka</t>
  </si>
  <si>
    <t>Infrastruktura pro vzdělávání přírodních věd na ZŠ Navis</t>
  </si>
  <si>
    <t>Vybavení pro venkovní odbornou učebnu</t>
  </si>
  <si>
    <t>Vybavení pro venkovní odbornou učebnu  s vazbou na klíčovou kompetenci technické a řemeslné obory a přírodní vědy (venkovní topení, projektor + monitory + tablety, mobilní stoly (na kolečkách), skříně na kolečkách, nářadí, vrtačky, bruska, mikroskop)</t>
  </si>
  <si>
    <t>Odborná učebna fyziky a chemie II. ZŠ Bezručova Říčany</t>
  </si>
  <si>
    <t>Vybudování odborné přírodovědné učebny  v  ZŠ NAVIS včetně mobiliáře a konektivity učebny a pomůcek pro rozvoj digitálních kompetencí</t>
  </si>
  <si>
    <t xml:space="preserve">Znalosti v oblasti digitálního sportu a animací </t>
  </si>
  <si>
    <t>MŠ Křenice</t>
  </si>
  <si>
    <t>Výstavba (nový objekt) MŠ kapacitně bude sloužit pro vznikající svazek obcí Křenice, Sibřina, Sluštice, Zlatá. 150 (6 tříd, á max. 25 dětí)</t>
  </si>
  <si>
    <t>obec Struhařov</t>
  </si>
  <si>
    <t>Pojízdný stolek s notebooky pro výuku ICT ve třídách</t>
  </si>
  <si>
    <t>Vybavení ICT</t>
  </si>
  <si>
    <t>Školní knihovna</t>
  </si>
  <si>
    <t>Vybavení školní knihovny skříněmi pro ukládání knih. Nákup moderní české i světové literatury.</t>
  </si>
  <si>
    <t>Jazyková učebna</t>
  </si>
  <si>
    <t>Vybavení třídy určené pro výuku cizích jazyků o pomůcky typu obrázkových slovníků, knih v angličtině, memory games, magnetické tabule, karty</t>
  </si>
  <si>
    <t>Zázemí učitelů a ředitele / ředitelky (sborovna a ředitelna)</t>
  </si>
  <si>
    <t>Nábytek (2x šatní skříň, 3x pracovní stůl, 2x PC stolek, 2x konferenční stolek, lednice, varná konvice, skříňka na nádobí, čaj, kávu apod.)</t>
  </si>
  <si>
    <t>Speciální učebna pro výuku jazyků</t>
  </si>
  <si>
    <t xml:space="preserve">Moderní vybavení jazykové učebny v ZŠ Struhařov HW + SW vybavení </t>
  </si>
  <si>
    <t>Speciální učebna pro rozvoj počítačové gramotnosti</t>
  </si>
  <si>
    <t>Moderní vybavení učebny v ZŠ Struhařov HW + SW vybavení pro nezbytný rozvoj počítačové gramotnosti u dětí.</t>
  </si>
  <si>
    <t>Botanické didaktické centrum Říčany (spolupráce s AV ČR), III etapy</t>
  </si>
  <si>
    <t xml:space="preserve">Vybudování venkovní specializované učebny pro výuku některých předmětů klíčových kompetencí v ZŠ Průhonice (přírodní vědy, technické předměty) </t>
  </si>
  <si>
    <t>Vybavení nově postavených učeben. V učebnách bude reálizováno zájmové vzdělávání zaměřené na výuku cizích jazyků, přírodní vědy, technické a řemeslné vzdělávání, práce s digitálními technologiemi. Učebny budou vybaveny také nábytkem (úložné prostory, pracovní stoly), bezbariérovost. Výukové prostory v Čestlicích.</t>
  </si>
  <si>
    <t>Úprava venkovních prostor areálu ve spojitosti s vytvořením nových specializovaných učeben a se vzděláváním přírodních věd, technických a řemeslných oborů a digitálních kompetencí.</t>
  </si>
  <si>
    <t>Venkovní odborná učebna pro výuku klíčových kompetencí – přírodní vědy a digitální kompetence na ZŠ, vybudování  učebny a vybavení odpovídající infrastrukturou.</t>
  </si>
  <si>
    <t>Technikum Academy, z.s.</t>
  </si>
  <si>
    <t>Vybudování vzdělávacího a komunitního centra AT 4.0 v Říčanech</t>
  </si>
  <si>
    <t xml:space="preserve">Zvyšování kvality v oblasti zájmového, neformálního a celoživotního vzdělávání dětí, žáků, studentů, pedagogů a dospělých v rámci ORP MAS Říčansko a oblasti Prahy východ. Dojde vybudování 3 učeben - MULTIFUNKČNÍ UČEBNA 4.0 MEDIALAB, MULTIFUNKČNÍ UČEBNA INDUSTRY 4.0, MULTIFUNKČNÍ UČEBNA CREATIV &amp; DESIGN 4.0 </t>
  </si>
  <si>
    <t>obec Stříbrná Skalice</t>
  </si>
  <si>
    <t>Mateřská škola Stříbrná Skalice</t>
  </si>
  <si>
    <t>Odborná učebna - digitální kompetence</t>
  </si>
  <si>
    <t>Náhrada starších žákovských PC a komponentů, nové digitální technologie</t>
  </si>
  <si>
    <t>Nová třída Kuřátka - MŠ Mnichovice</t>
  </si>
  <si>
    <t>Přestavba stávající třídy Berušky - MŠ Mnichovice</t>
  </si>
  <si>
    <t>Nová třída Štěňata - MŠ Mnichovice</t>
  </si>
  <si>
    <t>Nová třída Ještěrky - MŠ Mnichovice</t>
  </si>
  <si>
    <t>Vybavení stávajících a nových prostor MŠ Jaruška v Kunicích</t>
  </si>
  <si>
    <t xml:space="preserve">Částečná rekonstrukce vnitřních prostor v podkroví staré budovy před rekonstrukcí -nutnost navýšení kapacity -výjímka KHS - podmínkou provedení plánované rekonstrukce staré budovy. Vybavení - 3x piano/klávesy/ , 2x didaktické magnetické obrázky , interaktivní tabule   </t>
  </si>
  <si>
    <t>Budování kapacit</t>
  </si>
  <si>
    <t>Výstavba nové budovy MŠ - navýšení kapacity ÚP obce</t>
  </si>
  <si>
    <t xml:space="preserve">Muzeum Říčany, příspěvková organizace </t>
  </si>
  <si>
    <t>Realizace nového objektu Muzea Říčany</t>
  </si>
  <si>
    <t>město Říčany</t>
  </si>
  <si>
    <t>Mateřská škola Srdíčko Říčany, příspěvková organizace, zřizovatel město Říčany</t>
  </si>
  <si>
    <t>1. kompletní rekonstrukce budovy, 2. vybavení nábytkem a didaktickými pomůckami</t>
  </si>
  <si>
    <t>Odborné učebny ZŠ Stříbrná Skalice</t>
  </si>
  <si>
    <t xml:space="preserve">Venkovní učebna se zahradou u I. stupně </t>
  </si>
  <si>
    <t>vybudování venkovní učebny se zahradou u I. stupně (vybavení)</t>
  </si>
  <si>
    <t xml:space="preserve">Vybavení odborných učeben </t>
  </si>
  <si>
    <t xml:space="preserve">ICT vybavení pro učitele </t>
  </si>
  <si>
    <t>Vybavení školní knihovny</t>
  </si>
  <si>
    <t>Zkapacitnění MŠ Svojetice</t>
  </si>
  <si>
    <t>obec Svojetice</t>
  </si>
  <si>
    <t xml:space="preserve">Učebna pro dělené hodiny </t>
  </si>
  <si>
    <t>Dílny pro šikovné ručičky</t>
  </si>
  <si>
    <t>Vybudování nové třídy MŠ Louňovice včetně zvýšení kapacity kuchyně, vybudování výtahu a příjezdové komunikace</t>
  </si>
  <si>
    <t>Navýšení kapacity MŠ o 50 míst - jedná se o nové detašované pracoviště MŠ</t>
  </si>
  <si>
    <t>Učebna pro dělené hodiny - vybavení</t>
  </si>
  <si>
    <t>Dílny pro šikovné ručičky - vybavení</t>
  </si>
  <si>
    <t>Zvýšení prostorové kapacity MŠ o jednu třídu (nástavba - počet dětí max. 24) + díky tomuto, bude možné realizovat snížení počtu ve třídách z 28 dětí/ třídu na max. 24 dětí/ třídu.</t>
  </si>
  <si>
    <t>Zvýšení prostorové kapacity MŠ, nové vnitřní uspořádání a rozšíření třídy (třída je nyní spojnice mezi dvěma pavilony), s bezbariérovým přístupem + vybudování kuchyňky, skladu a kabinetu, toalet + díky tomuto, bude možné realizovat snížení počtu ve třídách z 28 dětí/ třídu na max. 24 dětí/ třídu.</t>
  </si>
  <si>
    <t>Zvýšení prostorové kapacity MŠ o jednu třídu - zároveň dojde ke snížení dětí ve třídě Sluníček z 28 dětí na max. 24 dětí, rekonstrukce stávajících prostor ložnice, WC, umyvárny, chodby a šatny (pro dvou až tříleté děti s kapacitou 12 dětí)</t>
  </si>
  <si>
    <t>Zvýšení prostorové kapacity MŠ o jednu třídu - vybudování nové třídy z oddělené ložnice stávající třídy, nové vnitřní uspořádání, WC, umývárna, šatna, bezbariérový přístup + díky tomuto, bude možné realizovat snížení počtu ve třídách z 28 dětí/ třídu na max. 24 dětí/ třídu.</t>
  </si>
  <si>
    <t>Odborná učebna ve vazbě na klíčové kompetence</t>
  </si>
  <si>
    <t>Vybudování odborné učebny ve vazbě na klíčové kompetence s důrazem na práci s digitálními technologiemi a vybudování zázemí pro pracovníky škol a komunitní aktivity školy, zajištění bezbariérovosti</t>
  </si>
  <si>
    <t>Rozšíření kapacity MŠ do stávající budovy, případně pořízení kontejnerové přístavby. Jedná se zděnou přístavbu MŠ Tehovec k současné budově v MFD Tehovci. Přístavba by měla být umístěna nad kuželník nebo nad dům s pečovatelskou službou</t>
  </si>
  <si>
    <t>projektová dokumentace</t>
  </si>
  <si>
    <t>Zázemí pro pedagogické zaměstnance</t>
  </si>
  <si>
    <t>Vybudování a vybavení kvalitního a inspirativního zázemí pro pedagogické zaměstnance</t>
  </si>
  <si>
    <t>Odborné učebny pro výuku cizích jazyků, informačních tehnologií, fyziky a chemie, pracovní dílny</t>
  </si>
  <si>
    <t>Vybudování školního klubu</t>
  </si>
  <si>
    <t>Vybudování cvičné kuchyňky</t>
  </si>
  <si>
    <t>Základní škola Sulice IV. Etapa, rozšíření kapacity (240 žáků) a výstavba stravovacího provozu</t>
  </si>
  <si>
    <t>Projekt je zaměřen na rozšíření kapacity ZŠ Sulice o 240 míst, výstavbu odborných učeben, vybudování centrálního stravovacího provozu pro celou Základní školu Sulice a Mateřskou školu Sluníčko Sulice - Želivec</t>
  </si>
  <si>
    <t>projektovové dokumentace pro vydání SP</t>
  </si>
  <si>
    <t>Základní škola Sulice V. Etapa, rozšíření kapacity a výstavba sportovní haly - tělocvičny</t>
  </si>
  <si>
    <t xml:space="preserve">Projekt je zaměřen na rozšíření kapacity ZŠ Sulice, zřízení odborných učeben, výstavbu multifunkční haly - tělocvičny pro školní a mimoškolní výuku; sportovní aktivity spojené se Sportovním klubem při ZŠ - specializace na atletiku a míčové sporty; </t>
  </si>
  <si>
    <t>Číslo řádku</t>
  </si>
  <si>
    <t xml:space="preserve">Identifikace školy 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</si>
  <si>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</si>
  <si>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</si>
  <si>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</si>
  <si>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</si>
  <si>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</si>
  <si>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</si>
  <si>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</si>
  <si>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</si>
  <si>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</si>
  <si>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</si>
  <si>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</si>
  <si>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</si>
  <si>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</si>
  <si>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</si>
  <si>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</si>
  <si>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</si>
  <si>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</si>
  <si>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</si>
  <si>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</si>
  <si>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</si>
  <si>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</si>
  <si>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MŠ (2021 - 2027)</t>
  </si>
  <si>
    <t>konektivita</t>
  </si>
  <si>
    <t>Středočeský kraj</t>
  </si>
  <si>
    <t>očekáváme vydání sloučeného územního a stavebního povolení.</t>
  </si>
  <si>
    <t>obec Kostelec u Křížků</t>
  </si>
  <si>
    <t>obec Kunice</t>
  </si>
  <si>
    <t>obec Louňovice</t>
  </si>
  <si>
    <t>obec Mnichovice</t>
  </si>
  <si>
    <t>obec Velké Popovice</t>
  </si>
  <si>
    <t>obec Strančice</t>
  </si>
  <si>
    <t>obec Vyžlovka</t>
  </si>
  <si>
    <t>obec Tehovec</t>
  </si>
  <si>
    <t>obec Březí</t>
  </si>
  <si>
    <t>obec Kamenice</t>
  </si>
  <si>
    <t>obec Křenice</t>
  </si>
  <si>
    <t>obec Senohraby</t>
  </si>
  <si>
    <t>obec Mirošovice</t>
  </si>
  <si>
    <t>obec Babice</t>
  </si>
  <si>
    <t>obec Kostelec nad Černými lesy</t>
  </si>
  <si>
    <t>Devětsil-prožitek a vých. v přír., z.s.</t>
  </si>
  <si>
    <t>Táňa Kadlecová</t>
  </si>
  <si>
    <t>obec Ondřejov</t>
  </si>
  <si>
    <t>obec Průhonice</t>
  </si>
  <si>
    <t>obec Světice</t>
  </si>
  <si>
    <t>Základní škola a gymnázium Navis</t>
  </si>
  <si>
    <t>Spolek Navis</t>
  </si>
  <si>
    <t>Mukařov-sko, z.s.</t>
  </si>
  <si>
    <t xml:space="preserve">Centrum Na Fialce o.p.s. Říčany, </t>
  </si>
  <si>
    <t>Základní škola Bratří Fričů Ondřejov</t>
  </si>
  <si>
    <t>Mgr. Bc. Zuzana Hryzbilová</t>
  </si>
  <si>
    <t>obec Mukařov</t>
  </si>
  <si>
    <t>obec Sulice</t>
  </si>
  <si>
    <t>Základní škola s rozšířenou výukou jazyků Magic Hill s.r.o.</t>
  </si>
  <si>
    <t>PRO PRůhonické Děti, z.ú.</t>
  </si>
  <si>
    <t>Základní škola Struhařov</t>
  </si>
  <si>
    <t>Adventure School - mateřská škola a základní škola s.r.o.</t>
  </si>
  <si>
    <t>Středočeský</t>
  </si>
  <si>
    <t>Černošice</t>
  </si>
  <si>
    <t>připraven a podán projekt na 1. fázi obnovy školního pozemku- Nadace ČEZ. V rámci obnovy počítačové pracovny podán projekt ŠABLONY II., kde je počítáno i s nákupem 10 ks nových tabletů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</si>
  <si>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</si>
  <si>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</si>
  <si>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</si>
  <si>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</si>
  <si>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</si>
  <si>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</si>
  <si>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</si>
  <si>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</si>
  <si>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</si>
  <si>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</si>
  <si>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</si>
  <si>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</si>
  <si>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</si>
  <si>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</si>
  <si>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</si>
  <si>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</si>
  <si>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</si>
  <si>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Strategický rámec MAP - seznam investičních priorit ZŠ (2021-2027)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</si>
  <si>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</si>
  <si>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</si>
  <si>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</si>
  <si>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</si>
  <si>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</si>
  <si>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</si>
  <si>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</si>
  <si>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</si>
  <si>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Navýšení kapacity o jednu třídu ( cca 20 dětí), přestavba víceúčelového sálu na třídu+ přestavba příslušenství, vybavení třídy a šatny, pořízení interaktivní tabule</t>
  </si>
  <si>
    <t>Zajištění stability provozu. Rozšíření kapacity (nově vzniklá kapacita cca 20 dětí)</t>
  </si>
  <si>
    <t>Zvýšení počtu kmenových tříd o 1, zvýšení počtu dětí o cca 20</t>
  </si>
  <si>
    <t xml:space="preserve"> Sulice</t>
  </si>
  <si>
    <t>Optimalizace internetového připojení školy - WIFI, konektivita, IT správa</t>
  </si>
  <si>
    <t>Vybavení odborných učeben Střediska volného času a ZUŠ</t>
  </si>
  <si>
    <t>Vybudování odborných prostor ve vazbě na klíčové kompetence</t>
  </si>
  <si>
    <t>Vybudování odborných prostor ve vazbě na klíčové kompetence, vznik odborných prostor pro výuku na ZUŠ (digitální technologie, práce s digitální technikou, grafikou, zvukem a videem)</t>
  </si>
  <si>
    <t>Vybudování odborných učeben na ZŠ Stříbrná Skalice (fyzika, chemie, jazyková laboratoř, IT technologie). Včetně stavebních úprav a vybavení pomůckami</t>
  </si>
  <si>
    <t>Vybavení nových i stávajících prostor chodeb ve škole relaxačním nábytkem a pomůckami pro smysluplné trávení volného času ve škole.</t>
  </si>
  <si>
    <t>Rekonstrukce střechy, výstavba učeben a prostor školní družiny, výměna oken, výměna technologie kuchyně, rekonstrukce zázemí pro zaměstnance, kuchyně</t>
  </si>
  <si>
    <t>Školní klub a knihovna ZŠ Kostelec nad Černými lesy</t>
  </si>
  <si>
    <t>Budova po rekonstrukci, potřebná dostavba</t>
  </si>
  <si>
    <t>Prostory pro interaktivní výuku přírodních věd, technický a řemeslných oborů a historie prostřednictvím odborně komentovaných výstav - Muzeum Říčany</t>
  </si>
  <si>
    <t>obec Čestlice</t>
  </si>
  <si>
    <t>Vybavení školní družiny mobiliářem a herními prvky</t>
  </si>
  <si>
    <t>spolu s Muzeem Říčany monitorován vhodný dotační titul</t>
  </si>
  <si>
    <t>Esport</t>
  </si>
  <si>
    <t>Ústav ROZUMu a mateřská škola, z. ú.</t>
  </si>
  <si>
    <t>Mateřská škola a základní škola NEMO</t>
  </si>
  <si>
    <t> 181015498</t>
  </si>
  <si>
    <t>Mateřská škola Mirošovice, okres Praha - východ</t>
  </si>
  <si>
    <t xml:space="preserve">
70925267</t>
  </si>
  <si>
    <t>Mateřská škola Svojetice, okres Praha - východ</t>
  </si>
  <si>
    <t>Základní škola a Mateřská škola Tehov</t>
  </si>
  <si>
    <t xml:space="preserve">
181022508</t>
  </si>
  <si>
    <r>
      <t> </t>
    </r>
    <r>
      <rPr>
        <sz val="11"/>
        <color theme="1"/>
        <rFont val="Calibri"/>
        <family val="2"/>
        <charset val="238"/>
        <scheme val="minor"/>
      </rPr>
      <t>691013497</t>
    </r>
  </si>
  <si>
    <t>2. základní škola Bezručova Říčany, příspěvková organizace</t>
  </si>
  <si>
    <t xml:space="preserve">
Základní škola Kamenice, okres Praha - východ</t>
  </si>
  <si>
    <t>Dostavba tělocvičny, šaten, třídy, ŠJ - ZŠ Senohraby</t>
  </si>
  <si>
    <t> 67774792</t>
  </si>
  <si>
    <t>Nová MŠ - MŠ Větrník</t>
  </si>
  <si>
    <t>Nástavba a oprava fasády Mateřské školy Strančice, okres Praha - východ</t>
  </si>
  <si>
    <t xml:space="preserve">Rekultivace pozemku školy a vybudování venkovní učebny                                                                                                         Venkovní didaktické pomůcky a hrací sestavy – výstavba školního hřiště 
</t>
  </si>
  <si>
    <t>Základní umělecká škola Říčany, příspěvková organizace</t>
  </si>
  <si>
    <t>Kompletní rekonstrukce podkroví budovy z roku 1909 - 1922; Nutná rekonstrukce již stávajících prostor - učebna ICT a jazyků a současné půdy. Nutné - oprava střechy, nové tepelné izolace a tím snížení energetické náročnosti budovy, výměna střešních oken, sádrokartonu, podlah a krytin, dveře a zárubně. Rekonstrukcí by vznikly nové prostory pro pedagogy a asistenty pedagoga a skladovací prostory a jedná nová učebna na půlené předměty.</t>
  </si>
  <si>
    <t>Baby club NEMO,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</si>
</sst>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[$-405]General"/>
    <numFmt numFmtId="165" formatCode="#,##0.00_ ;\-#,##0.00\ 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333333"/>
      <name val="Verdana"/>
      <family val="2"/>
      <charset val="238"/>
    </font>
    <font>
      <sz val="11"/>
      <color rgb="FF33333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/>
    <xf numFmtId="0" fontId="5" fillId="0" borderId="0"/>
    <xf numFmtId="0" fontId="6" fillId="0" borderId="0"/>
  </cellStyleXfs>
  <cellXfs count="345">
    <xf numFmtId="0" fontId="0" fillId="0" borderId="0" xfId="0"/>
    <xf numFmtId="0" fontId="0" fillId="0" borderId="0" xfId="0" applyFont="1"/>
    <xf numFmtId="0" fontId="0" fillId="0" borderId="2" xfId="0" applyNumberFormat="1" applyFont="1" applyFill="1" applyBorder="1" applyAlignment="1">
      <alignment horizontal="left" vertical="top"/>
    </xf>
    <xf numFmtId="0" fontId="0" fillId="0" borderId="2" xfId="0" applyNumberFormat="1" applyFont="1" applyFill="1" applyBorder="1" applyAlignment="1">
      <alignment wrapText="1"/>
    </xf>
    <xf numFmtId="0" fontId="0" fillId="0" borderId="0" xfId="0" applyFont="1" applyFill="1"/>
    <xf numFmtId="0" fontId="6" fillId="0" borderId="0" xfId="0" applyFont="1"/>
    <xf numFmtId="0" fontId="6" fillId="0" borderId="2" xfId="0" applyNumberFormat="1" applyFont="1" applyFill="1" applyBorder="1" applyAlignment="1">
      <alignment wrapText="1"/>
    </xf>
    <xf numFmtId="0" fontId="9" fillId="0" borderId="2" xfId="0" applyNumberFormat="1" applyFont="1" applyFill="1" applyBorder="1" applyAlignment="1">
      <alignment wrapText="1"/>
    </xf>
    <xf numFmtId="0" fontId="9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3" borderId="2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44" fontId="0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4" fontId="0" fillId="0" borderId="2" xfId="0" applyNumberFormat="1" applyFont="1" applyFill="1" applyBorder="1" applyAlignment="1">
      <alignment horizontal="right" wrapText="1"/>
    </xf>
    <xf numFmtId="0" fontId="0" fillId="0" borderId="2" xfId="0" applyFont="1" applyFill="1" applyBorder="1"/>
    <xf numFmtId="44" fontId="0" fillId="0" borderId="0" xfId="0" applyNumberFormat="1" applyAlignment="1">
      <alignment horizontal="left"/>
    </xf>
    <xf numFmtId="0" fontId="0" fillId="0" borderId="2" xfId="0" applyNumberFormat="1" applyFont="1" applyFill="1" applyBorder="1" applyAlignment="1">
      <alignment horizontal="left" vertical="top" wrapText="1"/>
    </xf>
    <xf numFmtId="0" fontId="0" fillId="3" borderId="5" xfId="0" applyNumberFormat="1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0" fillId="3" borderId="2" xfId="0" applyFill="1" applyBorder="1" applyAlignment="1">
      <alignment horizontal="left"/>
    </xf>
    <xf numFmtId="0" fontId="0" fillId="3" borderId="0" xfId="0" applyFill="1"/>
    <xf numFmtId="0" fontId="0" fillId="3" borderId="2" xfId="0" applyFont="1" applyFill="1" applyBorder="1"/>
    <xf numFmtId="0" fontId="0" fillId="3" borderId="0" xfId="0" applyFont="1" applyFill="1"/>
    <xf numFmtId="0" fontId="8" fillId="3" borderId="2" xfId="0" applyFont="1" applyFill="1" applyBorder="1" applyAlignment="1">
      <alignment horizontal="left" wrapText="1"/>
    </xf>
    <xf numFmtId="0" fontId="0" fillId="0" borderId="2" xfId="0" applyFont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left" wrapText="1"/>
    </xf>
    <xf numFmtId="0" fontId="0" fillId="3" borderId="2" xfId="0" applyFill="1" applyBorder="1" applyAlignment="1"/>
    <xf numFmtId="0" fontId="0" fillId="3" borderId="0" xfId="0" applyFill="1" applyAlignment="1">
      <alignment wrapText="1"/>
    </xf>
    <xf numFmtId="0" fontId="0" fillId="3" borderId="4" xfId="0" applyFill="1" applyBorder="1" applyAlignment="1">
      <alignment horizontal="left" wrapText="1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1" fillId="3" borderId="2" xfId="0" applyNumberFormat="1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ont="1" applyFill="1" applyBorder="1" applyAlignment="1">
      <alignment horizontal="left"/>
    </xf>
    <xf numFmtId="0" fontId="0" fillId="3" borderId="0" xfId="0" applyFill="1" applyAlignment="1">
      <alignment vertical="top"/>
    </xf>
    <xf numFmtId="0" fontId="0" fillId="3" borderId="3" xfId="0" applyFill="1" applyBorder="1" applyAlignment="1">
      <alignment horizontal="left" wrapText="1"/>
    </xf>
    <xf numFmtId="0" fontId="7" fillId="3" borderId="4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left" wrapText="1"/>
    </xf>
    <xf numFmtId="49" fontId="0" fillId="3" borderId="2" xfId="3" applyNumberFormat="1" applyFont="1" applyFill="1" applyBorder="1" applyAlignment="1">
      <alignment horizontal="left" wrapText="1"/>
    </xf>
    <xf numFmtId="0" fontId="7" fillId="3" borderId="2" xfId="3" applyFont="1" applyFill="1" applyBorder="1" applyAlignment="1">
      <alignment horizontal="left" wrapText="1"/>
    </xf>
    <xf numFmtId="0" fontId="9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6" fillId="3" borderId="2" xfId="0" applyNumberFormat="1" applyFont="1" applyFill="1" applyBorder="1" applyAlignment="1">
      <alignment horizontal="left" wrapText="1"/>
    </xf>
    <xf numFmtId="0" fontId="6" fillId="3" borderId="0" xfId="0" applyFont="1" applyFill="1"/>
    <xf numFmtId="0" fontId="8" fillId="3" borderId="0" xfId="0" applyFont="1" applyFill="1" applyBorder="1" applyAlignment="1">
      <alignment wrapText="1"/>
    </xf>
    <xf numFmtId="3" fontId="0" fillId="3" borderId="2" xfId="0" applyNumberFormat="1" applyFill="1" applyBorder="1" applyAlignment="1">
      <alignment horizontal="right" vertical="top" wrapText="1"/>
    </xf>
    <xf numFmtId="3" fontId="0" fillId="3" borderId="2" xfId="0" applyNumberFormat="1" applyFill="1" applyBorder="1" applyAlignment="1">
      <alignment horizontal="right"/>
    </xf>
    <xf numFmtId="0" fontId="1" fillId="3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2" borderId="0" xfId="0" applyFont="1" applyFill="1"/>
    <xf numFmtId="0" fontId="1" fillId="0" borderId="2" xfId="0" applyNumberFormat="1" applyFont="1" applyFill="1" applyBorder="1" applyAlignment="1">
      <alignment horizontal="left" vertical="top" wrapText="1"/>
    </xf>
    <xf numFmtId="0" fontId="0" fillId="3" borderId="0" xfId="0" applyFont="1" applyFill="1" applyAlignment="1">
      <alignment wrapText="1"/>
    </xf>
    <xf numFmtId="44" fontId="0" fillId="3" borderId="2" xfId="0" applyNumberFormat="1" applyFont="1" applyFill="1" applyBorder="1" applyAlignment="1">
      <alignment horizontal="right"/>
    </xf>
    <xf numFmtId="4" fontId="0" fillId="3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left" wrapText="1"/>
    </xf>
    <xf numFmtId="0" fontId="0" fillId="0" borderId="2" xfId="0" applyBorder="1"/>
    <xf numFmtId="0" fontId="0" fillId="3" borderId="0" xfId="0" applyFill="1" applyBorder="1"/>
    <xf numFmtId="0" fontId="0" fillId="0" borderId="0" xfId="0" applyBorder="1"/>
    <xf numFmtId="0" fontId="6" fillId="0" borderId="0" xfId="0" applyFont="1" applyBorder="1"/>
    <xf numFmtId="0" fontId="6" fillId="3" borderId="0" xfId="0" applyFont="1" applyFill="1" applyBorder="1"/>
    <xf numFmtId="0" fontId="0" fillId="3" borderId="0" xfId="0" applyFont="1" applyFill="1" applyBorder="1"/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3" fontId="14" fillId="0" borderId="14" xfId="0" applyNumberFormat="1" applyFont="1" applyBorder="1" applyAlignment="1">
      <alignment vertical="center" wrapText="1"/>
    </xf>
    <xf numFmtId="3" fontId="14" fillId="0" borderId="16" xfId="0" applyNumberFormat="1" applyFont="1" applyBorder="1" applyAlignment="1">
      <alignment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top" wrapText="1"/>
    </xf>
    <xf numFmtId="3" fontId="0" fillId="3" borderId="2" xfId="0" applyNumberFormat="1" applyFill="1" applyBorder="1" applyAlignment="1">
      <alignment horizontal="right" wrapText="1"/>
    </xf>
    <xf numFmtId="3" fontId="7" fillId="3" borderId="2" xfId="0" applyNumberFormat="1" applyFont="1" applyFill="1" applyBorder="1" applyAlignment="1">
      <alignment horizontal="right" wrapText="1"/>
    </xf>
    <xf numFmtId="3" fontId="0" fillId="3" borderId="2" xfId="3" applyNumberFormat="1" applyFont="1" applyFill="1" applyBorder="1" applyAlignment="1">
      <alignment horizontal="right" wrapText="1"/>
    </xf>
    <xf numFmtId="0" fontId="7" fillId="3" borderId="2" xfId="1" applyNumberFormat="1" applyFont="1" applyFill="1" applyBorder="1" applyAlignment="1">
      <alignment horizontal="left" wrapText="1"/>
    </xf>
    <xf numFmtId="0" fontId="8" fillId="3" borderId="2" xfId="1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0" fillId="3" borderId="4" xfId="0" applyNumberFormat="1" applyFont="1" applyFill="1" applyBorder="1" applyAlignment="1">
      <alignment horizontal="left"/>
    </xf>
    <xf numFmtId="0" fontId="0" fillId="3" borderId="2" xfId="0" applyNumberFormat="1" applyFont="1" applyFill="1" applyBorder="1" applyAlignment="1">
      <alignment horizontal="left"/>
    </xf>
    <xf numFmtId="0" fontId="0" fillId="3" borderId="2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0" fillId="3" borderId="2" xfId="0" applyFont="1" applyFill="1" applyBorder="1" applyAlignment="1"/>
    <xf numFmtId="0" fontId="0" fillId="0" borderId="0" xfId="0" applyFont="1" applyAlignment="1">
      <alignment horizontal="left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6" fillId="0" borderId="2" xfId="0" applyFont="1" applyBorder="1"/>
    <xf numFmtId="0" fontId="6" fillId="3" borderId="2" xfId="0" applyFont="1" applyFill="1" applyBorder="1"/>
    <xf numFmtId="0" fontId="0" fillId="0" borderId="2" xfId="0" applyFont="1" applyBorder="1"/>
    <xf numFmtId="0" fontId="22" fillId="3" borderId="29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44" fontId="1" fillId="0" borderId="2" xfId="0" applyNumberFormat="1" applyFont="1" applyFill="1" applyBorder="1" applyAlignment="1">
      <alignment horizontal="right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4" fontId="0" fillId="3" borderId="2" xfId="0" applyNumberFormat="1" applyFont="1" applyFill="1" applyBorder="1" applyAlignment="1">
      <alignment horizontal="right" wrapText="1"/>
    </xf>
    <xf numFmtId="44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1" fillId="0" borderId="2" xfId="0" applyNumberFormat="1" applyFont="1" applyFill="1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1" fillId="3" borderId="2" xfId="0" applyNumberFormat="1" applyFont="1" applyFill="1" applyBorder="1" applyAlignment="1">
      <alignment horizontal="left" wrapText="1"/>
    </xf>
    <xf numFmtId="0" fontId="0" fillId="0" borderId="2" xfId="0" applyFont="1" applyBorder="1" applyAlignment="1"/>
    <xf numFmtId="0" fontId="0" fillId="0" borderId="2" xfId="0" applyFont="1" applyBorder="1" applyAlignment="1">
      <alignment horizontal="left" wrapText="1"/>
    </xf>
    <xf numFmtId="0" fontId="0" fillId="0" borderId="5" xfId="0" applyFont="1" applyBorder="1" applyAlignment="1"/>
    <xf numFmtId="0" fontId="0" fillId="0" borderId="5" xfId="0" applyFont="1" applyBorder="1" applyAlignment="1">
      <alignment horizontal="left" wrapText="1"/>
    </xf>
    <xf numFmtId="44" fontId="0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horizontal="left"/>
    </xf>
    <xf numFmtId="0" fontId="0" fillId="0" borderId="5" xfId="0" applyFont="1" applyFill="1" applyBorder="1"/>
    <xf numFmtId="44" fontId="0" fillId="0" borderId="2" xfId="0" applyNumberFormat="1" applyFont="1" applyBorder="1" applyAlignment="1">
      <alignment horizontal="left" wrapText="1"/>
    </xf>
    <xf numFmtId="0" fontId="0" fillId="0" borderId="1" xfId="0" applyFont="1" applyBorder="1" applyAlignment="1"/>
    <xf numFmtId="0" fontId="0" fillId="3" borderId="1" xfId="0" applyFont="1" applyFill="1" applyBorder="1" applyAlignment="1"/>
    <xf numFmtId="3" fontId="0" fillId="3" borderId="0" xfId="0" applyNumberFormat="1" applyFill="1" applyAlignment="1">
      <alignment horizontal="right"/>
    </xf>
    <xf numFmtId="3" fontId="0" fillId="3" borderId="4" xfId="0" applyNumberFormat="1" applyFill="1" applyBorder="1" applyAlignment="1">
      <alignment horizontal="right" wrapText="1"/>
    </xf>
    <xf numFmtId="0" fontId="7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7" fillId="3" borderId="38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0" fontId="7" fillId="3" borderId="1" xfId="3" applyFont="1" applyFill="1" applyBorder="1" applyAlignment="1">
      <alignment horizontal="left" wrapText="1"/>
    </xf>
    <xf numFmtId="0" fontId="0" fillId="3" borderId="1" xfId="0" applyFill="1" applyBorder="1" applyAlignment="1"/>
    <xf numFmtId="0" fontId="0" fillId="0" borderId="2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shrinkToFit="1"/>
    </xf>
    <xf numFmtId="0" fontId="7" fillId="0" borderId="0" xfId="0" applyFont="1" applyAlignment="1">
      <alignment horizontal="left"/>
    </xf>
    <xf numFmtId="0" fontId="0" fillId="0" borderId="3" xfId="0" applyFont="1" applyBorder="1" applyAlignment="1">
      <alignment horizontal="left" shrinkToFit="1"/>
    </xf>
    <xf numFmtId="0" fontId="0" fillId="3" borderId="2" xfId="0" applyFont="1" applyFill="1" applyBorder="1" applyAlignment="1">
      <alignment horizontal="left" shrinkToFit="1"/>
    </xf>
    <xf numFmtId="0" fontId="0" fillId="0" borderId="2" xfId="0" applyFont="1" applyBorder="1" applyAlignment="1">
      <alignment horizontal="left" wrapText="1" shrinkToFit="1"/>
    </xf>
    <xf numFmtId="0" fontId="0" fillId="3" borderId="3" xfId="0" applyFont="1" applyFill="1" applyBorder="1" applyAlignment="1">
      <alignment horizontal="left" wrapText="1" shrinkToFit="1"/>
    </xf>
    <xf numFmtId="0" fontId="0" fillId="3" borderId="3" xfId="0" applyFont="1" applyFill="1" applyBorder="1" applyAlignment="1">
      <alignment horizontal="left" shrinkToFit="1"/>
    </xf>
    <xf numFmtId="1" fontId="7" fillId="3" borderId="2" xfId="0" applyNumberFormat="1" applyFont="1" applyFill="1" applyBorder="1" applyAlignment="1">
      <alignment horizontal="left" wrapText="1"/>
    </xf>
    <xf numFmtId="0" fontId="7" fillId="3" borderId="3" xfId="1" applyNumberFormat="1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0" fontId="0" fillId="3" borderId="3" xfId="0" applyFill="1" applyBorder="1" applyAlignment="1"/>
    <xf numFmtId="0" fontId="0" fillId="3" borderId="3" xfId="0" applyFont="1" applyFill="1" applyBorder="1" applyAlignment="1">
      <alignment horizontal="left" wrapText="1"/>
    </xf>
    <xf numFmtId="49" fontId="0" fillId="3" borderId="3" xfId="3" applyNumberFormat="1" applyFont="1" applyFill="1" applyBorder="1" applyAlignment="1">
      <alignment horizontal="left" wrapText="1"/>
    </xf>
    <xf numFmtId="0" fontId="0" fillId="3" borderId="3" xfId="0" applyFill="1" applyBorder="1" applyAlignment="1">
      <alignment wrapText="1"/>
    </xf>
    <xf numFmtId="0" fontId="0" fillId="3" borderId="0" xfId="0" applyFill="1" applyBorder="1" applyAlignment="1"/>
    <xf numFmtId="0" fontId="0" fillId="3" borderId="7" xfId="0" applyFill="1" applyBorder="1" applyAlignment="1">
      <alignment horizontal="left" wrapText="1"/>
    </xf>
    <xf numFmtId="0" fontId="14" fillId="0" borderId="15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wrapText="1"/>
    </xf>
    <xf numFmtId="0" fontId="0" fillId="0" borderId="2" xfId="0" applyFont="1" applyFill="1" applyBorder="1" applyAlignment="1"/>
    <xf numFmtId="0" fontId="0" fillId="0" borderId="2" xfId="0" applyFont="1" applyFill="1" applyBorder="1" applyAlignment="1">
      <alignment horizontal="left"/>
    </xf>
    <xf numFmtId="0" fontId="0" fillId="3" borderId="4" xfId="0" applyNumberFormat="1" applyFont="1" applyFill="1" applyBorder="1" applyAlignment="1">
      <alignment horizontal="left" wrapText="1"/>
    </xf>
    <xf numFmtId="0" fontId="0" fillId="3" borderId="3" xfId="0" applyFont="1" applyFill="1" applyBorder="1" applyAlignment="1"/>
    <xf numFmtId="0" fontId="28" fillId="3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2" xfId="3" applyFont="1" applyFill="1" applyBorder="1" applyAlignment="1">
      <alignment horizontal="left" wrapText="1"/>
    </xf>
    <xf numFmtId="0" fontId="0" fillId="3" borderId="2" xfId="3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left" wrapText="1"/>
    </xf>
    <xf numFmtId="0" fontId="0" fillId="0" borderId="2" xfId="3" applyFont="1" applyFill="1" applyBorder="1" applyAlignment="1">
      <alignment horizontal="left" wrapText="1"/>
    </xf>
    <xf numFmtId="0" fontId="1" fillId="3" borderId="2" xfId="0" applyFont="1" applyFill="1" applyBorder="1" applyAlignment="1">
      <alignment vertical="center" wrapText="1"/>
    </xf>
    <xf numFmtId="0" fontId="0" fillId="3" borderId="0" xfId="0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1" fillId="0" borderId="2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wrapText="1"/>
    </xf>
    <xf numFmtId="0" fontId="1" fillId="0" borderId="2" xfId="0" applyFont="1" applyBorder="1" applyAlignment="1"/>
    <xf numFmtId="0" fontId="6" fillId="0" borderId="2" xfId="0" applyFont="1" applyBorder="1" applyAlignment="1"/>
    <xf numFmtId="0" fontId="6" fillId="3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wrapText="1"/>
    </xf>
    <xf numFmtId="0" fontId="1" fillId="3" borderId="2" xfId="0" applyNumberFormat="1" applyFont="1" applyFill="1" applyBorder="1" applyAlignment="1">
      <alignment vertical="top" wrapText="1"/>
    </xf>
    <xf numFmtId="0" fontId="6" fillId="3" borderId="2" xfId="0" applyNumberFormat="1" applyFont="1" applyFill="1" applyBorder="1" applyAlignment="1">
      <alignment wrapText="1"/>
    </xf>
    <xf numFmtId="0" fontId="6" fillId="3" borderId="2" xfId="0" applyFont="1" applyFill="1" applyBorder="1" applyAlignment="1"/>
    <xf numFmtId="0" fontId="1" fillId="3" borderId="2" xfId="0" applyFont="1" applyFill="1" applyBorder="1" applyAlignment="1"/>
    <xf numFmtId="0" fontId="1" fillId="3" borderId="2" xfId="0" applyNumberFormat="1" applyFont="1" applyFill="1" applyBorder="1" applyAlignment="1">
      <alignment wrapText="1"/>
    </xf>
    <xf numFmtId="0" fontId="0" fillId="0" borderId="2" xfId="0" applyBorder="1" applyAlignment="1"/>
    <xf numFmtId="0" fontId="9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wrapText="1"/>
    </xf>
    <xf numFmtId="4" fontId="6" fillId="0" borderId="2" xfId="0" applyNumberFormat="1" applyFont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6" fillId="0" borderId="0" xfId="0" applyNumberFormat="1" applyFont="1" applyFill="1" applyBorder="1" applyAlignment="1">
      <alignment horizontal="left" vertical="top" wrapText="1"/>
    </xf>
    <xf numFmtId="0" fontId="0" fillId="3" borderId="0" xfId="0" applyNumberFormat="1" applyFill="1" applyBorder="1" applyAlignment="1">
      <alignment horizontal="left" vertical="top" wrapText="1"/>
    </xf>
    <xf numFmtId="0" fontId="6" fillId="3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wrapText="1"/>
    </xf>
    <xf numFmtId="6" fontId="0" fillId="3" borderId="2" xfId="0" applyNumberFormat="1" applyFont="1" applyFill="1" applyBorder="1" applyAlignment="1">
      <alignment horizontal="right" wrapText="1"/>
    </xf>
    <xf numFmtId="44" fontId="0" fillId="0" borderId="2" xfId="0" applyNumberFormat="1" applyFont="1" applyFill="1" applyBorder="1" applyAlignment="1">
      <alignment horizontal="right"/>
    </xf>
    <xf numFmtId="165" fontId="0" fillId="0" borderId="2" xfId="0" applyNumberFormat="1" applyFont="1" applyFill="1" applyBorder="1" applyAlignment="1">
      <alignment horizontal="right" wrapText="1"/>
    </xf>
    <xf numFmtId="0" fontId="0" fillId="0" borderId="5" xfId="0" applyFont="1" applyFill="1" applyBorder="1" applyAlignment="1"/>
    <xf numFmtId="0" fontId="0" fillId="0" borderId="5" xfId="0" applyFont="1" applyFill="1" applyBorder="1" applyAlignment="1">
      <alignment horizontal="left"/>
    </xf>
    <xf numFmtId="0" fontId="0" fillId="0" borderId="1" xfId="0" applyFont="1" applyFill="1" applyBorder="1" applyAlignment="1"/>
    <xf numFmtId="0" fontId="0" fillId="0" borderId="2" xfId="0" applyNumberFormat="1" applyFont="1" applyFill="1" applyBorder="1" applyAlignment="1"/>
    <xf numFmtId="0" fontId="14" fillId="0" borderId="2" xfId="0" applyNumberFormat="1" applyFont="1" applyFill="1" applyBorder="1" applyAlignment="1">
      <alignment wrapText="1"/>
    </xf>
    <xf numFmtId="0" fontId="0" fillId="3" borderId="2" xfId="3" applyFont="1" applyFill="1" applyBorder="1" applyAlignment="1">
      <alignment wrapText="1"/>
    </xf>
    <xf numFmtId="0" fontId="0" fillId="3" borderId="4" xfId="3" applyFont="1" applyFill="1" applyBorder="1" applyAlignment="1">
      <alignment wrapText="1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 shrinkToFit="1"/>
    </xf>
    <xf numFmtId="0" fontId="14" fillId="0" borderId="3" xfId="0" applyFont="1" applyBorder="1" applyAlignment="1">
      <alignment horizontal="left" wrapText="1" shrinkToFit="1"/>
    </xf>
    <xf numFmtId="0" fontId="14" fillId="0" borderId="3" xfId="0" applyFont="1" applyBorder="1" applyAlignment="1">
      <alignment horizontal="left" shrinkToFit="1"/>
    </xf>
    <xf numFmtId="0" fontId="14" fillId="3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right" wrapText="1"/>
    </xf>
    <xf numFmtId="0" fontId="29" fillId="0" borderId="2" xfId="0" applyFont="1" applyBorder="1" applyAlignment="1">
      <alignment horizontal="right"/>
    </xf>
    <xf numFmtId="0" fontId="0" fillId="3" borderId="2" xfId="0" applyNumberFormat="1" applyFill="1" applyBorder="1" applyAlignment="1">
      <alignment wrapText="1"/>
    </xf>
    <xf numFmtId="0" fontId="6" fillId="0" borderId="4" xfId="0" applyFont="1" applyBorder="1"/>
    <xf numFmtId="1" fontId="7" fillId="3" borderId="4" xfId="0" applyNumberFormat="1" applyFont="1" applyFill="1" applyBorder="1" applyAlignment="1">
      <alignment horizontal="left" wrapText="1"/>
    </xf>
    <xf numFmtId="0" fontId="25" fillId="0" borderId="4" xfId="0" applyFont="1" applyBorder="1" applyAlignment="1"/>
    <xf numFmtId="0" fontId="26" fillId="0" borderId="4" xfId="0" applyFont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12" fillId="3" borderId="1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3" fontId="0" fillId="3" borderId="4" xfId="0" applyNumberFormat="1" applyFill="1" applyBorder="1" applyAlignment="1">
      <alignment horizontal="right" vertical="top" wrapText="1"/>
    </xf>
    <xf numFmtId="0" fontId="0" fillId="3" borderId="3" xfId="0" applyFill="1" applyBorder="1" applyAlignment="1">
      <alignment horizontal="left" vertical="top" wrapText="1"/>
    </xf>
    <xf numFmtId="0" fontId="1" fillId="3" borderId="6" xfId="0" applyFont="1" applyFill="1" applyBorder="1"/>
    <xf numFmtId="0" fontId="1" fillId="3" borderId="8" xfId="0" applyFont="1" applyFill="1" applyBorder="1"/>
    <xf numFmtId="0" fontId="6" fillId="3" borderId="5" xfId="0" applyFont="1" applyFill="1" applyBorder="1"/>
    <xf numFmtId="0" fontId="1" fillId="3" borderId="2" xfId="0" applyFont="1" applyFill="1" applyBorder="1"/>
    <xf numFmtId="0" fontId="6" fillId="3" borderId="4" xfId="0" applyFont="1" applyFill="1" applyBorder="1"/>
    <xf numFmtId="0" fontId="1" fillId="3" borderId="5" xfId="0" applyFont="1" applyFill="1" applyBorder="1"/>
    <xf numFmtId="0" fontId="0" fillId="0" borderId="8" xfId="0" applyFill="1" applyBorder="1"/>
    <xf numFmtId="0" fontId="14" fillId="0" borderId="5" xfId="0" applyFont="1" applyBorder="1" applyAlignment="1">
      <alignment horizontal="left"/>
    </xf>
    <xf numFmtId="0" fontId="0" fillId="3" borderId="5" xfId="0" applyNumberFormat="1" applyFont="1" applyFill="1" applyBorder="1" applyAlignment="1">
      <alignment horizontal="left" wrapText="1"/>
    </xf>
    <xf numFmtId="0" fontId="0" fillId="3" borderId="54" xfId="0" applyFont="1" applyFill="1" applyBorder="1" applyAlignment="1"/>
    <xf numFmtId="0" fontId="0" fillId="3" borderId="5" xfId="0" applyFont="1" applyFill="1" applyBorder="1" applyAlignment="1"/>
    <xf numFmtId="0" fontId="0" fillId="3" borderId="5" xfId="0" applyFont="1" applyFill="1" applyBorder="1"/>
    <xf numFmtId="44" fontId="0" fillId="0" borderId="5" xfId="0" applyNumberFormat="1" applyFont="1" applyFill="1" applyBorder="1" applyAlignment="1">
      <alignment horizontal="right" wrapText="1"/>
    </xf>
    <xf numFmtId="0" fontId="0" fillId="0" borderId="2" xfId="0" applyFill="1" applyBorder="1"/>
    <xf numFmtId="0" fontId="7" fillId="0" borderId="2" xfId="0" applyFont="1" applyBorder="1" applyAlignment="1">
      <alignment horizontal="left"/>
    </xf>
    <xf numFmtId="0" fontId="0" fillId="0" borderId="0" xfId="0" applyFont="1" applyBorder="1"/>
    <xf numFmtId="0" fontId="14" fillId="0" borderId="0" xfId="0" applyFont="1" applyBorder="1"/>
    <xf numFmtId="44" fontId="0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/>
    <xf numFmtId="0" fontId="14" fillId="0" borderId="0" xfId="0" applyFont="1" applyBorder="1" applyAlignment="1">
      <alignment wrapText="1"/>
    </xf>
    <xf numFmtId="0" fontId="7" fillId="3" borderId="2" xfId="0" applyFont="1" applyFill="1" applyBorder="1" applyAlignment="1">
      <alignment horizontal="left"/>
    </xf>
    <xf numFmtId="0" fontId="0" fillId="0" borderId="5" xfId="0" applyNumberFormat="1" applyFont="1" applyFill="1" applyBorder="1" applyAlignment="1">
      <alignment horizontal="left" wrapText="1"/>
    </xf>
    <xf numFmtId="0" fontId="0" fillId="3" borderId="4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14" fillId="3" borderId="3" xfId="0" applyFont="1" applyFill="1" applyBorder="1" applyAlignment="1">
      <alignment horizontal="left" shrinkToFit="1"/>
    </xf>
    <xf numFmtId="0" fontId="27" fillId="0" borderId="52" xfId="0" applyFont="1" applyBorder="1" applyAlignment="1">
      <alignment horizontal="center"/>
    </xf>
    <xf numFmtId="0" fontId="27" fillId="0" borderId="53" xfId="0" applyFont="1" applyBorder="1" applyAlignment="1">
      <alignment horizont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top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3" fontId="14" fillId="0" borderId="31" xfId="0" applyNumberFormat="1" applyFont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3" fontId="14" fillId="0" borderId="32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3" fontId="17" fillId="0" borderId="39" xfId="0" applyNumberFormat="1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3" fontId="17" fillId="0" borderId="41" xfId="0" applyNumberFormat="1" applyFont="1" applyBorder="1" applyAlignment="1">
      <alignment horizontal="center"/>
    </xf>
    <xf numFmtId="0" fontId="12" fillId="3" borderId="19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3" fontId="12" fillId="0" borderId="20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2" fillId="0" borderId="20" xfId="0" applyFont="1" applyBorder="1" applyAlignment="1">
      <alignment horizontal="center" vertical="top" wrapText="1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3" fontId="14" fillId="0" borderId="29" xfId="0" applyNumberFormat="1" applyFont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left" wrapText="1" shrinkToFit="1"/>
    </xf>
  </cellXfs>
  <cellStyles count="4">
    <cellStyle name="Excel Built-in Normal" xfId="1" xr:uid="{00000000-0005-0000-0000-000000000000}"/>
    <cellStyle name="Normální" xfId="0" builtinId="0"/>
    <cellStyle name="Normální 3" xfId="2" xr:uid="{00000000-0005-0000-0000-000002000000}"/>
    <cellStyle name="Normální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a.fialova\Desktop\Soupiska_zapojen&#253;ch_organizac&#237;_50810_vzor_&#269;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800"/>
      <sheetName val="Data"/>
    </sheetNames>
    <sheetDataSet>
      <sheetData sheetId="0"/>
      <sheetData sheetId="1">
        <row r="1">
          <cell r="A1" t="str">
            <v>MŠ</v>
          </cell>
        </row>
        <row r="2">
          <cell r="A2" t="str">
            <v>MŠ zřízená podle §16 odst. 9 školského zákona</v>
          </cell>
        </row>
        <row r="3">
          <cell r="A3" t="str">
            <v>ZŠ</v>
          </cell>
        </row>
        <row r="4">
          <cell r="A4" t="str">
            <v>ZŠ zřízená podle §16 odst. 9 školského zákona</v>
          </cell>
        </row>
        <row r="5">
          <cell r="A5" t="str">
            <v>gymnázium</v>
          </cell>
        </row>
        <row r="6">
          <cell r="A6" t="str">
            <v>střední odborná škola</v>
          </cell>
        </row>
        <row r="7">
          <cell r="A7" t="str">
            <v>střední odborné učiliště</v>
          </cell>
        </row>
        <row r="8">
          <cell r="A8" t="str">
            <v>vyšší odborná škola</v>
          </cell>
        </row>
        <row r="9">
          <cell r="A9" t="str">
            <v>základní umělecká škola</v>
          </cell>
        </row>
        <row r="10">
          <cell r="A10" t="str">
            <v>jiná</v>
          </cell>
        </row>
        <row r="14">
          <cell r="A14" t="str">
            <v>Hlavní město Praha (CZ010)</v>
          </cell>
        </row>
        <row r="15">
          <cell r="A15" t="str">
            <v>Jihočeský kraj (CZ031)</v>
          </cell>
        </row>
        <row r="16">
          <cell r="A16" t="str">
            <v>Jihomoravský kraj (CZ064)</v>
          </cell>
        </row>
        <row r="17">
          <cell r="A17" t="str">
            <v>Karlovarský kraj (CZ041)</v>
          </cell>
        </row>
        <row r="18">
          <cell r="A18" t="str">
            <v>Kraj Vysočina (CZ063)</v>
          </cell>
        </row>
        <row r="19">
          <cell r="A19" t="str">
            <v>Královéhradecký kraj (CZ052)</v>
          </cell>
        </row>
        <row r="20">
          <cell r="A20" t="str">
            <v>Liberecký kraj (CZ051)</v>
          </cell>
        </row>
        <row r="21">
          <cell r="A21" t="str">
            <v>Moravskoslezský kraj (CZ080)</v>
          </cell>
        </row>
        <row r="22">
          <cell r="A22" t="str">
            <v>Olomoucký kraj (CZ071)</v>
          </cell>
        </row>
        <row r="23">
          <cell r="A23" t="str">
            <v>Pardubický kraj (CZ053)</v>
          </cell>
        </row>
        <row r="24">
          <cell r="A24" t="str">
            <v>Plzeňský kraj (CZ032)</v>
          </cell>
        </row>
        <row r="25">
          <cell r="A25" t="str">
            <v>Středočeský kraj (CZ020)</v>
          </cell>
        </row>
        <row r="26">
          <cell r="A26" t="str">
            <v>Ústecký kraj (CZ042)</v>
          </cell>
        </row>
        <row r="27">
          <cell r="A27" t="str">
            <v>Zlínský kraj (CZ072)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topLeftCell="A10" zoomScale="22" zoomScaleNormal="22" workbookViewId="0">
      <selection activeCell="A29" sqref="A29:XFD31"/>
    </sheetView>
  </sheetViews>
  <sheetFormatPr defaultColWidth="9.140625" defaultRowHeight="15" x14ac:dyDescent="0.25"/>
  <cols>
    <col min="1" max="1" width="14.28515625" customWidth="1"/>
    <col min="2" max="2" width="8.7109375" customWidth="1"/>
    <col min="3" max="3" width="36" customWidth="1"/>
    <col min="4" max="4" width="32" customWidth="1"/>
    <col min="5" max="7" width="17.42578125" customWidth="1"/>
    <col min="8" max="8" width="46.140625" customWidth="1"/>
    <col min="9" max="9" width="20.140625" customWidth="1"/>
    <col min="10" max="10" width="21" customWidth="1"/>
    <col min="11" max="11" width="31" customWidth="1"/>
    <col min="12" max="12" width="68.85546875" customWidth="1"/>
    <col min="13" max="13" width="22.7109375" style="23" customWidth="1"/>
    <col min="14" max="14" width="17.42578125" style="23" customWidth="1"/>
    <col min="15" max="17" width="16.42578125" style="18" customWidth="1"/>
    <col min="18" max="18" width="21.28515625" style="18" customWidth="1"/>
    <col min="19" max="19" width="33.42578125" style="18" customWidth="1"/>
    <col min="20" max="20" width="27" style="18" customWidth="1"/>
  </cols>
  <sheetData>
    <row r="1" spans="1:20" ht="36" customHeight="1" thickBot="1" x14ac:dyDescent="0.4">
      <c r="A1" s="242" t="s">
        <v>451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3"/>
    </row>
    <row r="2" spans="1:20" ht="27.2" customHeight="1" x14ac:dyDescent="0.25">
      <c r="A2" s="244" t="s">
        <v>491</v>
      </c>
      <c r="B2" s="244" t="s">
        <v>428</v>
      </c>
      <c r="C2" s="254" t="s">
        <v>429</v>
      </c>
      <c r="D2" s="255"/>
      <c r="E2" s="255"/>
      <c r="F2" s="255"/>
      <c r="G2" s="256"/>
      <c r="H2" s="244" t="s">
        <v>0</v>
      </c>
      <c r="I2" s="257" t="s">
        <v>430</v>
      </c>
      <c r="J2" s="259" t="s">
        <v>431</v>
      </c>
      <c r="K2" s="244" t="s">
        <v>432</v>
      </c>
      <c r="L2" s="244" t="s">
        <v>433</v>
      </c>
      <c r="M2" s="246" t="s">
        <v>434</v>
      </c>
      <c r="N2" s="247"/>
      <c r="O2" s="248" t="s">
        <v>435</v>
      </c>
      <c r="P2" s="249"/>
      <c r="Q2" s="250" t="s">
        <v>436</v>
      </c>
      <c r="R2" s="251"/>
      <c r="S2" s="252" t="s">
        <v>437</v>
      </c>
      <c r="T2" s="253"/>
    </row>
    <row r="3" spans="1:20" ht="78" customHeight="1" thickBot="1" x14ac:dyDescent="0.3">
      <c r="A3" s="245"/>
      <c r="B3" s="245"/>
      <c r="C3" s="74" t="s">
        <v>438</v>
      </c>
      <c r="D3" s="75" t="s">
        <v>439</v>
      </c>
      <c r="E3" s="75" t="s">
        <v>440</v>
      </c>
      <c r="F3" s="75" t="s">
        <v>441</v>
      </c>
      <c r="G3" s="211" t="s">
        <v>442</v>
      </c>
      <c r="H3" s="245"/>
      <c r="I3" s="258"/>
      <c r="J3" s="260"/>
      <c r="K3" s="245"/>
      <c r="L3" s="245"/>
      <c r="M3" s="76" t="s">
        <v>443</v>
      </c>
      <c r="N3" s="77" t="s">
        <v>444</v>
      </c>
      <c r="O3" s="93" t="s">
        <v>445</v>
      </c>
      <c r="P3" s="94" t="s">
        <v>446</v>
      </c>
      <c r="Q3" s="78" t="s">
        <v>447</v>
      </c>
      <c r="R3" s="79" t="s">
        <v>448</v>
      </c>
      <c r="S3" s="148" t="s">
        <v>449</v>
      </c>
      <c r="T3" s="94" t="s">
        <v>450</v>
      </c>
    </row>
    <row r="4" spans="1:20" s="28" customFormat="1" ht="73.150000000000006" customHeight="1" x14ac:dyDescent="0.25">
      <c r="A4" s="239">
        <v>4</v>
      </c>
      <c r="B4" s="207">
        <v>1</v>
      </c>
      <c r="C4" s="84" t="s">
        <v>534</v>
      </c>
      <c r="D4" s="208"/>
      <c r="E4" s="209">
        <v>4479289</v>
      </c>
      <c r="F4" s="48"/>
      <c r="G4" s="210"/>
      <c r="H4" s="124" t="s">
        <v>4</v>
      </c>
      <c r="I4" s="36" t="s">
        <v>453</v>
      </c>
      <c r="J4" s="36" t="s">
        <v>21</v>
      </c>
      <c r="K4" s="36" t="s">
        <v>1</v>
      </c>
      <c r="L4" s="20" t="s">
        <v>5</v>
      </c>
      <c r="M4" s="123">
        <v>8000000</v>
      </c>
      <c r="N4" s="123">
        <f t="shared" ref="N4:N32" si="0">SUM(M4/100*70)</f>
        <v>5600000</v>
      </c>
      <c r="O4" s="39">
        <v>2021</v>
      </c>
      <c r="P4" s="39">
        <v>2027</v>
      </c>
      <c r="Q4" s="39" t="s">
        <v>74</v>
      </c>
      <c r="R4" s="147"/>
      <c r="S4" s="39"/>
      <c r="T4" s="39"/>
    </row>
    <row r="5" spans="1:20" s="28" customFormat="1" ht="52.5" customHeight="1" x14ac:dyDescent="0.25">
      <c r="A5" s="240">
        <v>4</v>
      </c>
      <c r="B5" s="138">
        <v>2</v>
      </c>
      <c r="C5" s="84" t="s">
        <v>173</v>
      </c>
      <c r="D5" s="84" t="s">
        <v>455</v>
      </c>
      <c r="E5" s="84">
        <v>72046210</v>
      </c>
      <c r="F5" s="84" t="s">
        <v>536</v>
      </c>
      <c r="G5" s="84">
        <v>691001472</v>
      </c>
      <c r="H5" s="84" t="s">
        <v>174</v>
      </c>
      <c r="I5" s="36" t="s">
        <v>453</v>
      </c>
      <c r="J5" s="36" t="s">
        <v>21</v>
      </c>
      <c r="K5" s="84" t="s">
        <v>53</v>
      </c>
      <c r="L5" s="84" t="s">
        <v>175</v>
      </c>
      <c r="M5" s="81">
        <v>30000000</v>
      </c>
      <c r="N5" s="123">
        <f t="shared" si="0"/>
        <v>21000000</v>
      </c>
      <c r="O5" s="20">
        <v>2021</v>
      </c>
      <c r="P5" s="20">
        <v>2027</v>
      </c>
      <c r="Q5" s="39" t="s">
        <v>74</v>
      </c>
      <c r="R5" s="139"/>
      <c r="S5" s="85" t="s">
        <v>171</v>
      </c>
      <c r="T5" s="84"/>
    </row>
    <row r="6" spans="1:20" s="28" customFormat="1" ht="70.5" customHeight="1" x14ac:dyDescent="0.25">
      <c r="A6" s="239">
        <v>4</v>
      </c>
      <c r="B6" s="138">
        <v>3</v>
      </c>
      <c r="C6" s="36" t="s">
        <v>7</v>
      </c>
      <c r="D6" s="36" t="s">
        <v>456</v>
      </c>
      <c r="E6" s="131">
        <v>75007541</v>
      </c>
      <c r="F6" s="132">
        <v>107516187</v>
      </c>
      <c r="G6" s="131">
        <v>600051854</v>
      </c>
      <c r="H6" s="124" t="s">
        <v>8</v>
      </c>
      <c r="I6" s="36" t="s">
        <v>453</v>
      </c>
      <c r="J6" s="36" t="s">
        <v>21</v>
      </c>
      <c r="K6" s="36" t="s">
        <v>6</v>
      </c>
      <c r="L6" s="20" t="s">
        <v>9</v>
      </c>
      <c r="M6" s="81">
        <v>9000000</v>
      </c>
      <c r="N6" s="123">
        <f t="shared" si="0"/>
        <v>6300000</v>
      </c>
      <c r="O6" s="20">
        <v>2021</v>
      </c>
      <c r="P6" s="20">
        <v>2027</v>
      </c>
      <c r="Q6" s="39" t="s">
        <v>74</v>
      </c>
      <c r="R6" s="47"/>
      <c r="S6" s="31" t="s">
        <v>10</v>
      </c>
      <c r="T6" s="20"/>
    </row>
    <row r="7" spans="1:20" s="28" customFormat="1" ht="56.25" customHeight="1" x14ac:dyDescent="0.25">
      <c r="A7" s="240">
        <v>4</v>
      </c>
      <c r="B7" s="138">
        <v>4</v>
      </c>
      <c r="C7" s="20" t="s">
        <v>12</v>
      </c>
      <c r="D7" s="20" t="s">
        <v>457</v>
      </c>
      <c r="E7" s="131">
        <v>75033542</v>
      </c>
      <c r="F7" s="133">
        <v>107516047</v>
      </c>
      <c r="G7" s="131">
        <v>600051803</v>
      </c>
      <c r="H7" s="125" t="s">
        <v>406</v>
      </c>
      <c r="I7" s="36" t="s">
        <v>453</v>
      </c>
      <c r="J7" s="36" t="s">
        <v>21</v>
      </c>
      <c r="K7" s="20" t="s">
        <v>11</v>
      </c>
      <c r="L7" s="20" t="s">
        <v>518</v>
      </c>
      <c r="M7" s="122">
        <v>7500000</v>
      </c>
      <c r="N7" s="123">
        <f t="shared" si="0"/>
        <v>5250000</v>
      </c>
      <c r="O7" s="20">
        <v>2021</v>
      </c>
      <c r="P7" s="20">
        <v>2027</v>
      </c>
      <c r="Q7" s="39" t="s">
        <v>74</v>
      </c>
      <c r="R7" s="47"/>
      <c r="S7" s="20"/>
      <c r="T7" s="20"/>
    </row>
    <row r="8" spans="1:20" s="28" customFormat="1" ht="64.5" customHeight="1" x14ac:dyDescent="0.25">
      <c r="A8" s="239">
        <v>4</v>
      </c>
      <c r="B8" s="138">
        <v>5</v>
      </c>
      <c r="C8" s="36" t="s">
        <v>14</v>
      </c>
      <c r="D8" s="36" t="s">
        <v>458</v>
      </c>
      <c r="E8" s="131">
        <v>70992401</v>
      </c>
      <c r="F8" s="133">
        <v>107516519</v>
      </c>
      <c r="G8" s="131">
        <v>600051943</v>
      </c>
      <c r="H8" s="124" t="s">
        <v>383</v>
      </c>
      <c r="I8" s="36" t="s">
        <v>453</v>
      </c>
      <c r="J8" s="36" t="s">
        <v>21</v>
      </c>
      <c r="K8" s="36" t="s">
        <v>13</v>
      </c>
      <c r="L8" s="36" t="s">
        <v>410</v>
      </c>
      <c r="M8" s="81">
        <v>9000000</v>
      </c>
      <c r="N8" s="123">
        <f t="shared" si="0"/>
        <v>6300000</v>
      </c>
      <c r="O8" s="36">
        <v>2021</v>
      </c>
      <c r="P8" s="36">
        <v>2024</v>
      </c>
      <c r="Q8" s="39" t="s">
        <v>74</v>
      </c>
      <c r="R8" s="140" t="s">
        <v>74</v>
      </c>
      <c r="S8" s="31"/>
      <c r="T8" s="36"/>
    </row>
    <row r="9" spans="1:20" s="28" customFormat="1" ht="64.5" customHeight="1" x14ac:dyDescent="0.25">
      <c r="A9" s="239">
        <v>4</v>
      </c>
      <c r="B9" s="138">
        <v>6</v>
      </c>
      <c r="C9" s="20" t="s">
        <v>314</v>
      </c>
      <c r="D9" s="36" t="s">
        <v>19</v>
      </c>
      <c r="E9" s="45"/>
      <c r="F9" s="49"/>
      <c r="G9" s="45"/>
      <c r="H9" s="125" t="s">
        <v>20</v>
      </c>
      <c r="I9" s="36" t="s">
        <v>453</v>
      </c>
      <c r="J9" s="36" t="s">
        <v>21</v>
      </c>
      <c r="K9" s="20" t="s">
        <v>18</v>
      </c>
      <c r="L9" s="20" t="s">
        <v>316</v>
      </c>
      <c r="M9" s="81">
        <v>60000000</v>
      </c>
      <c r="N9" s="123">
        <f t="shared" si="0"/>
        <v>42000000</v>
      </c>
      <c r="O9" s="20">
        <v>2021</v>
      </c>
      <c r="P9" s="20">
        <v>2027</v>
      </c>
      <c r="Q9" s="39" t="s">
        <v>74</v>
      </c>
      <c r="R9" s="47"/>
      <c r="S9" s="20" t="s">
        <v>454</v>
      </c>
      <c r="T9" s="20"/>
    </row>
    <row r="10" spans="1:20" s="28" customFormat="1" ht="30" customHeight="1" x14ac:dyDescent="0.25">
      <c r="A10" s="240">
        <v>4</v>
      </c>
      <c r="B10" s="138">
        <v>7</v>
      </c>
      <c r="C10" s="36" t="s">
        <v>547</v>
      </c>
      <c r="D10" s="36" t="s">
        <v>393</v>
      </c>
      <c r="E10" s="45"/>
      <c r="F10" s="36"/>
      <c r="G10" s="45"/>
      <c r="H10" s="124" t="s">
        <v>22</v>
      </c>
      <c r="I10" s="36" t="s">
        <v>453</v>
      </c>
      <c r="J10" s="36" t="s">
        <v>21</v>
      </c>
      <c r="K10" s="36" t="s">
        <v>21</v>
      </c>
      <c r="L10" s="36" t="s">
        <v>338</v>
      </c>
      <c r="M10" s="81">
        <v>101000000</v>
      </c>
      <c r="N10" s="123">
        <f t="shared" si="0"/>
        <v>70700000</v>
      </c>
      <c r="O10" s="20">
        <v>2021</v>
      </c>
      <c r="P10" s="20">
        <v>2027</v>
      </c>
      <c r="Q10" s="39" t="s">
        <v>74</v>
      </c>
      <c r="R10" s="140"/>
      <c r="S10" s="36" t="s">
        <v>335</v>
      </c>
      <c r="T10" s="36"/>
    </row>
    <row r="11" spans="1:20" s="28" customFormat="1" ht="30" customHeight="1" x14ac:dyDescent="0.25">
      <c r="A11" s="239">
        <v>4</v>
      </c>
      <c r="B11" s="138">
        <v>8</v>
      </c>
      <c r="C11" s="20" t="s">
        <v>394</v>
      </c>
      <c r="D11" s="36" t="s">
        <v>393</v>
      </c>
      <c r="E11" s="131">
        <v>86594508</v>
      </c>
      <c r="F11" s="133">
        <v>107516454</v>
      </c>
      <c r="G11" s="131">
        <v>600051927</v>
      </c>
      <c r="H11" s="125" t="s">
        <v>23</v>
      </c>
      <c r="I11" s="36" t="s">
        <v>453</v>
      </c>
      <c r="J11" s="36" t="s">
        <v>21</v>
      </c>
      <c r="K11" s="20" t="s">
        <v>21</v>
      </c>
      <c r="L11" s="20" t="s">
        <v>395</v>
      </c>
      <c r="M11" s="81">
        <v>20000000</v>
      </c>
      <c r="N11" s="123">
        <f t="shared" si="0"/>
        <v>14000000</v>
      </c>
      <c r="O11" s="20">
        <v>2022</v>
      </c>
      <c r="P11" s="20">
        <v>2023</v>
      </c>
      <c r="Q11" s="39" t="s">
        <v>74</v>
      </c>
      <c r="R11" s="47"/>
      <c r="S11" s="20" t="s">
        <v>334</v>
      </c>
      <c r="T11" s="20"/>
    </row>
    <row r="12" spans="1:20" s="28" customFormat="1" ht="30" customHeight="1" x14ac:dyDescent="0.25">
      <c r="A12" s="240">
        <v>4</v>
      </c>
      <c r="B12" s="138">
        <v>9</v>
      </c>
      <c r="C12" s="36" t="s">
        <v>25</v>
      </c>
      <c r="D12" s="36" t="s">
        <v>466</v>
      </c>
      <c r="E12" s="108">
        <v>75033593</v>
      </c>
      <c r="F12" s="108">
        <v>107516136</v>
      </c>
      <c r="G12" s="108">
        <v>600052192</v>
      </c>
      <c r="H12" s="125" t="s">
        <v>27</v>
      </c>
      <c r="I12" s="36" t="s">
        <v>453</v>
      </c>
      <c r="J12" s="36" t="s">
        <v>21</v>
      </c>
      <c r="K12" s="20" t="s">
        <v>24</v>
      </c>
      <c r="L12" s="31" t="s">
        <v>27</v>
      </c>
      <c r="M12" s="81">
        <v>15000000</v>
      </c>
      <c r="N12" s="123">
        <f t="shared" si="0"/>
        <v>10500000</v>
      </c>
      <c r="O12" s="20">
        <v>2021</v>
      </c>
      <c r="P12" s="20">
        <v>2027</v>
      </c>
      <c r="Q12" s="39" t="s">
        <v>74</v>
      </c>
      <c r="R12" s="47"/>
      <c r="S12" s="20"/>
      <c r="T12" s="20"/>
    </row>
    <row r="13" spans="1:20" s="28" customFormat="1" ht="30" customHeight="1" x14ac:dyDescent="0.25">
      <c r="A13" s="239">
        <v>4</v>
      </c>
      <c r="B13" s="138">
        <v>10</v>
      </c>
      <c r="C13" s="36" t="s">
        <v>540</v>
      </c>
      <c r="D13" s="36" t="s">
        <v>245</v>
      </c>
      <c r="E13" s="108">
        <v>75034182</v>
      </c>
      <c r="F13" s="108">
        <v>181055112</v>
      </c>
      <c r="G13" s="108">
        <v>600052338</v>
      </c>
      <c r="H13" s="124" t="s">
        <v>30</v>
      </c>
      <c r="I13" s="36" t="s">
        <v>453</v>
      </c>
      <c r="J13" s="36" t="s">
        <v>21</v>
      </c>
      <c r="K13" s="36" t="s">
        <v>29</v>
      </c>
      <c r="L13" s="36" t="s">
        <v>31</v>
      </c>
      <c r="M13" s="81">
        <v>14000000</v>
      </c>
      <c r="N13" s="123">
        <f t="shared" si="0"/>
        <v>9800000</v>
      </c>
      <c r="O13" s="20">
        <v>2021</v>
      </c>
      <c r="P13" s="20">
        <v>2027</v>
      </c>
      <c r="Q13" s="39" t="s">
        <v>74</v>
      </c>
      <c r="R13" s="140"/>
      <c r="S13" s="36"/>
      <c r="T13" s="36"/>
    </row>
    <row r="14" spans="1:20" s="28" customFormat="1" ht="30" customHeight="1" x14ac:dyDescent="0.25">
      <c r="A14" s="240">
        <v>4</v>
      </c>
      <c r="B14" s="138">
        <v>11</v>
      </c>
      <c r="C14" s="36" t="s">
        <v>33</v>
      </c>
      <c r="D14" s="36" t="s">
        <v>459</v>
      </c>
      <c r="E14" s="45">
        <v>75031558</v>
      </c>
      <c r="F14" s="45">
        <v>107516497</v>
      </c>
      <c r="G14" s="45">
        <v>600051935</v>
      </c>
      <c r="H14" s="124" t="s">
        <v>34</v>
      </c>
      <c r="I14" s="36" t="s">
        <v>453</v>
      </c>
      <c r="J14" s="36" t="s">
        <v>21</v>
      </c>
      <c r="K14" s="36" t="s">
        <v>32</v>
      </c>
      <c r="L14" s="36" t="s">
        <v>35</v>
      </c>
      <c r="M14" s="81">
        <v>10000000</v>
      </c>
      <c r="N14" s="123">
        <f t="shared" si="0"/>
        <v>7000000</v>
      </c>
      <c r="O14" s="20">
        <v>2021</v>
      </c>
      <c r="P14" s="20">
        <v>2027</v>
      </c>
      <c r="Q14" s="39" t="s">
        <v>74</v>
      </c>
      <c r="R14" s="140"/>
      <c r="S14" s="36"/>
      <c r="T14" s="36"/>
    </row>
    <row r="15" spans="1:20" s="28" customFormat="1" ht="30" customHeight="1" x14ac:dyDescent="0.25">
      <c r="A15" s="239">
        <v>4</v>
      </c>
      <c r="B15" s="138">
        <v>12</v>
      </c>
      <c r="C15" s="36" t="s">
        <v>33</v>
      </c>
      <c r="D15" s="36" t="s">
        <v>459</v>
      </c>
      <c r="E15" s="45">
        <v>75031558</v>
      </c>
      <c r="F15" s="45">
        <v>107516497</v>
      </c>
      <c r="G15" s="45">
        <v>600051935</v>
      </c>
      <c r="H15" s="124" t="s">
        <v>36</v>
      </c>
      <c r="I15" s="36" t="s">
        <v>453</v>
      </c>
      <c r="J15" s="36" t="s">
        <v>21</v>
      </c>
      <c r="K15" s="36" t="s">
        <v>32</v>
      </c>
      <c r="L15" s="36" t="s">
        <v>339</v>
      </c>
      <c r="M15" s="81">
        <v>5000000</v>
      </c>
      <c r="N15" s="123">
        <f t="shared" si="0"/>
        <v>3500000</v>
      </c>
      <c r="O15" s="20">
        <v>2021</v>
      </c>
      <c r="P15" s="20">
        <v>2027</v>
      </c>
      <c r="Q15" s="39" t="s">
        <v>74</v>
      </c>
      <c r="R15" s="140"/>
      <c r="S15" s="36"/>
      <c r="T15" s="36"/>
    </row>
    <row r="16" spans="1:20" s="46" customFormat="1" ht="72" customHeight="1" x14ac:dyDescent="0.25">
      <c r="A16" s="240">
        <v>4</v>
      </c>
      <c r="B16" s="138">
        <v>13</v>
      </c>
      <c r="C16" s="20" t="s">
        <v>7</v>
      </c>
      <c r="D16" s="36" t="s">
        <v>456</v>
      </c>
      <c r="E16" s="134">
        <v>75007541</v>
      </c>
      <c r="F16" s="237">
        <v>107516187</v>
      </c>
      <c r="G16" s="134">
        <v>600051854</v>
      </c>
      <c r="H16" s="124" t="s">
        <v>387</v>
      </c>
      <c r="I16" s="36" t="s">
        <v>453</v>
      </c>
      <c r="J16" s="36" t="s">
        <v>21</v>
      </c>
      <c r="K16" s="20" t="s">
        <v>6</v>
      </c>
      <c r="L16" s="19" t="s">
        <v>388</v>
      </c>
      <c r="M16" s="57">
        <v>8000000</v>
      </c>
      <c r="N16" s="214">
        <f t="shared" si="0"/>
        <v>5600000</v>
      </c>
      <c r="O16" s="19">
        <v>2022</v>
      </c>
      <c r="P16" s="19">
        <v>2027</v>
      </c>
      <c r="Q16" s="39" t="s">
        <v>74</v>
      </c>
      <c r="R16" s="215" t="s">
        <v>74</v>
      </c>
      <c r="S16" s="19"/>
      <c r="T16" s="19"/>
    </row>
    <row r="17" spans="1:20" s="28" customFormat="1" ht="37.5" customHeight="1" x14ac:dyDescent="0.25">
      <c r="A17" s="239">
        <v>4</v>
      </c>
      <c r="B17" s="138">
        <v>14</v>
      </c>
      <c r="C17" s="36" t="s">
        <v>535</v>
      </c>
      <c r="D17" s="36" t="s">
        <v>552</v>
      </c>
      <c r="E17" s="131">
        <v>71342281</v>
      </c>
      <c r="F17" s="237">
        <v>181037483</v>
      </c>
      <c r="G17" s="135">
        <v>691004293</v>
      </c>
      <c r="H17" s="124" t="s">
        <v>39</v>
      </c>
      <c r="I17" s="36" t="s">
        <v>453</v>
      </c>
      <c r="J17" s="36" t="s">
        <v>21</v>
      </c>
      <c r="K17" s="36" t="s">
        <v>21</v>
      </c>
      <c r="L17" s="36" t="s">
        <v>37</v>
      </c>
      <c r="M17" s="81">
        <v>7000000</v>
      </c>
      <c r="N17" s="123">
        <f t="shared" si="0"/>
        <v>4900000</v>
      </c>
      <c r="O17" s="20">
        <v>2021</v>
      </c>
      <c r="P17" s="20">
        <v>2027</v>
      </c>
      <c r="Q17" s="39" t="s">
        <v>74</v>
      </c>
      <c r="R17" s="140"/>
      <c r="S17" s="36"/>
      <c r="T17" s="36"/>
    </row>
    <row r="18" spans="1:20" s="28" customFormat="1" ht="62.45" customHeight="1" x14ac:dyDescent="0.25">
      <c r="A18" s="240">
        <v>4</v>
      </c>
      <c r="B18" s="138">
        <v>15</v>
      </c>
      <c r="C18" s="48" t="s">
        <v>14</v>
      </c>
      <c r="D18" s="48" t="s">
        <v>458</v>
      </c>
      <c r="E18" s="131">
        <v>70992401</v>
      </c>
      <c r="F18" s="133">
        <v>107516519</v>
      </c>
      <c r="G18" s="131">
        <v>600051943</v>
      </c>
      <c r="H18" s="126" t="s">
        <v>384</v>
      </c>
      <c r="I18" s="36" t="s">
        <v>453</v>
      </c>
      <c r="J18" s="36" t="s">
        <v>21</v>
      </c>
      <c r="K18" s="48" t="s">
        <v>13</v>
      </c>
      <c r="L18" s="48" t="s">
        <v>411</v>
      </c>
      <c r="M18" s="123">
        <v>3500000</v>
      </c>
      <c r="N18" s="123">
        <f t="shared" si="0"/>
        <v>2450000</v>
      </c>
      <c r="O18" s="48">
        <v>2022</v>
      </c>
      <c r="P18" s="48">
        <v>2027</v>
      </c>
      <c r="Q18" s="39" t="s">
        <v>74</v>
      </c>
      <c r="R18" s="141" t="s">
        <v>74</v>
      </c>
      <c r="S18" s="36"/>
      <c r="T18" s="36"/>
    </row>
    <row r="19" spans="1:20" s="28" customFormat="1" ht="63.75" customHeight="1" x14ac:dyDescent="0.25">
      <c r="A19" s="239">
        <v>4</v>
      </c>
      <c r="B19" s="138">
        <v>16</v>
      </c>
      <c r="C19" s="36" t="s">
        <v>14</v>
      </c>
      <c r="D19" s="36" t="s">
        <v>458</v>
      </c>
      <c r="E19" s="131">
        <v>70992401</v>
      </c>
      <c r="F19" s="133">
        <v>107516519</v>
      </c>
      <c r="G19" s="131">
        <v>600051943</v>
      </c>
      <c r="H19" s="124" t="s">
        <v>385</v>
      </c>
      <c r="I19" s="36" t="s">
        <v>453</v>
      </c>
      <c r="J19" s="36" t="s">
        <v>21</v>
      </c>
      <c r="K19" s="36" t="s">
        <v>13</v>
      </c>
      <c r="L19" s="36" t="s">
        <v>412</v>
      </c>
      <c r="M19" s="81">
        <v>2500000</v>
      </c>
      <c r="N19" s="123">
        <f t="shared" si="0"/>
        <v>1750000</v>
      </c>
      <c r="O19" s="36">
        <v>2022</v>
      </c>
      <c r="P19" s="36">
        <v>2027</v>
      </c>
      <c r="Q19" s="39" t="s">
        <v>74</v>
      </c>
      <c r="R19" s="140" t="s">
        <v>74</v>
      </c>
      <c r="S19" s="36"/>
      <c r="T19" s="36"/>
    </row>
    <row r="20" spans="1:20" s="28" customFormat="1" ht="67.150000000000006" customHeight="1" x14ac:dyDescent="0.25">
      <c r="A20" s="240">
        <v>4</v>
      </c>
      <c r="B20" s="138">
        <v>17</v>
      </c>
      <c r="C20" s="36" t="s">
        <v>14</v>
      </c>
      <c r="D20" s="36" t="s">
        <v>458</v>
      </c>
      <c r="E20" s="131">
        <v>70992401</v>
      </c>
      <c r="F20" s="133">
        <v>107516519</v>
      </c>
      <c r="G20" s="131">
        <v>600051943</v>
      </c>
      <c r="H20" s="124" t="s">
        <v>386</v>
      </c>
      <c r="I20" s="36" t="s">
        <v>453</v>
      </c>
      <c r="J20" s="36" t="s">
        <v>21</v>
      </c>
      <c r="K20" s="36" t="s">
        <v>13</v>
      </c>
      <c r="L20" s="36" t="s">
        <v>413</v>
      </c>
      <c r="M20" s="81">
        <v>4500000</v>
      </c>
      <c r="N20" s="123">
        <f t="shared" si="0"/>
        <v>3150000</v>
      </c>
      <c r="O20" s="36">
        <v>2021</v>
      </c>
      <c r="P20" s="36">
        <v>2024</v>
      </c>
      <c r="Q20" s="39" t="s">
        <v>74</v>
      </c>
      <c r="R20" s="140" t="s">
        <v>74</v>
      </c>
      <c r="S20" s="36"/>
      <c r="T20" s="36"/>
    </row>
    <row r="21" spans="1:20" s="28" customFormat="1" ht="122.45" customHeight="1" x14ac:dyDescent="0.25">
      <c r="A21" s="239">
        <v>4</v>
      </c>
      <c r="B21" s="138">
        <v>18</v>
      </c>
      <c r="C21" s="31" t="s">
        <v>41</v>
      </c>
      <c r="D21" s="36" t="s">
        <v>460</v>
      </c>
      <c r="E21" s="131">
        <v>70941271</v>
      </c>
      <c r="F21" s="230">
        <v>107516179</v>
      </c>
      <c r="G21" s="131">
        <v>600051846</v>
      </c>
      <c r="H21" s="125" t="s">
        <v>548</v>
      </c>
      <c r="I21" s="36" t="s">
        <v>453</v>
      </c>
      <c r="J21" s="36" t="s">
        <v>21</v>
      </c>
      <c r="K21" s="20" t="s">
        <v>40</v>
      </c>
      <c r="L21" s="20" t="s">
        <v>42</v>
      </c>
      <c r="M21" s="81">
        <v>15000000</v>
      </c>
      <c r="N21" s="123">
        <f t="shared" si="0"/>
        <v>10500000</v>
      </c>
      <c r="O21" s="20">
        <v>2021</v>
      </c>
      <c r="P21" s="20">
        <v>2027</v>
      </c>
      <c r="Q21" s="39" t="s">
        <v>74</v>
      </c>
      <c r="R21" s="47"/>
      <c r="S21" s="20"/>
      <c r="T21" s="20"/>
    </row>
    <row r="22" spans="1:20" s="28" customFormat="1" ht="30" customHeight="1" x14ac:dyDescent="0.25">
      <c r="A22" s="240">
        <v>4</v>
      </c>
      <c r="B22" s="138">
        <v>19</v>
      </c>
      <c r="C22" s="36" t="s">
        <v>178</v>
      </c>
      <c r="D22" s="36" t="s">
        <v>461</v>
      </c>
      <c r="E22" s="131">
        <v>1950894</v>
      </c>
      <c r="F22" s="230">
        <v>181048256</v>
      </c>
      <c r="G22" s="131">
        <v>691005435</v>
      </c>
      <c r="H22" s="124" t="s">
        <v>178</v>
      </c>
      <c r="I22" s="36" t="s">
        <v>453</v>
      </c>
      <c r="J22" s="36" t="s">
        <v>21</v>
      </c>
      <c r="K22" s="36" t="s">
        <v>155</v>
      </c>
      <c r="L22" s="36" t="s">
        <v>179</v>
      </c>
      <c r="M22" s="81">
        <v>35000000</v>
      </c>
      <c r="N22" s="123">
        <f t="shared" si="0"/>
        <v>24500000</v>
      </c>
      <c r="O22" s="20">
        <v>2021</v>
      </c>
      <c r="P22" s="20">
        <v>2027</v>
      </c>
      <c r="Q22" s="39" t="s">
        <v>74</v>
      </c>
      <c r="R22" s="47"/>
      <c r="S22" s="20"/>
      <c r="T22" s="20"/>
    </row>
    <row r="23" spans="1:20" s="28" customFormat="1" ht="30" customHeight="1" x14ac:dyDescent="0.25">
      <c r="A23" s="239">
        <v>4</v>
      </c>
      <c r="B23" s="138">
        <v>20</v>
      </c>
      <c r="C23" s="36" t="s">
        <v>226</v>
      </c>
      <c r="D23" s="36" t="s">
        <v>462</v>
      </c>
      <c r="E23" s="134">
        <v>75148765</v>
      </c>
      <c r="F23" s="136" t="s">
        <v>541</v>
      </c>
      <c r="G23" s="134">
        <v>691002070</v>
      </c>
      <c r="H23" s="125" t="s">
        <v>246</v>
      </c>
      <c r="I23" s="36" t="s">
        <v>453</v>
      </c>
      <c r="J23" s="36" t="s">
        <v>21</v>
      </c>
      <c r="K23" s="20" t="s">
        <v>225</v>
      </c>
      <c r="L23" s="20" t="s">
        <v>416</v>
      </c>
      <c r="M23" s="81">
        <v>30000000</v>
      </c>
      <c r="N23" s="123">
        <f t="shared" si="0"/>
        <v>21000000</v>
      </c>
      <c r="O23" s="20">
        <v>2023</v>
      </c>
      <c r="P23" s="20">
        <v>2027</v>
      </c>
      <c r="Q23" s="39" t="s">
        <v>74</v>
      </c>
      <c r="R23" s="47"/>
      <c r="S23" s="20"/>
      <c r="T23" s="20"/>
    </row>
    <row r="24" spans="1:20" s="28" customFormat="1" ht="30" customHeight="1" x14ac:dyDescent="0.25">
      <c r="A24" s="240">
        <v>4</v>
      </c>
      <c r="B24" s="138">
        <v>21</v>
      </c>
      <c r="C24" s="36" t="s">
        <v>255</v>
      </c>
      <c r="D24" s="20" t="s">
        <v>468</v>
      </c>
      <c r="E24" s="134">
        <v>71294163</v>
      </c>
      <c r="F24" s="137">
        <v>181060442</v>
      </c>
      <c r="G24" s="134">
        <v>691007063</v>
      </c>
      <c r="H24" s="127" t="s">
        <v>257</v>
      </c>
      <c r="I24" s="36" t="s">
        <v>453</v>
      </c>
      <c r="J24" s="36" t="s">
        <v>21</v>
      </c>
      <c r="K24" s="35" t="s">
        <v>254</v>
      </c>
      <c r="L24" s="20" t="s">
        <v>337</v>
      </c>
      <c r="M24" s="82">
        <v>6000000</v>
      </c>
      <c r="N24" s="123">
        <f t="shared" si="0"/>
        <v>4200000</v>
      </c>
      <c r="O24" s="20">
        <v>2021</v>
      </c>
      <c r="P24" s="20">
        <v>2027</v>
      </c>
      <c r="Q24" s="39" t="s">
        <v>74</v>
      </c>
      <c r="R24" s="47"/>
      <c r="S24" s="20"/>
      <c r="T24" s="20"/>
    </row>
    <row r="25" spans="1:20" s="28" customFormat="1" ht="30" customHeight="1" x14ac:dyDescent="0.25">
      <c r="A25" s="239">
        <v>4</v>
      </c>
      <c r="B25" s="138">
        <v>22</v>
      </c>
      <c r="C25" s="36" t="s">
        <v>309</v>
      </c>
      <c r="D25" s="36" t="s">
        <v>463</v>
      </c>
      <c r="E25" s="36">
        <v>8097844</v>
      </c>
      <c r="F25" s="36">
        <v>181105560</v>
      </c>
      <c r="G25" s="49" t="s">
        <v>542</v>
      </c>
      <c r="H25" s="127" t="s">
        <v>258</v>
      </c>
      <c r="I25" s="36" t="s">
        <v>453</v>
      </c>
      <c r="J25" s="36" t="s">
        <v>21</v>
      </c>
      <c r="K25" s="35" t="s">
        <v>38</v>
      </c>
      <c r="L25" s="37" t="s">
        <v>407</v>
      </c>
      <c r="M25" s="82">
        <v>42350000</v>
      </c>
      <c r="N25" s="123">
        <f t="shared" si="0"/>
        <v>29645000</v>
      </c>
      <c r="O25" s="27">
        <v>2022</v>
      </c>
      <c r="P25" s="27">
        <v>2023</v>
      </c>
      <c r="Q25" s="39" t="s">
        <v>74</v>
      </c>
      <c r="R25" s="142"/>
      <c r="S25" s="37"/>
      <c r="T25" s="37"/>
    </row>
    <row r="26" spans="1:20" s="28" customFormat="1" ht="30" customHeight="1" x14ac:dyDescent="0.25">
      <c r="A26" s="240">
        <v>4</v>
      </c>
      <c r="B26" s="138">
        <v>23</v>
      </c>
      <c r="C26" s="36" t="s">
        <v>537</v>
      </c>
      <c r="D26" s="36" t="s">
        <v>467</v>
      </c>
      <c r="E26" s="134">
        <v>71004726</v>
      </c>
      <c r="F26" s="137">
        <v>107516306</v>
      </c>
      <c r="G26" s="134">
        <v>600051889</v>
      </c>
      <c r="H26" s="127" t="s">
        <v>348</v>
      </c>
      <c r="I26" s="36" t="s">
        <v>453</v>
      </c>
      <c r="J26" s="36" t="s">
        <v>21</v>
      </c>
      <c r="K26" s="35" t="s">
        <v>63</v>
      </c>
      <c r="L26" s="14" t="s">
        <v>315</v>
      </c>
      <c r="M26" s="82">
        <v>50000000</v>
      </c>
      <c r="N26" s="123">
        <f t="shared" si="0"/>
        <v>35000000</v>
      </c>
      <c r="O26" s="20">
        <v>2021</v>
      </c>
      <c r="P26" s="20">
        <v>2027</v>
      </c>
      <c r="Q26" s="39" t="s">
        <v>74</v>
      </c>
      <c r="R26" s="143"/>
      <c r="S26" s="49"/>
      <c r="T26" s="49"/>
    </row>
    <row r="27" spans="1:20" s="28" customFormat="1" ht="30" customHeight="1" x14ac:dyDescent="0.25">
      <c r="A27" s="239">
        <v>4</v>
      </c>
      <c r="B27" s="138">
        <v>24</v>
      </c>
      <c r="C27" s="51" t="s">
        <v>314</v>
      </c>
      <c r="D27" s="36" t="s">
        <v>464</v>
      </c>
      <c r="E27" s="45"/>
      <c r="F27" s="51"/>
      <c r="G27" s="45"/>
      <c r="H27" s="128" t="s">
        <v>314</v>
      </c>
      <c r="I27" s="36" t="s">
        <v>453</v>
      </c>
      <c r="J27" s="36" t="s">
        <v>21</v>
      </c>
      <c r="K27" s="51" t="s">
        <v>43</v>
      </c>
      <c r="L27" s="51" t="s">
        <v>314</v>
      </c>
      <c r="M27" s="83">
        <v>30000000</v>
      </c>
      <c r="N27" s="123">
        <f t="shared" si="0"/>
        <v>21000000</v>
      </c>
      <c r="O27" s="20">
        <v>2021</v>
      </c>
      <c r="P27" s="20">
        <v>2027</v>
      </c>
      <c r="Q27" s="39" t="s">
        <v>74</v>
      </c>
      <c r="R27" s="144"/>
      <c r="S27" s="50" t="s">
        <v>313</v>
      </c>
      <c r="T27" s="50"/>
    </row>
    <row r="28" spans="1:20" s="28" customFormat="1" ht="30" customHeight="1" x14ac:dyDescent="0.25">
      <c r="A28" s="240">
        <v>4</v>
      </c>
      <c r="B28" s="138">
        <v>25</v>
      </c>
      <c r="C28" s="37" t="s">
        <v>314</v>
      </c>
      <c r="D28" s="36" t="s">
        <v>465</v>
      </c>
      <c r="E28" s="45"/>
      <c r="F28" s="49"/>
      <c r="G28" s="45"/>
      <c r="H28" s="129" t="s">
        <v>314</v>
      </c>
      <c r="I28" s="36" t="s">
        <v>453</v>
      </c>
      <c r="J28" s="36" t="s">
        <v>21</v>
      </c>
      <c r="K28" s="37" t="s">
        <v>336</v>
      </c>
      <c r="L28" s="37" t="s">
        <v>314</v>
      </c>
      <c r="M28" s="58">
        <v>300000000</v>
      </c>
      <c r="N28" s="123">
        <f t="shared" si="0"/>
        <v>210000000</v>
      </c>
      <c r="O28" s="20">
        <v>2021</v>
      </c>
      <c r="P28" s="20">
        <v>2027</v>
      </c>
      <c r="Q28" s="39" t="s">
        <v>74</v>
      </c>
      <c r="R28" s="47"/>
      <c r="S28" s="20"/>
      <c r="T28" s="20"/>
    </row>
    <row r="29" spans="1:20" s="28" customFormat="1" ht="30" customHeight="1" x14ac:dyDescent="0.25">
      <c r="A29" s="239">
        <v>4</v>
      </c>
      <c r="B29" s="138">
        <v>26</v>
      </c>
      <c r="C29" s="41" t="s">
        <v>166</v>
      </c>
      <c r="D29" s="41" t="s">
        <v>470</v>
      </c>
      <c r="E29" s="49">
        <v>3652521</v>
      </c>
      <c r="F29" s="20">
        <v>181086930</v>
      </c>
      <c r="G29" s="49">
        <v>691007632</v>
      </c>
      <c r="H29" s="41" t="s">
        <v>344</v>
      </c>
      <c r="I29" s="36" t="s">
        <v>453</v>
      </c>
      <c r="J29" s="36" t="s">
        <v>21</v>
      </c>
      <c r="K29" s="37" t="s">
        <v>43</v>
      </c>
      <c r="L29" s="41" t="s">
        <v>517</v>
      </c>
      <c r="M29" s="58">
        <v>3200000</v>
      </c>
      <c r="N29" s="123">
        <f t="shared" si="0"/>
        <v>2240000</v>
      </c>
      <c r="O29" s="20">
        <v>2021</v>
      </c>
      <c r="P29" s="20">
        <v>2027</v>
      </c>
      <c r="Q29" s="39" t="s">
        <v>74</v>
      </c>
      <c r="R29" s="47"/>
      <c r="S29" s="20"/>
      <c r="T29" s="20"/>
    </row>
    <row r="30" spans="1:20" s="28" customFormat="1" ht="30" customHeight="1" x14ac:dyDescent="0.25">
      <c r="A30" s="240">
        <v>4</v>
      </c>
      <c r="B30" s="138">
        <v>27</v>
      </c>
      <c r="C30" s="37" t="s">
        <v>314</v>
      </c>
      <c r="D30" s="36" t="s">
        <v>465</v>
      </c>
      <c r="E30" s="45"/>
      <c r="F30" s="45"/>
      <c r="G30" s="45"/>
      <c r="H30" s="129" t="s">
        <v>356</v>
      </c>
      <c r="I30" s="36" t="s">
        <v>453</v>
      </c>
      <c r="J30" s="36" t="s">
        <v>21</v>
      </c>
      <c r="K30" s="37" t="s">
        <v>336</v>
      </c>
      <c r="L30" s="41" t="s">
        <v>357</v>
      </c>
      <c r="M30" s="58">
        <v>60000000</v>
      </c>
      <c r="N30" s="123">
        <f t="shared" si="0"/>
        <v>42000000</v>
      </c>
      <c r="O30" s="20">
        <v>2021</v>
      </c>
      <c r="P30" s="20">
        <v>2027</v>
      </c>
      <c r="Q30" s="39" t="s">
        <v>74</v>
      </c>
      <c r="R30" s="145"/>
      <c r="S30" s="41"/>
      <c r="T30" s="41"/>
    </row>
    <row r="31" spans="1:20" s="28" customFormat="1" ht="30" customHeight="1" x14ac:dyDescent="0.25">
      <c r="A31" s="239">
        <v>4</v>
      </c>
      <c r="B31" s="138">
        <v>28</v>
      </c>
      <c r="C31" s="37" t="s">
        <v>380</v>
      </c>
      <c r="D31" s="36" t="s">
        <v>379</v>
      </c>
      <c r="E31" s="344" t="s">
        <v>538</v>
      </c>
      <c r="F31" s="137">
        <v>7512619</v>
      </c>
      <c r="G31" s="134">
        <v>600044874</v>
      </c>
      <c r="H31" s="129" t="s">
        <v>389</v>
      </c>
      <c r="I31" s="36" t="s">
        <v>453</v>
      </c>
      <c r="J31" s="36" t="s">
        <v>21</v>
      </c>
      <c r="K31" s="37" t="s">
        <v>205</v>
      </c>
      <c r="L31" s="37" t="s">
        <v>390</v>
      </c>
      <c r="M31" s="58">
        <v>25000000</v>
      </c>
      <c r="N31" s="123">
        <f t="shared" si="0"/>
        <v>17500000</v>
      </c>
      <c r="O31" s="20">
        <v>2022</v>
      </c>
      <c r="P31" s="20">
        <v>2027</v>
      </c>
      <c r="Q31" s="39" t="s">
        <v>74</v>
      </c>
      <c r="R31" s="145"/>
      <c r="S31" s="41"/>
      <c r="T31" s="41"/>
    </row>
    <row r="32" spans="1:20" s="28" customFormat="1" ht="49.5" customHeight="1" x14ac:dyDescent="0.25">
      <c r="A32" s="239">
        <v>4</v>
      </c>
      <c r="B32" s="138">
        <v>29</v>
      </c>
      <c r="C32" s="41" t="s">
        <v>539</v>
      </c>
      <c r="D32" s="36" t="s">
        <v>403</v>
      </c>
      <c r="E32" s="131">
        <v>70997551</v>
      </c>
      <c r="F32" s="133">
        <v>107516055</v>
      </c>
      <c r="G32" s="131">
        <v>600051811</v>
      </c>
      <c r="H32" s="129" t="s">
        <v>402</v>
      </c>
      <c r="I32" s="36" t="s">
        <v>453</v>
      </c>
      <c r="J32" s="36" t="s">
        <v>21</v>
      </c>
      <c r="K32" s="37" t="s">
        <v>290</v>
      </c>
      <c r="L32" s="41" t="s">
        <v>516</v>
      </c>
      <c r="M32" s="58">
        <v>2500000</v>
      </c>
      <c r="N32" s="123">
        <f t="shared" si="0"/>
        <v>1750000</v>
      </c>
      <c r="O32" s="20">
        <v>2022</v>
      </c>
      <c r="P32" s="20">
        <v>2024</v>
      </c>
      <c r="Q32" s="39" t="s">
        <v>74</v>
      </c>
      <c r="R32" s="145"/>
      <c r="S32" s="41" t="s">
        <v>417</v>
      </c>
      <c r="T32" s="41"/>
    </row>
    <row r="33" spans="2:21" x14ac:dyDescent="0.25">
      <c r="B33" s="28"/>
      <c r="C33" s="28"/>
      <c r="D33" s="28"/>
      <c r="E33" s="28"/>
      <c r="F33" s="28"/>
      <c r="G33" s="28"/>
      <c r="H33" s="28"/>
      <c r="I33" s="28"/>
      <c r="J33" s="28"/>
      <c r="P33" s="38"/>
      <c r="Q33" s="38"/>
      <c r="R33" s="38"/>
      <c r="S33" s="38"/>
      <c r="T33" s="38"/>
      <c r="U33" s="28"/>
    </row>
  </sheetData>
  <mergeCells count="13">
    <mergeCell ref="A1:T1"/>
    <mergeCell ref="A2:A3"/>
    <mergeCell ref="M2:N2"/>
    <mergeCell ref="O2:P2"/>
    <mergeCell ref="Q2:R2"/>
    <mergeCell ref="S2:T2"/>
    <mergeCell ref="B2:B3"/>
    <mergeCell ref="C2:G2"/>
    <mergeCell ref="H2:H3"/>
    <mergeCell ref="I2:I3"/>
    <mergeCell ref="J2:J3"/>
    <mergeCell ref="K2:K3"/>
    <mergeCell ref="L2:L3"/>
  </mergeCells>
  <phoneticPr fontId="11" type="noConversion"/>
  <pageMargins left="0.7" right="0.7" top="0.78740157499999996" bottom="0.78740157499999996" header="0.3" footer="0.3"/>
  <pageSetup paperSize="9" scale="3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62"/>
  <sheetViews>
    <sheetView zoomScale="17" zoomScaleNormal="17" workbookViewId="0">
      <pane ySplit="4" topLeftCell="A17" activePane="bottomLeft" state="frozen"/>
      <selection activeCell="H1" sqref="H1"/>
      <selection pane="bottomLeft" activeCell="AW42" sqref="AW42"/>
    </sheetView>
  </sheetViews>
  <sheetFormatPr defaultColWidth="9.140625" defaultRowHeight="15" x14ac:dyDescent="0.25"/>
  <cols>
    <col min="1" max="1" width="11.28515625" customWidth="1"/>
    <col min="2" max="2" width="7.7109375" style="1" customWidth="1"/>
    <col min="3" max="3" width="43.85546875" style="1" customWidth="1"/>
    <col min="4" max="4" width="26" style="1" customWidth="1"/>
    <col min="5" max="5" width="21.7109375" style="1" customWidth="1"/>
    <col min="6" max="6" width="23.85546875" style="1" customWidth="1"/>
    <col min="7" max="7" width="17" style="1" customWidth="1"/>
    <col min="8" max="8" width="49" style="1" customWidth="1"/>
    <col min="9" max="9" width="22.5703125" style="1" customWidth="1"/>
    <col min="10" max="10" width="25.28515625" style="1" customWidth="1"/>
    <col min="11" max="11" width="30" style="1" customWidth="1"/>
    <col min="12" max="12" width="97.7109375" style="1" customWidth="1"/>
    <col min="13" max="14" width="26.28515625" style="17" customWidth="1"/>
    <col min="15" max="15" width="16.140625" style="92" customWidth="1"/>
    <col min="16" max="16" width="16.140625" style="1" customWidth="1"/>
    <col min="17" max="17" width="9.140625" style="4"/>
    <col min="18" max="18" width="9.140625" style="4" customWidth="1"/>
    <col min="19" max="19" width="16.5703125" style="4" customWidth="1"/>
    <col min="20" max="20" width="15.7109375" style="4" customWidth="1"/>
    <col min="21" max="21" width="15.28515625" style="4" customWidth="1"/>
    <col min="22" max="22" width="15.5703125" style="4" customWidth="1"/>
    <col min="23" max="25" width="13.7109375" style="4" customWidth="1"/>
    <col min="26" max="26" width="38.28515625" style="4" customWidth="1"/>
    <col min="27" max="27" width="13.7109375" style="4" customWidth="1"/>
    <col min="28" max="16384" width="9.140625" style="1"/>
  </cols>
  <sheetData>
    <row r="1" spans="1:27" customFormat="1" ht="36.75" customHeight="1" thickBot="1" x14ac:dyDescent="0.35">
      <c r="B1" s="287" t="s">
        <v>507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9"/>
    </row>
    <row r="2" spans="1:27" customFormat="1" ht="29.1" customHeight="1" thickBot="1" x14ac:dyDescent="0.3">
      <c r="A2" s="244" t="s">
        <v>491</v>
      </c>
      <c r="B2" s="290" t="s">
        <v>428</v>
      </c>
      <c r="C2" s="293" t="s">
        <v>429</v>
      </c>
      <c r="D2" s="294"/>
      <c r="E2" s="294"/>
      <c r="F2" s="294"/>
      <c r="G2" s="295"/>
      <c r="H2" s="296" t="s">
        <v>0</v>
      </c>
      <c r="I2" s="299" t="s">
        <v>493</v>
      </c>
      <c r="J2" s="302" t="s">
        <v>431</v>
      </c>
      <c r="K2" s="305" t="s">
        <v>432</v>
      </c>
      <c r="L2" s="271" t="s">
        <v>433</v>
      </c>
      <c r="M2" s="310" t="s">
        <v>508</v>
      </c>
      <c r="N2" s="311"/>
      <c r="O2" s="312" t="s">
        <v>435</v>
      </c>
      <c r="P2" s="313"/>
      <c r="Q2" s="314" t="s">
        <v>509</v>
      </c>
      <c r="R2" s="315"/>
      <c r="S2" s="315"/>
      <c r="T2" s="315"/>
      <c r="U2" s="315"/>
      <c r="V2" s="315"/>
      <c r="W2" s="315"/>
      <c r="X2" s="316"/>
      <c r="Y2" s="316"/>
      <c r="Z2" s="248" t="s">
        <v>437</v>
      </c>
      <c r="AA2" s="249"/>
    </row>
    <row r="3" spans="1:27" customFormat="1" ht="14.85" customHeight="1" x14ac:dyDescent="0.25">
      <c r="A3" s="286"/>
      <c r="B3" s="291"/>
      <c r="C3" s="296" t="s">
        <v>438</v>
      </c>
      <c r="D3" s="276" t="s">
        <v>439</v>
      </c>
      <c r="E3" s="276" t="s">
        <v>440</v>
      </c>
      <c r="F3" s="276" t="s">
        <v>441</v>
      </c>
      <c r="G3" s="278" t="s">
        <v>442</v>
      </c>
      <c r="H3" s="297"/>
      <c r="I3" s="300"/>
      <c r="J3" s="303"/>
      <c r="K3" s="306"/>
      <c r="L3" s="308"/>
      <c r="M3" s="280" t="s">
        <v>443</v>
      </c>
      <c r="N3" s="282" t="s">
        <v>510</v>
      </c>
      <c r="O3" s="284" t="s">
        <v>445</v>
      </c>
      <c r="P3" s="267" t="s">
        <v>446</v>
      </c>
      <c r="Q3" s="269" t="s">
        <v>501</v>
      </c>
      <c r="R3" s="270"/>
      <c r="S3" s="270"/>
      <c r="T3" s="271"/>
      <c r="U3" s="272" t="s">
        <v>511</v>
      </c>
      <c r="V3" s="274" t="s">
        <v>512</v>
      </c>
      <c r="W3" s="274" t="s">
        <v>513</v>
      </c>
      <c r="X3" s="272" t="s">
        <v>514</v>
      </c>
      <c r="Y3" s="261" t="s">
        <v>452</v>
      </c>
      <c r="Z3" s="263" t="s">
        <v>449</v>
      </c>
      <c r="AA3" s="265" t="s">
        <v>450</v>
      </c>
    </row>
    <row r="4" spans="1:27" customFormat="1" ht="80.099999999999994" customHeight="1" thickBot="1" x14ac:dyDescent="0.3">
      <c r="A4" s="245"/>
      <c r="B4" s="292"/>
      <c r="C4" s="298"/>
      <c r="D4" s="277"/>
      <c r="E4" s="277"/>
      <c r="F4" s="277"/>
      <c r="G4" s="279"/>
      <c r="H4" s="298"/>
      <c r="I4" s="301"/>
      <c r="J4" s="304"/>
      <c r="K4" s="307"/>
      <c r="L4" s="309"/>
      <c r="M4" s="281"/>
      <c r="N4" s="283"/>
      <c r="O4" s="285"/>
      <c r="P4" s="268"/>
      <c r="Q4" s="103" t="s">
        <v>503</v>
      </c>
      <c r="R4" s="104" t="s">
        <v>504</v>
      </c>
      <c r="S4" s="104" t="s">
        <v>505</v>
      </c>
      <c r="T4" s="105" t="s">
        <v>515</v>
      </c>
      <c r="U4" s="273"/>
      <c r="V4" s="275"/>
      <c r="W4" s="275"/>
      <c r="X4" s="273"/>
      <c r="Y4" s="262"/>
      <c r="Z4" s="264"/>
      <c r="AA4" s="266"/>
    </row>
    <row r="5" spans="1:27" ht="39.950000000000003" customHeight="1" x14ac:dyDescent="0.25">
      <c r="A5" s="206">
        <v>5</v>
      </c>
      <c r="B5" s="86">
        <v>1</v>
      </c>
      <c r="C5" s="11" t="s">
        <v>544</v>
      </c>
      <c r="D5" s="86" t="s">
        <v>464</v>
      </c>
      <c r="E5" s="198">
        <v>43755089</v>
      </c>
      <c r="F5" s="198">
        <v>108003914</v>
      </c>
      <c r="G5" s="198">
        <v>600052354</v>
      </c>
      <c r="H5" s="86" t="s">
        <v>44</v>
      </c>
      <c r="I5" s="86" t="s">
        <v>487</v>
      </c>
      <c r="J5" s="86" t="s">
        <v>21</v>
      </c>
      <c r="K5" s="86" t="s">
        <v>43</v>
      </c>
      <c r="L5" s="24" t="s">
        <v>45</v>
      </c>
      <c r="M5" s="21">
        <v>2000000</v>
      </c>
      <c r="N5" s="21">
        <f>M5/100*70</f>
        <v>1400000</v>
      </c>
      <c r="O5" s="86">
        <v>2022</v>
      </c>
      <c r="P5" s="86">
        <v>2027</v>
      </c>
      <c r="Q5" s="3" t="s">
        <v>74</v>
      </c>
      <c r="R5" s="3" t="s">
        <v>74</v>
      </c>
      <c r="S5" s="3"/>
      <c r="T5" s="3" t="s">
        <v>74</v>
      </c>
      <c r="U5" s="3"/>
      <c r="V5" s="3"/>
      <c r="W5" s="3"/>
      <c r="X5" s="3"/>
      <c r="Y5" s="3" t="s">
        <v>74</v>
      </c>
      <c r="Z5" s="3"/>
      <c r="AA5" s="24"/>
    </row>
    <row r="6" spans="1:27" s="10" customFormat="1" ht="39.950000000000003" customHeight="1" x14ac:dyDescent="0.25">
      <c r="A6" s="95">
        <v>5</v>
      </c>
      <c r="B6" s="49">
        <v>2</v>
      </c>
      <c r="C6" s="11" t="s">
        <v>544</v>
      </c>
      <c r="D6" s="49" t="s">
        <v>464</v>
      </c>
      <c r="E6" s="198">
        <v>43755089</v>
      </c>
      <c r="F6" s="198">
        <v>108003914</v>
      </c>
      <c r="G6" s="198">
        <v>600052354</v>
      </c>
      <c r="H6" s="49" t="s">
        <v>263</v>
      </c>
      <c r="I6" s="86" t="s">
        <v>487</v>
      </c>
      <c r="J6" s="86" t="s">
        <v>21</v>
      </c>
      <c r="K6" s="49" t="s">
        <v>43</v>
      </c>
      <c r="L6" s="11" t="s">
        <v>264</v>
      </c>
      <c r="M6" s="106">
        <v>300000</v>
      </c>
      <c r="N6" s="21">
        <f t="shared" ref="N6:N68" si="0">M6/100*70</f>
        <v>210000</v>
      </c>
      <c r="O6" s="86">
        <v>2022</v>
      </c>
      <c r="P6" s="86">
        <v>2027</v>
      </c>
      <c r="Q6" s="3"/>
      <c r="R6" s="14"/>
      <c r="S6" s="14" t="s">
        <v>74</v>
      </c>
      <c r="T6" s="14"/>
      <c r="U6" s="14"/>
      <c r="V6" s="14"/>
      <c r="W6" s="14"/>
      <c r="X6" s="14"/>
      <c r="Y6" s="14"/>
      <c r="Z6" s="14"/>
      <c r="AA6" s="11"/>
    </row>
    <row r="7" spans="1:27" ht="39.950000000000003" customHeight="1" x14ac:dyDescent="0.25">
      <c r="A7" s="29">
        <v>5</v>
      </c>
      <c r="B7" s="86">
        <v>3</v>
      </c>
      <c r="C7" s="11" t="s">
        <v>544</v>
      </c>
      <c r="D7" s="86" t="s">
        <v>464</v>
      </c>
      <c r="E7" s="198">
        <v>43755089</v>
      </c>
      <c r="F7" s="198">
        <v>108003914</v>
      </c>
      <c r="G7" s="198">
        <v>600052354</v>
      </c>
      <c r="H7" s="86" t="s">
        <v>176</v>
      </c>
      <c r="I7" s="86" t="s">
        <v>487</v>
      </c>
      <c r="J7" s="86" t="s">
        <v>21</v>
      </c>
      <c r="K7" s="86" t="s">
        <v>43</v>
      </c>
      <c r="L7" s="24" t="s">
        <v>177</v>
      </c>
      <c r="M7" s="21">
        <v>3500000</v>
      </c>
      <c r="N7" s="21">
        <f t="shared" si="0"/>
        <v>2450000</v>
      </c>
      <c r="O7" s="86">
        <v>2022</v>
      </c>
      <c r="P7" s="86">
        <v>2027</v>
      </c>
      <c r="Q7" s="3" t="s">
        <v>74</v>
      </c>
      <c r="R7" s="14"/>
      <c r="S7" s="3" t="s">
        <v>74</v>
      </c>
      <c r="T7" s="3" t="s">
        <v>74</v>
      </c>
      <c r="U7" s="3"/>
      <c r="V7" s="3"/>
      <c r="W7" s="3"/>
      <c r="X7" s="3"/>
      <c r="Y7" s="3"/>
      <c r="Z7" s="3"/>
      <c r="AA7" s="24"/>
    </row>
    <row r="8" spans="1:27" s="15" customFormat="1" ht="39.950000000000003" customHeight="1" x14ac:dyDescent="0.25">
      <c r="A8" s="96">
        <v>5</v>
      </c>
      <c r="B8" s="86">
        <v>4</v>
      </c>
      <c r="C8" s="14" t="s">
        <v>46</v>
      </c>
      <c r="D8" s="14" t="s">
        <v>469</v>
      </c>
      <c r="E8" s="198">
        <v>61883328</v>
      </c>
      <c r="F8" s="198">
        <v>2174561</v>
      </c>
      <c r="G8" s="198">
        <v>600045412</v>
      </c>
      <c r="H8" s="49" t="s">
        <v>265</v>
      </c>
      <c r="I8" s="86" t="s">
        <v>487</v>
      </c>
      <c r="J8" s="86" t="s">
        <v>21</v>
      </c>
      <c r="K8" s="14" t="s">
        <v>1</v>
      </c>
      <c r="L8" s="11" t="s">
        <v>266</v>
      </c>
      <c r="M8" s="106">
        <v>48000000</v>
      </c>
      <c r="N8" s="21">
        <f t="shared" si="0"/>
        <v>33600000</v>
      </c>
      <c r="O8" s="86">
        <v>2022</v>
      </c>
      <c r="P8" s="86">
        <v>2027</v>
      </c>
      <c r="Q8" s="13" t="s">
        <v>74</v>
      </c>
      <c r="R8" s="13" t="s">
        <v>74</v>
      </c>
      <c r="S8" s="13" t="s">
        <v>74</v>
      </c>
      <c r="T8" s="13" t="s">
        <v>74</v>
      </c>
      <c r="U8" s="13"/>
      <c r="V8" s="13" t="s">
        <v>74</v>
      </c>
      <c r="W8" s="13" t="s">
        <v>74</v>
      </c>
      <c r="X8" s="13" t="s">
        <v>74</v>
      </c>
      <c r="Y8" s="13" t="s">
        <v>74</v>
      </c>
      <c r="Z8" s="13"/>
      <c r="AA8" s="32"/>
    </row>
    <row r="9" spans="1:27" ht="39.950000000000003" customHeight="1" x14ac:dyDescent="0.25">
      <c r="A9" s="96">
        <v>5</v>
      </c>
      <c r="B9" s="49">
        <v>5</v>
      </c>
      <c r="C9" s="3" t="s">
        <v>46</v>
      </c>
      <c r="D9" s="14" t="s">
        <v>469</v>
      </c>
      <c r="E9" s="198">
        <v>61883328</v>
      </c>
      <c r="F9" s="198">
        <v>2174561</v>
      </c>
      <c r="G9" s="198">
        <v>600045412</v>
      </c>
      <c r="H9" s="86" t="s">
        <v>47</v>
      </c>
      <c r="I9" s="86" t="s">
        <v>487</v>
      </c>
      <c r="J9" s="86" t="s">
        <v>21</v>
      </c>
      <c r="K9" s="3" t="s">
        <v>1</v>
      </c>
      <c r="L9" s="24" t="s">
        <v>48</v>
      </c>
      <c r="M9" s="21">
        <v>9000000</v>
      </c>
      <c r="N9" s="21">
        <f t="shared" si="0"/>
        <v>6300000</v>
      </c>
      <c r="O9" s="86">
        <v>2022</v>
      </c>
      <c r="P9" s="86">
        <v>2027</v>
      </c>
      <c r="Q9" s="3" t="s">
        <v>74</v>
      </c>
      <c r="R9" s="3" t="s">
        <v>74</v>
      </c>
      <c r="S9" s="3" t="s">
        <v>74</v>
      </c>
      <c r="T9" s="3" t="s">
        <v>74</v>
      </c>
      <c r="U9" s="3"/>
      <c r="V9" s="3" t="s">
        <v>74</v>
      </c>
      <c r="W9" s="3" t="s">
        <v>74</v>
      </c>
      <c r="X9" s="3" t="s">
        <v>74</v>
      </c>
      <c r="Y9" s="3" t="s">
        <v>74</v>
      </c>
      <c r="Z9" s="3"/>
      <c r="AA9" s="33"/>
    </row>
    <row r="10" spans="1:27" ht="39.950000000000003" customHeight="1" x14ac:dyDescent="0.25">
      <c r="A10" s="96">
        <v>5</v>
      </c>
      <c r="B10" s="86">
        <v>6</v>
      </c>
      <c r="C10" s="3" t="s">
        <v>46</v>
      </c>
      <c r="D10" s="14" t="s">
        <v>469</v>
      </c>
      <c r="E10" s="198">
        <v>61883328</v>
      </c>
      <c r="F10" s="198">
        <v>2174561</v>
      </c>
      <c r="G10" s="198">
        <v>600045412</v>
      </c>
      <c r="H10" s="86" t="s">
        <v>49</v>
      </c>
      <c r="I10" s="86" t="s">
        <v>487</v>
      </c>
      <c r="J10" s="86" t="s">
        <v>21</v>
      </c>
      <c r="K10" s="3" t="s">
        <v>1</v>
      </c>
      <c r="L10" s="24" t="s">
        <v>50</v>
      </c>
      <c r="M10" s="21">
        <v>1000000</v>
      </c>
      <c r="N10" s="21">
        <f t="shared" si="0"/>
        <v>700000</v>
      </c>
      <c r="O10" s="86">
        <v>2022</v>
      </c>
      <c r="P10" s="86">
        <v>2027</v>
      </c>
      <c r="Q10" s="3"/>
      <c r="R10" s="3"/>
      <c r="S10" s="3"/>
      <c r="T10" s="3" t="s">
        <v>74</v>
      </c>
      <c r="U10" s="3"/>
      <c r="V10" s="3"/>
      <c r="W10" s="3"/>
      <c r="X10" s="3"/>
      <c r="Y10" s="3" t="s">
        <v>74</v>
      </c>
      <c r="Z10" s="3"/>
      <c r="AA10" s="33"/>
    </row>
    <row r="11" spans="1:27" ht="39.950000000000003" customHeight="1" x14ac:dyDescent="0.25">
      <c r="A11" s="29">
        <v>5</v>
      </c>
      <c r="B11" s="86">
        <v>7</v>
      </c>
      <c r="C11" s="3" t="s">
        <v>46</v>
      </c>
      <c r="D11" s="14" t="s">
        <v>469</v>
      </c>
      <c r="E11" s="198">
        <v>61883328</v>
      </c>
      <c r="F11" s="198">
        <v>2174561</v>
      </c>
      <c r="G11" s="198">
        <v>600045412</v>
      </c>
      <c r="H11" s="86" t="s">
        <v>51</v>
      </c>
      <c r="I11" s="86" t="s">
        <v>487</v>
      </c>
      <c r="J11" s="86" t="s">
        <v>21</v>
      </c>
      <c r="K11" s="3" t="s">
        <v>1</v>
      </c>
      <c r="L11" s="24" t="s">
        <v>52</v>
      </c>
      <c r="M11" s="21">
        <v>50000000</v>
      </c>
      <c r="N11" s="21">
        <f t="shared" si="0"/>
        <v>35000000</v>
      </c>
      <c r="O11" s="86">
        <v>2022</v>
      </c>
      <c r="P11" s="86">
        <v>2027</v>
      </c>
      <c r="Q11" s="3" t="s">
        <v>74</v>
      </c>
      <c r="R11" s="3" t="s">
        <v>74</v>
      </c>
      <c r="S11" s="3" t="s">
        <v>74</v>
      </c>
      <c r="T11" s="3" t="s">
        <v>74</v>
      </c>
      <c r="U11" s="3"/>
      <c r="V11" s="3" t="s">
        <v>74</v>
      </c>
      <c r="W11" s="3"/>
      <c r="X11" s="3"/>
      <c r="Y11" s="3" t="s">
        <v>74</v>
      </c>
      <c r="Z11" s="3"/>
      <c r="AA11" s="33"/>
    </row>
    <row r="12" spans="1:27" ht="39.950000000000003" customHeight="1" x14ac:dyDescent="0.25">
      <c r="A12" s="29">
        <v>5</v>
      </c>
      <c r="B12" s="49">
        <v>8</v>
      </c>
      <c r="C12" s="24" t="s">
        <v>54</v>
      </c>
      <c r="D12" s="86" t="s">
        <v>455</v>
      </c>
      <c r="E12" s="198">
        <v>75031663</v>
      </c>
      <c r="F12" s="198">
        <v>102438072</v>
      </c>
      <c r="G12" s="198">
        <v>600052176</v>
      </c>
      <c r="H12" s="86" t="s">
        <v>55</v>
      </c>
      <c r="I12" s="86" t="s">
        <v>487</v>
      </c>
      <c r="J12" s="86" t="s">
        <v>21</v>
      </c>
      <c r="K12" s="86" t="s">
        <v>53</v>
      </c>
      <c r="L12" s="24" t="s">
        <v>56</v>
      </c>
      <c r="M12" s="21">
        <v>1000000</v>
      </c>
      <c r="N12" s="21">
        <f t="shared" si="0"/>
        <v>700000</v>
      </c>
      <c r="O12" s="86">
        <v>2022</v>
      </c>
      <c r="P12" s="86">
        <v>2027</v>
      </c>
      <c r="Q12" s="3" t="s">
        <v>74</v>
      </c>
      <c r="R12" s="3" t="s">
        <v>74</v>
      </c>
      <c r="S12" s="3"/>
      <c r="T12" s="3" t="s">
        <v>74</v>
      </c>
      <c r="U12" s="3" t="s">
        <v>74</v>
      </c>
      <c r="V12" s="3" t="s">
        <v>74</v>
      </c>
      <c r="W12" s="3"/>
      <c r="X12" s="3"/>
      <c r="Y12" s="3" t="s">
        <v>74</v>
      </c>
      <c r="Z12" s="3"/>
      <c r="AA12" s="33"/>
    </row>
    <row r="13" spans="1:27" ht="39.950000000000003" customHeight="1" x14ac:dyDescent="0.25">
      <c r="A13" s="96">
        <v>5</v>
      </c>
      <c r="B13" s="86">
        <v>9</v>
      </c>
      <c r="C13" s="86" t="s">
        <v>57</v>
      </c>
      <c r="D13" s="86" t="s">
        <v>456</v>
      </c>
      <c r="E13" s="198">
        <v>71294139</v>
      </c>
      <c r="F13" s="198">
        <v>181054965</v>
      </c>
      <c r="G13" s="198">
        <v>691006423</v>
      </c>
      <c r="H13" s="86" t="s">
        <v>59</v>
      </c>
      <c r="I13" s="86" t="s">
        <v>487</v>
      </c>
      <c r="J13" s="86" t="s">
        <v>21</v>
      </c>
      <c r="K13" s="86" t="s">
        <v>6</v>
      </c>
      <c r="L13" s="24" t="s">
        <v>60</v>
      </c>
      <c r="M13" s="21">
        <v>1000000</v>
      </c>
      <c r="N13" s="21">
        <f t="shared" si="0"/>
        <v>700000</v>
      </c>
      <c r="O13" s="86">
        <v>2022</v>
      </c>
      <c r="P13" s="86">
        <v>2027</v>
      </c>
      <c r="Q13" s="3" t="s">
        <v>74</v>
      </c>
      <c r="R13" s="3"/>
      <c r="S13" s="3"/>
      <c r="T13" s="3" t="s">
        <v>74</v>
      </c>
      <c r="U13" s="3"/>
      <c r="V13" s="3" t="s">
        <v>74</v>
      </c>
      <c r="W13" s="3"/>
      <c r="X13" s="3"/>
      <c r="Y13" s="3"/>
      <c r="Z13" s="3"/>
      <c r="AA13" s="33"/>
    </row>
    <row r="14" spans="1:27" ht="39.950000000000003" customHeight="1" x14ac:dyDescent="0.25">
      <c r="A14" s="40">
        <v>5</v>
      </c>
      <c r="B14" s="86">
        <v>10</v>
      </c>
      <c r="C14" s="89" t="s">
        <v>64</v>
      </c>
      <c r="D14" s="152" t="s">
        <v>471</v>
      </c>
      <c r="E14" s="198">
        <v>71341447</v>
      </c>
      <c r="F14" s="198">
        <v>181033704</v>
      </c>
      <c r="G14" s="198">
        <v>691003840</v>
      </c>
      <c r="H14" s="89" t="s">
        <v>65</v>
      </c>
      <c r="I14" s="86" t="s">
        <v>487</v>
      </c>
      <c r="J14" s="86" t="s">
        <v>21</v>
      </c>
      <c r="K14" s="87" t="s">
        <v>13</v>
      </c>
      <c r="L14" s="9" t="s">
        <v>66</v>
      </c>
      <c r="M14" s="64">
        <v>15000000</v>
      </c>
      <c r="N14" s="21">
        <f t="shared" si="0"/>
        <v>10500000</v>
      </c>
      <c r="O14" s="86">
        <v>2022</v>
      </c>
      <c r="P14" s="86">
        <v>2027</v>
      </c>
      <c r="Q14" s="3" t="s">
        <v>74</v>
      </c>
      <c r="R14" s="3" t="s">
        <v>74</v>
      </c>
      <c r="S14" s="3" t="s">
        <v>74</v>
      </c>
      <c r="T14" s="3" t="s">
        <v>74</v>
      </c>
      <c r="U14" s="3"/>
      <c r="V14" s="3"/>
      <c r="W14" s="3"/>
      <c r="X14" s="3"/>
      <c r="Y14" s="3" t="s">
        <v>74</v>
      </c>
      <c r="Z14" s="3"/>
      <c r="AA14" s="33"/>
    </row>
    <row r="15" spans="1:27" ht="39.950000000000003" customHeight="1" x14ac:dyDescent="0.25">
      <c r="A15" s="218">
        <v>5</v>
      </c>
      <c r="B15" s="49">
        <v>11</v>
      </c>
      <c r="C15" s="89" t="s">
        <v>64</v>
      </c>
      <c r="D15" s="152" t="s">
        <v>471</v>
      </c>
      <c r="E15" s="198">
        <v>71341447</v>
      </c>
      <c r="F15" s="198">
        <v>181033704</v>
      </c>
      <c r="G15" s="198">
        <v>691003840</v>
      </c>
      <c r="H15" s="89" t="s">
        <v>67</v>
      </c>
      <c r="I15" s="86" t="s">
        <v>487</v>
      </c>
      <c r="J15" s="86" t="s">
        <v>21</v>
      </c>
      <c r="K15" s="88" t="s">
        <v>13</v>
      </c>
      <c r="L15" s="9" t="s">
        <v>68</v>
      </c>
      <c r="M15" s="64">
        <v>12000000</v>
      </c>
      <c r="N15" s="21">
        <f t="shared" si="0"/>
        <v>8400000</v>
      </c>
      <c r="O15" s="86">
        <v>2022</v>
      </c>
      <c r="P15" s="86">
        <v>2027</v>
      </c>
      <c r="Q15" s="194" t="s">
        <v>74</v>
      </c>
      <c r="R15" s="194" t="s">
        <v>74</v>
      </c>
      <c r="S15" s="194" t="s">
        <v>74</v>
      </c>
      <c r="T15" s="194" t="s">
        <v>74</v>
      </c>
      <c r="U15" s="194"/>
      <c r="V15" s="194"/>
      <c r="W15" s="194"/>
      <c r="X15" s="194"/>
      <c r="Y15" s="194" t="s">
        <v>74</v>
      </c>
      <c r="Z15" s="194"/>
      <c r="AA15" s="2"/>
    </row>
    <row r="16" spans="1:27" ht="39.950000000000003" customHeight="1" x14ac:dyDescent="0.25">
      <c r="A16" s="96">
        <v>5</v>
      </c>
      <c r="B16" s="86">
        <v>12</v>
      </c>
      <c r="C16" s="24" t="s">
        <v>69</v>
      </c>
      <c r="D16" s="24" t="s">
        <v>458</v>
      </c>
      <c r="E16" s="198">
        <v>70992398</v>
      </c>
      <c r="F16" s="198">
        <v>102438463</v>
      </c>
      <c r="G16" s="198">
        <v>600052257</v>
      </c>
      <c r="H16" s="86" t="s">
        <v>70</v>
      </c>
      <c r="I16" s="86" t="s">
        <v>487</v>
      </c>
      <c r="J16" s="86" t="s">
        <v>21</v>
      </c>
      <c r="K16" s="86" t="s">
        <v>13</v>
      </c>
      <c r="L16" s="24" t="s">
        <v>71</v>
      </c>
      <c r="M16" s="21">
        <v>3000000</v>
      </c>
      <c r="N16" s="21">
        <f t="shared" si="0"/>
        <v>2100000</v>
      </c>
      <c r="O16" s="86">
        <v>2022</v>
      </c>
      <c r="P16" s="86">
        <v>2027</v>
      </c>
      <c r="Q16" s="194" t="s">
        <v>74</v>
      </c>
      <c r="R16" s="194" t="s">
        <v>74</v>
      </c>
      <c r="S16" s="194" t="s">
        <v>74</v>
      </c>
      <c r="T16" s="194" t="s">
        <v>74</v>
      </c>
      <c r="U16" s="194"/>
      <c r="V16" s="194" t="s">
        <v>74</v>
      </c>
      <c r="W16" s="194" t="s">
        <v>74</v>
      </c>
      <c r="X16" s="194"/>
      <c r="Y16" s="194" t="s">
        <v>74</v>
      </c>
      <c r="Z16" s="194"/>
      <c r="AA16" s="2"/>
    </row>
    <row r="17" spans="1:27" ht="39.950000000000003" customHeight="1" x14ac:dyDescent="0.25">
      <c r="A17" s="96">
        <v>5</v>
      </c>
      <c r="B17" s="86">
        <v>13</v>
      </c>
      <c r="C17" s="24" t="s">
        <v>69</v>
      </c>
      <c r="D17" s="24" t="s">
        <v>458</v>
      </c>
      <c r="E17" s="198">
        <v>70992398</v>
      </c>
      <c r="F17" s="198">
        <v>102438463</v>
      </c>
      <c r="G17" s="198">
        <v>600052257</v>
      </c>
      <c r="H17" s="86" t="s">
        <v>75</v>
      </c>
      <c r="I17" s="86" t="s">
        <v>487</v>
      </c>
      <c r="J17" s="86" t="s">
        <v>21</v>
      </c>
      <c r="K17" s="86" t="s">
        <v>13</v>
      </c>
      <c r="L17" s="24" t="s">
        <v>76</v>
      </c>
      <c r="M17" s="21">
        <v>9000000</v>
      </c>
      <c r="N17" s="21">
        <f t="shared" si="0"/>
        <v>6300000</v>
      </c>
      <c r="O17" s="86">
        <v>2022</v>
      </c>
      <c r="P17" s="86">
        <v>2027</v>
      </c>
      <c r="Q17" s="3"/>
      <c r="R17" s="3"/>
      <c r="S17" s="3" t="s">
        <v>74</v>
      </c>
      <c r="T17" s="3" t="s">
        <v>74</v>
      </c>
      <c r="U17" s="3"/>
      <c r="V17" s="3"/>
      <c r="W17" s="3"/>
      <c r="X17" s="3"/>
      <c r="Y17" s="3"/>
      <c r="Z17" s="3"/>
      <c r="AA17" s="24"/>
    </row>
    <row r="18" spans="1:27" ht="39.950000000000003" customHeight="1" x14ac:dyDescent="0.25">
      <c r="A18" s="68">
        <v>5</v>
      </c>
      <c r="B18" s="49">
        <v>14</v>
      </c>
      <c r="C18" s="24" t="s">
        <v>69</v>
      </c>
      <c r="D18" s="24" t="s">
        <v>458</v>
      </c>
      <c r="E18" s="198">
        <v>70992398</v>
      </c>
      <c r="F18" s="198">
        <v>102438463</v>
      </c>
      <c r="G18" s="198">
        <v>600052257</v>
      </c>
      <c r="H18" s="86" t="s">
        <v>77</v>
      </c>
      <c r="I18" s="86" t="s">
        <v>487</v>
      </c>
      <c r="J18" s="86" t="s">
        <v>21</v>
      </c>
      <c r="K18" s="86" t="s">
        <v>13</v>
      </c>
      <c r="L18" s="24" t="s">
        <v>78</v>
      </c>
      <c r="M18" s="21">
        <v>10000000</v>
      </c>
      <c r="N18" s="21">
        <f t="shared" si="0"/>
        <v>7000000</v>
      </c>
      <c r="O18" s="86">
        <v>2022</v>
      </c>
      <c r="P18" s="86">
        <v>2027</v>
      </c>
      <c r="Q18" s="3"/>
      <c r="R18" s="3" t="s">
        <v>74</v>
      </c>
      <c r="S18" s="3"/>
      <c r="T18" s="3" t="s">
        <v>74</v>
      </c>
      <c r="U18" s="3"/>
      <c r="V18" s="3"/>
      <c r="W18" s="3"/>
      <c r="X18" s="3"/>
      <c r="Y18" s="3"/>
      <c r="Z18" s="3"/>
      <c r="AA18" s="24"/>
    </row>
    <row r="19" spans="1:27" ht="39.950000000000003" customHeight="1" x14ac:dyDescent="0.25">
      <c r="A19" s="68">
        <v>2</v>
      </c>
      <c r="B19" s="86">
        <v>15</v>
      </c>
      <c r="C19" s="24" t="s">
        <v>69</v>
      </c>
      <c r="D19" s="24" t="s">
        <v>458</v>
      </c>
      <c r="E19" s="198">
        <v>70992398</v>
      </c>
      <c r="F19" s="198">
        <v>102438463</v>
      </c>
      <c r="G19" s="198">
        <v>600052257</v>
      </c>
      <c r="H19" s="86" t="s">
        <v>79</v>
      </c>
      <c r="I19" s="86" t="s">
        <v>487</v>
      </c>
      <c r="J19" s="86" t="s">
        <v>21</v>
      </c>
      <c r="K19" s="86" t="s">
        <v>13</v>
      </c>
      <c r="L19" s="24" t="s">
        <v>80</v>
      </c>
      <c r="M19" s="21">
        <v>8000000</v>
      </c>
      <c r="N19" s="21">
        <f t="shared" si="0"/>
        <v>5600000</v>
      </c>
      <c r="O19" s="86">
        <v>2022</v>
      </c>
      <c r="P19" s="86">
        <v>2027</v>
      </c>
      <c r="Q19" s="3" t="s">
        <v>74</v>
      </c>
      <c r="R19" s="3"/>
      <c r="S19" s="3"/>
      <c r="T19" s="3" t="s">
        <v>74</v>
      </c>
      <c r="U19" s="3"/>
      <c r="V19" s="3"/>
      <c r="W19" s="3"/>
      <c r="X19" s="3"/>
      <c r="Y19" s="3"/>
      <c r="Z19" s="3"/>
      <c r="AA19" s="24"/>
    </row>
    <row r="20" spans="1:27" ht="39.950000000000003" customHeight="1" x14ac:dyDescent="0.25">
      <c r="A20" s="96">
        <v>5</v>
      </c>
      <c r="B20" s="86">
        <v>16</v>
      </c>
      <c r="C20" s="24" t="s">
        <v>69</v>
      </c>
      <c r="D20" s="24" t="s">
        <v>458</v>
      </c>
      <c r="E20" s="198">
        <v>70992398</v>
      </c>
      <c r="F20" s="198">
        <v>102438463</v>
      </c>
      <c r="G20" s="198">
        <v>600052257</v>
      </c>
      <c r="H20" s="86" t="s">
        <v>72</v>
      </c>
      <c r="I20" s="86" t="s">
        <v>487</v>
      </c>
      <c r="J20" s="86" t="s">
        <v>21</v>
      </c>
      <c r="K20" s="86" t="s">
        <v>13</v>
      </c>
      <c r="L20" s="24" t="s">
        <v>73</v>
      </c>
      <c r="M20" s="21">
        <v>12000000</v>
      </c>
      <c r="N20" s="21">
        <f t="shared" si="0"/>
        <v>8400000</v>
      </c>
      <c r="O20" s="86">
        <v>2022</v>
      </c>
      <c r="P20" s="86">
        <v>2027</v>
      </c>
      <c r="Q20" s="3"/>
      <c r="R20" s="3" t="s">
        <v>74</v>
      </c>
      <c r="S20" s="3"/>
      <c r="T20" s="3" t="s">
        <v>74</v>
      </c>
      <c r="U20" s="3"/>
      <c r="V20" s="3"/>
      <c r="W20" s="3"/>
      <c r="X20" s="3"/>
      <c r="Y20" s="3"/>
      <c r="Z20" s="3"/>
      <c r="AA20" s="24"/>
    </row>
    <row r="21" spans="1:27" ht="39.950000000000003" customHeight="1" x14ac:dyDescent="0.25">
      <c r="A21" s="96">
        <v>5</v>
      </c>
      <c r="B21" s="49">
        <v>17</v>
      </c>
      <c r="C21" s="24" t="s">
        <v>69</v>
      </c>
      <c r="D21" s="24" t="s">
        <v>458</v>
      </c>
      <c r="E21" s="198">
        <v>70992398</v>
      </c>
      <c r="F21" s="198">
        <v>102438463</v>
      </c>
      <c r="G21" s="198">
        <v>600052257</v>
      </c>
      <c r="H21" s="86" t="s">
        <v>81</v>
      </c>
      <c r="I21" s="86" t="s">
        <v>487</v>
      </c>
      <c r="J21" s="86" t="s">
        <v>21</v>
      </c>
      <c r="K21" s="86" t="s">
        <v>13</v>
      </c>
      <c r="L21" s="24" t="s">
        <v>82</v>
      </c>
      <c r="M21" s="21">
        <v>10000000</v>
      </c>
      <c r="N21" s="21">
        <f t="shared" si="0"/>
        <v>7000000</v>
      </c>
      <c r="O21" s="86">
        <v>2022</v>
      </c>
      <c r="P21" s="86">
        <v>2027</v>
      </c>
      <c r="Q21" s="3" t="s">
        <v>74</v>
      </c>
      <c r="R21" s="3"/>
      <c r="S21" s="3"/>
      <c r="T21" s="3" t="s">
        <v>74</v>
      </c>
      <c r="U21" s="3"/>
      <c r="V21" s="3"/>
      <c r="W21" s="3"/>
      <c r="X21" s="3"/>
      <c r="Y21" s="3"/>
      <c r="Z21" s="3"/>
      <c r="AA21" s="24"/>
    </row>
    <row r="22" spans="1:27" ht="39.950000000000003" customHeight="1" x14ac:dyDescent="0.25">
      <c r="A22" s="216">
        <v>5</v>
      </c>
      <c r="B22" s="86">
        <v>18</v>
      </c>
      <c r="C22" s="24" t="s">
        <v>479</v>
      </c>
      <c r="D22" s="86" t="s">
        <v>472</v>
      </c>
      <c r="E22" s="198">
        <v>7399791</v>
      </c>
      <c r="F22" s="198">
        <v>102438501</v>
      </c>
      <c r="G22" s="198">
        <v>691012768</v>
      </c>
      <c r="H22" s="86" t="s">
        <v>86</v>
      </c>
      <c r="I22" s="86" t="s">
        <v>487</v>
      </c>
      <c r="J22" s="86" t="s">
        <v>21</v>
      </c>
      <c r="K22" s="86" t="s">
        <v>85</v>
      </c>
      <c r="L22" s="24" t="s">
        <v>87</v>
      </c>
      <c r="M22" s="21">
        <v>500000</v>
      </c>
      <c r="N22" s="21">
        <f t="shared" si="0"/>
        <v>350000</v>
      </c>
      <c r="O22" s="86">
        <v>2022</v>
      </c>
      <c r="P22" s="86">
        <v>2027</v>
      </c>
      <c r="Q22" s="3" t="s">
        <v>74</v>
      </c>
      <c r="R22" s="3" t="s">
        <v>74</v>
      </c>
      <c r="S22" s="3" t="s">
        <v>74</v>
      </c>
      <c r="T22" s="3" t="s">
        <v>74</v>
      </c>
      <c r="U22" s="3"/>
      <c r="V22" s="3" t="s">
        <v>74</v>
      </c>
      <c r="W22" s="3"/>
      <c r="X22" s="3"/>
      <c r="Y22" s="3" t="s">
        <v>74</v>
      </c>
      <c r="Z22" s="3"/>
      <c r="AA22" s="24"/>
    </row>
    <row r="23" spans="1:27" s="10" customFormat="1" ht="39.950000000000003" customHeight="1" x14ac:dyDescent="0.25">
      <c r="A23" s="96">
        <v>5</v>
      </c>
      <c r="B23" s="86">
        <v>19</v>
      </c>
      <c r="C23" s="49" t="s">
        <v>88</v>
      </c>
      <c r="D23" s="49" t="s">
        <v>473</v>
      </c>
      <c r="E23" s="199">
        <v>49855425</v>
      </c>
      <c r="F23" s="200">
        <v>241563</v>
      </c>
      <c r="G23" s="199">
        <v>600053253</v>
      </c>
      <c r="H23" s="49" t="s">
        <v>267</v>
      </c>
      <c r="I23" s="86" t="s">
        <v>487</v>
      </c>
      <c r="J23" s="86" t="s">
        <v>488</v>
      </c>
      <c r="K23" s="49" t="s">
        <v>16</v>
      </c>
      <c r="L23" s="11" t="s">
        <v>372</v>
      </c>
      <c r="M23" s="106">
        <v>1000000</v>
      </c>
      <c r="N23" s="21">
        <f t="shared" si="0"/>
        <v>700000</v>
      </c>
      <c r="O23" s="86">
        <v>2022</v>
      </c>
      <c r="P23" s="86">
        <v>2027</v>
      </c>
      <c r="Q23" s="13"/>
      <c r="R23" s="13" t="s">
        <v>74</v>
      </c>
      <c r="S23" s="13" t="s">
        <v>74</v>
      </c>
      <c r="T23" s="13" t="s">
        <v>74</v>
      </c>
      <c r="U23" s="13"/>
      <c r="V23" s="13"/>
      <c r="W23" s="13"/>
      <c r="X23" s="13"/>
      <c r="Y23" s="13"/>
      <c r="Z23" s="13"/>
      <c r="AA23" s="12"/>
    </row>
    <row r="24" spans="1:27" ht="39.950000000000003" customHeight="1" x14ac:dyDescent="0.25">
      <c r="A24" s="96">
        <v>5</v>
      </c>
      <c r="B24" s="49">
        <v>20</v>
      </c>
      <c r="C24" s="86" t="s">
        <v>88</v>
      </c>
      <c r="D24" s="49" t="s">
        <v>473</v>
      </c>
      <c r="E24" s="199">
        <v>49855425</v>
      </c>
      <c r="F24" s="200">
        <v>241563</v>
      </c>
      <c r="G24" s="199">
        <v>600053253</v>
      </c>
      <c r="H24" s="86" t="s">
        <v>89</v>
      </c>
      <c r="I24" s="86" t="s">
        <v>487</v>
      </c>
      <c r="J24" s="86" t="s">
        <v>488</v>
      </c>
      <c r="K24" s="86" t="s">
        <v>16</v>
      </c>
      <c r="L24" s="24" t="s">
        <v>90</v>
      </c>
      <c r="M24" s="21">
        <v>500000</v>
      </c>
      <c r="N24" s="21">
        <f t="shared" si="0"/>
        <v>350000</v>
      </c>
      <c r="O24" s="86">
        <v>2022</v>
      </c>
      <c r="P24" s="86">
        <v>2027</v>
      </c>
      <c r="Q24" s="3"/>
      <c r="R24" s="3" t="s">
        <v>74</v>
      </c>
      <c r="S24" s="3" t="s">
        <v>74</v>
      </c>
      <c r="T24" s="3" t="s">
        <v>74</v>
      </c>
      <c r="U24" s="3"/>
      <c r="V24" s="3"/>
      <c r="W24" s="3"/>
      <c r="X24" s="3"/>
      <c r="Y24" s="3" t="s">
        <v>74</v>
      </c>
      <c r="Z24" s="3"/>
      <c r="AA24" s="24"/>
    </row>
    <row r="25" spans="1:27" ht="39.950000000000003" customHeight="1" x14ac:dyDescent="0.25">
      <c r="A25" s="96">
        <v>5</v>
      </c>
      <c r="B25" s="86">
        <v>21</v>
      </c>
      <c r="C25" s="86" t="s">
        <v>88</v>
      </c>
      <c r="D25" s="49" t="s">
        <v>473</v>
      </c>
      <c r="E25" s="199">
        <v>49855425</v>
      </c>
      <c r="F25" s="200">
        <v>241563</v>
      </c>
      <c r="G25" s="199">
        <v>600053253</v>
      </c>
      <c r="H25" s="86" t="s">
        <v>91</v>
      </c>
      <c r="I25" s="86" t="s">
        <v>487</v>
      </c>
      <c r="J25" s="86" t="s">
        <v>488</v>
      </c>
      <c r="K25" s="86" t="s">
        <v>16</v>
      </c>
      <c r="L25" s="24" t="s">
        <v>92</v>
      </c>
      <c r="M25" s="21">
        <v>150000</v>
      </c>
      <c r="N25" s="21">
        <f t="shared" si="0"/>
        <v>105000</v>
      </c>
      <c r="O25" s="86">
        <v>2022</v>
      </c>
      <c r="P25" s="86">
        <v>2027</v>
      </c>
      <c r="Q25" s="3"/>
      <c r="R25" s="3"/>
      <c r="S25" s="3" t="s">
        <v>74</v>
      </c>
      <c r="T25" s="3"/>
      <c r="U25" s="3"/>
      <c r="V25" s="3"/>
      <c r="W25" s="3"/>
      <c r="X25" s="3"/>
      <c r="Y25" s="3"/>
      <c r="Z25" s="3"/>
      <c r="AA25" s="24"/>
    </row>
    <row r="26" spans="1:27" ht="39.950000000000003" customHeight="1" x14ac:dyDescent="0.25">
      <c r="A26" s="96">
        <v>5</v>
      </c>
      <c r="B26" s="86">
        <v>22</v>
      </c>
      <c r="C26" s="86" t="s">
        <v>88</v>
      </c>
      <c r="D26" s="49" t="s">
        <v>473</v>
      </c>
      <c r="E26" s="199">
        <v>49855425</v>
      </c>
      <c r="F26" s="200">
        <v>241563</v>
      </c>
      <c r="G26" s="199">
        <v>600053253</v>
      </c>
      <c r="H26" s="86" t="s">
        <v>93</v>
      </c>
      <c r="I26" s="86" t="s">
        <v>487</v>
      </c>
      <c r="J26" s="86" t="s">
        <v>488</v>
      </c>
      <c r="K26" s="86" t="s">
        <v>16</v>
      </c>
      <c r="L26" s="24" t="s">
        <v>94</v>
      </c>
      <c r="M26" s="21">
        <v>900000</v>
      </c>
      <c r="N26" s="21">
        <f t="shared" si="0"/>
        <v>630000</v>
      </c>
      <c r="O26" s="86">
        <v>2022</v>
      </c>
      <c r="P26" s="86">
        <v>2027</v>
      </c>
      <c r="Q26" s="3" t="s">
        <v>74</v>
      </c>
      <c r="R26" s="3"/>
      <c r="S26" s="3"/>
      <c r="T26" s="3" t="s">
        <v>74</v>
      </c>
      <c r="U26" s="3"/>
      <c r="V26" s="3"/>
      <c r="W26" s="3"/>
      <c r="X26" s="3"/>
      <c r="Y26" s="3" t="s">
        <v>74</v>
      </c>
      <c r="Z26" s="3"/>
      <c r="AA26" s="24"/>
    </row>
    <row r="27" spans="1:27" ht="39.950000000000003" customHeight="1" x14ac:dyDescent="0.25">
      <c r="A27" s="216">
        <v>5</v>
      </c>
      <c r="B27" s="49">
        <v>23</v>
      </c>
      <c r="C27" s="86" t="s">
        <v>88</v>
      </c>
      <c r="D27" s="49" t="s">
        <v>473</v>
      </c>
      <c r="E27" s="199">
        <v>49855425</v>
      </c>
      <c r="F27" s="200">
        <v>241563</v>
      </c>
      <c r="G27" s="199">
        <v>600053253</v>
      </c>
      <c r="H27" s="86" t="s">
        <v>95</v>
      </c>
      <c r="I27" s="86" t="s">
        <v>487</v>
      </c>
      <c r="J27" s="86" t="s">
        <v>488</v>
      </c>
      <c r="K27" s="86" t="s">
        <v>16</v>
      </c>
      <c r="L27" s="24" t="s">
        <v>96</v>
      </c>
      <c r="M27" s="21">
        <v>100000</v>
      </c>
      <c r="N27" s="21">
        <f t="shared" si="0"/>
        <v>70000</v>
      </c>
      <c r="O27" s="86">
        <v>2022</v>
      </c>
      <c r="P27" s="86">
        <v>2027</v>
      </c>
      <c r="Q27" s="3"/>
      <c r="R27" s="3" t="s">
        <v>74</v>
      </c>
      <c r="S27" s="3" t="s">
        <v>74</v>
      </c>
      <c r="T27" s="3"/>
      <c r="U27" s="3"/>
      <c r="V27" s="3"/>
      <c r="W27" s="3"/>
      <c r="X27" s="3"/>
      <c r="Y27" s="3"/>
      <c r="Z27" s="3"/>
      <c r="AA27" s="24"/>
    </row>
    <row r="28" spans="1:27" ht="39.950000000000003" customHeight="1" x14ac:dyDescent="0.25">
      <c r="A28" s="96">
        <v>5</v>
      </c>
      <c r="B28" s="86">
        <v>24</v>
      </c>
      <c r="C28" s="9" t="s">
        <v>97</v>
      </c>
      <c r="D28" s="24" t="s">
        <v>393</v>
      </c>
      <c r="E28" s="202">
        <v>63834448</v>
      </c>
      <c r="F28" s="202">
        <v>102438552</v>
      </c>
      <c r="G28" s="202">
        <v>600052290</v>
      </c>
      <c r="H28" s="86" t="s">
        <v>98</v>
      </c>
      <c r="I28" s="86" t="s">
        <v>487</v>
      </c>
      <c r="J28" s="86" t="s">
        <v>21</v>
      </c>
      <c r="K28" s="86" t="s">
        <v>21</v>
      </c>
      <c r="L28" s="24" t="s">
        <v>99</v>
      </c>
      <c r="M28" s="21">
        <v>2800000</v>
      </c>
      <c r="N28" s="21">
        <f t="shared" si="0"/>
        <v>1960000</v>
      </c>
      <c r="O28" s="86">
        <v>2022</v>
      </c>
      <c r="P28" s="86">
        <v>2027</v>
      </c>
      <c r="Q28" s="3"/>
      <c r="R28" s="3" t="s">
        <v>74</v>
      </c>
      <c r="S28" s="3" t="s">
        <v>74</v>
      </c>
      <c r="T28" s="3" t="s">
        <v>74</v>
      </c>
      <c r="U28" s="3"/>
      <c r="V28" s="3"/>
      <c r="W28" s="3"/>
      <c r="X28" s="3"/>
      <c r="Y28" s="3" t="s">
        <v>74</v>
      </c>
      <c r="Z28" s="3"/>
      <c r="AA28" s="24"/>
    </row>
    <row r="29" spans="1:27" ht="114.75" customHeight="1" x14ac:dyDescent="0.25">
      <c r="A29" s="96">
        <v>5</v>
      </c>
      <c r="B29" s="86">
        <v>25</v>
      </c>
      <c r="C29" s="24" t="s">
        <v>543</v>
      </c>
      <c r="D29" s="24" t="s">
        <v>393</v>
      </c>
      <c r="E29" s="198">
        <v>63834243</v>
      </c>
      <c r="F29" s="198">
        <v>102438595</v>
      </c>
      <c r="G29" s="198">
        <v>600052303</v>
      </c>
      <c r="H29" s="86" t="s">
        <v>100</v>
      </c>
      <c r="I29" s="86" t="s">
        <v>487</v>
      </c>
      <c r="J29" s="86" t="s">
        <v>21</v>
      </c>
      <c r="K29" s="86" t="s">
        <v>21</v>
      </c>
      <c r="L29" s="24" t="s">
        <v>101</v>
      </c>
      <c r="M29" s="21">
        <v>3400000</v>
      </c>
      <c r="N29" s="21">
        <f t="shared" si="0"/>
        <v>2380000</v>
      </c>
      <c r="O29" s="86">
        <v>2022</v>
      </c>
      <c r="P29" s="86">
        <v>2027</v>
      </c>
      <c r="Q29" s="3" t="s">
        <v>74</v>
      </c>
      <c r="R29" s="3" t="s">
        <v>74</v>
      </c>
      <c r="S29" s="3" t="s">
        <v>74</v>
      </c>
      <c r="T29" s="3" t="s">
        <v>74</v>
      </c>
      <c r="U29" s="3"/>
      <c r="V29" s="3"/>
      <c r="W29" s="3"/>
      <c r="X29" s="3"/>
      <c r="Y29" s="3"/>
      <c r="Z29" s="3"/>
      <c r="AA29" s="24"/>
    </row>
    <row r="30" spans="1:27" ht="83.25" customHeight="1" x14ac:dyDescent="0.25">
      <c r="A30" s="96">
        <v>5</v>
      </c>
      <c r="B30" s="49">
        <v>26</v>
      </c>
      <c r="C30" s="80" t="s">
        <v>256</v>
      </c>
      <c r="D30" s="24" t="s">
        <v>393</v>
      </c>
      <c r="E30" s="198">
        <v>70977691</v>
      </c>
      <c r="F30" s="198">
        <v>102438811</v>
      </c>
      <c r="G30" s="198">
        <v>600052451</v>
      </c>
      <c r="H30" s="89" t="s">
        <v>342</v>
      </c>
      <c r="I30" s="86" t="s">
        <v>487</v>
      </c>
      <c r="J30" s="86" t="s">
        <v>21</v>
      </c>
      <c r="K30" s="89" t="s">
        <v>21</v>
      </c>
      <c r="L30" s="9" t="s">
        <v>103</v>
      </c>
      <c r="M30" s="188">
        <v>500000</v>
      </c>
      <c r="N30" s="21">
        <f t="shared" si="0"/>
        <v>350000</v>
      </c>
      <c r="O30" s="86">
        <v>2022</v>
      </c>
      <c r="P30" s="86">
        <v>2027</v>
      </c>
      <c r="Q30" s="3" t="s">
        <v>2</v>
      </c>
      <c r="R30" s="3" t="s">
        <v>2</v>
      </c>
      <c r="S30" s="3" t="s">
        <v>2</v>
      </c>
      <c r="T30" s="3" t="s">
        <v>2</v>
      </c>
      <c r="U30" s="3"/>
      <c r="V30" s="3"/>
      <c r="W30" s="3"/>
      <c r="X30" s="3"/>
      <c r="Y30" s="3"/>
      <c r="Z30" s="195" t="s">
        <v>489</v>
      </c>
      <c r="AA30" s="24"/>
    </row>
    <row r="31" spans="1:27" ht="39.950000000000003" customHeight="1" x14ac:dyDescent="0.25">
      <c r="A31" s="96">
        <v>5</v>
      </c>
      <c r="B31" s="86">
        <v>27</v>
      </c>
      <c r="C31" s="80" t="s">
        <v>256</v>
      </c>
      <c r="D31" s="24" t="s">
        <v>393</v>
      </c>
      <c r="E31" s="198">
        <v>70977691</v>
      </c>
      <c r="F31" s="198">
        <v>102438811</v>
      </c>
      <c r="G31" s="198">
        <v>600052451</v>
      </c>
      <c r="H31" s="89" t="s">
        <v>104</v>
      </c>
      <c r="I31" s="86" t="s">
        <v>487</v>
      </c>
      <c r="J31" s="86" t="s">
        <v>21</v>
      </c>
      <c r="K31" s="89" t="s">
        <v>21</v>
      </c>
      <c r="L31" s="9" t="s">
        <v>105</v>
      </c>
      <c r="M31" s="106">
        <v>200000</v>
      </c>
      <c r="N31" s="21">
        <f t="shared" si="0"/>
        <v>140000</v>
      </c>
      <c r="O31" s="86">
        <v>2022</v>
      </c>
      <c r="P31" s="86">
        <v>2027</v>
      </c>
      <c r="Q31" s="3" t="s">
        <v>3</v>
      </c>
      <c r="R31" s="3" t="s">
        <v>2</v>
      </c>
      <c r="S31" s="3" t="s">
        <v>3</v>
      </c>
      <c r="T31" s="3" t="s">
        <v>3</v>
      </c>
      <c r="U31" s="3"/>
      <c r="V31" s="3"/>
      <c r="W31" s="3"/>
      <c r="X31" s="3"/>
      <c r="Y31" s="3"/>
      <c r="Z31" s="195" t="s">
        <v>106</v>
      </c>
      <c r="AA31" s="24"/>
    </row>
    <row r="32" spans="1:27" ht="63.75" customHeight="1" x14ac:dyDescent="0.25">
      <c r="A32" s="96">
        <v>5</v>
      </c>
      <c r="B32" s="86">
        <v>28</v>
      </c>
      <c r="C32" s="9" t="s">
        <v>224</v>
      </c>
      <c r="D32" s="24" t="s">
        <v>393</v>
      </c>
      <c r="E32" s="198">
        <v>72045396</v>
      </c>
      <c r="F32" s="198">
        <v>181014491</v>
      </c>
      <c r="G32" s="198">
        <v>691001146</v>
      </c>
      <c r="H32" s="86" t="s">
        <v>107</v>
      </c>
      <c r="I32" s="86" t="s">
        <v>487</v>
      </c>
      <c r="J32" s="86" t="s">
        <v>21</v>
      </c>
      <c r="K32" s="86" t="s">
        <v>21</v>
      </c>
      <c r="L32" s="24" t="s">
        <v>108</v>
      </c>
      <c r="M32" s="189">
        <v>2700000</v>
      </c>
      <c r="N32" s="21">
        <f t="shared" si="0"/>
        <v>1890000</v>
      </c>
      <c r="O32" s="86">
        <v>2022</v>
      </c>
      <c r="P32" s="86">
        <v>2027</v>
      </c>
      <c r="Q32" s="3" t="s">
        <v>74</v>
      </c>
      <c r="R32" s="3" t="s">
        <v>74</v>
      </c>
      <c r="S32" s="3"/>
      <c r="T32" s="3" t="s">
        <v>74</v>
      </c>
      <c r="U32" s="3"/>
      <c r="V32" s="3"/>
      <c r="W32" s="3"/>
      <c r="X32" s="3"/>
      <c r="Y32" s="3" t="s">
        <v>74</v>
      </c>
      <c r="Z32" s="3"/>
      <c r="AA32" s="24"/>
    </row>
    <row r="33" spans="1:27" ht="39.950000000000003" customHeight="1" x14ac:dyDescent="0.25">
      <c r="A33" s="96">
        <v>5</v>
      </c>
      <c r="B33" s="49">
        <v>29</v>
      </c>
      <c r="C33" s="24" t="s">
        <v>110</v>
      </c>
      <c r="D33" s="24" t="s">
        <v>453</v>
      </c>
      <c r="E33" s="198">
        <v>70845034</v>
      </c>
      <c r="F33" s="198">
        <v>102438722</v>
      </c>
      <c r="G33" s="198">
        <v>600022030</v>
      </c>
      <c r="H33" s="86" t="s">
        <v>111</v>
      </c>
      <c r="I33" s="86" t="s">
        <v>487</v>
      </c>
      <c r="J33" s="86" t="s">
        <v>21</v>
      </c>
      <c r="K33" s="86" t="s">
        <v>21</v>
      </c>
      <c r="L33" s="24" t="s">
        <v>112</v>
      </c>
      <c r="M33" s="21">
        <v>300000</v>
      </c>
      <c r="N33" s="21">
        <f t="shared" si="0"/>
        <v>210000</v>
      </c>
      <c r="O33" s="86">
        <v>2022</v>
      </c>
      <c r="P33" s="86">
        <v>2027</v>
      </c>
      <c r="Q33" s="3"/>
      <c r="R33" s="3"/>
      <c r="S33" s="3"/>
      <c r="T33" s="3" t="s">
        <v>2</v>
      </c>
      <c r="U33" s="3"/>
      <c r="V33" s="3"/>
      <c r="W33" s="3"/>
      <c r="X33" s="3"/>
      <c r="Y33" s="3"/>
      <c r="Z33" s="3"/>
      <c r="AA33" s="24"/>
    </row>
    <row r="34" spans="1:27" ht="39.950000000000003" customHeight="1" x14ac:dyDescent="0.25">
      <c r="A34" s="96">
        <v>5</v>
      </c>
      <c r="B34" s="86">
        <v>30</v>
      </c>
      <c r="C34" s="24" t="s">
        <v>110</v>
      </c>
      <c r="D34" s="24" t="s">
        <v>453</v>
      </c>
      <c r="E34" s="198">
        <v>70845034</v>
      </c>
      <c r="F34" s="198">
        <v>102438722</v>
      </c>
      <c r="G34" s="198">
        <v>600022030</v>
      </c>
      <c r="H34" s="86" t="s">
        <v>113</v>
      </c>
      <c r="I34" s="86" t="s">
        <v>487</v>
      </c>
      <c r="J34" s="86" t="s">
        <v>21</v>
      </c>
      <c r="K34" s="86" t="s">
        <v>21</v>
      </c>
      <c r="L34" s="24" t="s">
        <v>114</v>
      </c>
      <c r="M34" s="21">
        <v>500000</v>
      </c>
      <c r="N34" s="21">
        <f t="shared" si="0"/>
        <v>350000</v>
      </c>
      <c r="O34" s="86">
        <v>2022</v>
      </c>
      <c r="P34" s="86">
        <v>2027</v>
      </c>
      <c r="Q34" s="3"/>
      <c r="R34" s="3"/>
      <c r="S34" s="3"/>
      <c r="T34" s="3" t="s">
        <v>2</v>
      </c>
      <c r="U34" s="3"/>
      <c r="V34" s="3"/>
      <c r="W34" s="3"/>
      <c r="X34" s="3"/>
      <c r="Y34" s="3"/>
      <c r="Z34" s="3"/>
      <c r="AA34" s="24"/>
    </row>
    <row r="35" spans="1:27" ht="39.950000000000003" customHeight="1" x14ac:dyDescent="0.25">
      <c r="A35" s="96">
        <v>5</v>
      </c>
      <c r="B35" s="86">
        <v>31</v>
      </c>
      <c r="C35" s="24" t="s">
        <v>26</v>
      </c>
      <c r="D35" s="24" t="s">
        <v>466</v>
      </c>
      <c r="E35" s="198">
        <v>75033593</v>
      </c>
      <c r="F35" s="198">
        <v>102438137</v>
      </c>
      <c r="G35" s="198">
        <v>600052192</v>
      </c>
      <c r="H35" s="86" t="s">
        <v>115</v>
      </c>
      <c r="I35" s="86" t="s">
        <v>487</v>
      </c>
      <c r="J35" s="86" t="s">
        <v>21</v>
      </c>
      <c r="K35" s="86" t="s">
        <v>24</v>
      </c>
      <c r="L35" s="24" t="s">
        <v>115</v>
      </c>
      <c r="M35" s="21">
        <v>5000000</v>
      </c>
      <c r="N35" s="21">
        <f t="shared" si="0"/>
        <v>3500000</v>
      </c>
      <c r="O35" s="86">
        <v>2022</v>
      </c>
      <c r="P35" s="86">
        <v>2027</v>
      </c>
      <c r="Q35" s="3" t="s">
        <v>74</v>
      </c>
      <c r="R35" s="3"/>
      <c r="S35" s="3"/>
      <c r="T35" s="3" t="s">
        <v>74</v>
      </c>
      <c r="U35" s="3" t="s">
        <v>74</v>
      </c>
      <c r="V35" s="3"/>
      <c r="W35" s="3"/>
      <c r="X35" s="3"/>
      <c r="Y35" s="3" t="s">
        <v>74</v>
      </c>
      <c r="Z35" s="3"/>
      <c r="AA35" s="24"/>
    </row>
    <row r="36" spans="1:27" ht="39.950000000000003" customHeight="1" x14ac:dyDescent="0.25">
      <c r="A36" s="96">
        <v>5</v>
      </c>
      <c r="B36" s="49">
        <v>32</v>
      </c>
      <c r="C36" s="24" t="s">
        <v>26</v>
      </c>
      <c r="D36" s="24" t="s">
        <v>466</v>
      </c>
      <c r="E36" s="198">
        <v>75033593</v>
      </c>
      <c r="F36" s="198">
        <v>102438137</v>
      </c>
      <c r="G36" s="198">
        <v>600052192</v>
      </c>
      <c r="H36" s="86" t="s">
        <v>116</v>
      </c>
      <c r="I36" s="86" t="s">
        <v>487</v>
      </c>
      <c r="J36" s="86" t="s">
        <v>21</v>
      </c>
      <c r="K36" s="86" t="s">
        <v>24</v>
      </c>
      <c r="L36" s="24" t="s">
        <v>117</v>
      </c>
      <c r="M36" s="21">
        <v>2000000</v>
      </c>
      <c r="N36" s="21">
        <f t="shared" si="0"/>
        <v>1400000</v>
      </c>
      <c r="O36" s="86">
        <v>2022</v>
      </c>
      <c r="P36" s="86">
        <v>2027</v>
      </c>
      <c r="Q36" s="3" t="s">
        <v>74</v>
      </c>
      <c r="R36" s="3"/>
      <c r="S36" s="3"/>
      <c r="T36" s="3" t="s">
        <v>74</v>
      </c>
      <c r="U36" s="3"/>
      <c r="V36" s="3"/>
      <c r="W36" s="3"/>
      <c r="X36" s="3"/>
      <c r="Y36" s="3" t="s">
        <v>74</v>
      </c>
      <c r="Z36" s="3"/>
      <c r="AA36" s="24"/>
    </row>
    <row r="37" spans="1:27" s="10" customFormat="1" ht="39.950000000000003" customHeight="1" x14ac:dyDescent="0.25">
      <c r="A37" s="96">
        <v>5</v>
      </c>
      <c r="B37" s="86">
        <v>33</v>
      </c>
      <c r="C37" s="24" t="s">
        <v>26</v>
      </c>
      <c r="D37" s="24" t="s">
        <v>466</v>
      </c>
      <c r="E37" s="198">
        <v>75033593</v>
      </c>
      <c r="F37" s="198">
        <v>102438137</v>
      </c>
      <c r="G37" s="198">
        <v>600052192</v>
      </c>
      <c r="H37" s="49" t="s">
        <v>268</v>
      </c>
      <c r="I37" s="86" t="s">
        <v>487</v>
      </c>
      <c r="J37" s="86" t="s">
        <v>21</v>
      </c>
      <c r="K37" s="49" t="s">
        <v>24</v>
      </c>
      <c r="L37" s="11" t="s">
        <v>269</v>
      </c>
      <c r="M37" s="106">
        <v>10000000</v>
      </c>
      <c r="N37" s="21">
        <f t="shared" si="0"/>
        <v>7000000</v>
      </c>
      <c r="O37" s="86">
        <v>2022</v>
      </c>
      <c r="P37" s="86">
        <v>2027</v>
      </c>
      <c r="Q37" s="14" t="s">
        <v>74</v>
      </c>
      <c r="R37" s="14" t="s">
        <v>74</v>
      </c>
      <c r="S37" s="14" t="s">
        <v>74</v>
      </c>
      <c r="T37" s="14" t="s">
        <v>74</v>
      </c>
      <c r="U37" s="3"/>
      <c r="V37" s="14" t="s">
        <v>74</v>
      </c>
      <c r="W37" s="14" t="s">
        <v>74</v>
      </c>
      <c r="X37" s="14"/>
      <c r="Y37" s="14" t="s">
        <v>74</v>
      </c>
      <c r="Z37" s="14"/>
      <c r="AA37" s="11"/>
    </row>
    <row r="38" spans="1:27" ht="39.950000000000003" customHeight="1" x14ac:dyDescent="0.25">
      <c r="A38" s="96">
        <v>5</v>
      </c>
      <c r="B38" s="86">
        <v>34</v>
      </c>
      <c r="C38" s="43" t="s">
        <v>301</v>
      </c>
      <c r="D38" s="24" t="s">
        <v>460</v>
      </c>
      <c r="E38" s="198">
        <v>70941718</v>
      </c>
      <c r="F38" s="198">
        <v>102438170</v>
      </c>
      <c r="G38" s="198">
        <v>600052206</v>
      </c>
      <c r="H38" s="86" t="s">
        <v>270</v>
      </c>
      <c r="I38" s="86" t="s">
        <v>487</v>
      </c>
      <c r="J38" s="86" t="s">
        <v>21</v>
      </c>
      <c r="K38" s="86" t="s">
        <v>40</v>
      </c>
      <c r="L38" s="24" t="s">
        <v>118</v>
      </c>
      <c r="M38" s="21">
        <v>600000</v>
      </c>
      <c r="N38" s="21">
        <f t="shared" si="0"/>
        <v>420000</v>
      </c>
      <c r="O38" s="86">
        <v>2022</v>
      </c>
      <c r="P38" s="86">
        <v>2027</v>
      </c>
      <c r="Q38" s="3" t="s">
        <v>74</v>
      </c>
      <c r="R38" s="3"/>
      <c r="S38" s="3"/>
      <c r="T38" s="3" t="s">
        <v>74</v>
      </c>
      <c r="U38" s="3"/>
      <c r="V38" s="3"/>
      <c r="W38" s="3"/>
      <c r="X38" s="3"/>
      <c r="Y38" s="3" t="s">
        <v>74</v>
      </c>
      <c r="Z38" s="3"/>
      <c r="AA38" s="24"/>
    </row>
    <row r="39" spans="1:27" ht="81.75" customHeight="1" x14ac:dyDescent="0.25">
      <c r="A39" s="96">
        <v>5</v>
      </c>
      <c r="B39" s="49">
        <v>35</v>
      </c>
      <c r="C39" s="43" t="s">
        <v>301</v>
      </c>
      <c r="D39" s="24" t="s">
        <v>460</v>
      </c>
      <c r="E39" s="198">
        <v>70941718</v>
      </c>
      <c r="F39" s="198">
        <v>102438170</v>
      </c>
      <c r="G39" s="198">
        <v>600052206</v>
      </c>
      <c r="H39" s="89" t="s">
        <v>119</v>
      </c>
      <c r="I39" s="86" t="s">
        <v>487</v>
      </c>
      <c r="J39" s="86" t="s">
        <v>21</v>
      </c>
      <c r="K39" s="89" t="s">
        <v>40</v>
      </c>
      <c r="L39" s="9" t="s">
        <v>120</v>
      </c>
      <c r="M39" s="21">
        <v>35000000</v>
      </c>
      <c r="N39" s="21">
        <f t="shared" si="0"/>
        <v>24500000</v>
      </c>
      <c r="O39" s="86">
        <v>2022</v>
      </c>
      <c r="P39" s="86">
        <v>2027</v>
      </c>
      <c r="Q39" s="3" t="s">
        <v>74</v>
      </c>
      <c r="R39" s="3" t="s">
        <v>74</v>
      </c>
      <c r="S39" s="3"/>
      <c r="T39" s="3" t="s">
        <v>74</v>
      </c>
      <c r="U39" s="3"/>
      <c r="V39" s="3"/>
      <c r="W39" s="3"/>
      <c r="X39" s="3"/>
      <c r="Y39" s="3" t="s">
        <v>74</v>
      </c>
      <c r="Z39" s="3" t="s">
        <v>121</v>
      </c>
      <c r="AA39" s="24"/>
    </row>
    <row r="40" spans="1:27" ht="44.25" customHeight="1" x14ac:dyDescent="0.25">
      <c r="A40" s="216">
        <v>5</v>
      </c>
      <c r="B40" s="86">
        <v>36</v>
      </c>
      <c r="C40" s="43" t="s">
        <v>301</v>
      </c>
      <c r="D40" s="24" t="s">
        <v>460</v>
      </c>
      <c r="E40" s="198">
        <v>70941718</v>
      </c>
      <c r="F40" s="198">
        <v>102438170</v>
      </c>
      <c r="G40" s="198">
        <v>600052206</v>
      </c>
      <c r="H40" s="89" t="s">
        <v>122</v>
      </c>
      <c r="I40" s="86" t="s">
        <v>487</v>
      </c>
      <c r="J40" s="86" t="s">
        <v>21</v>
      </c>
      <c r="K40" s="89" t="s">
        <v>40</v>
      </c>
      <c r="L40" s="9" t="s">
        <v>123</v>
      </c>
      <c r="M40" s="21">
        <v>900000</v>
      </c>
      <c r="N40" s="21">
        <f t="shared" si="0"/>
        <v>630000</v>
      </c>
      <c r="O40" s="86">
        <v>2022</v>
      </c>
      <c r="P40" s="86">
        <v>2027</v>
      </c>
      <c r="Q40" s="3"/>
      <c r="R40" s="3"/>
      <c r="S40" s="3" t="s">
        <v>74</v>
      </c>
      <c r="T40" s="3" t="s">
        <v>74</v>
      </c>
      <c r="U40" s="3"/>
      <c r="V40" s="3"/>
      <c r="W40" s="3"/>
      <c r="X40" s="3"/>
      <c r="Y40" s="3"/>
      <c r="Z40" s="3"/>
      <c r="AA40" s="24"/>
    </row>
    <row r="41" spans="1:27" ht="81" customHeight="1" x14ac:dyDescent="0.25">
      <c r="A41" s="218">
        <v>5</v>
      </c>
      <c r="B41" s="86">
        <v>37</v>
      </c>
      <c r="C41" s="43" t="s">
        <v>301</v>
      </c>
      <c r="D41" s="24" t="s">
        <v>460</v>
      </c>
      <c r="E41" s="198">
        <v>70941718</v>
      </c>
      <c r="F41" s="198">
        <v>102438170</v>
      </c>
      <c r="G41" s="198">
        <v>600052206</v>
      </c>
      <c r="H41" s="89" t="s">
        <v>124</v>
      </c>
      <c r="I41" s="86" t="s">
        <v>487</v>
      </c>
      <c r="J41" s="86" t="s">
        <v>21</v>
      </c>
      <c r="K41" s="89" t="s">
        <v>40</v>
      </c>
      <c r="L41" s="9" t="s">
        <v>125</v>
      </c>
      <c r="M41" s="21">
        <v>35000000</v>
      </c>
      <c r="N41" s="21">
        <f t="shared" si="0"/>
        <v>24500000</v>
      </c>
      <c r="O41" s="86">
        <v>2022</v>
      </c>
      <c r="P41" s="86">
        <v>2027</v>
      </c>
      <c r="Q41" s="3" t="s">
        <v>74</v>
      </c>
      <c r="R41" s="3" t="s">
        <v>74</v>
      </c>
      <c r="S41" s="3"/>
      <c r="T41" s="3" t="s">
        <v>74</v>
      </c>
      <c r="U41" s="3"/>
      <c r="V41" s="3"/>
      <c r="W41" s="3"/>
      <c r="X41" s="3"/>
      <c r="Y41" s="3"/>
      <c r="Z41" s="3" t="s">
        <v>121</v>
      </c>
      <c r="AA41" s="24"/>
    </row>
    <row r="42" spans="1:27" ht="39.950000000000003" customHeight="1" x14ac:dyDescent="0.25">
      <c r="A42" s="96">
        <v>5</v>
      </c>
      <c r="B42" s="49">
        <v>38</v>
      </c>
      <c r="C42" s="86" t="s">
        <v>127</v>
      </c>
      <c r="D42" s="86" t="s">
        <v>474</v>
      </c>
      <c r="E42" s="198">
        <v>71295151</v>
      </c>
      <c r="F42" s="198">
        <v>181046652</v>
      </c>
      <c r="G42" s="198">
        <v>691005192</v>
      </c>
      <c r="H42" s="86" t="s">
        <v>128</v>
      </c>
      <c r="I42" s="86" t="s">
        <v>487</v>
      </c>
      <c r="J42" s="86" t="s">
        <v>21</v>
      </c>
      <c r="K42" s="86" t="s">
        <v>126</v>
      </c>
      <c r="L42" s="24" t="s">
        <v>129</v>
      </c>
      <c r="M42" s="21">
        <v>1750000</v>
      </c>
      <c r="N42" s="21">
        <f t="shared" si="0"/>
        <v>1225000</v>
      </c>
      <c r="O42" s="86">
        <v>2022</v>
      </c>
      <c r="P42" s="86">
        <v>2027</v>
      </c>
      <c r="Q42" s="3" t="s">
        <v>74</v>
      </c>
      <c r="R42" s="3"/>
      <c r="S42" s="3"/>
      <c r="T42" s="3" t="s">
        <v>74</v>
      </c>
      <c r="U42" s="3"/>
      <c r="V42" s="3"/>
      <c r="W42" s="3"/>
      <c r="X42" s="3"/>
      <c r="Y42" s="3" t="s">
        <v>74</v>
      </c>
      <c r="Z42" s="3"/>
      <c r="AA42" s="24"/>
    </row>
    <row r="43" spans="1:27" ht="39.950000000000003" customHeight="1" x14ac:dyDescent="0.25">
      <c r="A43" s="219">
        <v>5</v>
      </c>
      <c r="B43" s="86">
        <v>39</v>
      </c>
      <c r="C43" s="86" t="s">
        <v>127</v>
      </c>
      <c r="D43" s="86" t="s">
        <v>474</v>
      </c>
      <c r="E43" s="198">
        <v>71295151</v>
      </c>
      <c r="F43" s="198">
        <v>181046652</v>
      </c>
      <c r="G43" s="198">
        <v>691005192</v>
      </c>
      <c r="H43" s="86" t="s">
        <v>130</v>
      </c>
      <c r="I43" s="86" t="s">
        <v>487</v>
      </c>
      <c r="J43" s="86" t="s">
        <v>21</v>
      </c>
      <c r="K43" s="86" t="s">
        <v>126</v>
      </c>
      <c r="L43" s="24" t="s">
        <v>131</v>
      </c>
      <c r="M43" s="21">
        <v>2000000</v>
      </c>
      <c r="N43" s="21">
        <f t="shared" si="0"/>
        <v>1400000</v>
      </c>
      <c r="O43" s="86">
        <v>2022</v>
      </c>
      <c r="P43" s="86">
        <v>2027</v>
      </c>
      <c r="Q43" s="3"/>
      <c r="R43" s="3" t="s">
        <v>74</v>
      </c>
      <c r="S43" s="3"/>
      <c r="T43" s="3" t="s">
        <v>74</v>
      </c>
      <c r="U43" s="3"/>
      <c r="V43" s="3"/>
      <c r="W43" s="3"/>
      <c r="X43" s="3"/>
      <c r="Y43" s="3" t="s">
        <v>74</v>
      </c>
      <c r="Z43" s="3"/>
      <c r="AA43" s="24"/>
    </row>
    <row r="44" spans="1:27" ht="39.950000000000003" customHeight="1" x14ac:dyDescent="0.25">
      <c r="A44" s="219">
        <v>5</v>
      </c>
      <c r="B44" s="86">
        <v>40</v>
      </c>
      <c r="C44" s="86" t="s">
        <v>127</v>
      </c>
      <c r="D44" s="86" t="s">
        <v>474</v>
      </c>
      <c r="E44" s="198">
        <v>71295151</v>
      </c>
      <c r="F44" s="198">
        <v>181046652</v>
      </c>
      <c r="G44" s="198">
        <v>691005192</v>
      </c>
      <c r="H44" s="86" t="s">
        <v>132</v>
      </c>
      <c r="I44" s="86" t="s">
        <v>487</v>
      </c>
      <c r="J44" s="86" t="s">
        <v>21</v>
      </c>
      <c r="K44" s="86" t="s">
        <v>126</v>
      </c>
      <c r="L44" s="24" t="s">
        <v>133</v>
      </c>
      <c r="M44" s="21">
        <v>600000</v>
      </c>
      <c r="N44" s="21">
        <f t="shared" si="0"/>
        <v>420000</v>
      </c>
      <c r="O44" s="86">
        <v>2022</v>
      </c>
      <c r="P44" s="86">
        <v>2027</v>
      </c>
      <c r="Q44" s="3"/>
      <c r="R44" s="3"/>
      <c r="S44" s="3" t="s">
        <v>74</v>
      </c>
      <c r="T44" s="3" t="s">
        <v>74</v>
      </c>
      <c r="U44" s="3"/>
      <c r="V44" s="3"/>
      <c r="W44" s="3"/>
      <c r="X44" s="3"/>
      <c r="Y44" s="3"/>
      <c r="Z44" s="3"/>
      <c r="AA44" s="24"/>
    </row>
    <row r="45" spans="1:27" ht="39.950000000000003" customHeight="1" x14ac:dyDescent="0.25">
      <c r="A45" s="96">
        <v>5</v>
      </c>
      <c r="B45" s="49">
        <v>41</v>
      </c>
      <c r="C45" s="86" t="s">
        <v>127</v>
      </c>
      <c r="D45" s="86" t="s">
        <v>474</v>
      </c>
      <c r="E45" s="198">
        <v>71295151</v>
      </c>
      <c r="F45" s="198">
        <v>181046652</v>
      </c>
      <c r="G45" s="198">
        <v>691005192</v>
      </c>
      <c r="H45" s="86" t="s">
        <v>134</v>
      </c>
      <c r="I45" s="86" t="s">
        <v>487</v>
      </c>
      <c r="J45" s="86" t="s">
        <v>21</v>
      </c>
      <c r="K45" s="86" t="s">
        <v>126</v>
      </c>
      <c r="L45" s="24" t="s">
        <v>135</v>
      </c>
      <c r="M45" s="21">
        <v>2000000</v>
      </c>
      <c r="N45" s="21">
        <f t="shared" si="0"/>
        <v>1400000</v>
      </c>
      <c r="O45" s="86">
        <v>2022</v>
      </c>
      <c r="P45" s="86">
        <v>2027</v>
      </c>
      <c r="Q45" s="3"/>
      <c r="R45" s="3" t="s">
        <v>74</v>
      </c>
      <c r="S45" s="3" t="s">
        <v>74</v>
      </c>
      <c r="T45" s="3" t="s">
        <v>74</v>
      </c>
      <c r="U45" s="3"/>
      <c r="V45" s="3"/>
      <c r="W45" s="3"/>
      <c r="X45" s="3"/>
      <c r="Y45" s="3" t="s">
        <v>74</v>
      </c>
      <c r="Z45" s="3"/>
      <c r="AA45" s="24"/>
    </row>
    <row r="46" spans="1:27" ht="39.950000000000003" customHeight="1" x14ac:dyDescent="0.25">
      <c r="A46" s="219">
        <v>5</v>
      </c>
      <c r="B46" s="86">
        <v>42</v>
      </c>
      <c r="C46" s="86" t="s">
        <v>127</v>
      </c>
      <c r="D46" s="86" t="s">
        <v>474</v>
      </c>
      <c r="E46" s="198">
        <v>71295151</v>
      </c>
      <c r="F46" s="198">
        <v>181046652</v>
      </c>
      <c r="G46" s="198">
        <v>691005192</v>
      </c>
      <c r="H46" s="86" t="s">
        <v>136</v>
      </c>
      <c r="I46" s="86" t="s">
        <v>487</v>
      </c>
      <c r="J46" s="86" t="s">
        <v>21</v>
      </c>
      <c r="K46" s="86" t="s">
        <v>126</v>
      </c>
      <c r="L46" s="24" t="s">
        <v>137</v>
      </c>
      <c r="M46" s="21">
        <v>200000</v>
      </c>
      <c r="N46" s="21">
        <f t="shared" si="0"/>
        <v>140000</v>
      </c>
      <c r="O46" s="86">
        <v>2022</v>
      </c>
      <c r="P46" s="86">
        <v>2027</v>
      </c>
      <c r="Q46" s="3"/>
      <c r="R46" s="3" t="s">
        <v>74</v>
      </c>
      <c r="S46" s="3" t="s">
        <v>74</v>
      </c>
      <c r="T46" s="3" t="s">
        <v>74</v>
      </c>
      <c r="U46" s="3"/>
      <c r="V46" s="3"/>
      <c r="W46" s="3"/>
      <c r="X46" s="3"/>
      <c r="Y46" s="3"/>
      <c r="Z46" s="3"/>
      <c r="AA46" s="24"/>
    </row>
    <row r="47" spans="1:27" ht="39.950000000000003" customHeight="1" x14ac:dyDescent="0.25">
      <c r="A47" s="219">
        <v>5</v>
      </c>
      <c r="B47" s="86">
        <v>43</v>
      </c>
      <c r="C47" s="86" t="s">
        <v>127</v>
      </c>
      <c r="D47" s="86" t="s">
        <v>474</v>
      </c>
      <c r="E47" s="198">
        <v>71295151</v>
      </c>
      <c r="F47" s="198">
        <v>181046652</v>
      </c>
      <c r="G47" s="198">
        <v>691005192</v>
      </c>
      <c r="H47" s="86" t="s">
        <v>138</v>
      </c>
      <c r="I47" s="86" t="s">
        <v>487</v>
      </c>
      <c r="J47" s="86" t="s">
        <v>21</v>
      </c>
      <c r="K47" s="86" t="s">
        <v>126</v>
      </c>
      <c r="L47" s="24" t="s">
        <v>139</v>
      </c>
      <c r="M47" s="21">
        <v>200000</v>
      </c>
      <c r="N47" s="21">
        <f t="shared" si="0"/>
        <v>140000</v>
      </c>
      <c r="O47" s="86">
        <v>2022</v>
      </c>
      <c r="P47" s="86">
        <v>2027</v>
      </c>
      <c r="Q47" s="3"/>
      <c r="R47" s="3" t="s">
        <v>74</v>
      </c>
      <c r="S47" s="3" t="s">
        <v>74</v>
      </c>
      <c r="T47" s="3" t="s">
        <v>74</v>
      </c>
      <c r="U47" s="3"/>
      <c r="V47" s="3"/>
      <c r="W47" s="3"/>
      <c r="X47" s="3"/>
      <c r="Y47" s="3"/>
      <c r="Z47" s="3"/>
      <c r="AA47" s="24"/>
    </row>
    <row r="48" spans="1:27" ht="39.950000000000003" customHeight="1" x14ac:dyDescent="0.25">
      <c r="A48" s="68">
        <v>5</v>
      </c>
      <c r="B48" s="49">
        <v>44</v>
      </c>
      <c r="C48" s="86" t="s">
        <v>475</v>
      </c>
      <c r="D48" s="86" t="s">
        <v>476</v>
      </c>
      <c r="E48" s="198">
        <v>71341005</v>
      </c>
      <c r="F48" s="198">
        <v>181023610</v>
      </c>
      <c r="G48" s="198">
        <v>691002207</v>
      </c>
      <c r="H48" s="86" t="s">
        <v>140</v>
      </c>
      <c r="I48" s="86" t="s">
        <v>487</v>
      </c>
      <c r="J48" s="86" t="s">
        <v>21</v>
      </c>
      <c r="K48" s="86" t="s">
        <v>126</v>
      </c>
      <c r="L48" s="24" t="s">
        <v>141</v>
      </c>
      <c r="M48" s="21">
        <v>5000000</v>
      </c>
      <c r="N48" s="21">
        <f t="shared" si="0"/>
        <v>3500000</v>
      </c>
      <c r="O48" s="86">
        <v>2022</v>
      </c>
      <c r="P48" s="86">
        <v>2027</v>
      </c>
      <c r="Q48" s="3" t="s">
        <v>74</v>
      </c>
      <c r="R48" s="3"/>
      <c r="S48" s="3"/>
      <c r="T48" s="3" t="s">
        <v>74</v>
      </c>
      <c r="U48" s="3"/>
      <c r="V48" s="3"/>
      <c r="W48" s="3"/>
      <c r="X48" s="3"/>
      <c r="Y48" s="3" t="s">
        <v>74</v>
      </c>
      <c r="Z48" s="3"/>
      <c r="AA48" s="24"/>
    </row>
    <row r="49" spans="1:27" ht="39.950000000000003" customHeight="1" x14ac:dyDescent="0.25">
      <c r="A49" s="68">
        <v>5</v>
      </c>
      <c r="B49" s="86">
        <v>45</v>
      </c>
      <c r="C49" s="86" t="s">
        <v>475</v>
      </c>
      <c r="D49" s="86" t="s">
        <v>476</v>
      </c>
      <c r="E49" s="198">
        <v>71341005</v>
      </c>
      <c r="F49" s="198">
        <v>181023610</v>
      </c>
      <c r="G49" s="198">
        <v>691002207</v>
      </c>
      <c r="H49" s="86" t="s">
        <v>142</v>
      </c>
      <c r="I49" s="86" t="s">
        <v>487</v>
      </c>
      <c r="J49" s="86" t="s">
        <v>21</v>
      </c>
      <c r="K49" s="86" t="s">
        <v>126</v>
      </c>
      <c r="L49" s="24" t="s">
        <v>143</v>
      </c>
      <c r="M49" s="21">
        <v>3000000</v>
      </c>
      <c r="N49" s="21">
        <f t="shared" si="0"/>
        <v>2100000</v>
      </c>
      <c r="O49" s="86">
        <v>2022</v>
      </c>
      <c r="P49" s="86">
        <v>2027</v>
      </c>
      <c r="Q49" s="3"/>
      <c r="R49" s="3"/>
      <c r="S49" s="3" t="s">
        <v>74</v>
      </c>
      <c r="T49" s="3" t="s">
        <v>74</v>
      </c>
      <c r="U49" s="3"/>
      <c r="V49" s="3"/>
      <c r="W49" s="3"/>
      <c r="X49" s="3"/>
      <c r="Y49" s="3" t="s">
        <v>74</v>
      </c>
      <c r="Z49" s="3"/>
      <c r="AA49" s="24"/>
    </row>
    <row r="50" spans="1:27" ht="39.950000000000003" customHeight="1" x14ac:dyDescent="0.25">
      <c r="A50" s="96">
        <v>5</v>
      </c>
      <c r="B50" s="86">
        <v>46</v>
      </c>
      <c r="C50" s="86" t="s">
        <v>475</v>
      </c>
      <c r="D50" s="86" t="s">
        <v>476</v>
      </c>
      <c r="E50" s="198">
        <v>71341005</v>
      </c>
      <c r="F50" s="198">
        <v>181023610</v>
      </c>
      <c r="G50" s="198">
        <v>691002207</v>
      </c>
      <c r="H50" s="86" t="s">
        <v>144</v>
      </c>
      <c r="I50" s="86" t="s">
        <v>487</v>
      </c>
      <c r="J50" s="86" t="s">
        <v>21</v>
      </c>
      <c r="K50" s="86" t="s">
        <v>126</v>
      </c>
      <c r="L50" s="24" t="s">
        <v>145</v>
      </c>
      <c r="M50" s="21">
        <v>4000000</v>
      </c>
      <c r="N50" s="21">
        <f t="shared" si="0"/>
        <v>2800000</v>
      </c>
      <c r="O50" s="86">
        <v>2022</v>
      </c>
      <c r="P50" s="86">
        <v>2027</v>
      </c>
      <c r="Q50" s="3" t="s">
        <v>74</v>
      </c>
      <c r="R50" s="3" t="s">
        <v>74</v>
      </c>
      <c r="S50" s="3" t="s">
        <v>74</v>
      </c>
      <c r="T50" s="3" t="s">
        <v>74</v>
      </c>
      <c r="U50" s="3"/>
      <c r="V50" s="3"/>
      <c r="W50" s="3"/>
      <c r="X50" s="3"/>
      <c r="Y50" s="3" t="s">
        <v>74</v>
      </c>
      <c r="Z50" s="3"/>
      <c r="AA50" s="24"/>
    </row>
    <row r="51" spans="1:27" ht="39.950000000000003" customHeight="1" x14ac:dyDescent="0.25">
      <c r="A51" s="96">
        <v>5</v>
      </c>
      <c r="B51" s="49">
        <v>47</v>
      </c>
      <c r="C51" s="24" t="s">
        <v>146</v>
      </c>
      <c r="D51" s="86" t="s">
        <v>459</v>
      </c>
      <c r="E51" s="198">
        <v>75031540</v>
      </c>
      <c r="F51" s="198">
        <v>102438650</v>
      </c>
      <c r="G51" s="198">
        <v>600052311</v>
      </c>
      <c r="H51" s="86" t="s">
        <v>147</v>
      </c>
      <c r="I51" s="86" t="s">
        <v>487</v>
      </c>
      <c r="J51" s="86" t="s">
        <v>21</v>
      </c>
      <c r="K51" s="86" t="s">
        <v>32</v>
      </c>
      <c r="L51" s="24" t="s">
        <v>148</v>
      </c>
      <c r="M51" s="21">
        <v>1000000</v>
      </c>
      <c r="N51" s="21">
        <f t="shared" si="0"/>
        <v>700000</v>
      </c>
      <c r="O51" s="86">
        <v>2022</v>
      </c>
      <c r="P51" s="86">
        <v>2027</v>
      </c>
      <c r="Q51" s="3"/>
      <c r="R51" s="3" t="s">
        <v>74</v>
      </c>
      <c r="S51" s="3"/>
      <c r="T51" s="3" t="s">
        <v>74</v>
      </c>
      <c r="U51" s="3"/>
      <c r="V51" s="3"/>
      <c r="W51" s="3"/>
      <c r="X51" s="3"/>
      <c r="Y51" s="3" t="s">
        <v>74</v>
      </c>
      <c r="Z51" s="3"/>
      <c r="AA51" s="24"/>
    </row>
    <row r="52" spans="1:27" ht="39.950000000000003" customHeight="1" x14ac:dyDescent="0.25">
      <c r="A52" s="96">
        <v>5</v>
      </c>
      <c r="B52" s="86">
        <v>48</v>
      </c>
      <c r="C52" s="24" t="s">
        <v>146</v>
      </c>
      <c r="D52" s="86" t="s">
        <v>459</v>
      </c>
      <c r="E52" s="198">
        <v>75031540</v>
      </c>
      <c r="F52" s="198">
        <v>102438650</v>
      </c>
      <c r="G52" s="198">
        <v>600052311</v>
      </c>
      <c r="H52" s="86" t="s">
        <v>149</v>
      </c>
      <c r="I52" s="86" t="s">
        <v>487</v>
      </c>
      <c r="J52" s="86" t="s">
        <v>21</v>
      </c>
      <c r="K52" s="86" t="s">
        <v>32</v>
      </c>
      <c r="L52" s="24" t="s">
        <v>150</v>
      </c>
      <c r="M52" s="21">
        <v>250000</v>
      </c>
      <c r="N52" s="21">
        <f t="shared" si="0"/>
        <v>175000</v>
      </c>
      <c r="O52" s="86">
        <v>2022</v>
      </c>
      <c r="P52" s="86">
        <v>2027</v>
      </c>
      <c r="Q52" s="3" t="s">
        <v>74</v>
      </c>
      <c r="R52" s="3"/>
      <c r="S52" s="3"/>
      <c r="T52" s="3" t="s">
        <v>74</v>
      </c>
      <c r="U52" s="3"/>
      <c r="V52" s="3"/>
      <c r="W52" s="3"/>
      <c r="X52" s="3"/>
      <c r="Y52" s="3"/>
      <c r="Z52" s="3"/>
      <c r="AA52" s="24"/>
    </row>
    <row r="53" spans="1:27" ht="39.950000000000003" customHeight="1" x14ac:dyDescent="0.25">
      <c r="A53" s="96">
        <v>5</v>
      </c>
      <c r="B53" s="86">
        <v>49</v>
      </c>
      <c r="C53" s="24" t="s">
        <v>146</v>
      </c>
      <c r="D53" s="86" t="s">
        <v>459</v>
      </c>
      <c r="E53" s="198">
        <v>75031540</v>
      </c>
      <c r="F53" s="198">
        <v>102438650</v>
      </c>
      <c r="G53" s="198">
        <v>600052311</v>
      </c>
      <c r="H53" s="86" t="s">
        <v>151</v>
      </c>
      <c r="I53" s="86" t="s">
        <v>487</v>
      </c>
      <c r="J53" s="86" t="s">
        <v>21</v>
      </c>
      <c r="K53" s="86" t="s">
        <v>32</v>
      </c>
      <c r="L53" s="24" t="s">
        <v>152</v>
      </c>
      <c r="M53" s="190">
        <v>3000000</v>
      </c>
      <c r="N53" s="21">
        <f t="shared" si="0"/>
        <v>2100000</v>
      </c>
      <c r="O53" s="86">
        <v>2022</v>
      </c>
      <c r="P53" s="86">
        <v>2027</v>
      </c>
      <c r="Q53" s="3" t="s">
        <v>74</v>
      </c>
      <c r="R53" s="3" t="s">
        <v>74</v>
      </c>
      <c r="S53" s="3"/>
      <c r="T53" s="3" t="s">
        <v>74</v>
      </c>
      <c r="U53" s="3"/>
      <c r="V53" s="3"/>
      <c r="W53" s="3"/>
      <c r="X53" s="3"/>
      <c r="Y53" s="3" t="s">
        <v>74</v>
      </c>
      <c r="Z53" s="3"/>
      <c r="AA53" s="24"/>
    </row>
    <row r="54" spans="1:27" ht="39.950000000000003" customHeight="1" x14ac:dyDescent="0.25">
      <c r="A54" s="221">
        <v>2</v>
      </c>
      <c r="B54" s="49">
        <v>50</v>
      </c>
      <c r="C54" s="24" t="s">
        <v>146</v>
      </c>
      <c r="D54" s="86" t="s">
        <v>459</v>
      </c>
      <c r="E54" s="198">
        <v>75031540</v>
      </c>
      <c r="F54" s="198">
        <v>102438650</v>
      </c>
      <c r="G54" s="198">
        <v>600052311</v>
      </c>
      <c r="H54" s="86" t="s">
        <v>153</v>
      </c>
      <c r="I54" s="86" t="s">
        <v>487</v>
      </c>
      <c r="J54" s="86" t="s">
        <v>21</v>
      </c>
      <c r="K54" s="86" t="s">
        <v>32</v>
      </c>
      <c r="L54" s="24" t="s">
        <v>154</v>
      </c>
      <c r="M54" s="21">
        <v>500000</v>
      </c>
      <c r="N54" s="21">
        <f t="shared" si="0"/>
        <v>350000</v>
      </c>
      <c r="O54" s="86">
        <v>2022</v>
      </c>
      <c r="P54" s="86">
        <v>2027</v>
      </c>
      <c r="Q54" s="3"/>
      <c r="R54" s="3"/>
      <c r="S54" s="3" t="s">
        <v>74</v>
      </c>
      <c r="T54" s="3" t="s">
        <v>74</v>
      </c>
      <c r="U54" s="3"/>
      <c r="V54" s="3"/>
      <c r="W54" s="3"/>
      <c r="X54" s="3"/>
      <c r="Y54" s="3"/>
      <c r="Z54" s="3"/>
      <c r="AA54" s="24"/>
    </row>
    <row r="55" spans="1:27" ht="39.950000000000003" customHeight="1" x14ac:dyDescent="0.25">
      <c r="A55" s="219">
        <v>5</v>
      </c>
      <c r="B55" s="86">
        <v>51</v>
      </c>
      <c r="C55" s="86" t="s">
        <v>156</v>
      </c>
      <c r="D55" s="86" t="s">
        <v>461</v>
      </c>
      <c r="E55" s="198">
        <v>5607248</v>
      </c>
      <c r="F55" s="198">
        <v>181084163</v>
      </c>
      <c r="G55" s="198">
        <v>691009988</v>
      </c>
      <c r="H55" s="86" t="s">
        <v>157</v>
      </c>
      <c r="I55" s="86" t="s">
        <v>487</v>
      </c>
      <c r="J55" s="86" t="s">
        <v>21</v>
      </c>
      <c r="K55" s="86" t="s">
        <v>155</v>
      </c>
      <c r="L55" s="24" t="s">
        <v>157</v>
      </c>
      <c r="M55" s="21">
        <v>500000</v>
      </c>
      <c r="N55" s="21">
        <f t="shared" si="0"/>
        <v>350000</v>
      </c>
      <c r="O55" s="86">
        <v>2022</v>
      </c>
      <c r="P55" s="86">
        <v>2027</v>
      </c>
      <c r="Q55" s="3" t="s">
        <v>74</v>
      </c>
      <c r="R55" s="3" t="s">
        <v>74</v>
      </c>
      <c r="S55" s="3" t="s">
        <v>74</v>
      </c>
      <c r="T55" s="3" t="s">
        <v>74</v>
      </c>
      <c r="U55" s="3"/>
      <c r="V55" s="3"/>
      <c r="W55" s="3"/>
      <c r="X55" s="3"/>
      <c r="Y55" s="3" t="s">
        <v>74</v>
      </c>
      <c r="Z55" s="3"/>
      <c r="AA55" s="24"/>
    </row>
    <row r="56" spans="1:27" s="10" customFormat="1" ht="39.950000000000003" customHeight="1" x14ac:dyDescent="0.25">
      <c r="A56" s="217">
        <v>2</v>
      </c>
      <c r="B56" s="86">
        <v>52</v>
      </c>
      <c r="C56" s="49" t="s">
        <v>88</v>
      </c>
      <c r="D56" s="49" t="s">
        <v>473</v>
      </c>
      <c r="E56" s="198">
        <v>49855425</v>
      </c>
      <c r="F56" s="200">
        <v>241563</v>
      </c>
      <c r="G56" s="199">
        <v>600053253</v>
      </c>
      <c r="H56" s="49" t="s">
        <v>284</v>
      </c>
      <c r="I56" s="86" t="s">
        <v>487</v>
      </c>
      <c r="J56" s="86" t="s">
        <v>488</v>
      </c>
      <c r="K56" s="49" t="s">
        <v>16</v>
      </c>
      <c r="L56" s="154" t="s">
        <v>285</v>
      </c>
      <c r="M56" s="106">
        <v>200000</v>
      </c>
      <c r="N56" s="21">
        <f t="shared" si="0"/>
        <v>140000</v>
      </c>
      <c r="O56" s="86">
        <v>2022</v>
      </c>
      <c r="P56" s="86">
        <v>2027</v>
      </c>
      <c r="Q56" s="13"/>
      <c r="R56" s="13"/>
      <c r="S56" s="13"/>
      <c r="T56" s="13" t="s">
        <v>74</v>
      </c>
      <c r="U56" s="13"/>
      <c r="V56" s="13"/>
      <c r="W56" s="13" t="s">
        <v>74</v>
      </c>
      <c r="X56" s="13"/>
      <c r="Y56" s="13" t="s">
        <v>74</v>
      </c>
      <c r="Z56" s="13"/>
      <c r="AA56" s="12"/>
    </row>
    <row r="57" spans="1:27" s="26" customFormat="1" ht="39.950000000000003" customHeight="1" x14ac:dyDescent="0.25">
      <c r="A57" s="96">
        <v>5</v>
      </c>
      <c r="B57" s="49">
        <v>53</v>
      </c>
      <c r="C57" s="49" t="s">
        <v>540</v>
      </c>
      <c r="D57" s="49" t="s">
        <v>245</v>
      </c>
      <c r="E57" s="198">
        <v>75034182</v>
      </c>
      <c r="F57" s="198">
        <v>108003621</v>
      </c>
      <c r="G57" s="198">
        <v>600052338</v>
      </c>
      <c r="H57" s="49" t="s">
        <v>288</v>
      </c>
      <c r="I57" s="86" t="s">
        <v>487</v>
      </c>
      <c r="J57" s="86" t="s">
        <v>21</v>
      </c>
      <c r="K57" s="49" t="s">
        <v>29</v>
      </c>
      <c r="L57" s="11" t="s">
        <v>289</v>
      </c>
      <c r="M57" s="106">
        <v>500000</v>
      </c>
      <c r="N57" s="21">
        <f t="shared" si="0"/>
        <v>350000</v>
      </c>
      <c r="O57" s="86">
        <v>2022</v>
      </c>
      <c r="P57" s="86">
        <v>2027</v>
      </c>
      <c r="Q57" s="13" t="s">
        <v>74</v>
      </c>
      <c r="R57" s="13" t="s">
        <v>74</v>
      </c>
      <c r="S57" s="13" t="s">
        <v>74</v>
      </c>
      <c r="T57" s="13" t="s">
        <v>74</v>
      </c>
      <c r="U57" s="3"/>
      <c r="V57" s="13"/>
      <c r="W57" s="13"/>
      <c r="X57" s="13"/>
      <c r="Y57" s="13" t="s">
        <v>74</v>
      </c>
      <c r="Z57" s="13"/>
      <c r="AA57" s="12"/>
    </row>
    <row r="58" spans="1:27" ht="39.950000000000003" customHeight="1" x14ac:dyDescent="0.25">
      <c r="A58" s="96">
        <v>5</v>
      </c>
      <c r="B58" s="86">
        <v>54</v>
      </c>
      <c r="C58" s="49" t="s">
        <v>271</v>
      </c>
      <c r="D58" s="155" t="s">
        <v>306</v>
      </c>
      <c r="E58" s="198">
        <v>24144461</v>
      </c>
      <c r="F58" s="198">
        <v>181032813</v>
      </c>
      <c r="G58" s="198">
        <v>691003297</v>
      </c>
      <c r="H58" s="86" t="s">
        <v>158</v>
      </c>
      <c r="I58" s="86" t="s">
        <v>487</v>
      </c>
      <c r="J58" s="86" t="s">
        <v>21</v>
      </c>
      <c r="K58" s="86" t="s">
        <v>21</v>
      </c>
      <c r="L58" s="24" t="s">
        <v>159</v>
      </c>
      <c r="M58" s="21">
        <v>5500000</v>
      </c>
      <c r="N58" s="21">
        <f t="shared" si="0"/>
        <v>3850000</v>
      </c>
      <c r="O58" s="86">
        <v>2022</v>
      </c>
      <c r="P58" s="86">
        <v>2027</v>
      </c>
      <c r="Q58" s="3" t="s">
        <v>74</v>
      </c>
      <c r="R58" s="3" t="s">
        <v>74</v>
      </c>
      <c r="S58" s="3"/>
      <c r="T58" s="3" t="s">
        <v>74</v>
      </c>
      <c r="U58" s="3" t="s">
        <v>74</v>
      </c>
      <c r="V58" s="3"/>
      <c r="W58" s="3"/>
      <c r="X58" s="3"/>
      <c r="Y58" s="3"/>
      <c r="Z58" s="3"/>
      <c r="AA58" s="24"/>
    </row>
    <row r="59" spans="1:27" ht="39.950000000000003" customHeight="1" x14ac:dyDescent="0.25">
      <c r="A59">
        <v>5</v>
      </c>
      <c r="B59" s="86">
        <v>55</v>
      </c>
      <c r="C59" s="49" t="s">
        <v>271</v>
      </c>
      <c r="D59" s="155" t="s">
        <v>306</v>
      </c>
      <c r="E59" s="198">
        <v>24144461</v>
      </c>
      <c r="F59" s="198">
        <v>181032813</v>
      </c>
      <c r="G59" s="198">
        <v>691003297</v>
      </c>
      <c r="H59" s="86" t="s">
        <v>160</v>
      </c>
      <c r="I59" s="86" t="s">
        <v>487</v>
      </c>
      <c r="J59" s="86" t="s">
        <v>21</v>
      </c>
      <c r="K59" s="86" t="s">
        <v>21</v>
      </c>
      <c r="L59" s="24" t="s">
        <v>161</v>
      </c>
      <c r="M59" s="21">
        <v>4000000</v>
      </c>
      <c r="N59" s="21">
        <f t="shared" si="0"/>
        <v>2800000</v>
      </c>
      <c r="O59" s="86">
        <v>2022</v>
      </c>
      <c r="P59" s="86">
        <v>2027</v>
      </c>
      <c r="Q59" s="3"/>
      <c r="R59" s="3"/>
      <c r="S59" s="3" t="s">
        <v>74</v>
      </c>
      <c r="T59" s="3" t="s">
        <v>74</v>
      </c>
      <c r="U59" s="3" t="s">
        <v>74</v>
      </c>
      <c r="V59" s="3"/>
      <c r="W59" s="3"/>
      <c r="X59" s="3"/>
      <c r="Y59" s="3" t="s">
        <v>74</v>
      </c>
      <c r="Z59" s="3"/>
      <c r="AA59" s="24"/>
    </row>
    <row r="60" spans="1:27" ht="39.950000000000003" customHeight="1" x14ac:dyDescent="0.25">
      <c r="A60" s="219">
        <v>5</v>
      </c>
      <c r="B60" s="49">
        <v>56</v>
      </c>
      <c r="C60" s="49" t="s">
        <v>163</v>
      </c>
      <c r="D60" s="89" t="s">
        <v>480</v>
      </c>
      <c r="E60" s="198">
        <v>4937007</v>
      </c>
      <c r="F60" s="201">
        <v>181076471</v>
      </c>
      <c r="G60" s="198">
        <v>691009066</v>
      </c>
      <c r="H60" s="89" t="s">
        <v>227</v>
      </c>
      <c r="I60" s="86" t="s">
        <v>487</v>
      </c>
      <c r="J60" s="86" t="s">
        <v>21</v>
      </c>
      <c r="K60" s="89" t="s">
        <v>162</v>
      </c>
      <c r="L60" s="9" t="s">
        <v>549</v>
      </c>
      <c r="M60" s="190">
        <v>1450000</v>
      </c>
      <c r="N60" s="21">
        <f t="shared" si="0"/>
        <v>1015000</v>
      </c>
      <c r="O60" s="86">
        <v>2022</v>
      </c>
      <c r="P60" s="86">
        <v>2027</v>
      </c>
      <c r="Q60" s="3"/>
      <c r="R60" s="3" t="s">
        <v>74</v>
      </c>
      <c r="S60" s="3" t="s">
        <v>74</v>
      </c>
      <c r="T60" s="3"/>
      <c r="U60" s="3"/>
      <c r="V60" s="3"/>
      <c r="W60" s="3" t="s">
        <v>74</v>
      </c>
      <c r="X60" s="3"/>
      <c r="Y60" s="3"/>
      <c r="Z60" s="3"/>
      <c r="AA60" s="24"/>
    </row>
    <row r="61" spans="1:27" ht="39.950000000000003" customHeight="1" x14ac:dyDescent="0.25">
      <c r="A61" s="96">
        <v>5</v>
      </c>
      <c r="B61" s="86">
        <v>57</v>
      </c>
      <c r="C61" s="49" t="s">
        <v>46</v>
      </c>
      <c r="D61" s="3" t="s">
        <v>469</v>
      </c>
      <c r="E61" s="198">
        <v>61883328</v>
      </c>
      <c r="F61" s="198">
        <v>2174561</v>
      </c>
      <c r="G61" s="198">
        <v>600045412</v>
      </c>
      <c r="H61" s="3" t="s">
        <v>164</v>
      </c>
      <c r="I61" s="86" t="s">
        <v>487</v>
      </c>
      <c r="J61" s="86" t="s">
        <v>21</v>
      </c>
      <c r="K61" s="3" t="s">
        <v>1</v>
      </c>
      <c r="L61" s="3" t="s">
        <v>165</v>
      </c>
      <c r="M61" s="21">
        <v>2000000</v>
      </c>
      <c r="N61" s="21">
        <f t="shared" si="0"/>
        <v>1400000</v>
      </c>
      <c r="O61" s="86">
        <v>2022</v>
      </c>
      <c r="P61" s="86">
        <v>2027</v>
      </c>
      <c r="Q61" s="3"/>
      <c r="R61" s="3"/>
      <c r="S61" s="3" t="s">
        <v>74</v>
      </c>
      <c r="T61" s="3" t="s">
        <v>74</v>
      </c>
      <c r="U61" s="3"/>
      <c r="V61" s="3" t="s">
        <v>74</v>
      </c>
      <c r="W61" s="3" t="s">
        <v>74</v>
      </c>
      <c r="X61" s="3" t="s">
        <v>74</v>
      </c>
      <c r="Y61" s="3" t="s">
        <v>2</v>
      </c>
      <c r="Z61" s="3"/>
      <c r="AA61" s="24"/>
    </row>
    <row r="62" spans="1:27" ht="39.950000000000003" customHeight="1" x14ac:dyDescent="0.25">
      <c r="A62" s="96">
        <v>5</v>
      </c>
      <c r="B62" s="86">
        <v>58</v>
      </c>
      <c r="C62" s="49" t="s">
        <v>166</v>
      </c>
      <c r="D62" s="14" t="s">
        <v>470</v>
      </c>
      <c r="E62" s="49">
        <v>3652521</v>
      </c>
      <c r="F62" s="49">
        <v>181066297</v>
      </c>
      <c r="G62" s="49">
        <v>691007632</v>
      </c>
      <c r="H62" s="86" t="s">
        <v>167</v>
      </c>
      <c r="I62" s="86" t="s">
        <v>487</v>
      </c>
      <c r="J62" s="86" t="s">
        <v>21</v>
      </c>
      <c r="K62" s="86" t="s">
        <v>43</v>
      </c>
      <c r="L62" s="24" t="s">
        <v>168</v>
      </c>
      <c r="M62" s="21">
        <v>2800000</v>
      </c>
      <c r="N62" s="21">
        <f t="shared" si="0"/>
        <v>1960000</v>
      </c>
      <c r="O62" s="86">
        <v>2022</v>
      </c>
      <c r="P62" s="86">
        <v>2027</v>
      </c>
      <c r="Q62" s="3" t="s">
        <v>74</v>
      </c>
      <c r="R62" s="3" t="s">
        <v>74</v>
      </c>
      <c r="S62" s="3" t="s">
        <v>74</v>
      </c>
      <c r="T62" s="3" t="s">
        <v>74</v>
      </c>
      <c r="U62" s="3" t="s">
        <v>74</v>
      </c>
      <c r="V62" s="3"/>
      <c r="W62" s="3"/>
      <c r="X62" s="3"/>
      <c r="Y62" s="3" t="s">
        <v>74</v>
      </c>
      <c r="Z62" s="13" t="s">
        <v>343</v>
      </c>
      <c r="AA62" s="24"/>
    </row>
    <row r="63" spans="1:27" s="30" customFormat="1" ht="39.950000000000003" customHeight="1" x14ac:dyDescent="0.25">
      <c r="A63" s="96">
        <v>5</v>
      </c>
      <c r="B63" s="49">
        <v>59</v>
      </c>
      <c r="C63" s="49" t="s">
        <v>483</v>
      </c>
      <c r="D63" s="14"/>
      <c r="E63" s="49">
        <v>27408876</v>
      </c>
      <c r="F63" s="49">
        <v>151016453</v>
      </c>
      <c r="G63" s="49">
        <v>651016444</v>
      </c>
      <c r="H63" s="89" t="s">
        <v>169</v>
      </c>
      <c r="I63" s="86" t="s">
        <v>487</v>
      </c>
      <c r="J63" s="86" t="s">
        <v>21</v>
      </c>
      <c r="K63" s="89" t="s">
        <v>21</v>
      </c>
      <c r="L63" s="9" t="s">
        <v>170</v>
      </c>
      <c r="M63" s="106">
        <v>1100000</v>
      </c>
      <c r="N63" s="21">
        <f t="shared" si="0"/>
        <v>770000</v>
      </c>
      <c r="O63" s="86">
        <v>2022</v>
      </c>
      <c r="P63" s="86">
        <v>2027</v>
      </c>
      <c r="Q63" s="171" t="s">
        <v>74</v>
      </c>
      <c r="R63" s="171" t="s">
        <v>74</v>
      </c>
      <c r="S63" s="171"/>
      <c r="T63" s="171" t="s">
        <v>74</v>
      </c>
      <c r="U63" s="171"/>
      <c r="V63" s="171"/>
      <c r="W63" s="171"/>
      <c r="X63" s="171"/>
      <c r="Y63" s="3" t="s">
        <v>74</v>
      </c>
      <c r="Z63" s="171"/>
      <c r="AA63" s="9"/>
    </row>
    <row r="64" spans="1:27" s="63" customFormat="1" ht="39.950000000000003" customHeight="1" x14ac:dyDescent="0.25">
      <c r="A64" s="217">
        <v>5</v>
      </c>
      <c r="B64" s="86">
        <v>60</v>
      </c>
      <c r="C64" s="49" t="s">
        <v>271</v>
      </c>
      <c r="D64" s="155" t="s">
        <v>306</v>
      </c>
      <c r="E64" s="198">
        <v>24144461</v>
      </c>
      <c r="F64" s="198">
        <v>181032813</v>
      </c>
      <c r="G64" s="198">
        <v>691003297</v>
      </c>
      <c r="H64" s="49" t="s">
        <v>272</v>
      </c>
      <c r="I64" s="86" t="s">
        <v>487</v>
      </c>
      <c r="J64" s="86" t="s">
        <v>21</v>
      </c>
      <c r="K64" s="49" t="s">
        <v>21</v>
      </c>
      <c r="L64" s="11" t="s">
        <v>273</v>
      </c>
      <c r="M64" s="106">
        <v>35000000</v>
      </c>
      <c r="N64" s="21">
        <f t="shared" si="0"/>
        <v>24500000</v>
      </c>
      <c r="O64" s="86">
        <v>2022</v>
      </c>
      <c r="P64" s="86">
        <v>2027</v>
      </c>
      <c r="Q64" s="14" t="s">
        <v>74</v>
      </c>
      <c r="R64" s="14" t="s">
        <v>74</v>
      </c>
      <c r="S64" s="14" t="s">
        <v>74</v>
      </c>
      <c r="T64" s="14" t="s">
        <v>74</v>
      </c>
      <c r="U64" s="3"/>
      <c r="V64" s="14"/>
      <c r="W64" s="14"/>
      <c r="X64" s="14"/>
      <c r="Y64" s="3" t="s">
        <v>74</v>
      </c>
      <c r="Z64" s="14"/>
      <c r="AA64" s="11"/>
    </row>
    <row r="65" spans="1:27" ht="39.950000000000003" customHeight="1" x14ac:dyDescent="0.25">
      <c r="A65" s="96">
        <v>5</v>
      </c>
      <c r="B65" s="86">
        <v>61</v>
      </c>
      <c r="C65" s="49" t="s">
        <v>182</v>
      </c>
      <c r="D65" s="24" t="s">
        <v>481</v>
      </c>
      <c r="E65" s="198">
        <v>70986444</v>
      </c>
      <c r="F65" s="198">
        <v>102438471</v>
      </c>
      <c r="G65" s="198">
        <v>600052265</v>
      </c>
      <c r="H65" s="86" t="s">
        <v>248</v>
      </c>
      <c r="I65" s="86" t="s">
        <v>487</v>
      </c>
      <c r="J65" s="86" t="s">
        <v>21</v>
      </c>
      <c r="K65" s="86" t="s">
        <v>15</v>
      </c>
      <c r="L65" s="24" t="s">
        <v>249</v>
      </c>
      <c r="M65" s="21">
        <v>1400000</v>
      </c>
      <c r="N65" s="21">
        <f t="shared" si="0"/>
        <v>980000</v>
      </c>
      <c r="O65" s="86">
        <v>2022</v>
      </c>
      <c r="P65" s="86">
        <v>2027</v>
      </c>
      <c r="Q65" s="3"/>
      <c r="R65" s="3" t="s">
        <v>74</v>
      </c>
      <c r="S65" s="3"/>
      <c r="T65" s="3" t="s">
        <v>74</v>
      </c>
      <c r="U65" s="3"/>
      <c r="V65" s="3"/>
      <c r="W65" s="3"/>
      <c r="X65" s="3"/>
      <c r="Y65" s="3" t="s">
        <v>74</v>
      </c>
      <c r="Z65" s="3" t="s">
        <v>172</v>
      </c>
      <c r="AA65" s="33"/>
    </row>
    <row r="66" spans="1:27" ht="39.950000000000003" customHeight="1" x14ac:dyDescent="0.25">
      <c r="A66" s="96">
        <v>5</v>
      </c>
      <c r="B66" s="49">
        <v>62</v>
      </c>
      <c r="C66" s="49" t="s">
        <v>182</v>
      </c>
      <c r="D66" s="24" t="s">
        <v>481</v>
      </c>
      <c r="E66" s="198">
        <v>70986444</v>
      </c>
      <c r="F66" s="198">
        <v>102438471</v>
      </c>
      <c r="G66" s="198">
        <v>600052265</v>
      </c>
      <c r="H66" s="86" t="s">
        <v>183</v>
      </c>
      <c r="I66" s="86" t="s">
        <v>487</v>
      </c>
      <c r="J66" s="86" t="s">
        <v>21</v>
      </c>
      <c r="K66" s="86" t="s">
        <v>15</v>
      </c>
      <c r="L66" s="24" t="s">
        <v>184</v>
      </c>
      <c r="M66" s="21">
        <v>800000</v>
      </c>
      <c r="N66" s="21">
        <f t="shared" si="0"/>
        <v>560000</v>
      </c>
      <c r="O66" s="86">
        <v>2022</v>
      </c>
      <c r="P66" s="86">
        <v>2027</v>
      </c>
      <c r="Q66" s="3"/>
      <c r="R66" s="3" t="s">
        <v>74</v>
      </c>
      <c r="S66" s="3"/>
      <c r="T66" s="3" t="s">
        <v>74</v>
      </c>
      <c r="U66" s="3"/>
      <c r="V66" s="3"/>
      <c r="W66" s="3"/>
      <c r="X66" s="3"/>
      <c r="Y66" s="3" t="s">
        <v>74</v>
      </c>
      <c r="Z66" s="3" t="s">
        <v>172</v>
      </c>
      <c r="AA66" s="33"/>
    </row>
    <row r="67" spans="1:27" ht="39.950000000000003" customHeight="1" x14ac:dyDescent="0.25">
      <c r="A67" s="96">
        <v>5</v>
      </c>
      <c r="B67" s="86">
        <v>63</v>
      </c>
      <c r="C67" s="49" t="s">
        <v>182</v>
      </c>
      <c r="D67" s="24" t="s">
        <v>481</v>
      </c>
      <c r="E67" s="198">
        <v>70986444</v>
      </c>
      <c r="F67" s="198">
        <v>102438471</v>
      </c>
      <c r="G67" s="198">
        <v>600052265</v>
      </c>
      <c r="H67" s="86" t="s">
        <v>185</v>
      </c>
      <c r="I67" s="86" t="s">
        <v>487</v>
      </c>
      <c r="J67" s="86" t="s">
        <v>21</v>
      </c>
      <c r="K67" s="86" t="s">
        <v>15</v>
      </c>
      <c r="L67" s="24" t="s">
        <v>186</v>
      </c>
      <c r="M67" s="21">
        <v>2400000</v>
      </c>
      <c r="N67" s="21">
        <f t="shared" si="0"/>
        <v>1680000</v>
      </c>
      <c r="O67" s="86">
        <v>2022</v>
      </c>
      <c r="P67" s="86">
        <v>2027</v>
      </c>
      <c r="Q67" s="3" t="s">
        <v>74</v>
      </c>
      <c r="R67" s="3" t="s">
        <v>74</v>
      </c>
      <c r="S67" s="3" t="s">
        <v>74</v>
      </c>
      <c r="T67" s="3" t="s">
        <v>74</v>
      </c>
      <c r="U67" s="3"/>
      <c r="V67" s="3"/>
      <c r="W67" s="3"/>
      <c r="X67" s="3"/>
      <c r="Y67" s="3" t="s">
        <v>74</v>
      </c>
      <c r="Z67" s="3" t="s">
        <v>17</v>
      </c>
      <c r="AA67" s="33"/>
    </row>
    <row r="68" spans="1:27" ht="39.950000000000003" customHeight="1" x14ac:dyDescent="0.25">
      <c r="A68" s="96">
        <v>5</v>
      </c>
      <c r="B68" s="86">
        <v>64</v>
      </c>
      <c r="C68" s="49" t="s">
        <v>182</v>
      </c>
      <c r="D68" s="24" t="s">
        <v>481</v>
      </c>
      <c r="E68" s="198">
        <v>70986444</v>
      </c>
      <c r="F68" s="198">
        <v>102438471</v>
      </c>
      <c r="G68" s="198">
        <v>600052265</v>
      </c>
      <c r="H68" s="86" t="s">
        <v>187</v>
      </c>
      <c r="I68" s="86" t="s">
        <v>487</v>
      </c>
      <c r="J68" s="86" t="s">
        <v>21</v>
      </c>
      <c r="K68" s="86" t="s">
        <v>15</v>
      </c>
      <c r="L68" s="24" t="s">
        <v>188</v>
      </c>
      <c r="M68" s="21">
        <v>600000</v>
      </c>
      <c r="N68" s="21">
        <f t="shared" si="0"/>
        <v>420000</v>
      </c>
      <c r="O68" s="86">
        <v>2022</v>
      </c>
      <c r="P68" s="86">
        <v>2027</v>
      </c>
      <c r="Q68" s="3"/>
      <c r="R68" s="3" t="s">
        <v>74</v>
      </c>
      <c r="S68" s="3" t="s">
        <v>74</v>
      </c>
      <c r="T68" s="3" t="s">
        <v>74</v>
      </c>
      <c r="U68" s="3"/>
      <c r="V68" s="3"/>
      <c r="W68" s="3"/>
      <c r="X68" s="3"/>
      <c r="Y68" s="3" t="s">
        <v>74</v>
      </c>
      <c r="Z68" s="3" t="s">
        <v>17</v>
      </c>
      <c r="AA68" s="33"/>
    </row>
    <row r="69" spans="1:27" ht="39.950000000000003" customHeight="1" x14ac:dyDescent="0.25">
      <c r="A69" s="219">
        <v>5</v>
      </c>
      <c r="B69" s="49">
        <v>65</v>
      </c>
      <c r="C69" s="49" t="s">
        <v>182</v>
      </c>
      <c r="D69" s="24" t="s">
        <v>481</v>
      </c>
      <c r="E69" s="198">
        <v>70986444</v>
      </c>
      <c r="F69" s="198">
        <v>102438471</v>
      </c>
      <c r="G69" s="198">
        <v>600052265</v>
      </c>
      <c r="H69" s="86" t="s">
        <v>189</v>
      </c>
      <c r="I69" s="86" t="s">
        <v>487</v>
      </c>
      <c r="J69" s="86" t="s">
        <v>21</v>
      </c>
      <c r="K69" s="86" t="s">
        <v>15</v>
      </c>
      <c r="L69" s="24" t="s">
        <v>190</v>
      </c>
      <c r="M69" s="21">
        <v>400000</v>
      </c>
      <c r="N69" s="21">
        <f t="shared" ref="N69:N130" si="1">M69/100*70</f>
        <v>280000</v>
      </c>
      <c r="O69" s="86">
        <v>2022</v>
      </c>
      <c r="P69" s="86">
        <v>2027</v>
      </c>
      <c r="Q69" s="3"/>
      <c r="R69" s="3"/>
      <c r="S69" s="3" t="s">
        <v>74</v>
      </c>
      <c r="T69" s="3" t="s">
        <v>74</v>
      </c>
      <c r="U69" s="3"/>
      <c r="V69" s="3"/>
      <c r="W69" s="3"/>
      <c r="X69" s="3"/>
      <c r="Y69" s="3" t="s">
        <v>74</v>
      </c>
      <c r="Z69" s="3" t="s">
        <v>17</v>
      </c>
      <c r="AA69" s="33"/>
    </row>
    <row r="70" spans="1:27" ht="39.950000000000003" customHeight="1" x14ac:dyDescent="0.25">
      <c r="A70" s="219">
        <v>5</v>
      </c>
      <c r="B70" s="86">
        <v>66</v>
      </c>
      <c r="C70" s="49" t="s">
        <v>182</v>
      </c>
      <c r="D70" s="24" t="s">
        <v>481</v>
      </c>
      <c r="E70" s="198">
        <v>70986444</v>
      </c>
      <c r="F70" s="198">
        <v>102438471</v>
      </c>
      <c r="G70" s="198">
        <v>600052265</v>
      </c>
      <c r="H70" s="86" t="s">
        <v>191</v>
      </c>
      <c r="I70" s="86" t="s">
        <v>487</v>
      </c>
      <c r="J70" s="86" t="s">
        <v>21</v>
      </c>
      <c r="K70" s="86" t="s">
        <v>15</v>
      </c>
      <c r="L70" s="24" t="s">
        <v>192</v>
      </c>
      <c r="M70" s="21">
        <v>400000</v>
      </c>
      <c r="N70" s="21">
        <f t="shared" si="1"/>
        <v>280000</v>
      </c>
      <c r="O70" s="86">
        <v>2022</v>
      </c>
      <c r="P70" s="86">
        <v>2027</v>
      </c>
      <c r="Q70" s="3"/>
      <c r="R70" s="3" t="s">
        <v>74</v>
      </c>
      <c r="S70" s="3"/>
      <c r="T70" s="3" t="s">
        <v>74</v>
      </c>
      <c r="U70" s="3"/>
      <c r="V70" s="3"/>
      <c r="W70" s="3"/>
      <c r="X70" s="3"/>
      <c r="Y70" s="3" t="s">
        <v>74</v>
      </c>
      <c r="Z70" s="3" t="s">
        <v>17</v>
      </c>
      <c r="AA70" s="33"/>
    </row>
    <row r="71" spans="1:27" ht="39.950000000000003" customHeight="1" x14ac:dyDescent="0.25">
      <c r="A71" s="219">
        <v>5</v>
      </c>
      <c r="B71" s="86">
        <v>67</v>
      </c>
      <c r="C71" s="49" t="s">
        <v>182</v>
      </c>
      <c r="D71" s="24" t="s">
        <v>481</v>
      </c>
      <c r="E71" s="198">
        <v>70986444</v>
      </c>
      <c r="F71" s="198">
        <v>102438471</v>
      </c>
      <c r="G71" s="198">
        <v>600052265</v>
      </c>
      <c r="H71" s="86" t="s">
        <v>193</v>
      </c>
      <c r="I71" s="86" t="s">
        <v>487</v>
      </c>
      <c r="J71" s="86" t="s">
        <v>21</v>
      </c>
      <c r="K71" s="86" t="s">
        <v>15</v>
      </c>
      <c r="L71" s="24" t="s">
        <v>194</v>
      </c>
      <c r="M71" s="21">
        <v>600000</v>
      </c>
      <c r="N71" s="21">
        <f t="shared" si="1"/>
        <v>420000</v>
      </c>
      <c r="O71" s="86">
        <v>2022</v>
      </c>
      <c r="P71" s="86">
        <v>2027</v>
      </c>
      <c r="Q71" s="3" t="s">
        <v>74</v>
      </c>
      <c r="R71" s="3"/>
      <c r="S71" s="3"/>
      <c r="T71" s="3" t="s">
        <v>74</v>
      </c>
      <c r="U71" s="3"/>
      <c r="V71" s="3"/>
      <c r="W71" s="3"/>
      <c r="X71" s="3"/>
      <c r="Y71" s="3" t="s">
        <v>74</v>
      </c>
      <c r="Z71" s="3" t="s">
        <v>17</v>
      </c>
      <c r="AA71" s="33"/>
    </row>
    <row r="72" spans="1:27" ht="39.950000000000003" customHeight="1" x14ac:dyDescent="0.25">
      <c r="A72" s="219">
        <v>5</v>
      </c>
      <c r="B72" s="49">
        <v>68</v>
      </c>
      <c r="C72" s="49" t="s">
        <v>182</v>
      </c>
      <c r="D72" s="24" t="s">
        <v>481</v>
      </c>
      <c r="E72" s="198">
        <v>70986444</v>
      </c>
      <c r="F72" s="198">
        <v>102438471</v>
      </c>
      <c r="G72" s="198">
        <v>600052265</v>
      </c>
      <c r="H72" s="86" t="s">
        <v>195</v>
      </c>
      <c r="I72" s="86" t="s">
        <v>487</v>
      </c>
      <c r="J72" s="86" t="s">
        <v>21</v>
      </c>
      <c r="K72" s="86" t="s">
        <v>15</v>
      </c>
      <c r="L72" s="24" t="s">
        <v>196</v>
      </c>
      <c r="M72" s="21">
        <v>500000</v>
      </c>
      <c r="N72" s="21">
        <f t="shared" si="1"/>
        <v>350000</v>
      </c>
      <c r="O72" s="86">
        <v>2022</v>
      </c>
      <c r="P72" s="86">
        <v>2027</v>
      </c>
      <c r="Q72" s="3"/>
      <c r="R72" s="3"/>
      <c r="S72" s="3"/>
      <c r="T72" s="3" t="s">
        <v>74</v>
      </c>
      <c r="U72" s="3"/>
      <c r="V72" s="3"/>
      <c r="W72" s="3"/>
      <c r="X72" s="3"/>
      <c r="Y72" s="3" t="s">
        <v>74</v>
      </c>
      <c r="Z72" s="3" t="s">
        <v>17</v>
      </c>
      <c r="AA72" s="33"/>
    </row>
    <row r="73" spans="1:27" ht="39.950000000000003" customHeight="1" x14ac:dyDescent="0.25">
      <c r="A73" s="219">
        <v>5</v>
      </c>
      <c r="B73" s="86">
        <v>69</v>
      </c>
      <c r="C73" s="49" t="s">
        <v>182</v>
      </c>
      <c r="D73" s="24" t="s">
        <v>481</v>
      </c>
      <c r="E73" s="198">
        <v>70986444</v>
      </c>
      <c r="F73" s="198">
        <v>102438471</v>
      </c>
      <c r="G73" s="198">
        <v>600052265</v>
      </c>
      <c r="H73" s="86" t="s">
        <v>197</v>
      </c>
      <c r="I73" s="86" t="s">
        <v>487</v>
      </c>
      <c r="J73" s="86" t="s">
        <v>21</v>
      </c>
      <c r="K73" s="86" t="s">
        <v>15</v>
      </c>
      <c r="L73" s="24" t="s">
        <v>198</v>
      </c>
      <c r="M73" s="21">
        <v>400000</v>
      </c>
      <c r="N73" s="21">
        <f t="shared" si="1"/>
        <v>280000</v>
      </c>
      <c r="O73" s="86">
        <v>2022</v>
      </c>
      <c r="P73" s="86">
        <v>2027</v>
      </c>
      <c r="Q73" s="3"/>
      <c r="R73" s="3"/>
      <c r="S73" s="3" t="s">
        <v>74</v>
      </c>
      <c r="T73" s="3" t="s">
        <v>74</v>
      </c>
      <c r="U73" s="3"/>
      <c r="V73" s="3"/>
      <c r="W73" s="3"/>
      <c r="X73" s="3"/>
      <c r="Y73" s="3" t="s">
        <v>74</v>
      </c>
      <c r="Z73" s="3" t="s">
        <v>17</v>
      </c>
      <c r="AA73" s="33"/>
    </row>
    <row r="74" spans="1:27" ht="39.950000000000003" customHeight="1" x14ac:dyDescent="0.25">
      <c r="A74" s="96">
        <v>5</v>
      </c>
      <c r="B74" s="86">
        <v>70</v>
      </c>
      <c r="C74" s="24" t="s">
        <v>146</v>
      </c>
      <c r="D74" s="86" t="s">
        <v>459</v>
      </c>
      <c r="E74" s="198">
        <v>75031540</v>
      </c>
      <c r="F74" s="198">
        <v>102438650</v>
      </c>
      <c r="G74" s="198">
        <v>600052311</v>
      </c>
      <c r="H74" s="86" t="s">
        <v>199</v>
      </c>
      <c r="I74" s="86" t="s">
        <v>487</v>
      </c>
      <c r="J74" s="86" t="s">
        <v>21</v>
      </c>
      <c r="K74" s="86" t="s">
        <v>32</v>
      </c>
      <c r="L74" s="24" t="s">
        <v>200</v>
      </c>
      <c r="M74" s="21">
        <v>2700000</v>
      </c>
      <c r="N74" s="21">
        <f t="shared" si="1"/>
        <v>1890000</v>
      </c>
      <c r="O74" s="86">
        <v>2022</v>
      </c>
      <c r="P74" s="86">
        <v>2027</v>
      </c>
      <c r="Q74" s="3" t="s">
        <v>74</v>
      </c>
      <c r="R74" s="3" t="s">
        <v>74</v>
      </c>
      <c r="S74" s="3"/>
      <c r="T74" s="3" t="s">
        <v>74</v>
      </c>
      <c r="U74" s="3"/>
      <c r="V74" s="3"/>
      <c r="W74" s="3"/>
      <c r="X74" s="3"/>
      <c r="Y74" s="3" t="s">
        <v>74</v>
      </c>
      <c r="Z74" s="3"/>
      <c r="AA74" s="24"/>
    </row>
    <row r="75" spans="1:27" s="30" customFormat="1" ht="39.950000000000003" customHeight="1" x14ac:dyDescent="0.25">
      <c r="A75" s="96">
        <v>5</v>
      </c>
      <c r="B75" s="49">
        <v>71</v>
      </c>
      <c r="C75" s="49" t="s">
        <v>543</v>
      </c>
      <c r="D75" s="24" t="s">
        <v>393</v>
      </c>
      <c r="E75" s="198">
        <v>63834243</v>
      </c>
      <c r="F75" s="198">
        <v>102438595</v>
      </c>
      <c r="G75" s="198">
        <v>600052303</v>
      </c>
      <c r="H75" s="14" t="s">
        <v>353</v>
      </c>
      <c r="I75" s="86" t="s">
        <v>487</v>
      </c>
      <c r="J75" s="86" t="s">
        <v>21</v>
      </c>
      <c r="K75" s="14" t="s">
        <v>21</v>
      </c>
      <c r="L75" s="29" t="s">
        <v>341</v>
      </c>
      <c r="M75" s="106">
        <v>800000</v>
      </c>
      <c r="N75" s="21">
        <f t="shared" si="1"/>
        <v>560000</v>
      </c>
      <c r="O75" s="86">
        <v>2022</v>
      </c>
      <c r="P75" s="86">
        <v>2027</v>
      </c>
      <c r="Q75" s="14"/>
      <c r="R75" s="14" t="s">
        <v>74</v>
      </c>
      <c r="S75" s="91"/>
      <c r="T75" s="14" t="s">
        <v>74</v>
      </c>
      <c r="U75" s="14"/>
      <c r="V75" s="14"/>
      <c r="W75" s="14"/>
      <c r="X75" s="14"/>
      <c r="Y75" s="3" t="s">
        <v>74</v>
      </c>
      <c r="Z75" s="14"/>
      <c r="AA75" s="44"/>
    </row>
    <row r="76" spans="1:27" s="4" customFormat="1" ht="39.950000000000003" customHeight="1" x14ac:dyDescent="0.25">
      <c r="A76" s="68">
        <v>5</v>
      </c>
      <c r="B76" s="86">
        <v>72</v>
      </c>
      <c r="C76" s="49" t="s">
        <v>256</v>
      </c>
      <c r="D76" s="24" t="s">
        <v>393</v>
      </c>
      <c r="E76" s="198">
        <v>70977691</v>
      </c>
      <c r="F76" s="198">
        <v>102438811</v>
      </c>
      <c r="G76" s="198">
        <v>600052451</v>
      </c>
      <c r="H76" s="156" t="s">
        <v>259</v>
      </c>
      <c r="I76" s="86" t="s">
        <v>487</v>
      </c>
      <c r="J76" s="86" t="s">
        <v>21</v>
      </c>
      <c r="K76" s="156" t="s">
        <v>21</v>
      </c>
      <c r="L76" s="29" t="s">
        <v>340</v>
      </c>
      <c r="M76" s="21">
        <v>700000</v>
      </c>
      <c r="N76" s="21">
        <f t="shared" si="1"/>
        <v>490000</v>
      </c>
      <c r="O76" s="86">
        <v>2022</v>
      </c>
      <c r="P76" s="86">
        <v>2027</v>
      </c>
      <c r="Q76" s="156"/>
      <c r="R76" s="156" t="s">
        <v>74</v>
      </c>
      <c r="S76" s="150" t="s">
        <v>74</v>
      </c>
      <c r="T76" s="156"/>
      <c r="U76" s="156"/>
      <c r="V76" s="156"/>
      <c r="W76" s="156"/>
      <c r="X76" s="156"/>
      <c r="Y76" s="3" t="s">
        <v>74</v>
      </c>
      <c r="Z76" s="156"/>
      <c r="AA76" s="80"/>
    </row>
    <row r="77" spans="1:27" s="4" customFormat="1" ht="39.950000000000003" customHeight="1" x14ac:dyDescent="0.25">
      <c r="A77" s="68">
        <v>5</v>
      </c>
      <c r="B77" s="86">
        <v>73</v>
      </c>
      <c r="C77" s="49" t="s">
        <v>256</v>
      </c>
      <c r="D77" s="24" t="s">
        <v>393</v>
      </c>
      <c r="E77" s="198">
        <v>70977691</v>
      </c>
      <c r="F77" s="198">
        <v>102438811</v>
      </c>
      <c r="G77" s="198">
        <v>600052451</v>
      </c>
      <c r="H77" s="156" t="s">
        <v>260</v>
      </c>
      <c r="I77" s="86" t="s">
        <v>487</v>
      </c>
      <c r="J77" s="86" t="s">
        <v>21</v>
      </c>
      <c r="K77" s="156" t="s">
        <v>21</v>
      </c>
      <c r="L77" s="22" t="s">
        <v>310</v>
      </c>
      <c r="M77" s="21">
        <v>200000</v>
      </c>
      <c r="N77" s="21">
        <f t="shared" si="1"/>
        <v>140000</v>
      </c>
      <c r="O77" s="86">
        <v>2022</v>
      </c>
      <c r="P77" s="86">
        <v>2027</v>
      </c>
      <c r="Q77" s="156" t="s">
        <v>74</v>
      </c>
      <c r="R77" s="156" t="s">
        <v>74</v>
      </c>
      <c r="S77" s="150"/>
      <c r="T77" s="156" t="s">
        <v>74</v>
      </c>
      <c r="U77" s="156"/>
      <c r="V77" s="156"/>
      <c r="W77" s="156"/>
      <c r="X77" s="156"/>
      <c r="Y77" s="3" t="s">
        <v>74</v>
      </c>
      <c r="Z77" s="156"/>
      <c r="AA77" s="80"/>
    </row>
    <row r="78" spans="1:27" customFormat="1" ht="39.950000000000003" customHeight="1" x14ac:dyDescent="0.25">
      <c r="A78" s="219">
        <v>2</v>
      </c>
      <c r="B78" s="49">
        <v>74</v>
      </c>
      <c r="C78" s="49" t="s">
        <v>182</v>
      </c>
      <c r="D78" s="11" t="s">
        <v>481</v>
      </c>
      <c r="E78" s="198">
        <v>70986444</v>
      </c>
      <c r="F78" s="198">
        <v>102438471</v>
      </c>
      <c r="G78" s="198">
        <v>600052265</v>
      </c>
      <c r="H78" s="49" t="s">
        <v>250</v>
      </c>
      <c r="I78" s="86" t="s">
        <v>487</v>
      </c>
      <c r="J78" s="86" t="s">
        <v>21</v>
      </c>
      <c r="K78" s="49" t="s">
        <v>15</v>
      </c>
      <c r="L78" s="11" t="s">
        <v>251</v>
      </c>
      <c r="M78" s="106">
        <v>48000000</v>
      </c>
      <c r="N78" s="21">
        <f t="shared" si="1"/>
        <v>33600000</v>
      </c>
      <c r="O78" s="86">
        <v>2022</v>
      </c>
      <c r="P78" s="86">
        <v>2027</v>
      </c>
      <c r="Q78" s="13" t="s">
        <v>74</v>
      </c>
      <c r="R78" s="13" t="s">
        <v>74</v>
      </c>
      <c r="S78" s="13" t="s">
        <v>74</v>
      </c>
      <c r="T78" s="13" t="s">
        <v>74</v>
      </c>
      <c r="U78" s="13"/>
      <c r="V78" s="13" t="s">
        <v>74</v>
      </c>
      <c r="W78" s="13" t="s">
        <v>74</v>
      </c>
      <c r="X78" s="13" t="s">
        <v>74</v>
      </c>
      <c r="Y78" s="3" t="s">
        <v>74</v>
      </c>
      <c r="Z78" s="13" t="s">
        <v>172</v>
      </c>
      <c r="AA78" s="32"/>
    </row>
    <row r="79" spans="1:27" s="56" customFormat="1" ht="39.950000000000003" customHeight="1" x14ac:dyDescent="0.25">
      <c r="A79" s="96">
        <v>5</v>
      </c>
      <c r="B79" s="86">
        <v>75</v>
      </c>
      <c r="C79" s="49" t="s">
        <v>325</v>
      </c>
      <c r="D79" s="14" t="s">
        <v>379</v>
      </c>
      <c r="E79" s="198">
        <v>70925259</v>
      </c>
      <c r="F79" s="198">
        <v>2174341</v>
      </c>
      <c r="G79" s="198">
        <v>600045510</v>
      </c>
      <c r="H79" s="14" t="s">
        <v>326</v>
      </c>
      <c r="I79" s="86" t="s">
        <v>487</v>
      </c>
      <c r="J79" s="86" t="s">
        <v>21</v>
      </c>
      <c r="K79" s="14" t="s">
        <v>205</v>
      </c>
      <c r="L79" s="14" t="s">
        <v>326</v>
      </c>
      <c r="M79" s="106">
        <v>5000000</v>
      </c>
      <c r="N79" s="21">
        <f t="shared" si="1"/>
        <v>3500000</v>
      </c>
      <c r="O79" s="86">
        <v>2022</v>
      </c>
      <c r="P79" s="86">
        <v>2027</v>
      </c>
      <c r="Q79" s="14" t="s">
        <v>74</v>
      </c>
      <c r="R79" s="14" t="s">
        <v>74</v>
      </c>
      <c r="S79" s="14" t="s">
        <v>74</v>
      </c>
      <c r="T79" s="14" t="s">
        <v>74</v>
      </c>
      <c r="U79" s="14"/>
      <c r="V79" s="14"/>
      <c r="W79" s="14"/>
      <c r="X79" s="14"/>
      <c r="Y79" s="3" t="s">
        <v>74</v>
      </c>
      <c r="Z79" s="14"/>
      <c r="AA79" s="44"/>
    </row>
    <row r="80" spans="1:27" s="61" customFormat="1" ht="39.950000000000003" customHeight="1" x14ac:dyDescent="0.25">
      <c r="A80" s="219">
        <v>2</v>
      </c>
      <c r="B80" s="86">
        <v>76</v>
      </c>
      <c r="C80" s="49" t="s">
        <v>156</v>
      </c>
      <c r="D80" s="91" t="s">
        <v>461</v>
      </c>
      <c r="E80" s="198">
        <v>5607248</v>
      </c>
      <c r="F80" s="198">
        <v>181084163</v>
      </c>
      <c r="G80" s="198">
        <v>691009988</v>
      </c>
      <c r="H80" s="91" t="s">
        <v>349</v>
      </c>
      <c r="I80" s="86" t="s">
        <v>487</v>
      </c>
      <c r="J80" s="86" t="s">
        <v>21</v>
      </c>
      <c r="K80" s="91" t="s">
        <v>155</v>
      </c>
      <c r="L80" s="14" t="s">
        <v>375</v>
      </c>
      <c r="M80" s="64">
        <v>1000000</v>
      </c>
      <c r="N80" s="21">
        <f t="shared" si="1"/>
        <v>700000</v>
      </c>
      <c r="O80" s="86">
        <v>2022</v>
      </c>
      <c r="P80" s="86">
        <v>2027</v>
      </c>
      <c r="Q80" s="91"/>
      <c r="R80" s="91" t="s">
        <v>74</v>
      </c>
      <c r="S80" s="91" t="s">
        <v>74</v>
      </c>
      <c r="T80" s="91" t="s">
        <v>74</v>
      </c>
      <c r="U80" s="3"/>
      <c r="V80" s="91"/>
      <c r="W80" s="91"/>
      <c r="X80" s="91"/>
      <c r="Y80" s="3"/>
      <c r="Z80" s="91"/>
      <c r="AA80" s="29"/>
    </row>
    <row r="81" spans="1:27" s="61" customFormat="1" ht="39.950000000000003" customHeight="1" x14ac:dyDescent="0.25">
      <c r="A81">
        <v>5</v>
      </c>
      <c r="B81" s="49">
        <v>77</v>
      </c>
      <c r="C81" s="49" t="s">
        <v>475</v>
      </c>
      <c r="D81" s="86" t="s">
        <v>476</v>
      </c>
      <c r="E81" s="198">
        <v>71341005</v>
      </c>
      <c r="F81" s="198">
        <v>181023610</v>
      </c>
      <c r="G81" s="198">
        <v>691002207</v>
      </c>
      <c r="H81" s="14" t="s">
        <v>350</v>
      </c>
      <c r="I81" s="86" t="s">
        <v>487</v>
      </c>
      <c r="J81" s="86" t="s">
        <v>21</v>
      </c>
      <c r="K81" s="91" t="s">
        <v>217</v>
      </c>
      <c r="L81" s="14" t="s">
        <v>354</v>
      </c>
      <c r="M81" s="64">
        <v>1000000</v>
      </c>
      <c r="N81" s="21">
        <f t="shared" si="1"/>
        <v>700000</v>
      </c>
      <c r="O81" s="86">
        <v>2021</v>
      </c>
      <c r="P81" s="86">
        <v>2027</v>
      </c>
      <c r="Q81" s="91"/>
      <c r="R81" s="91" t="s">
        <v>74</v>
      </c>
      <c r="S81" s="91"/>
      <c r="T81" s="91" t="s">
        <v>74</v>
      </c>
      <c r="U81" s="91"/>
      <c r="V81" s="91"/>
      <c r="W81" s="91"/>
      <c r="X81" s="91"/>
      <c r="Y81" s="3"/>
      <c r="Z81" s="91"/>
      <c r="AA81" s="29"/>
    </row>
    <row r="82" spans="1:27" s="61" customFormat="1" ht="57" customHeight="1" x14ac:dyDescent="0.25">
      <c r="A82" s="96">
        <v>5</v>
      </c>
      <c r="B82" s="86">
        <v>78</v>
      </c>
      <c r="C82" s="49" t="s">
        <v>271</v>
      </c>
      <c r="D82" s="155" t="s">
        <v>306</v>
      </c>
      <c r="E82" s="198">
        <v>24144461</v>
      </c>
      <c r="F82" s="198">
        <v>181032813</v>
      </c>
      <c r="G82" s="198">
        <v>691003297</v>
      </c>
      <c r="H82" s="91" t="s">
        <v>351</v>
      </c>
      <c r="I82" s="86" t="s">
        <v>487</v>
      </c>
      <c r="J82" s="86" t="s">
        <v>21</v>
      </c>
      <c r="K82" s="91" t="s">
        <v>21</v>
      </c>
      <c r="L82" s="14" t="s">
        <v>352</v>
      </c>
      <c r="M82" s="64">
        <v>1000000</v>
      </c>
      <c r="N82" s="21">
        <f t="shared" si="1"/>
        <v>700000</v>
      </c>
      <c r="O82" s="86">
        <v>2022</v>
      </c>
      <c r="P82" s="86">
        <v>2027</v>
      </c>
      <c r="Q82" s="91" t="s">
        <v>74</v>
      </c>
      <c r="R82" s="91" t="s">
        <v>74</v>
      </c>
      <c r="S82" s="91" t="s">
        <v>74</v>
      </c>
      <c r="T82" s="91" t="s">
        <v>74</v>
      </c>
      <c r="U82" s="3" t="s">
        <v>74</v>
      </c>
      <c r="V82" s="91"/>
      <c r="W82" s="91"/>
      <c r="X82" s="91"/>
      <c r="Y82" s="3" t="s">
        <v>74</v>
      </c>
      <c r="Z82" s="91"/>
      <c r="AA82" s="29"/>
    </row>
    <row r="83" spans="1:27" s="61" customFormat="1" ht="39.950000000000003" customHeight="1" x14ac:dyDescent="0.25">
      <c r="A83">
        <v>5</v>
      </c>
      <c r="B83" s="86">
        <v>79</v>
      </c>
      <c r="C83" s="49" t="s">
        <v>485</v>
      </c>
      <c r="D83" s="29" t="s">
        <v>358</v>
      </c>
      <c r="E83" s="198">
        <v>10837418</v>
      </c>
      <c r="F83" s="201">
        <v>181124301</v>
      </c>
      <c r="G83" s="198">
        <v>691015350</v>
      </c>
      <c r="H83" s="91" t="s">
        <v>360</v>
      </c>
      <c r="I83" s="86" t="s">
        <v>487</v>
      </c>
      <c r="J83" s="86" t="s">
        <v>21</v>
      </c>
      <c r="K83" s="91" t="s">
        <v>223</v>
      </c>
      <c r="L83" s="14" t="s">
        <v>359</v>
      </c>
      <c r="M83" s="64">
        <v>340000</v>
      </c>
      <c r="N83" s="21">
        <f t="shared" si="1"/>
        <v>238000</v>
      </c>
      <c r="O83" s="86">
        <v>2022</v>
      </c>
      <c r="P83" s="86">
        <v>2027</v>
      </c>
      <c r="Q83" s="91"/>
      <c r="R83" s="91"/>
      <c r="S83" s="91"/>
      <c r="T83" s="91" t="s">
        <v>74</v>
      </c>
      <c r="U83" s="3"/>
      <c r="V83" s="91"/>
      <c r="W83" s="91"/>
      <c r="X83" s="91"/>
      <c r="Y83" s="3" t="s">
        <v>74</v>
      </c>
      <c r="Z83" s="91"/>
      <c r="AA83" s="29"/>
    </row>
    <row r="84" spans="1:27" s="61" customFormat="1" ht="39.950000000000003" customHeight="1" x14ac:dyDescent="0.25">
      <c r="A84" s="96">
        <v>5</v>
      </c>
      <c r="B84" s="49">
        <v>80</v>
      </c>
      <c r="C84" s="49" t="s">
        <v>485</v>
      </c>
      <c r="D84" s="29" t="s">
        <v>358</v>
      </c>
      <c r="E84" s="198">
        <v>10837418</v>
      </c>
      <c r="F84" s="201">
        <v>181124301</v>
      </c>
      <c r="G84" s="198">
        <v>691015350</v>
      </c>
      <c r="H84" s="153" t="s">
        <v>363</v>
      </c>
      <c r="I84" s="86" t="s">
        <v>487</v>
      </c>
      <c r="J84" s="86" t="s">
        <v>21</v>
      </c>
      <c r="K84" s="91" t="s">
        <v>223</v>
      </c>
      <c r="L84" s="14" t="s">
        <v>364</v>
      </c>
      <c r="M84" s="64">
        <v>50000</v>
      </c>
      <c r="N84" s="21">
        <f t="shared" si="1"/>
        <v>35000</v>
      </c>
      <c r="O84" s="86">
        <v>2022</v>
      </c>
      <c r="P84" s="86">
        <v>2027</v>
      </c>
      <c r="Q84" s="91" t="s">
        <v>74</v>
      </c>
      <c r="R84" s="91"/>
      <c r="S84" s="91"/>
      <c r="T84" s="91" t="s">
        <v>74</v>
      </c>
      <c r="U84" s="3"/>
      <c r="V84" s="91"/>
      <c r="W84" s="91"/>
      <c r="X84" s="91"/>
      <c r="Y84" s="3" t="s">
        <v>74</v>
      </c>
      <c r="Z84" s="91"/>
      <c r="AA84" s="29"/>
    </row>
    <row r="85" spans="1:27" s="61" customFormat="1" ht="39.950000000000003" customHeight="1" x14ac:dyDescent="0.25">
      <c r="A85">
        <v>2</v>
      </c>
      <c r="B85" s="86">
        <v>81</v>
      </c>
      <c r="C85" s="49" t="s">
        <v>485</v>
      </c>
      <c r="D85" s="29" t="s">
        <v>358</v>
      </c>
      <c r="E85" s="198">
        <v>10837418</v>
      </c>
      <c r="F85" s="201">
        <v>181124301</v>
      </c>
      <c r="G85" s="198">
        <v>691015350</v>
      </c>
      <c r="H85" s="14" t="s">
        <v>365</v>
      </c>
      <c r="I85" s="86" t="s">
        <v>487</v>
      </c>
      <c r="J85" s="86" t="s">
        <v>21</v>
      </c>
      <c r="K85" s="91" t="s">
        <v>223</v>
      </c>
      <c r="L85" s="14" t="s">
        <v>366</v>
      </c>
      <c r="M85" s="64">
        <v>80000</v>
      </c>
      <c r="N85" s="21">
        <f t="shared" si="1"/>
        <v>56000</v>
      </c>
      <c r="O85" s="86">
        <v>2022</v>
      </c>
      <c r="P85" s="86">
        <v>2027</v>
      </c>
      <c r="Q85" s="91"/>
      <c r="R85" s="91"/>
      <c r="S85" s="91"/>
      <c r="T85" s="91"/>
      <c r="U85" s="3" t="s">
        <v>74</v>
      </c>
      <c r="V85" s="91" t="s">
        <v>74</v>
      </c>
      <c r="W85" s="91" t="s">
        <v>74</v>
      </c>
      <c r="X85" s="91"/>
      <c r="Y85" s="3" t="s">
        <v>74</v>
      </c>
      <c r="Z85" s="91"/>
      <c r="AA85" s="29"/>
    </row>
    <row r="86" spans="1:27" ht="39.950000000000003" customHeight="1" x14ac:dyDescent="0.25">
      <c r="A86" s="96">
        <v>5</v>
      </c>
      <c r="B86" s="86">
        <v>82</v>
      </c>
      <c r="C86" s="49" t="s">
        <v>485</v>
      </c>
      <c r="D86" s="29" t="s">
        <v>358</v>
      </c>
      <c r="E86" s="198">
        <v>10837418</v>
      </c>
      <c r="F86" s="201">
        <v>181124301</v>
      </c>
      <c r="G86" s="198">
        <v>691015350</v>
      </c>
      <c r="H86" s="14" t="s">
        <v>367</v>
      </c>
      <c r="I86" s="86" t="s">
        <v>487</v>
      </c>
      <c r="J86" s="86" t="s">
        <v>21</v>
      </c>
      <c r="K86" s="91" t="s">
        <v>223</v>
      </c>
      <c r="L86" s="14" t="s">
        <v>368</v>
      </c>
      <c r="M86" s="64">
        <v>400000</v>
      </c>
      <c r="N86" s="21">
        <f t="shared" si="1"/>
        <v>280000</v>
      </c>
      <c r="O86" s="86">
        <v>2022</v>
      </c>
      <c r="P86" s="86">
        <v>2027</v>
      </c>
      <c r="Q86" s="91" t="s">
        <v>74</v>
      </c>
      <c r="R86" s="91"/>
      <c r="S86" s="91"/>
      <c r="T86" s="91" t="s">
        <v>74</v>
      </c>
      <c r="U86" s="3"/>
      <c r="V86" s="91"/>
      <c r="W86" s="91"/>
      <c r="X86" s="91"/>
      <c r="Y86" s="3" t="s">
        <v>74</v>
      </c>
      <c r="Z86" s="91"/>
      <c r="AA86" s="29"/>
    </row>
    <row r="87" spans="1:27" s="30" customFormat="1" ht="39.950000000000003" customHeight="1" x14ac:dyDescent="0.25">
      <c r="A87" s="96">
        <v>5</v>
      </c>
      <c r="B87" s="49">
        <v>83</v>
      </c>
      <c r="C87" s="49" t="s">
        <v>485</v>
      </c>
      <c r="D87" s="29" t="s">
        <v>358</v>
      </c>
      <c r="E87" s="198">
        <v>10837418</v>
      </c>
      <c r="F87" s="201">
        <v>181124301</v>
      </c>
      <c r="G87" s="198">
        <v>691015350</v>
      </c>
      <c r="H87" s="91" t="s">
        <v>369</v>
      </c>
      <c r="I87" s="89" t="s">
        <v>487</v>
      </c>
      <c r="J87" s="89" t="s">
        <v>21</v>
      </c>
      <c r="K87" s="91" t="s">
        <v>223</v>
      </c>
      <c r="L87" s="14" t="s">
        <v>370</v>
      </c>
      <c r="M87" s="64">
        <v>600000</v>
      </c>
      <c r="N87" s="21">
        <f t="shared" si="1"/>
        <v>420000</v>
      </c>
      <c r="O87" s="89">
        <v>2022</v>
      </c>
      <c r="P87" s="89">
        <v>2027</v>
      </c>
      <c r="Q87" s="91"/>
      <c r="R87" s="91"/>
      <c r="S87" s="91"/>
      <c r="T87" s="91" t="s">
        <v>74</v>
      </c>
      <c r="U87" s="171"/>
      <c r="V87" s="91"/>
      <c r="W87" s="91"/>
      <c r="X87" s="91"/>
      <c r="Y87" s="171" t="s">
        <v>74</v>
      </c>
      <c r="Z87" s="91"/>
      <c r="AA87" s="29"/>
    </row>
    <row r="88" spans="1:27" s="28" customFormat="1" ht="39.950000000000003" customHeight="1" x14ac:dyDescent="0.25">
      <c r="A88" s="96">
        <v>5</v>
      </c>
      <c r="B88" s="86">
        <v>84</v>
      </c>
      <c r="C88" s="43" t="s">
        <v>301</v>
      </c>
      <c r="D88" s="67" t="s">
        <v>460</v>
      </c>
      <c r="E88" s="198">
        <v>70941718</v>
      </c>
      <c r="F88" s="198">
        <v>102438170</v>
      </c>
      <c r="G88" s="198">
        <v>600052206</v>
      </c>
      <c r="H88" s="91" t="s">
        <v>381</v>
      </c>
      <c r="I88" s="89" t="s">
        <v>487</v>
      </c>
      <c r="J88" s="91" t="s">
        <v>21</v>
      </c>
      <c r="K88" s="91" t="s">
        <v>40</v>
      </c>
      <c r="L88" s="14" t="s">
        <v>382</v>
      </c>
      <c r="M88" s="65">
        <v>1500000</v>
      </c>
      <c r="N88" s="21">
        <f t="shared" si="1"/>
        <v>1050000</v>
      </c>
      <c r="O88" s="49">
        <v>2022</v>
      </c>
      <c r="P88" s="49">
        <v>2027</v>
      </c>
      <c r="Q88" s="91"/>
      <c r="R88" s="91"/>
      <c r="S88" s="91"/>
      <c r="T88" s="91" t="s">
        <v>74</v>
      </c>
      <c r="U88" s="91"/>
      <c r="V88" s="91"/>
      <c r="W88" s="91"/>
      <c r="X88" s="91"/>
      <c r="Y88" s="171" t="s">
        <v>74</v>
      </c>
      <c r="Z88" s="91"/>
      <c r="AA88" s="29"/>
    </row>
    <row r="89" spans="1:27" s="30" customFormat="1" ht="39.950000000000003" customHeight="1" x14ac:dyDescent="0.25">
      <c r="A89" s="218">
        <v>5</v>
      </c>
      <c r="B89" s="86">
        <v>85</v>
      </c>
      <c r="C89" s="49" t="s">
        <v>280</v>
      </c>
      <c r="D89" s="14" t="s">
        <v>379</v>
      </c>
      <c r="E89" s="198">
        <v>70925259</v>
      </c>
      <c r="F89" s="198">
        <v>2174341</v>
      </c>
      <c r="G89" s="198">
        <v>600045510</v>
      </c>
      <c r="H89" s="91" t="s">
        <v>396</v>
      </c>
      <c r="I89" s="89" t="s">
        <v>487</v>
      </c>
      <c r="J89" s="91" t="s">
        <v>21</v>
      </c>
      <c r="K89" s="91" t="s">
        <v>205</v>
      </c>
      <c r="L89" s="14" t="s">
        <v>524</v>
      </c>
      <c r="M89" s="64">
        <v>11000000</v>
      </c>
      <c r="N89" s="21">
        <f t="shared" si="1"/>
        <v>7700000</v>
      </c>
      <c r="O89" s="45">
        <v>2022</v>
      </c>
      <c r="P89" s="45">
        <v>2024</v>
      </c>
      <c r="Q89" s="91" t="s">
        <v>74</v>
      </c>
      <c r="R89" s="91" t="s">
        <v>74</v>
      </c>
      <c r="S89" s="91" t="s">
        <v>74</v>
      </c>
      <c r="T89" s="91" t="s">
        <v>74</v>
      </c>
      <c r="U89" s="91"/>
      <c r="V89" s="91"/>
      <c r="W89" s="91"/>
      <c r="X89" s="91"/>
      <c r="Y89" s="171" t="s">
        <v>74</v>
      </c>
      <c r="Z89" s="91"/>
      <c r="AA89" s="29"/>
    </row>
    <row r="90" spans="1:27" s="30" customFormat="1" ht="39.950000000000003" customHeight="1" x14ac:dyDescent="0.25">
      <c r="A90" s="96">
        <v>5</v>
      </c>
      <c r="B90" s="49">
        <v>86</v>
      </c>
      <c r="C90" s="49" t="s">
        <v>127</v>
      </c>
      <c r="D90" s="14" t="s">
        <v>474</v>
      </c>
      <c r="E90" s="198">
        <v>71295151</v>
      </c>
      <c r="F90" s="198">
        <v>181046652</v>
      </c>
      <c r="G90" s="198">
        <v>691005192</v>
      </c>
      <c r="H90" s="91" t="s">
        <v>399</v>
      </c>
      <c r="I90" s="89" t="s">
        <v>487</v>
      </c>
      <c r="J90" s="91" t="s">
        <v>21</v>
      </c>
      <c r="K90" s="91" t="s">
        <v>126</v>
      </c>
      <c r="L90" s="29" t="s">
        <v>399</v>
      </c>
      <c r="M90" s="64">
        <v>5000000</v>
      </c>
      <c r="N90" s="21">
        <f t="shared" si="1"/>
        <v>3500000</v>
      </c>
      <c r="O90" s="45">
        <v>2022</v>
      </c>
      <c r="P90" s="45">
        <v>2027</v>
      </c>
      <c r="Q90" s="91" t="s">
        <v>74</v>
      </c>
      <c r="R90" s="91" t="s">
        <v>74</v>
      </c>
      <c r="S90" s="91" t="s">
        <v>74</v>
      </c>
      <c r="T90" s="91" t="s">
        <v>74</v>
      </c>
      <c r="U90" s="91"/>
      <c r="V90" s="91"/>
      <c r="W90" s="91"/>
      <c r="X90" s="91"/>
      <c r="Y90" s="171" t="s">
        <v>74</v>
      </c>
      <c r="Z90" s="91"/>
      <c r="AA90" s="29"/>
    </row>
    <row r="91" spans="1:27" s="30" customFormat="1" ht="39.950000000000003" customHeight="1" x14ac:dyDescent="0.25">
      <c r="A91" s="219">
        <v>5</v>
      </c>
      <c r="B91" s="86">
        <v>87</v>
      </c>
      <c r="C91" s="49" t="s">
        <v>127</v>
      </c>
      <c r="D91" s="14" t="s">
        <v>474</v>
      </c>
      <c r="E91" s="198">
        <v>71295151</v>
      </c>
      <c r="F91" s="198">
        <v>181046652</v>
      </c>
      <c r="G91" s="198">
        <v>691005192</v>
      </c>
      <c r="H91" s="91" t="s">
        <v>360</v>
      </c>
      <c r="I91" s="89" t="s">
        <v>487</v>
      </c>
      <c r="J91" s="91" t="s">
        <v>21</v>
      </c>
      <c r="K91" s="91" t="s">
        <v>126</v>
      </c>
      <c r="L91" s="29" t="s">
        <v>360</v>
      </c>
      <c r="M91" s="64">
        <v>3000000</v>
      </c>
      <c r="N91" s="21">
        <f t="shared" si="1"/>
        <v>2100000</v>
      </c>
      <c r="O91" s="45">
        <v>2022</v>
      </c>
      <c r="P91" s="45">
        <v>2027</v>
      </c>
      <c r="Q91" s="91"/>
      <c r="R91" s="91"/>
      <c r="S91" s="91"/>
      <c r="T91" s="91" t="s">
        <v>74</v>
      </c>
      <c r="U91" s="91"/>
      <c r="V91" s="91" t="s">
        <v>74</v>
      </c>
      <c r="W91" s="91"/>
      <c r="X91" s="91"/>
      <c r="Y91" s="171" t="s">
        <v>74</v>
      </c>
      <c r="Z91" s="91"/>
      <c r="AA91" s="29"/>
    </row>
    <row r="92" spans="1:27" s="30" customFormat="1" ht="39.950000000000003" customHeight="1" x14ac:dyDescent="0.25">
      <c r="A92" s="96">
        <v>5</v>
      </c>
      <c r="B92" s="86">
        <v>88</v>
      </c>
      <c r="C92" s="24" t="s">
        <v>146</v>
      </c>
      <c r="D92" s="14" t="s">
        <v>459</v>
      </c>
      <c r="E92" s="198">
        <v>75031540</v>
      </c>
      <c r="F92" s="198">
        <v>102438650</v>
      </c>
      <c r="G92" s="198">
        <v>600052311</v>
      </c>
      <c r="H92" s="91" t="s">
        <v>404</v>
      </c>
      <c r="I92" s="86" t="s">
        <v>487</v>
      </c>
      <c r="J92" s="86" t="s">
        <v>21</v>
      </c>
      <c r="K92" s="86" t="s">
        <v>32</v>
      </c>
      <c r="L92" s="29" t="s">
        <v>408</v>
      </c>
      <c r="M92" s="64">
        <v>1800000</v>
      </c>
      <c r="N92" s="21">
        <f t="shared" si="1"/>
        <v>1260000</v>
      </c>
      <c r="O92" s="45">
        <v>2022</v>
      </c>
      <c r="P92" s="45">
        <v>2023</v>
      </c>
      <c r="Q92" s="91" t="s">
        <v>74</v>
      </c>
      <c r="R92" s="91" t="s">
        <v>74</v>
      </c>
      <c r="S92" s="91" t="s">
        <v>74</v>
      </c>
      <c r="T92" s="91" t="s">
        <v>74</v>
      </c>
      <c r="U92" s="91"/>
      <c r="V92" s="91"/>
      <c r="W92" s="91"/>
      <c r="X92" s="91"/>
      <c r="Y92" s="171" t="s">
        <v>74</v>
      </c>
      <c r="Z92" s="91"/>
      <c r="AA92" s="29"/>
    </row>
    <row r="93" spans="1:27" s="30" customFormat="1" ht="39.950000000000003" customHeight="1" x14ac:dyDescent="0.25">
      <c r="A93" s="219">
        <v>5</v>
      </c>
      <c r="B93" s="49">
        <v>89</v>
      </c>
      <c r="C93" s="24" t="s">
        <v>146</v>
      </c>
      <c r="D93" s="14" t="s">
        <v>459</v>
      </c>
      <c r="E93" s="198">
        <v>75031540</v>
      </c>
      <c r="F93" s="198">
        <v>102438650</v>
      </c>
      <c r="G93" s="198">
        <v>600052311</v>
      </c>
      <c r="H93" s="91" t="s">
        <v>405</v>
      </c>
      <c r="I93" s="86" t="s">
        <v>487</v>
      </c>
      <c r="J93" s="86" t="s">
        <v>21</v>
      </c>
      <c r="K93" s="86" t="s">
        <v>32</v>
      </c>
      <c r="L93" s="29" t="s">
        <v>409</v>
      </c>
      <c r="M93" s="64">
        <v>2600000</v>
      </c>
      <c r="N93" s="21">
        <f t="shared" si="1"/>
        <v>1820000</v>
      </c>
      <c r="O93" s="45">
        <v>2022</v>
      </c>
      <c r="P93" s="45">
        <v>2024</v>
      </c>
      <c r="Q93" s="91"/>
      <c r="R93" s="91"/>
      <c r="S93" s="91" t="s">
        <v>74</v>
      </c>
      <c r="T93" s="91" t="s">
        <v>74</v>
      </c>
      <c r="U93" s="91"/>
      <c r="V93" s="91"/>
      <c r="W93" s="91"/>
      <c r="X93" s="91"/>
      <c r="Y93" s="171" t="s">
        <v>74</v>
      </c>
      <c r="Z93" s="91"/>
      <c r="AA93" s="29"/>
    </row>
    <row r="94" spans="1:27" s="30" customFormat="1" ht="39.950000000000003" customHeight="1" x14ac:dyDescent="0.25">
      <c r="A94" s="220">
        <v>5</v>
      </c>
      <c r="B94" s="86">
        <v>90</v>
      </c>
      <c r="C94" s="49" t="s">
        <v>97</v>
      </c>
      <c r="D94" s="9" t="s">
        <v>393</v>
      </c>
      <c r="E94" s="202">
        <v>63834448</v>
      </c>
      <c r="F94" s="202">
        <v>102438552</v>
      </c>
      <c r="G94" s="202">
        <v>600052290</v>
      </c>
      <c r="H94" s="89" t="s">
        <v>414</v>
      </c>
      <c r="I94" s="89" t="s">
        <v>487</v>
      </c>
      <c r="J94" s="91" t="s">
        <v>21</v>
      </c>
      <c r="K94" s="89" t="s">
        <v>21</v>
      </c>
      <c r="L94" s="9" t="s">
        <v>415</v>
      </c>
      <c r="M94" s="106">
        <v>5500000</v>
      </c>
      <c r="N94" s="21">
        <f t="shared" si="1"/>
        <v>3850000</v>
      </c>
      <c r="O94" s="89">
        <v>2022</v>
      </c>
      <c r="P94" s="89">
        <v>2027</v>
      </c>
      <c r="Q94" s="171" t="s">
        <v>74</v>
      </c>
      <c r="R94" s="171" t="s">
        <v>74</v>
      </c>
      <c r="S94" s="171" t="s">
        <v>74</v>
      </c>
      <c r="T94" s="171" t="s">
        <v>74</v>
      </c>
      <c r="U94" s="171"/>
      <c r="V94" s="171"/>
      <c r="W94" s="171"/>
      <c r="X94" s="171"/>
      <c r="Y94" s="171" t="s">
        <v>74</v>
      </c>
      <c r="Z94" s="171"/>
      <c r="AA94" s="9"/>
    </row>
    <row r="95" spans="1:27" s="30" customFormat="1" ht="39.950000000000003" customHeight="1" x14ac:dyDescent="0.25">
      <c r="A95" s="96">
        <v>5</v>
      </c>
      <c r="B95" s="86">
        <v>91</v>
      </c>
      <c r="C95" s="49" t="s">
        <v>543</v>
      </c>
      <c r="D95" s="9" t="s">
        <v>393</v>
      </c>
      <c r="E95" s="198">
        <v>63834243</v>
      </c>
      <c r="F95" s="198">
        <v>102438595</v>
      </c>
      <c r="G95" s="198">
        <v>600052303</v>
      </c>
      <c r="H95" s="89" t="s">
        <v>414</v>
      </c>
      <c r="I95" s="89" t="s">
        <v>487</v>
      </c>
      <c r="J95" s="91" t="s">
        <v>21</v>
      </c>
      <c r="K95" s="89" t="s">
        <v>21</v>
      </c>
      <c r="L95" s="9" t="s">
        <v>415</v>
      </c>
      <c r="M95" s="106">
        <v>5500000</v>
      </c>
      <c r="N95" s="21">
        <f t="shared" si="1"/>
        <v>3850000</v>
      </c>
      <c r="O95" s="89">
        <v>2022</v>
      </c>
      <c r="P95" s="89">
        <v>2027</v>
      </c>
      <c r="Q95" s="171" t="s">
        <v>74</v>
      </c>
      <c r="R95" s="171" t="s">
        <v>74</v>
      </c>
      <c r="S95" s="171" t="s">
        <v>74</v>
      </c>
      <c r="T95" s="171" t="s">
        <v>74</v>
      </c>
      <c r="U95" s="171"/>
      <c r="V95" s="171"/>
      <c r="W95" s="171"/>
      <c r="X95" s="171"/>
      <c r="Y95" s="171" t="s">
        <v>74</v>
      </c>
      <c r="Z95" s="171"/>
      <c r="AA95" s="9"/>
    </row>
    <row r="96" spans="1:27" s="30" customFormat="1" ht="39.950000000000003" customHeight="1" x14ac:dyDescent="0.25">
      <c r="A96" s="96">
        <v>5</v>
      </c>
      <c r="B96" s="49">
        <v>92</v>
      </c>
      <c r="C96" s="49" t="s">
        <v>224</v>
      </c>
      <c r="D96" s="9" t="s">
        <v>393</v>
      </c>
      <c r="E96" s="198">
        <v>72045396</v>
      </c>
      <c r="F96" s="198">
        <v>181014491</v>
      </c>
      <c r="G96" s="198">
        <v>691001146</v>
      </c>
      <c r="H96" s="89" t="s">
        <v>414</v>
      </c>
      <c r="I96" s="89" t="s">
        <v>487</v>
      </c>
      <c r="J96" s="91" t="s">
        <v>21</v>
      </c>
      <c r="K96" s="89" t="s">
        <v>21</v>
      </c>
      <c r="L96" s="9" t="s">
        <v>415</v>
      </c>
      <c r="M96" s="106">
        <v>5500000</v>
      </c>
      <c r="N96" s="21">
        <f t="shared" si="1"/>
        <v>3850000</v>
      </c>
      <c r="O96" s="89">
        <v>2022</v>
      </c>
      <c r="P96" s="89">
        <v>2027</v>
      </c>
      <c r="Q96" s="171" t="s">
        <v>74</v>
      </c>
      <c r="R96" s="171" t="s">
        <v>74</v>
      </c>
      <c r="S96" s="171" t="s">
        <v>74</v>
      </c>
      <c r="T96" s="171" t="s">
        <v>74</v>
      </c>
      <c r="U96" s="171"/>
      <c r="V96" s="171"/>
      <c r="W96" s="171"/>
      <c r="X96" s="171"/>
      <c r="Y96" s="171" t="s">
        <v>74</v>
      </c>
      <c r="Z96" s="171"/>
      <c r="AA96" s="9"/>
    </row>
    <row r="97" spans="1:27" s="30" customFormat="1" ht="39.950000000000003" customHeight="1" x14ac:dyDescent="0.25">
      <c r="A97" s="96">
        <v>5</v>
      </c>
      <c r="B97" s="86">
        <v>93</v>
      </c>
      <c r="C97" s="49" t="s">
        <v>256</v>
      </c>
      <c r="D97" s="9" t="s">
        <v>393</v>
      </c>
      <c r="E97" s="198">
        <v>70977691</v>
      </c>
      <c r="F97" s="198">
        <v>102438811</v>
      </c>
      <c r="G97" s="198">
        <v>600052451</v>
      </c>
      <c r="H97" s="89" t="s">
        <v>414</v>
      </c>
      <c r="I97" s="89" t="s">
        <v>487</v>
      </c>
      <c r="J97" s="91" t="s">
        <v>21</v>
      </c>
      <c r="K97" s="14" t="s">
        <v>21</v>
      </c>
      <c r="L97" s="9" t="s">
        <v>415</v>
      </c>
      <c r="M97" s="106">
        <v>5500000</v>
      </c>
      <c r="N97" s="21">
        <f t="shared" si="1"/>
        <v>3850000</v>
      </c>
      <c r="O97" s="89">
        <v>2022</v>
      </c>
      <c r="P97" s="89">
        <v>2027</v>
      </c>
      <c r="Q97" s="171" t="s">
        <v>74</v>
      </c>
      <c r="R97" s="171" t="s">
        <v>74</v>
      </c>
      <c r="S97" s="171" t="s">
        <v>74</v>
      </c>
      <c r="T97" s="171" t="s">
        <v>74</v>
      </c>
      <c r="U97" s="171"/>
      <c r="V97" s="171"/>
      <c r="W97" s="171"/>
      <c r="X97" s="171"/>
      <c r="Y97" s="171" t="s">
        <v>74</v>
      </c>
      <c r="Z97" s="171"/>
      <c r="AA97" s="9"/>
    </row>
    <row r="98" spans="1:27" s="28" customFormat="1" ht="39.950000000000003" customHeight="1" x14ac:dyDescent="0.25">
      <c r="A98" s="96">
        <v>5</v>
      </c>
      <c r="B98" s="86">
        <v>94</v>
      </c>
      <c r="C98" s="49" t="s">
        <v>486</v>
      </c>
      <c r="D98" s="14"/>
      <c r="E98" s="199">
        <v>24243027</v>
      </c>
      <c r="F98" s="241">
        <v>181103028</v>
      </c>
      <c r="G98" s="199">
        <v>691005109</v>
      </c>
      <c r="H98" s="14" t="s">
        <v>420</v>
      </c>
      <c r="I98" s="89" t="s">
        <v>487</v>
      </c>
      <c r="J98" s="91" t="s">
        <v>21</v>
      </c>
      <c r="K98" s="91" t="s">
        <v>28</v>
      </c>
      <c r="L98" s="14" t="s">
        <v>420</v>
      </c>
      <c r="M98" s="64">
        <v>10000000</v>
      </c>
      <c r="N98" s="21">
        <f t="shared" si="1"/>
        <v>7000000</v>
      </c>
      <c r="O98" s="49">
        <v>2023</v>
      </c>
      <c r="P98" s="49">
        <v>2027</v>
      </c>
      <c r="Q98" s="171" t="s">
        <v>74</v>
      </c>
      <c r="R98" s="171" t="s">
        <v>74</v>
      </c>
      <c r="S98" s="171" t="s">
        <v>74</v>
      </c>
      <c r="T98" s="171" t="s">
        <v>74</v>
      </c>
      <c r="U98" s="171"/>
      <c r="V98" s="171"/>
      <c r="W98" s="171"/>
      <c r="X98" s="171"/>
      <c r="Y98" s="171" t="s">
        <v>74</v>
      </c>
      <c r="Z98" s="171"/>
      <c r="AA98" s="9"/>
    </row>
    <row r="99" spans="1:27" s="28" customFormat="1" ht="39.950000000000003" customHeight="1" x14ac:dyDescent="0.25">
      <c r="A99" s="216">
        <v>5</v>
      </c>
      <c r="B99" s="49">
        <v>95</v>
      </c>
      <c r="C99" s="49" t="s">
        <v>486</v>
      </c>
      <c r="D99" s="14"/>
      <c r="E99" s="199">
        <v>24243027</v>
      </c>
      <c r="F99" s="241">
        <v>181103028</v>
      </c>
      <c r="G99" s="199">
        <v>691005109</v>
      </c>
      <c r="H99" s="14" t="s">
        <v>422</v>
      </c>
      <c r="I99" s="89" t="s">
        <v>487</v>
      </c>
      <c r="J99" s="91" t="s">
        <v>21</v>
      </c>
      <c r="K99" s="91" t="s">
        <v>28</v>
      </c>
      <c r="L99" s="14" t="s">
        <v>422</v>
      </c>
      <c r="M99" s="64">
        <v>2000000</v>
      </c>
      <c r="N99" s="21">
        <f t="shared" si="1"/>
        <v>1400000</v>
      </c>
      <c r="O99" s="49">
        <v>2025</v>
      </c>
      <c r="P99" s="49">
        <v>2027</v>
      </c>
      <c r="Q99" s="91"/>
      <c r="R99" s="91"/>
      <c r="S99" s="171" t="s">
        <v>74</v>
      </c>
      <c r="T99" s="91" t="s">
        <v>74</v>
      </c>
      <c r="U99" s="171"/>
      <c r="V99" s="91"/>
      <c r="W99" s="91"/>
      <c r="X99" s="91"/>
      <c r="Y99" s="171" t="s">
        <v>74</v>
      </c>
      <c r="Z99" s="91"/>
      <c r="AA99" s="29"/>
    </row>
    <row r="100" spans="1:27" s="40" customFormat="1" ht="39.950000000000003" customHeight="1" x14ac:dyDescent="0.25">
      <c r="A100" s="96">
        <v>5</v>
      </c>
      <c r="B100" s="86">
        <v>96</v>
      </c>
      <c r="C100" s="49" t="s">
        <v>127</v>
      </c>
      <c r="D100" s="14" t="s">
        <v>474</v>
      </c>
      <c r="E100" s="198">
        <v>71295151</v>
      </c>
      <c r="F100" s="198">
        <v>181046652</v>
      </c>
      <c r="G100" s="198">
        <v>691005192</v>
      </c>
      <c r="H100" s="91" t="s">
        <v>397</v>
      </c>
      <c r="I100" s="89" t="s">
        <v>487</v>
      </c>
      <c r="J100" s="91" t="s">
        <v>21</v>
      </c>
      <c r="K100" s="91" t="s">
        <v>126</v>
      </c>
      <c r="L100" s="29" t="s">
        <v>398</v>
      </c>
      <c r="M100" s="64">
        <v>3000000</v>
      </c>
      <c r="N100" s="21">
        <f t="shared" si="1"/>
        <v>2100000</v>
      </c>
      <c r="O100" s="49">
        <v>2022</v>
      </c>
      <c r="P100" s="49">
        <v>2027</v>
      </c>
      <c r="Q100" s="91" t="s">
        <v>74</v>
      </c>
      <c r="R100" s="91" t="s">
        <v>74</v>
      </c>
      <c r="S100" s="91" t="s">
        <v>74</v>
      </c>
      <c r="T100" s="91" t="s">
        <v>74</v>
      </c>
      <c r="U100" s="91"/>
      <c r="V100" s="91"/>
      <c r="W100" s="91"/>
      <c r="X100" s="91"/>
      <c r="Y100" s="171" t="s">
        <v>74</v>
      </c>
      <c r="Z100" s="91"/>
      <c r="AA100" s="29"/>
    </row>
    <row r="101" spans="1:27" s="28" customFormat="1" ht="39.950000000000003" customHeight="1" x14ac:dyDescent="0.25">
      <c r="A101" s="219">
        <v>2</v>
      </c>
      <c r="B101" s="86">
        <v>97</v>
      </c>
      <c r="C101" s="43" t="s">
        <v>301</v>
      </c>
      <c r="D101" s="29" t="s">
        <v>460</v>
      </c>
      <c r="E101" s="198">
        <v>70941718</v>
      </c>
      <c r="F101" s="198">
        <v>102438170</v>
      </c>
      <c r="G101" s="198">
        <v>600052206</v>
      </c>
      <c r="H101" s="67" t="s">
        <v>202</v>
      </c>
      <c r="I101" s="89" t="s">
        <v>487</v>
      </c>
      <c r="J101" s="91" t="s">
        <v>21</v>
      </c>
      <c r="K101" s="67" t="s">
        <v>40</v>
      </c>
      <c r="L101" s="43" t="s">
        <v>203</v>
      </c>
      <c r="M101" s="64">
        <v>5000000</v>
      </c>
      <c r="N101" s="21">
        <f t="shared" si="1"/>
        <v>3500000</v>
      </c>
      <c r="O101" s="49">
        <v>2022</v>
      </c>
      <c r="P101" s="49">
        <v>2027</v>
      </c>
      <c r="Q101" s="14" t="s">
        <v>74</v>
      </c>
      <c r="R101" s="14" t="s">
        <v>74</v>
      </c>
      <c r="S101" s="14" t="s">
        <v>74</v>
      </c>
      <c r="T101" s="14" t="s">
        <v>74</v>
      </c>
      <c r="U101" s="66" t="s">
        <v>74</v>
      </c>
      <c r="V101" s="66"/>
      <c r="W101" s="66"/>
      <c r="X101" s="66" t="s">
        <v>74</v>
      </c>
      <c r="Y101" s="66" t="s">
        <v>74</v>
      </c>
      <c r="Z101" s="66"/>
      <c r="AA101" s="29"/>
    </row>
    <row r="102" spans="1:27" s="30" customFormat="1" ht="39.950000000000003" customHeight="1" x14ac:dyDescent="0.25">
      <c r="A102" s="219">
        <v>2</v>
      </c>
      <c r="B102" s="49">
        <v>98</v>
      </c>
      <c r="C102" s="49" t="s">
        <v>271</v>
      </c>
      <c r="D102" s="155" t="s">
        <v>306</v>
      </c>
      <c r="E102" s="198">
        <v>24144461</v>
      </c>
      <c r="F102" s="198">
        <v>181032813</v>
      </c>
      <c r="G102" s="198">
        <v>691003297</v>
      </c>
      <c r="H102" s="66" t="s">
        <v>304</v>
      </c>
      <c r="I102" s="89" t="s">
        <v>487</v>
      </c>
      <c r="J102" s="91" t="s">
        <v>21</v>
      </c>
      <c r="K102" s="91" t="s">
        <v>21</v>
      </c>
      <c r="L102" s="59" t="s">
        <v>305</v>
      </c>
      <c r="M102" s="64">
        <v>15000000</v>
      </c>
      <c r="N102" s="21">
        <f t="shared" si="1"/>
        <v>10500000</v>
      </c>
      <c r="O102" s="45">
        <v>2022</v>
      </c>
      <c r="P102" s="49">
        <v>2027</v>
      </c>
      <c r="Q102" s="14" t="s">
        <v>74</v>
      </c>
      <c r="R102" s="14" t="s">
        <v>74</v>
      </c>
      <c r="S102" s="14" t="s">
        <v>74</v>
      </c>
      <c r="T102" s="14" t="s">
        <v>74</v>
      </c>
      <c r="U102" s="171"/>
      <c r="V102" s="66" t="s">
        <v>74</v>
      </c>
      <c r="W102" s="66" t="s">
        <v>74</v>
      </c>
      <c r="X102" s="66" t="s">
        <v>74</v>
      </c>
      <c r="Y102" s="66" t="s">
        <v>74</v>
      </c>
      <c r="Z102" s="91"/>
      <c r="AA102" s="29"/>
    </row>
    <row r="103" spans="1:27" s="30" customFormat="1" ht="51" customHeight="1" x14ac:dyDescent="0.25">
      <c r="A103" s="219">
        <v>5</v>
      </c>
      <c r="B103" s="86">
        <v>99</v>
      </c>
      <c r="C103" s="158" t="s">
        <v>330</v>
      </c>
      <c r="D103" s="29" t="s">
        <v>482</v>
      </c>
      <c r="E103" s="198">
        <v>71294554</v>
      </c>
      <c r="F103" s="198">
        <v>181077116</v>
      </c>
      <c r="G103" s="198">
        <v>691009201</v>
      </c>
      <c r="H103" s="158" t="s">
        <v>426</v>
      </c>
      <c r="I103" s="89" t="s">
        <v>487</v>
      </c>
      <c r="J103" s="91" t="s">
        <v>21</v>
      </c>
      <c r="K103" s="91" t="s">
        <v>28</v>
      </c>
      <c r="L103" s="159" t="s">
        <v>427</v>
      </c>
      <c r="M103" s="64">
        <v>95000000</v>
      </c>
      <c r="N103" s="21">
        <f t="shared" si="1"/>
        <v>66500000</v>
      </c>
      <c r="O103" s="45">
        <v>2022</v>
      </c>
      <c r="P103" s="49">
        <v>2027</v>
      </c>
      <c r="Q103" s="14" t="s">
        <v>74</v>
      </c>
      <c r="R103" s="14" t="s">
        <v>74</v>
      </c>
      <c r="S103" s="14" t="s">
        <v>74</v>
      </c>
      <c r="T103" s="14" t="s">
        <v>74</v>
      </c>
      <c r="U103" s="66" t="s">
        <v>74</v>
      </c>
      <c r="V103" s="66" t="s">
        <v>74</v>
      </c>
      <c r="W103" s="66" t="s">
        <v>74</v>
      </c>
      <c r="X103" s="66" t="s">
        <v>74</v>
      </c>
      <c r="Y103" s="66" t="s">
        <v>74</v>
      </c>
      <c r="Z103" s="196" t="s">
        <v>319</v>
      </c>
      <c r="AA103" s="29"/>
    </row>
    <row r="104" spans="1:27" s="30" customFormat="1" ht="63" customHeight="1" x14ac:dyDescent="0.25">
      <c r="A104" s="221">
        <v>5</v>
      </c>
      <c r="B104" s="86">
        <v>100</v>
      </c>
      <c r="C104" s="158" t="s">
        <v>330</v>
      </c>
      <c r="D104" s="29" t="s">
        <v>482</v>
      </c>
      <c r="E104" s="198">
        <v>71294554</v>
      </c>
      <c r="F104" s="198">
        <v>181077116</v>
      </c>
      <c r="G104" s="198">
        <v>691009201</v>
      </c>
      <c r="H104" s="158" t="s">
        <v>423</v>
      </c>
      <c r="I104" s="89" t="s">
        <v>487</v>
      </c>
      <c r="J104" s="91" t="s">
        <v>21</v>
      </c>
      <c r="K104" s="91" t="s">
        <v>28</v>
      </c>
      <c r="L104" s="159" t="s">
        <v>424</v>
      </c>
      <c r="M104" s="64">
        <v>110000000</v>
      </c>
      <c r="N104" s="21">
        <f t="shared" si="1"/>
        <v>77000000</v>
      </c>
      <c r="O104" s="45">
        <v>2022</v>
      </c>
      <c r="P104" s="49">
        <v>2027</v>
      </c>
      <c r="Q104" s="14" t="s">
        <v>74</v>
      </c>
      <c r="R104" s="14" t="s">
        <v>74</v>
      </c>
      <c r="S104" s="14" t="s">
        <v>74</v>
      </c>
      <c r="T104" s="14" t="s">
        <v>74</v>
      </c>
      <c r="U104" s="66" t="s">
        <v>74</v>
      </c>
      <c r="V104" s="66" t="s">
        <v>74</v>
      </c>
      <c r="W104" s="66" t="s">
        <v>74</v>
      </c>
      <c r="X104" s="66" t="s">
        <v>74</v>
      </c>
      <c r="Y104" s="66" t="s">
        <v>74</v>
      </c>
      <c r="Z104" s="197" t="s">
        <v>425</v>
      </c>
      <c r="AA104" s="29"/>
    </row>
    <row r="105" spans="1:27" s="30" customFormat="1" ht="39.950000000000003" customHeight="1" x14ac:dyDescent="0.25">
      <c r="A105" s="219">
        <v>5</v>
      </c>
      <c r="B105" s="49">
        <v>101</v>
      </c>
      <c r="C105" s="49" t="s">
        <v>69</v>
      </c>
      <c r="D105" s="91" t="s">
        <v>458</v>
      </c>
      <c r="E105" s="198">
        <v>70992398</v>
      </c>
      <c r="F105" s="198">
        <v>102438463</v>
      </c>
      <c r="G105" s="198">
        <v>600052257</v>
      </c>
      <c r="H105" s="49" t="s">
        <v>84</v>
      </c>
      <c r="I105" s="29" t="s">
        <v>487</v>
      </c>
      <c r="J105" s="29" t="s">
        <v>21</v>
      </c>
      <c r="K105" s="11" t="s">
        <v>13</v>
      </c>
      <c r="L105" s="11" t="s">
        <v>374</v>
      </c>
      <c r="M105" s="64">
        <v>5000000</v>
      </c>
      <c r="N105" s="21">
        <f t="shared" si="1"/>
        <v>3500000</v>
      </c>
      <c r="O105" s="45">
        <v>2022</v>
      </c>
      <c r="P105" s="45">
        <v>2027</v>
      </c>
      <c r="Q105" s="14"/>
      <c r="R105" s="14" t="s">
        <v>74</v>
      </c>
      <c r="S105" s="14" t="s">
        <v>74</v>
      </c>
      <c r="T105" s="14" t="s">
        <v>74</v>
      </c>
      <c r="U105" s="14"/>
      <c r="V105" s="14"/>
      <c r="W105" s="91"/>
      <c r="X105" s="91"/>
      <c r="Y105" s="66" t="s">
        <v>74</v>
      </c>
      <c r="Z105" s="91"/>
      <c r="AA105" s="29"/>
    </row>
    <row r="106" spans="1:27" s="30" customFormat="1" ht="61.5" customHeight="1" x14ac:dyDescent="0.25">
      <c r="A106" s="96">
        <v>5</v>
      </c>
      <c r="B106" s="86">
        <v>102</v>
      </c>
      <c r="C106" s="49" t="s">
        <v>256</v>
      </c>
      <c r="D106" s="29" t="s">
        <v>393</v>
      </c>
      <c r="E106" s="198">
        <v>70977691</v>
      </c>
      <c r="F106" s="198">
        <v>102438811</v>
      </c>
      <c r="G106" s="198">
        <v>600052451</v>
      </c>
      <c r="H106" s="49" t="s">
        <v>102</v>
      </c>
      <c r="I106" s="91" t="s">
        <v>487</v>
      </c>
      <c r="J106" s="91" t="s">
        <v>21</v>
      </c>
      <c r="K106" s="49" t="s">
        <v>21</v>
      </c>
      <c r="L106" s="11" t="s">
        <v>103</v>
      </c>
      <c r="M106" s="64">
        <v>500000</v>
      </c>
      <c r="N106" s="21">
        <f t="shared" si="1"/>
        <v>350000</v>
      </c>
      <c r="O106" s="45">
        <v>2022</v>
      </c>
      <c r="P106" s="45">
        <v>2027</v>
      </c>
      <c r="Q106" s="171" t="s">
        <v>74</v>
      </c>
      <c r="R106" s="171" t="s">
        <v>74</v>
      </c>
      <c r="S106" s="171" t="s">
        <v>74</v>
      </c>
      <c r="T106" s="171" t="s">
        <v>74</v>
      </c>
      <c r="U106" s="171"/>
      <c r="V106" s="171"/>
      <c r="W106" s="91"/>
      <c r="X106" s="91"/>
      <c r="Y106" s="66" t="s">
        <v>74</v>
      </c>
      <c r="Z106" s="91"/>
      <c r="AA106" s="29"/>
    </row>
    <row r="107" spans="1:27" s="30" customFormat="1" ht="66" customHeight="1" x14ac:dyDescent="0.25">
      <c r="A107" s="68">
        <v>5</v>
      </c>
      <c r="B107" s="86">
        <v>103</v>
      </c>
      <c r="C107" s="49" t="s">
        <v>486</v>
      </c>
      <c r="D107" s="44"/>
      <c r="E107" s="199">
        <v>24243027</v>
      </c>
      <c r="F107" s="241">
        <v>181103028</v>
      </c>
      <c r="G107" s="199">
        <v>691005109</v>
      </c>
      <c r="H107" s="14" t="s">
        <v>311</v>
      </c>
      <c r="I107" s="29" t="s">
        <v>487</v>
      </c>
      <c r="J107" s="29" t="s">
        <v>21</v>
      </c>
      <c r="K107" s="44" t="s">
        <v>519</v>
      </c>
      <c r="L107" s="44" t="s">
        <v>312</v>
      </c>
      <c r="M107" s="64">
        <v>5000000</v>
      </c>
      <c r="N107" s="21">
        <f t="shared" si="1"/>
        <v>3500000</v>
      </c>
      <c r="O107" s="45">
        <v>2022</v>
      </c>
      <c r="P107" s="45">
        <v>2027</v>
      </c>
      <c r="Q107" s="14" t="s">
        <v>74</v>
      </c>
      <c r="R107" s="14" t="s">
        <v>74</v>
      </c>
      <c r="S107" s="14" t="s">
        <v>74</v>
      </c>
      <c r="T107" s="14" t="s">
        <v>74</v>
      </c>
      <c r="U107" s="171"/>
      <c r="V107" s="91"/>
      <c r="W107" s="91"/>
      <c r="X107" s="91"/>
      <c r="Y107" s="66" t="s">
        <v>74</v>
      </c>
      <c r="Z107" s="91"/>
      <c r="AA107" s="29"/>
    </row>
    <row r="108" spans="1:27" s="28" customFormat="1" ht="39.950000000000003" customHeight="1" x14ac:dyDescent="0.25">
      <c r="A108" s="68">
        <v>2</v>
      </c>
      <c r="B108" s="49">
        <v>104</v>
      </c>
      <c r="C108" s="49" t="s">
        <v>57</v>
      </c>
      <c r="D108" s="111" t="s">
        <v>456</v>
      </c>
      <c r="E108" s="198">
        <v>71294139</v>
      </c>
      <c r="F108" s="198">
        <v>181054965</v>
      </c>
      <c r="G108" s="198">
        <v>691006423</v>
      </c>
      <c r="H108" s="111" t="s">
        <v>61</v>
      </c>
      <c r="I108" s="29" t="s">
        <v>487</v>
      </c>
      <c r="J108" s="29" t="s">
        <v>21</v>
      </c>
      <c r="K108" s="42" t="s">
        <v>6</v>
      </c>
      <c r="L108" s="42" t="s">
        <v>62</v>
      </c>
      <c r="M108" s="64">
        <v>800000</v>
      </c>
      <c r="N108" s="21">
        <f t="shared" si="1"/>
        <v>560000</v>
      </c>
      <c r="O108" s="111">
        <v>2022</v>
      </c>
      <c r="P108" s="111">
        <v>2027</v>
      </c>
      <c r="Q108" s="176"/>
      <c r="R108" s="176"/>
      <c r="S108" s="176"/>
      <c r="T108" s="176"/>
      <c r="U108" s="176"/>
      <c r="V108" s="176" t="s">
        <v>74</v>
      </c>
      <c r="W108" s="91" t="s">
        <v>74</v>
      </c>
      <c r="X108" s="14"/>
      <c r="Y108" s="66" t="s">
        <v>74</v>
      </c>
      <c r="Z108" s="176" t="s">
        <v>58</v>
      </c>
      <c r="AA108" s="29"/>
    </row>
    <row r="109" spans="1:27" s="30" customFormat="1" ht="39.950000000000003" customHeight="1" x14ac:dyDescent="0.25">
      <c r="A109" s="219">
        <v>2</v>
      </c>
      <c r="B109" s="86">
        <v>105</v>
      </c>
      <c r="C109" s="49" t="s">
        <v>69</v>
      </c>
      <c r="D109" s="111" t="s">
        <v>458</v>
      </c>
      <c r="E109" s="198">
        <v>70992398</v>
      </c>
      <c r="F109" s="198">
        <v>102438463</v>
      </c>
      <c r="G109" s="198">
        <v>600052257</v>
      </c>
      <c r="H109" s="111" t="s">
        <v>83</v>
      </c>
      <c r="I109" s="29" t="s">
        <v>487</v>
      </c>
      <c r="J109" s="29" t="s">
        <v>21</v>
      </c>
      <c r="K109" s="29" t="s">
        <v>13</v>
      </c>
      <c r="L109" s="42" t="s">
        <v>520</v>
      </c>
      <c r="M109" s="64">
        <v>3000000</v>
      </c>
      <c r="N109" s="21">
        <f t="shared" si="1"/>
        <v>2100000</v>
      </c>
      <c r="O109" s="111">
        <v>2022</v>
      </c>
      <c r="P109" s="111">
        <v>2027</v>
      </c>
      <c r="Q109" s="91"/>
      <c r="R109" s="91"/>
      <c r="S109" s="91"/>
      <c r="T109" s="91" t="s">
        <v>74</v>
      </c>
      <c r="U109" s="91"/>
      <c r="V109" s="91"/>
      <c r="W109" s="91"/>
      <c r="X109" s="91"/>
      <c r="Y109" s="66" t="s">
        <v>74</v>
      </c>
      <c r="Z109" s="91"/>
      <c r="AA109" s="29"/>
    </row>
    <row r="110" spans="1:27" s="30" customFormat="1" ht="39.950000000000003" customHeight="1" x14ac:dyDescent="0.25">
      <c r="A110" s="68">
        <v>2</v>
      </c>
      <c r="B110" s="86">
        <v>106</v>
      </c>
      <c r="C110" s="49" t="s">
        <v>544</v>
      </c>
      <c r="D110" s="49" t="s">
        <v>464</v>
      </c>
      <c r="E110" s="198">
        <v>43755089</v>
      </c>
      <c r="F110" s="198">
        <v>108003914</v>
      </c>
      <c r="G110" s="198">
        <v>600052354</v>
      </c>
      <c r="H110" s="49" t="s">
        <v>277</v>
      </c>
      <c r="I110" s="29" t="s">
        <v>487</v>
      </c>
      <c r="J110" s="29" t="s">
        <v>21</v>
      </c>
      <c r="K110" s="29" t="s">
        <v>43</v>
      </c>
      <c r="L110" s="11" t="s">
        <v>277</v>
      </c>
      <c r="M110" s="64">
        <v>3000000</v>
      </c>
      <c r="N110" s="21">
        <f t="shared" si="1"/>
        <v>2100000</v>
      </c>
      <c r="O110" s="111">
        <v>2022</v>
      </c>
      <c r="P110" s="45">
        <v>2026</v>
      </c>
      <c r="Q110" s="3"/>
      <c r="R110" s="14"/>
      <c r="S110" s="91"/>
      <c r="T110" s="91"/>
      <c r="U110" s="91"/>
      <c r="V110" s="91"/>
      <c r="W110" s="91" t="s">
        <v>74</v>
      </c>
      <c r="X110" s="91"/>
      <c r="Y110" s="91"/>
      <c r="Z110" s="91"/>
      <c r="AA110" s="29"/>
    </row>
    <row r="111" spans="1:27" s="30" customFormat="1" ht="39.950000000000003" customHeight="1" x14ac:dyDescent="0.25">
      <c r="A111" s="68">
        <v>2</v>
      </c>
      <c r="B111" s="49">
        <v>107</v>
      </c>
      <c r="C111" s="49" t="s">
        <v>544</v>
      </c>
      <c r="D111" s="49" t="s">
        <v>464</v>
      </c>
      <c r="E111" s="198">
        <v>43755089</v>
      </c>
      <c r="F111" s="198">
        <v>108003914</v>
      </c>
      <c r="G111" s="198">
        <v>600052354</v>
      </c>
      <c r="H111" s="49" t="s">
        <v>278</v>
      </c>
      <c r="I111" s="29" t="s">
        <v>487</v>
      </c>
      <c r="J111" s="29" t="s">
        <v>21</v>
      </c>
      <c r="K111" s="29" t="s">
        <v>43</v>
      </c>
      <c r="L111" s="11" t="s">
        <v>279</v>
      </c>
      <c r="M111" s="64">
        <v>800000</v>
      </c>
      <c r="N111" s="21">
        <f t="shared" si="1"/>
        <v>560000</v>
      </c>
      <c r="O111" s="111">
        <v>2022</v>
      </c>
      <c r="P111" s="45">
        <v>2024</v>
      </c>
      <c r="Q111" s="3"/>
      <c r="R111" s="14"/>
      <c r="S111" s="91"/>
      <c r="T111" s="91"/>
      <c r="U111" s="91"/>
      <c r="V111" s="91"/>
      <c r="W111" s="91" t="s">
        <v>74</v>
      </c>
      <c r="X111" s="91"/>
      <c r="Y111" s="91"/>
      <c r="Z111" s="91"/>
      <c r="AA111" s="29"/>
    </row>
    <row r="112" spans="1:27" s="30" customFormat="1" ht="39.950000000000003" customHeight="1" x14ac:dyDescent="0.25">
      <c r="A112" s="68">
        <v>2</v>
      </c>
      <c r="B112" s="86">
        <v>108</v>
      </c>
      <c r="C112" s="49" t="s">
        <v>544</v>
      </c>
      <c r="D112" s="49" t="s">
        <v>464</v>
      </c>
      <c r="E112" s="198">
        <v>43755089</v>
      </c>
      <c r="F112" s="198">
        <v>108003914</v>
      </c>
      <c r="G112" s="198">
        <v>600052354</v>
      </c>
      <c r="H112" s="111" t="s">
        <v>204</v>
      </c>
      <c r="I112" s="29" t="s">
        <v>487</v>
      </c>
      <c r="J112" s="29" t="s">
        <v>21</v>
      </c>
      <c r="K112" s="29" t="s">
        <v>43</v>
      </c>
      <c r="L112" s="42" t="s">
        <v>525</v>
      </c>
      <c r="M112" s="64">
        <v>400000</v>
      </c>
      <c r="N112" s="21">
        <f t="shared" si="1"/>
        <v>280000</v>
      </c>
      <c r="O112" s="45">
        <v>2022</v>
      </c>
      <c r="P112" s="45">
        <v>2024</v>
      </c>
      <c r="Q112" s="3"/>
      <c r="R112" s="14"/>
      <c r="S112" s="121"/>
      <c r="T112" s="91"/>
      <c r="U112" s="91"/>
      <c r="V112" s="91"/>
      <c r="W112" s="91" t="s">
        <v>74</v>
      </c>
      <c r="X112" s="91"/>
      <c r="Y112" s="91"/>
      <c r="Z112" s="91"/>
      <c r="AA112" s="29"/>
    </row>
    <row r="113" spans="1:27" ht="53.25" customHeight="1" x14ac:dyDescent="0.25">
      <c r="A113" s="68">
        <v>2</v>
      </c>
      <c r="B113" s="86">
        <v>109</v>
      </c>
      <c r="C113" s="49" t="s">
        <v>46</v>
      </c>
      <c r="D113" s="130" t="s">
        <v>469</v>
      </c>
      <c r="E113" s="198">
        <v>61883328</v>
      </c>
      <c r="F113" s="198">
        <v>2174561</v>
      </c>
      <c r="G113" s="198">
        <v>600045412</v>
      </c>
      <c r="H113" s="13" t="s">
        <v>274</v>
      </c>
      <c r="I113" s="97" t="s">
        <v>487</v>
      </c>
      <c r="J113" s="97" t="s">
        <v>21</v>
      </c>
      <c r="K113" s="22" t="s">
        <v>1</v>
      </c>
      <c r="L113" s="13" t="s">
        <v>526</v>
      </c>
      <c r="M113" s="107">
        <v>8000000</v>
      </c>
      <c r="N113" s="21">
        <f t="shared" si="1"/>
        <v>5600000</v>
      </c>
      <c r="O113" s="108">
        <v>2022</v>
      </c>
      <c r="P113" s="151">
        <v>2027</v>
      </c>
      <c r="Q113" s="150"/>
      <c r="R113" s="150"/>
      <c r="S113" s="193"/>
      <c r="T113" s="150"/>
      <c r="U113" s="112"/>
      <c r="V113" s="150"/>
      <c r="W113" s="150"/>
      <c r="X113" s="150" t="s">
        <v>74</v>
      </c>
      <c r="Y113" s="150" t="s">
        <v>2</v>
      </c>
      <c r="Z113" s="150"/>
      <c r="AA113" s="22"/>
    </row>
    <row r="114" spans="1:27" ht="39.950000000000003" customHeight="1" x14ac:dyDescent="0.25">
      <c r="A114" s="68">
        <v>2</v>
      </c>
      <c r="B114" s="49">
        <v>110</v>
      </c>
      <c r="C114" s="49" t="s">
        <v>46</v>
      </c>
      <c r="D114" s="130" t="s">
        <v>469</v>
      </c>
      <c r="E114" s="198">
        <v>61883328</v>
      </c>
      <c r="F114" s="198">
        <v>2174561</v>
      </c>
      <c r="G114" s="198">
        <v>600045412</v>
      </c>
      <c r="H114" s="13" t="s">
        <v>527</v>
      </c>
      <c r="I114" s="97" t="s">
        <v>487</v>
      </c>
      <c r="J114" s="97" t="s">
        <v>21</v>
      </c>
      <c r="K114" s="22" t="s">
        <v>1</v>
      </c>
      <c r="L114" s="13" t="s">
        <v>275</v>
      </c>
      <c r="M114" s="107">
        <v>15000000</v>
      </c>
      <c r="N114" s="21">
        <f t="shared" si="1"/>
        <v>10500000</v>
      </c>
      <c r="O114" s="110">
        <v>2022</v>
      </c>
      <c r="P114" s="151">
        <v>2027</v>
      </c>
      <c r="Q114" s="150"/>
      <c r="R114" s="150"/>
      <c r="S114" s="193"/>
      <c r="T114" s="150"/>
      <c r="U114" s="150"/>
      <c r="V114" s="150"/>
      <c r="W114" s="150"/>
      <c r="X114" s="150"/>
      <c r="Y114" s="150" t="s">
        <v>74</v>
      </c>
      <c r="Z114" s="150"/>
      <c r="AA114" s="22"/>
    </row>
    <row r="115" spans="1:27" ht="39.950000000000003" customHeight="1" x14ac:dyDescent="0.25">
      <c r="A115" s="68">
        <v>2</v>
      </c>
      <c r="B115" s="86">
        <v>111</v>
      </c>
      <c r="C115" s="49" t="s">
        <v>57</v>
      </c>
      <c r="D115" s="113" t="s">
        <v>456</v>
      </c>
      <c r="E115" s="198">
        <v>71294139</v>
      </c>
      <c r="F115" s="198">
        <v>181054965</v>
      </c>
      <c r="G115" s="198">
        <v>691006423</v>
      </c>
      <c r="H115" s="113" t="s">
        <v>281</v>
      </c>
      <c r="I115" s="97" t="s">
        <v>487</v>
      </c>
      <c r="J115" s="97" t="s">
        <v>21</v>
      </c>
      <c r="K115" s="22" t="s">
        <v>6</v>
      </c>
      <c r="L115" s="12" t="s">
        <v>282</v>
      </c>
      <c r="M115" s="107">
        <v>21000000</v>
      </c>
      <c r="N115" s="21">
        <f t="shared" si="1"/>
        <v>14700000</v>
      </c>
      <c r="O115" s="108">
        <v>2022</v>
      </c>
      <c r="P115" s="151">
        <v>2027</v>
      </c>
      <c r="Q115" s="150"/>
      <c r="R115" s="150"/>
      <c r="S115" s="193"/>
      <c r="T115" s="150"/>
      <c r="U115" s="150"/>
      <c r="V115" s="150"/>
      <c r="W115" s="150" t="s">
        <v>74</v>
      </c>
      <c r="X115" s="150"/>
      <c r="Y115" s="150"/>
      <c r="Z115" s="150"/>
      <c r="AA115" s="22"/>
    </row>
    <row r="116" spans="1:27" ht="39.950000000000003" customHeight="1" x14ac:dyDescent="0.25">
      <c r="A116" s="68">
        <v>2</v>
      </c>
      <c r="B116" s="86">
        <v>112</v>
      </c>
      <c r="C116" s="49" t="s">
        <v>57</v>
      </c>
      <c r="D116" s="113" t="s">
        <v>456</v>
      </c>
      <c r="E116" s="198">
        <v>71294139</v>
      </c>
      <c r="F116" s="198">
        <v>181054965</v>
      </c>
      <c r="G116" s="198">
        <v>691006423</v>
      </c>
      <c r="H116" s="109" t="s">
        <v>206</v>
      </c>
      <c r="I116" s="97" t="s">
        <v>487</v>
      </c>
      <c r="J116" s="97" t="s">
        <v>21</v>
      </c>
      <c r="K116" s="22" t="s">
        <v>6</v>
      </c>
      <c r="L116" s="62" t="s">
        <v>207</v>
      </c>
      <c r="M116" s="107">
        <v>150000</v>
      </c>
      <c r="N116" s="21">
        <f t="shared" si="1"/>
        <v>105000</v>
      </c>
      <c r="O116" s="108">
        <v>2022</v>
      </c>
      <c r="P116" s="151">
        <v>2027</v>
      </c>
      <c r="Q116" s="150"/>
      <c r="R116" s="150"/>
      <c r="S116" s="193"/>
      <c r="T116" s="150"/>
      <c r="U116" s="150"/>
      <c r="V116" s="150"/>
      <c r="W116" s="150" t="s">
        <v>74</v>
      </c>
      <c r="X116" s="150"/>
      <c r="Y116" s="150"/>
      <c r="Z116" s="150"/>
      <c r="AA116" s="22"/>
    </row>
    <row r="117" spans="1:27" ht="39.950000000000003" customHeight="1" x14ac:dyDescent="0.25">
      <c r="A117" s="68">
        <v>2</v>
      </c>
      <c r="B117" s="49">
        <v>113</v>
      </c>
      <c r="C117" s="49" t="s">
        <v>57</v>
      </c>
      <c r="D117" s="113" t="s">
        <v>456</v>
      </c>
      <c r="E117" s="198">
        <v>71294139</v>
      </c>
      <c r="F117" s="198">
        <v>181054965</v>
      </c>
      <c r="G117" s="198">
        <v>691006423</v>
      </c>
      <c r="H117" s="109" t="s">
        <v>208</v>
      </c>
      <c r="I117" s="97" t="s">
        <v>487</v>
      </c>
      <c r="J117" s="97" t="s">
        <v>21</v>
      </c>
      <c r="K117" s="22" t="s">
        <v>6</v>
      </c>
      <c r="L117" s="62" t="s">
        <v>209</v>
      </c>
      <c r="M117" s="107">
        <v>70000</v>
      </c>
      <c r="N117" s="21">
        <f t="shared" si="1"/>
        <v>49000</v>
      </c>
      <c r="O117" s="108">
        <v>2022</v>
      </c>
      <c r="P117" s="151">
        <v>2027</v>
      </c>
      <c r="Q117" s="150"/>
      <c r="R117" s="150"/>
      <c r="S117" s="193"/>
      <c r="T117" s="150"/>
      <c r="U117" s="150"/>
      <c r="V117" s="150"/>
      <c r="W117" s="150"/>
      <c r="X117" s="150" t="s">
        <v>74</v>
      </c>
      <c r="Y117" s="150"/>
      <c r="Z117" s="150"/>
      <c r="AA117" s="22"/>
    </row>
    <row r="118" spans="1:27" ht="39.950000000000003" customHeight="1" x14ac:dyDescent="0.25">
      <c r="A118" s="68">
        <v>2</v>
      </c>
      <c r="B118" s="86">
        <v>114</v>
      </c>
      <c r="C118" s="49" t="s">
        <v>57</v>
      </c>
      <c r="D118" s="113" t="s">
        <v>456</v>
      </c>
      <c r="E118" s="198">
        <v>71294139</v>
      </c>
      <c r="F118" s="198">
        <v>181054965</v>
      </c>
      <c r="G118" s="198">
        <v>691006423</v>
      </c>
      <c r="H118" s="109" t="s">
        <v>210</v>
      </c>
      <c r="I118" s="97" t="s">
        <v>487</v>
      </c>
      <c r="J118" s="97" t="s">
        <v>21</v>
      </c>
      <c r="K118" s="22" t="s">
        <v>6</v>
      </c>
      <c r="L118" s="62" t="s">
        <v>211</v>
      </c>
      <c r="M118" s="107">
        <v>70000</v>
      </c>
      <c r="N118" s="21">
        <f t="shared" si="1"/>
        <v>49000</v>
      </c>
      <c r="O118" s="108">
        <v>2022</v>
      </c>
      <c r="P118" s="151">
        <v>2027</v>
      </c>
      <c r="Q118" s="150"/>
      <c r="R118" s="150"/>
      <c r="S118" s="193"/>
      <c r="T118" s="150"/>
      <c r="U118" s="150"/>
      <c r="V118" s="150"/>
      <c r="W118" s="150"/>
      <c r="X118" s="150" t="s">
        <v>74</v>
      </c>
      <c r="Y118" s="150"/>
      <c r="Z118" s="150"/>
      <c r="AA118" s="22"/>
    </row>
    <row r="119" spans="1:27" s="30" customFormat="1" ht="39.950000000000003" customHeight="1" x14ac:dyDescent="0.25">
      <c r="A119" s="68">
        <v>2</v>
      </c>
      <c r="B119" s="86">
        <v>115</v>
      </c>
      <c r="C119" s="49" t="s">
        <v>276</v>
      </c>
      <c r="D119" s="152" t="s">
        <v>471</v>
      </c>
      <c r="E119" s="202">
        <v>71341447</v>
      </c>
      <c r="F119" s="202">
        <v>181033704</v>
      </c>
      <c r="G119" s="202">
        <v>691003840</v>
      </c>
      <c r="H119" s="14" t="s">
        <v>283</v>
      </c>
      <c r="I119" s="29" t="s">
        <v>487</v>
      </c>
      <c r="J119" s="29" t="s">
        <v>21</v>
      </c>
      <c r="K119" s="29" t="s">
        <v>13</v>
      </c>
      <c r="L119" s="49" t="s">
        <v>283</v>
      </c>
      <c r="M119" s="64">
        <v>5000000</v>
      </c>
      <c r="N119" s="21">
        <f t="shared" si="1"/>
        <v>3500000</v>
      </c>
      <c r="O119" s="45">
        <v>2022</v>
      </c>
      <c r="P119" s="45">
        <v>2027</v>
      </c>
      <c r="Q119" s="91"/>
      <c r="R119" s="91"/>
      <c r="S119" s="91"/>
      <c r="T119" s="91"/>
      <c r="U119" s="91"/>
      <c r="V119" s="91"/>
      <c r="W119" s="91" t="s">
        <v>2</v>
      </c>
      <c r="X119" s="91"/>
      <c r="Y119" s="91"/>
      <c r="Z119" s="91"/>
      <c r="AA119" s="29"/>
    </row>
    <row r="120" spans="1:27" ht="39.950000000000003" customHeight="1" x14ac:dyDescent="0.25">
      <c r="A120" s="68">
        <v>5</v>
      </c>
      <c r="B120" s="49">
        <v>116</v>
      </c>
      <c r="C120" s="49" t="s">
        <v>69</v>
      </c>
      <c r="D120" s="130" t="s">
        <v>458</v>
      </c>
      <c r="E120" s="198">
        <v>70992398</v>
      </c>
      <c r="F120" s="198">
        <v>102438463</v>
      </c>
      <c r="G120" s="198">
        <v>600052257</v>
      </c>
      <c r="H120" s="109" t="s">
        <v>212</v>
      </c>
      <c r="I120" s="97" t="s">
        <v>487</v>
      </c>
      <c r="J120" s="97" t="s">
        <v>21</v>
      </c>
      <c r="K120" s="22" t="s">
        <v>13</v>
      </c>
      <c r="L120" s="109" t="s">
        <v>213</v>
      </c>
      <c r="M120" s="102">
        <v>5000000</v>
      </c>
      <c r="N120" s="21">
        <f t="shared" si="1"/>
        <v>3500000</v>
      </c>
      <c r="O120" s="108">
        <v>2022</v>
      </c>
      <c r="P120" s="151">
        <v>2027</v>
      </c>
      <c r="Q120" s="150"/>
      <c r="R120" s="150"/>
      <c r="S120" s="150"/>
      <c r="T120" s="150"/>
      <c r="U120" s="150"/>
      <c r="V120" s="150"/>
      <c r="W120" s="150" t="s">
        <v>74</v>
      </c>
      <c r="X120" s="150"/>
      <c r="Y120" s="150"/>
      <c r="Z120" s="150"/>
      <c r="AA120" s="22"/>
    </row>
    <row r="121" spans="1:27" ht="39.950000000000003" customHeight="1" x14ac:dyDescent="0.25">
      <c r="A121" s="68">
        <v>2</v>
      </c>
      <c r="B121" s="86">
        <v>117</v>
      </c>
      <c r="C121" s="49" t="s">
        <v>214</v>
      </c>
      <c r="D121" s="113" t="s">
        <v>472</v>
      </c>
      <c r="E121" s="198">
        <v>7399791</v>
      </c>
      <c r="F121" s="198">
        <v>102438501</v>
      </c>
      <c r="G121" s="198">
        <v>691012768</v>
      </c>
      <c r="H121" s="13" t="s">
        <v>215</v>
      </c>
      <c r="I121" s="97" t="s">
        <v>487</v>
      </c>
      <c r="J121" s="97" t="s">
        <v>21</v>
      </c>
      <c r="K121" s="22" t="s">
        <v>85</v>
      </c>
      <c r="L121" s="113" t="s">
        <v>216</v>
      </c>
      <c r="M121" s="119">
        <v>300000</v>
      </c>
      <c r="N121" s="21">
        <f t="shared" si="1"/>
        <v>210000</v>
      </c>
      <c r="O121" s="108">
        <v>2022</v>
      </c>
      <c r="P121" s="151">
        <v>2027</v>
      </c>
      <c r="Q121" s="150"/>
      <c r="R121" s="150"/>
      <c r="S121" s="150"/>
      <c r="T121" s="150"/>
      <c r="U121" s="150"/>
      <c r="V121" s="150"/>
      <c r="W121" s="150" t="s">
        <v>74</v>
      </c>
      <c r="X121" s="150"/>
      <c r="Y121" s="150"/>
      <c r="Z121" s="150"/>
      <c r="AA121" s="22"/>
    </row>
    <row r="122" spans="1:27" ht="39.950000000000003" customHeight="1" x14ac:dyDescent="0.25">
      <c r="A122" s="68">
        <v>2</v>
      </c>
      <c r="B122" s="86">
        <v>118</v>
      </c>
      <c r="C122" s="49" t="s">
        <v>88</v>
      </c>
      <c r="D122" s="109" t="s">
        <v>473</v>
      </c>
      <c r="E122" s="199">
        <v>49855425</v>
      </c>
      <c r="F122" s="200">
        <v>241563</v>
      </c>
      <c r="G122" s="199">
        <v>600053253</v>
      </c>
      <c r="H122" s="109" t="s">
        <v>218</v>
      </c>
      <c r="I122" s="97" t="s">
        <v>487</v>
      </c>
      <c r="J122" s="86" t="s">
        <v>488</v>
      </c>
      <c r="K122" s="22" t="s">
        <v>16</v>
      </c>
      <c r="L122" s="109" t="s">
        <v>219</v>
      </c>
      <c r="M122" s="102">
        <v>1500000</v>
      </c>
      <c r="N122" s="21">
        <f t="shared" si="1"/>
        <v>1050000</v>
      </c>
      <c r="O122" s="108">
        <v>2022</v>
      </c>
      <c r="P122" s="151">
        <v>2027</v>
      </c>
      <c r="Q122" s="150"/>
      <c r="R122" s="150"/>
      <c r="S122" s="150"/>
      <c r="T122" s="150"/>
      <c r="U122" s="150"/>
      <c r="V122" s="150"/>
      <c r="W122" s="150" t="s">
        <v>74</v>
      </c>
      <c r="X122" s="150"/>
      <c r="Y122" s="150"/>
      <c r="Z122" s="150"/>
      <c r="AA122" s="22"/>
    </row>
    <row r="123" spans="1:27" ht="39.950000000000003" customHeight="1" x14ac:dyDescent="0.25">
      <c r="A123" s="68">
        <v>2</v>
      </c>
      <c r="B123" s="49">
        <v>119</v>
      </c>
      <c r="C123" s="49" t="s">
        <v>97</v>
      </c>
      <c r="D123" s="60" t="s">
        <v>393</v>
      </c>
      <c r="E123" s="202">
        <v>63834448</v>
      </c>
      <c r="F123" s="202">
        <v>102438552</v>
      </c>
      <c r="G123" s="202">
        <v>600052290</v>
      </c>
      <c r="H123" s="115" t="s">
        <v>286</v>
      </c>
      <c r="I123" s="114" t="s">
        <v>487</v>
      </c>
      <c r="J123" s="114" t="s">
        <v>21</v>
      </c>
      <c r="K123" s="161" t="s">
        <v>21</v>
      </c>
      <c r="L123" s="115" t="s">
        <v>287</v>
      </c>
      <c r="M123" s="116">
        <v>780000</v>
      </c>
      <c r="N123" s="21">
        <f t="shared" si="1"/>
        <v>546000</v>
      </c>
      <c r="O123" s="117">
        <v>2022</v>
      </c>
      <c r="P123" s="192">
        <v>2027</v>
      </c>
      <c r="Q123" s="191"/>
      <c r="R123" s="191"/>
      <c r="S123" s="191"/>
      <c r="T123" s="191"/>
      <c r="U123" s="191"/>
      <c r="V123" s="191"/>
      <c r="W123" s="191" t="s">
        <v>74</v>
      </c>
      <c r="X123" s="191"/>
      <c r="Y123" s="191"/>
      <c r="Z123" s="191"/>
      <c r="AA123" s="118"/>
    </row>
    <row r="124" spans="1:27" s="29" customFormat="1" ht="39.950000000000003" customHeight="1" x14ac:dyDescent="0.25">
      <c r="A124" s="68">
        <v>2</v>
      </c>
      <c r="B124" s="86">
        <v>120</v>
      </c>
      <c r="C124" s="24" t="s">
        <v>26</v>
      </c>
      <c r="D124" s="11" t="s">
        <v>466</v>
      </c>
      <c r="E124" s="202">
        <v>75033593</v>
      </c>
      <c r="F124" s="202">
        <v>102438137</v>
      </c>
      <c r="G124" s="202">
        <v>600052192</v>
      </c>
      <c r="H124" s="49" t="s">
        <v>545</v>
      </c>
      <c r="I124" s="91" t="s">
        <v>487</v>
      </c>
      <c r="J124" s="91" t="s">
        <v>21</v>
      </c>
      <c r="K124" s="29" t="s">
        <v>24</v>
      </c>
      <c r="L124" s="49" t="s">
        <v>528</v>
      </c>
      <c r="M124" s="64">
        <v>30000000</v>
      </c>
      <c r="N124" s="21">
        <f t="shared" si="1"/>
        <v>21000000</v>
      </c>
      <c r="O124" s="45">
        <v>2022</v>
      </c>
      <c r="P124" s="45">
        <v>2027</v>
      </c>
      <c r="Q124" s="91"/>
      <c r="R124" s="91"/>
      <c r="S124" s="91"/>
      <c r="T124" s="91"/>
      <c r="U124" s="171"/>
      <c r="V124" s="91"/>
      <c r="W124" s="91" t="s">
        <v>74</v>
      </c>
      <c r="X124" s="91" t="s">
        <v>74</v>
      </c>
      <c r="Y124" s="91"/>
      <c r="Z124" s="91"/>
    </row>
    <row r="125" spans="1:27" ht="39.950000000000003" customHeight="1" x14ac:dyDescent="0.25">
      <c r="A125" s="68">
        <v>2</v>
      </c>
      <c r="B125" s="86">
        <v>121</v>
      </c>
      <c r="C125" s="49" t="s">
        <v>540</v>
      </c>
      <c r="D125" s="113" t="s">
        <v>245</v>
      </c>
      <c r="E125" s="198">
        <v>75034182</v>
      </c>
      <c r="F125" s="198">
        <v>108003621</v>
      </c>
      <c r="G125" s="198">
        <v>600052338</v>
      </c>
      <c r="H125" s="113" t="s">
        <v>291</v>
      </c>
      <c r="I125" s="114" t="s">
        <v>487</v>
      </c>
      <c r="J125" s="114" t="s">
        <v>21</v>
      </c>
      <c r="K125" s="97" t="s">
        <v>29</v>
      </c>
      <c r="L125" s="113" t="s">
        <v>292</v>
      </c>
      <c r="M125" s="107">
        <v>5500000</v>
      </c>
      <c r="N125" s="21">
        <f t="shared" si="1"/>
        <v>3850000</v>
      </c>
      <c r="O125" s="108">
        <v>2022</v>
      </c>
      <c r="P125" s="151">
        <v>2027</v>
      </c>
      <c r="Q125" s="150"/>
      <c r="R125" s="150"/>
      <c r="S125" s="150"/>
      <c r="T125" s="150"/>
      <c r="U125" s="171" t="s">
        <v>74</v>
      </c>
      <c r="V125" s="150"/>
      <c r="W125" s="150"/>
      <c r="X125" s="150"/>
      <c r="Y125" s="150"/>
      <c r="Z125" s="150"/>
      <c r="AA125" s="22"/>
    </row>
    <row r="126" spans="1:27" ht="39.950000000000003" customHeight="1" x14ac:dyDescent="0.25">
      <c r="A126" s="68">
        <v>2</v>
      </c>
      <c r="B126" s="49">
        <v>122</v>
      </c>
      <c r="C126" s="49" t="s">
        <v>483</v>
      </c>
      <c r="D126" s="97"/>
      <c r="E126" s="198">
        <v>27408876</v>
      </c>
      <c r="F126" s="198">
        <v>151016453</v>
      </c>
      <c r="G126" s="198">
        <v>651016444</v>
      </c>
      <c r="H126" s="49" t="s">
        <v>294</v>
      </c>
      <c r="I126" s="112" t="s">
        <v>487</v>
      </c>
      <c r="J126" s="112" t="s">
        <v>21</v>
      </c>
      <c r="K126" s="49" t="s">
        <v>21</v>
      </c>
      <c r="L126" s="49" t="s">
        <v>295</v>
      </c>
      <c r="M126" s="107">
        <v>350000</v>
      </c>
      <c r="N126" s="21">
        <f t="shared" si="1"/>
        <v>245000</v>
      </c>
      <c r="O126" s="108">
        <v>2022</v>
      </c>
      <c r="P126" s="151">
        <v>2027</v>
      </c>
      <c r="Q126" s="150" t="s">
        <v>74</v>
      </c>
      <c r="R126" s="150" t="s">
        <v>74</v>
      </c>
      <c r="S126" s="150" t="s">
        <v>74</v>
      </c>
      <c r="T126" s="150" t="s">
        <v>74</v>
      </c>
      <c r="U126" s="150"/>
      <c r="V126" s="150"/>
      <c r="W126" s="150" t="s">
        <v>74</v>
      </c>
      <c r="X126" s="150"/>
      <c r="Y126" s="150" t="s">
        <v>74</v>
      </c>
      <c r="Z126" s="150"/>
      <c r="AA126" s="22"/>
    </row>
    <row r="127" spans="1:27" ht="39.950000000000003" customHeight="1" x14ac:dyDescent="0.25">
      <c r="A127" s="68">
        <v>2</v>
      </c>
      <c r="B127" s="86">
        <v>123</v>
      </c>
      <c r="C127" s="9" t="s">
        <v>97</v>
      </c>
      <c r="D127" s="97" t="s">
        <v>393</v>
      </c>
      <c r="E127" s="202">
        <v>63834448</v>
      </c>
      <c r="F127" s="202">
        <v>102438552</v>
      </c>
      <c r="G127" s="202">
        <v>600052290</v>
      </c>
      <c r="H127" s="67" t="s">
        <v>331</v>
      </c>
      <c r="I127" s="120" t="s">
        <v>487</v>
      </c>
      <c r="J127" s="112" t="s">
        <v>21</v>
      </c>
      <c r="K127" s="49" t="s">
        <v>21</v>
      </c>
      <c r="L127" s="67" t="s">
        <v>332</v>
      </c>
      <c r="M127" s="107">
        <v>400000</v>
      </c>
      <c r="N127" s="21">
        <f t="shared" si="1"/>
        <v>280000</v>
      </c>
      <c r="O127" s="108">
        <v>2022</v>
      </c>
      <c r="P127" s="151">
        <v>2027</v>
      </c>
      <c r="Q127" s="150"/>
      <c r="R127" s="150"/>
      <c r="S127" s="150"/>
      <c r="T127" s="150"/>
      <c r="U127" s="150"/>
      <c r="V127" s="150" t="s">
        <v>74</v>
      </c>
      <c r="W127" s="150"/>
      <c r="X127" s="150"/>
      <c r="Y127" s="150"/>
      <c r="Z127" s="150"/>
      <c r="AA127" s="22"/>
    </row>
    <row r="128" spans="1:27" ht="39.950000000000003" customHeight="1" x14ac:dyDescent="0.25">
      <c r="A128" s="68">
        <v>2</v>
      </c>
      <c r="B128" s="86">
        <v>124</v>
      </c>
      <c r="C128" s="14" t="s">
        <v>247</v>
      </c>
      <c r="D128" s="97" t="s">
        <v>530</v>
      </c>
      <c r="E128" s="198">
        <v>70991685</v>
      </c>
      <c r="F128" s="198">
        <v>102438005</v>
      </c>
      <c r="G128" s="198">
        <v>600052028</v>
      </c>
      <c r="H128" s="109" t="s">
        <v>531</v>
      </c>
      <c r="I128" s="120" t="s">
        <v>487</v>
      </c>
      <c r="J128" s="112" t="s">
        <v>21</v>
      </c>
      <c r="K128" s="49" t="s">
        <v>201</v>
      </c>
      <c r="L128" s="109" t="s">
        <v>531</v>
      </c>
      <c r="M128" s="107">
        <v>500000</v>
      </c>
      <c r="N128" s="21">
        <f t="shared" si="1"/>
        <v>350000</v>
      </c>
      <c r="O128" s="108">
        <v>2022</v>
      </c>
      <c r="P128" s="151">
        <v>2027</v>
      </c>
      <c r="Q128" s="150"/>
      <c r="R128" s="150"/>
      <c r="S128" s="150"/>
      <c r="T128" s="150"/>
      <c r="U128" s="150"/>
      <c r="V128" s="150"/>
      <c r="W128" s="150"/>
      <c r="X128" s="150" t="s">
        <v>74</v>
      </c>
      <c r="Y128" s="150"/>
      <c r="Z128" s="150"/>
      <c r="AA128" s="22"/>
    </row>
    <row r="129" spans="1:27" ht="39.950000000000003" customHeight="1" x14ac:dyDescent="0.25">
      <c r="A129" s="68">
        <v>2</v>
      </c>
      <c r="B129" s="49">
        <v>125</v>
      </c>
      <c r="C129" s="14" t="s">
        <v>182</v>
      </c>
      <c r="D129" s="22" t="s">
        <v>481</v>
      </c>
      <c r="E129" s="198">
        <v>70986444</v>
      </c>
      <c r="F129" s="198">
        <v>102438471</v>
      </c>
      <c r="G129" s="198">
        <v>600052265</v>
      </c>
      <c r="H129" s="162" t="s">
        <v>298</v>
      </c>
      <c r="I129" s="120" t="s">
        <v>487</v>
      </c>
      <c r="J129" s="112" t="s">
        <v>21</v>
      </c>
      <c r="K129" s="49" t="s">
        <v>15</v>
      </c>
      <c r="L129" s="130" t="s">
        <v>299</v>
      </c>
      <c r="M129" s="107">
        <v>6000000</v>
      </c>
      <c r="N129" s="21">
        <f t="shared" si="1"/>
        <v>4200000</v>
      </c>
      <c r="O129" s="108">
        <v>2022</v>
      </c>
      <c r="P129" s="151">
        <v>2027</v>
      </c>
      <c r="Q129" s="150"/>
      <c r="R129" s="150"/>
      <c r="S129" s="150"/>
      <c r="T129" s="150"/>
      <c r="U129" s="150"/>
      <c r="V129" s="150"/>
      <c r="W129" s="150"/>
      <c r="X129" s="150" t="s">
        <v>74</v>
      </c>
      <c r="Y129" s="150"/>
      <c r="Z129" s="150"/>
      <c r="AA129" s="22"/>
    </row>
    <row r="130" spans="1:27" ht="39.950000000000003" customHeight="1" x14ac:dyDescent="0.25">
      <c r="A130" s="68">
        <v>2</v>
      </c>
      <c r="B130" s="86">
        <v>126</v>
      </c>
      <c r="C130" s="9" t="s">
        <v>224</v>
      </c>
      <c r="D130" s="97" t="s">
        <v>393</v>
      </c>
      <c r="E130" s="198">
        <v>72045396</v>
      </c>
      <c r="F130" s="198">
        <v>181014491</v>
      </c>
      <c r="G130" s="198">
        <v>691001146</v>
      </c>
      <c r="H130" s="67" t="s">
        <v>331</v>
      </c>
      <c r="I130" s="120" t="s">
        <v>487</v>
      </c>
      <c r="J130" s="112" t="s">
        <v>21</v>
      </c>
      <c r="K130" s="49" t="s">
        <v>21</v>
      </c>
      <c r="L130" s="67" t="s">
        <v>332</v>
      </c>
      <c r="M130" s="107">
        <v>400000</v>
      </c>
      <c r="N130" s="21">
        <f t="shared" si="1"/>
        <v>280000</v>
      </c>
      <c r="O130" s="108">
        <v>2022</v>
      </c>
      <c r="P130" s="151">
        <v>2027</v>
      </c>
      <c r="Q130" s="150"/>
      <c r="R130" s="150"/>
      <c r="S130" s="150"/>
      <c r="T130" s="150"/>
      <c r="U130" s="150"/>
      <c r="V130" s="150" t="s">
        <v>74</v>
      </c>
      <c r="W130" s="150"/>
      <c r="X130" s="150"/>
      <c r="Y130" s="150"/>
      <c r="Z130" s="150"/>
      <c r="AA130" s="22"/>
    </row>
    <row r="131" spans="1:27" ht="39.950000000000003" customHeight="1" x14ac:dyDescent="0.25">
      <c r="A131" s="68">
        <v>2</v>
      </c>
      <c r="B131" s="86">
        <v>127</v>
      </c>
      <c r="C131" s="14" t="s">
        <v>182</v>
      </c>
      <c r="D131" s="22" t="s">
        <v>481</v>
      </c>
      <c r="E131" s="198">
        <v>70986444</v>
      </c>
      <c r="F131" s="198">
        <v>102438471</v>
      </c>
      <c r="G131" s="198">
        <v>600052265</v>
      </c>
      <c r="H131" s="86" t="s">
        <v>252</v>
      </c>
      <c r="I131" s="120" t="s">
        <v>487</v>
      </c>
      <c r="J131" s="112" t="s">
        <v>21</v>
      </c>
      <c r="K131" s="49" t="s">
        <v>15</v>
      </c>
      <c r="L131" s="86" t="s">
        <v>253</v>
      </c>
      <c r="M131" s="107">
        <v>1200000</v>
      </c>
      <c r="N131" s="21">
        <f t="shared" ref="N131:N152" si="2">M131/100*70</f>
        <v>840000</v>
      </c>
      <c r="O131" s="108">
        <v>2022</v>
      </c>
      <c r="P131" s="151">
        <v>2027</v>
      </c>
      <c r="Q131" s="150" t="s">
        <v>74</v>
      </c>
      <c r="R131" s="150" t="s">
        <v>74</v>
      </c>
      <c r="S131" s="150" t="s">
        <v>74</v>
      </c>
      <c r="T131" s="150" t="s">
        <v>74</v>
      </c>
      <c r="U131" s="150"/>
      <c r="V131" s="150" t="s">
        <v>74</v>
      </c>
      <c r="W131" s="150" t="s">
        <v>74</v>
      </c>
      <c r="X131" s="150" t="s">
        <v>74</v>
      </c>
      <c r="Y131" s="150" t="s">
        <v>74</v>
      </c>
      <c r="Z131" s="150"/>
      <c r="AA131" s="22"/>
    </row>
    <row r="132" spans="1:27" ht="39.950000000000003" customHeight="1" x14ac:dyDescent="0.25">
      <c r="A132" s="68">
        <v>2</v>
      </c>
      <c r="B132" s="49">
        <v>128</v>
      </c>
      <c r="C132" s="49" t="s">
        <v>271</v>
      </c>
      <c r="D132" s="155" t="s">
        <v>306</v>
      </c>
      <c r="E132" s="198">
        <v>24144461</v>
      </c>
      <c r="F132" s="198">
        <v>181032813</v>
      </c>
      <c r="G132" s="198">
        <v>691003297</v>
      </c>
      <c r="H132" s="155" t="s">
        <v>302</v>
      </c>
      <c r="I132" s="120" t="s">
        <v>487</v>
      </c>
      <c r="J132" s="112" t="s">
        <v>21</v>
      </c>
      <c r="K132" s="49" t="s">
        <v>21</v>
      </c>
      <c r="L132" s="155" t="s">
        <v>303</v>
      </c>
      <c r="M132" s="107">
        <v>1500000</v>
      </c>
      <c r="N132" s="21">
        <f t="shared" si="2"/>
        <v>1050000</v>
      </c>
      <c r="O132" s="108">
        <v>2022</v>
      </c>
      <c r="P132" s="151">
        <v>2027</v>
      </c>
      <c r="Q132" s="150"/>
      <c r="R132" s="150"/>
      <c r="S132" s="150" t="s">
        <v>74</v>
      </c>
      <c r="T132" s="150" t="s">
        <v>74</v>
      </c>
      <c r="U132" s="171" t="s">
        <v>74</v>
      </c>
      <c r="V132" s="150"/>
      <c r="W132" s="150"/>
      <c r="X132" s="150"/>
      <c r="Y132" s="150"/>
      <c r="Z132" s="150"/>
      <c r="AA132" s="22"/>
    </row>
    <row r="133" spans="1:27" ht="39.950000000000003" customHeight="1" x14ac:dyDescent="0.25">
      <c r="A133" s="68">
        <v>2</v>
      </c>
      <c r="B133" s="86">
        <v>129</v>
      </c>
      <c r="C133" s="49" t="s">
        <v>271</v>
      </c>
      <c r="D133" s="155" t="s">
        <v>306</v>
      </c>
      <c r="E133" s="198">
        <v>24144461</v>
      </c>
      <c r="F133" s="198">
        <v>181032813</v>
      </c>
      <c r="G133" s="198">
        <v>691003297</v>
      </c>
      <c r="H133" s="155" t="s">
        <v>307</v>
      </c>
      <c r="I133" s="112" t="s">
        <v>487</v>
      </c>
      <c r="J133" s="112" t="s">
        <v>21</v>
      </c>
      <c r="K133" s="49" t="s">
        <v>21</v>
      </c>
      <c r="L133" s="155" t="s">
        <v>308</v>
      </c>
      <c r="M133" s="107">
        <v>300000</v>
      </c>
      <c r="N133" s="21">
        <f t="shared" si="2"/>
        <v>210000</v>
      </c>
      <c r="O133" s="108">
        <v>2022</v>
      </c>
      <c r="P133" s="151">
        <v>2027</v>
      </c>
      <c r="Q133" s="150"/>
      <c r="R133" s="150"/>
      <c r="S133" s="150"/>
      <c r="T133" s="150"/>
      <c r="U133" s="171"/>
      <c r="V133" s="150"/>
      <c r="W133" s="150" t="s">
        <v>74</v>
      </c>
      <c r="X133" s="150"/>
      <c r="Y133" s="150"/>
      <c r="Z133" s="150"/>
      <c r="AA133" s="22"/>
    </row>
    <row r="134" spans="1:27" ht="39.950000000000003" customHeight="1" x14ac:dyDescent="0.25">
      <c r="A134" s="68">
        <v>5</v>
      </c>
      <c r="B134" s="86">
        <v>130</v>
      </c>
      <c r="C134" s="80" t="s">
        <v>256</v>
      </c>
      <c r="D134" s="22" t="s">
        <v>393</v>
      </c>
      <c r="E134" s="198">
        <v>70977691</v>
      </c>
      <c r="F134" s="198">
        <v>102438811</v>
      </c>
      <c r="G134" s="198">
        <v>600052451</v>
      </c>
      <c r="H134" s="66" t="s">
        <v>317</v>
      </c>
      <c r="I134" s="112" t="s">
        <v>487</v>
      </c>
      <c r="J134" s="112" t="s">
        <v>21</v>
      </c>
      <c r="K134" s="49" t="s">
        <v>21</v>
      </c>
      <c r="L134" s="66" t="s">
        <v>318</v>
      </c>
      <c r="M134" s="107">
        <v>25000</v>
      </c>
      <c r="N134" s="21">
        <f t="shared" si="2"/>
        <v>17500</v>
      </c>
      <c r="O134" s="108">
        <v>2022</v>
      </c>
      <c r="P134" s="151">
        <v>2027</v>
      </c>
      <c r="Q134" s="150"/>
      <c r="R134" s="150"/>
      <c r="S134" s="150" t="s">
        <v>74</v>
      </c>
      <c r="T134" s="150"/>
      <c r="U134" s="150"/>
      <c r="V134" s="150"/>
      <c r="W134" s="150"/>
      <c r="X134" s="150"/>
      <c r="Y134" s="150"/>
      <c r="Z134" s="150"/>
      <c r="AA134" s="22"/>
    </row>
    <row r="135" spans="1:27" ht="39.950000000000003" customHeight="1" x14ac:dyDescent="0.25">
      <c r="A135" s="68">
        <v>2</v>
      </c>
      <c r="B135" s="49">
        <v>131</v>
      </c>
      <c r="C135" s="49" t="s">
        <v>69</v>
      </c>
      <c r="D135" s="150" t="s">
        <v>458</v>
      </c>
      <c r="E135" s="198">
        <v>70992398</v>
      </c>
      <c r="F135" s="198">
        <v>102438463</v>
      </c>
      <c r="G135" s="198">
        <v>600052257</v>
      </c>
      <c r="H135" s="66" t="s">
        <v>320</v>
      </c>
      <c r="I135" s="112" t="s">
        <v>487</v>
      </c>
      <c r="J135" s="112" t="s">
        <v>21</v>
      </c>
      <c r="K135" s="49" t="s">
        <v>13</v>
      </c>
      <c r="L135" s="163" t="s">
        <v>320</v>
      </c>
      <c r="M135" s="107">
        <v>5000000</v>
      </c>
      <c r="N135" s="21">
        <f t="shared" si="2"/>
        <v>3500000</v>
      </c>
      <c r="O135" s="108">
        <v>2022</v>
      </c>
      <c r="P135" s="151">
        <v>2027</v>
      </c>
      <c r="Q135" s="150" t="s">
        <v>74</v>
      </c>
      <c r="R135" s="150" t="s">
        <v>74</v>
      </c>
      <c r="S135" s="150" t="s">
        <v>74</v>
      </c>
      <c r="T135" s="150" t="s">
        <v>74</v>
      </c>
      <c r="U135" s="150"/>
      <c r="V135" s="150"/>
      <c r="W135" s="150"/>
      <c r="X135" s="150"/>
      <c r="Y135" s="150"/>
      <c r="Z135" s="150"/>
      <c r="AA135" s="22"/>
    </row>
    <row r="136" spans="1:27" ht="39.950000000000003" customHeight="1" x14ac:dyDescent="0.25">
      <c r="A136" s="96">
        <v>5</v>
      </c>
      <c r="B136" s="86">
        <v>132</v>
      </c>
      <c r="C136" s="49" t="s">
        <v>69</v>
      </c>
      <c r="D136" s="150" t="s">
        <v>458</v>
      </c>
      <c r="E136" s="198">
        <v>70992398</v>
      </c>
      <c r="F136" s="198">
        <v>102438463</v>
      </c>
      <c r="G136" s="198">
        <v>600052257</v>
      </c>
      <c r="H136" s="66" t="s">
        <v>321</v>
      </c>
      <c r="I136" s="112" t="s">
        <v>487</v>
      </c>
      <c r="J136" s="112" t="s">
        <v>21</v>
      </c>
      <c r="K136" s="49" t="s">
        <v>13</v>
      </c>
      <c r="L136" s="163" t="s">
        <v>321</v>
      </c>
      <c r="M136" s="107">
        <v>8000000</v>
      </c>
      <c r="N136" s="21">
        <f t="shared" si="2"/>
        <v>5600000</v>
      </c>
      <c r="O136" s="108">
        <v>2022</v>
      </c>
      <c r="P136" s="151">
        <v>2027</v>
      </c>
      <c r="Q136" s="150" t="s">
        <v>74</v>
      </c>
      <c r="R136" s="150" t="s">
        <v>74</v>
      </c>
      <c r="S136" s="150" t="s">
        <v>74</v>
      </c>
      <c r="T136" s="150" t="s">
        <v>74</v>
      </c>
      <c r="U136" s="150"/>
      <c r="V136" s="150" t="s">
        <v>74</v>
      </c>
      <c r="W136" s="150"/>
      <c r="X136" s="150"/>
      <c r="Y136" s="150" t="s">
        <v>74</v>
      </c>
      <c r="Z136" s="150"/>
      <c r="AA136" s="22"/>
    </row>
    <row r="137" spans="1:27" ht="39.950000000000003" customHeight="1" x14ac:dyDescent="0.25">
      <c r="A137" s="68">
        <v>2</v>
      </c>
      <c r="B137" s="86">
        <v>133</v>
      </c>
      <c r="C137" s="49" t="s">
        <v>69</v>
      </c>
      <c r="D137" s="150" t="s">
        <v>458</v>
      </c>
      <c r="E137" s="198">
        <v>70992398</v>
      </c>
      <c r="F137" s="198">
        <v>102438463</v>
      </c>
      <c r="G137" s="198">
        <v>600052257</v>
      </c>
      <c r="H137" s="66" t="s">
        <v>322</v>
      </c>
      <c r="I137" s="112" t="s">
        <v>487</v>
      </c>
      <c r="J137" s="112" t="s">
        <v>21</v>
      </c>
      <c r="K137" s="49" t="s">
        <v>13</v>
      </c>
      <c r="L137" s="163" t="s">
        <v>322</v>
      </c>
      <c r="M137" s="107">
        <v>6000000</v>
      </c>
      <c r="N137" s="21">
        <f t="shared" si="2"/>
        <v>4200000</v>
      </c>
      <c r="O137" s="108">
        <v>2022</v>
      </c>
      <c r="P137" s="151">
        <v>2027</v>
      </c>
      <c r="Q137" s="150"/>
      <c r="R137" s="150"/>
      <c r="S137" s="150"/>
      <c r="T137" s="150"/>
      <c r="U137" s="150"/>
      <c r="V137" s="150"/>
      <c r="W137" s="150"/>
      <c r="X137" s="150" t="s">
        <v>74</v>
      </c>
      <c r="Y137" s="150"/>
      <c r="Z137" s="150"/>
      <c r="AA137" s="22"/>
    </row>
    <row r="138" spans="1:27" ht="39.950000000000003" customHeight="1" x14ac:dyDescent="0.25">
      <c r="A138" s="68">
        <v>2</v>
      </c>
      <c r="B138" s="49">
        <v>134</v>
      </c>
      <c r="C138" s="49" t="s">
        <v>69</v>
      </c>
      <c r="D138" s="150" t="s">
        <v>458</v>
      </c>
      <c r="E138" s="198">
        <v>70992398</v>
      </c>
      <c r="F138" s="198">
        <v>102438463</v>
      </c>
      <c r="G138" s="198">
        <v>600052257</v>
      </c>
      <c r="H138" s="66" t="s">
        <v>323</v>
      </c>
      <c r="I138" s="112" t="s">
        <v>487</v>
      </c>
      <c r="J138" s="112" t="s">
        <v>21</v>
      </c>
      <c r="K138" s="49" t="s">
        <v>13</v>
      </c>
      <c r="L138" s="163" t="s">
        <v>323</v>
      </c>
      <c r="M138" s="107">
        <v>5000000</v>
      </c>
      <c r="N138" s="21">
        <f t="shared" si="2"/>
        <v>3500000</v>
      </c>
      <c r="O138" s="108">
        <v>2022</v>
      </c>
      <c r="P138" s="151">
        <v>2027</v>
      </c>
      <c r="Q138" s="150"/>
      <c r="R138" s="150"/>
      <c r="S138" s="150"/>
      <c r="T138" s="150"/>
      <c r="U138" s="150"/>
      <c r="V138" s="150"/>
      <c r="W138" s="150"/>
      <c r="X138" s="150" t="s">
        <v>74</v>
      </c>
      <c r="Y138" s="150"/>
      <c r="Z138" s="150"/>
      <c r="AA138" s="22"/>
    </row>
    <row r="139" spans="1:27" ht="39.950000000000003" customHeight="1" x14ac:dyDescent="0.25">
      <c r="A139" s="68">
        <v>2</v>
      </c>
      <c r="B139" s="86">
        <v>135</v>
      </c>
      <c r="C139" s="49" t="s">
        <v>69</v>
      </c>
      <c r="D139" s="150" t="s">
        <v>458</v>
      </c>
      <c r="E139" s="198">
        <v>70992398</v>
      </c>
      <c r="F139" s="198">
        <v>102438463</v>
      </c>
      <c r="G139" s="198">
        <v>600052257</v>
      </c>
      <c r="H139" s="66" t="s">
        <v>324</v>
      </c>
      <c r="I139" s="112" t="s">
        <v>487</v>
      </c>
      <c r="J139" s="112" t="s">
        <v>21</v>
      </c>
      <c r="K139" s="49" t="s">
        <v>13</v>
      </c>
      <c r="L139" s="163" t="s">
        <v>324</v>
      </c>
      <c r="M139" s="107">
        <v>8000000</v>
      </c>
      <c r="N139" s="21">
        <f t="shared" si="2"/>
        <v>5600000</v>
      </c>
      <c r="O139" s="108">
        <v>2022</v>
      </c>
      <c r="P139" s="151">
        <v>2027</v>
      </c>
      <c r="Q139" s="150"/>
      <c r="R139" s="150"/>
      <c r="S139" s="150"/>
      <c r="T139" s="150"/>
      <c r="U139" s="150"/>
      <c r="V139" s="150" t="s">
        <v>74</v>
      </c>
      <c r="W139" s="150"/>
      <c r="X139" s="150"/>
      <c r="Y139" s="150"/>
      <c r="Z139" s="150"/>
      <c r="AA139" s="22"/>
    </row>
    <row r="140" spans="1:27" ht="39.950000000000003" customHeight="1" x14ac:dyDescent="0.25">
      <c r="A140" s="220">
        <v>5</v>
      </c>
      <c r="B140" s="86">
        <v>136</v>
      </c>
      <c r="C140" s="14" t="s">
        <v>280</v>
      </c>
      <c r="D140" s="14" t="s">
        <v>379</v>
      </c>
      <c r="E140" s="198">
        <v>70925259</v>
      </c>
      <c r="F140" s="198">
        <v>2174341</v>
      </c>
      <c r="G140" s="198">
        <v>600045510</v>
      </c>
      <c r="H140" s="67" t="s">
        <v>327</v>
      </c>
      <c r="I140" s="112" t="s">
        <v>487</v>
      </c>
      <c r="J140" s="112" t="s">
        <v>21</v>
      </c>
      <c r="K140" s="49" t="s">
        <v>205</v>
      </c>
      <c r="L140" s="67" t="s">
        <v>327</v>
      </c>
      <c r="M140" s="107">
        <v>1500000</v>
      </c>
      <c r="N140" s="21">
        <f t="shared" si="2"/>
        <v>1050000</v>
      </c>
      <c r="O140" s="108">
        <v>2022</v>
      </c>
      <c r="P140" s="151">
        <v>2027</v>
      </c>
      <c r="Q140" s="150" t="s">
        <v>74</v>
      </c>
      <c r="R140" s="150" t="s">
        <v>74</v>
      </c>
      <c r="S140" s="150" t="s">
        <v>74</v>
      </c>
      <c r="T140" s="150" t="s">
        <v>74</v>
      </c>
      <c r="U140" s="150"/>
      <c r="V140" s="150"/>
      <c r="W140" s="150"/>
      <c r="X140" s="150"/>
      <c r="Y140" s="150" t="s">
        <v>74</v>
      </c>
      <c r="Z140" s="150"/>
      <c r="AA140" s="22"/>
    </row>
    <row r="141" spans="1:27" ht="39.950000000000003" customHeight="1" x14ac:dyDescent="0.25">
      <c r="A141" s="96">
        <v>5</v>
      </c>
      <c r="B141" s="49">
        <v>137</v>
      </c>
      <c r="C141" s="14" t="s">
        <v>280</v>
      </c>
      <c r="D141" s="14" t="s">
        <v>379</v>
      </c>
      <c r="E141" s="198">
        <v>70925259</v>
      </c>
      <c r="F141" s="198">
        <v>2174341</v>
      </c>
      <c r="G141" s="198">
        <v>600045510</v>
      </c>
      <c r="H141" s="67" t="s">
        <v>328</v>
      </c>
      <c r="I141" s="112" t="s">
        <v>487</v>
      </c>
      <c r="J141" s="112" t="s">
        <v>21</v>
      </c>
      <c r="K141" s="49" t="s">
        <v>205</v>
      </c>
      <c r="L141" s="67" t="s">
        <v>328</v>
      </c>
      <c r="M141" s="107">
        <v>3000000</v>
      </c>
      <c r="N141" s="21">
        <f t="shared" si="2"/>
        <v>2100000</v>
      </c>
      <c r="O141" s="108">
        <v>2022</v>
      </c>
      <c r="P141" s="151">
        <v>2027</v>
      </c>
      <c r="Q141" s="150" t="s">
        <v>74</v>
      </c>
      <c r="R141" s="150" t="s">
        <v>74</v>
      </c>
      <c r="S141" s="150" t="s">
        <v>74</v>
      </c>
      <c r="T141" s="150" t="s">
        <v>74</v>
      </c>
      <c r="U141" s="150"/>
      <c r="V141" s="150"/>
      <c r="W141" s="150"/>
      <c r="X141" s="150"/>
      <c r="Y141" s="150" t="s">
        <v>74</v>
      </c>
      <c r="Z141" s="150"/>
      <c r="AA141" s="22"/>
    </row>
    <row r="142" spans="1:27" ht="39.950000000000003" customHeight="1" x14ac:dyDescent="0.25">
      <c r="A142" s="68">
        <v>2</v>
      </c>
      <c r="B142" s="86">
        <v>138</v>
      </c>
      <c r="C142" s="24" t="s">
        <v>26</v>
      </c>
      <c r="D142" s="22" t="s">
        <v>466</v>
      </c>
      <c r="E142" s="198">
        <v>75033593</v>
      </c>
      <c r="F142" s="198">
        <v>102438137</v>
      </c>
      <c r="G142" s="198">
        <v>600052192</v>
      </c>
      <c r="H142" s="67" t="s">
        <v>347</v>
      </c>
      <c r="I142" s="112" t="s">
        <v>487</v>
      </c>
      <c r="J142" s="112" t="s">
        <v>21</v>
      </c>
      <c r="K142" s="49" t="s">
        <v>24</v>
      </c>
      <c r="L142" s="14" t="s">
        <v>346</v>
      </c>
      <c r="M142" s="107">
        <v>300000</v>
      </c>
      <c r="N142" s="21">
        <f t="shared" si="2"/>
        <v>210000</v>
      </c>
      <c r="O142" s="108">
        <v>2022</v>
      </c>
      <c r="P142" s="151">
        <v>2027</v>
      </c>
      <c r="Q142" s="150"/>
      <c r="R142" s="150"/>
      <c r="S142" s="150"/>
      <c r="T142" s="150"/>
      <c r="U142" s="171"/>
      <c r="V142" s="150" t="s">
        <v>74</v>
      </c>
      <c r="W142" s="150"/>
      <c r="X142" s="150"/>
      <c r="Y142" s="150"/>
      <c r="Z142" s="150"/>
      <c r="AA142" s="22"/>
    </row>
    <row r="143" spans="1:27" ht="39.950000000000003" customHeight="1" x14ac:dyDescent="0.25">
      <c r="A143" s="68">
        <v>5</v>
      </c>
      <c r="B143" s="86">
        <v>139</v>
      </c>
      <c r="C143" s="11" t="s">
        <v>544</v>
      </c>
      <c r="D143" s="49" t="s">
        <v>464</v>
      </c>
      <c r="E143" s="198">
        <v>43755089</v>
      </c>
      <c r="F143" s="198">
        <v>108003914</v>
      </c>
      <c r="G143" s="198">
        <v>600052354</v>
      </c>
      <c r="H143" s="91" t="s">
        <v>533</v>
      </c>
      <c r="I143" s="112" t="s">
        <v>487</v>
      </c>
      <c r="J143" s="112" t="s">
        <v>21</v>
      </c>
      <c r="K143" s="49" t="s">
        <v>43</v>
      </c>
      <c r="L143" s="29" t="s">
        <v>355</v>
      </c>
      <c r="M143" s="107">
        <v>2000000</v>
      </c>
      <c r="N143" s="21">
        <f t="shared" si="2"/>
        <v>1400000</v>
      </c>
      <c r="O143" s="108">
        <v>2022</v>
      </c>
      <c r="P143" s="151">
        <v>2027</v>
      </c>
      <c r="Q143" s="150"/>
      <c r="R143" s="150"/>
      <c r="S143" s="150"/>
      <c r="T143" s="150" t="s">
        <v>74</v>
      </c>
      <c r="U143" s="150"/>
      <c r="V143" s="150"/>
      <c r="W143" s="150"/>
      <c r="X143" s="150"/>
      <c r="Y143" s="150" t="s">
        <v>74</v>
      </c>
      <c r="Z143" s="150"/>
      <c r="AA143" s="22"/>
    </row>
    <row r="144" spans="1:27" ht="39.950000000000003" customHeight="1" x14ac:dyDescent="0.25">
      <c r="A144" s="68">
        <v>2</v>
      </c>
      <c r="B144" s="49">
        <v>140</v>
      </c>
      <c r="C144" s="14" t="s">
        <v>485</v>
      </c>
      <c r="D144" s="29" t="s">
        <v>358</v>
      </c>
      <c r="E144" s="199">
        <v>10837418</v>
      </c>
      <c r="F144" s="201">
        <v>181124301</v>
      </c>
      <c r="G144" s="199">
        <v>691015350</v>
      </c>
      <c r="H144" s="91" t="s">
        <v>361</v>
      </c>
      <c r="I144" s="112" t="s">
        <v>487</v>
      </c>
      <c r="J144" s="112" t="s">
        <v>21</v>
      </c>
      <c r="K144" s="49" t="s">
        <v>223</v>
      </c>
      <c r="L144" s="14" t="s">
        <v>362</v>
      </c>
      <c r="M144" s="107">
        <v>30000</v>
      </c>
      <c r="N144" s="21">
        <f t="shared" si="2"/>
        <v>21000</v>
      </c>
      <c r="O144" s="108">
        <v>2022</v>
      </c>
      <c r="P144" s="151">
        <v>2027</v>
      </c>
      <c r="Q144" s="150"/>
      <c r="R144" s="150"/>
      <c r="S144" s="150"/>
      <c r="T144" s="150"/>
      <c r="U144" s="171"/>
      <c r="V144" s="150"/>
      <c r="W144" s="150" t="s">
        <v>74</v>
      </c>
      <c r="X144" s="193"/>
      <c r="Y144" s="150"/>
      <c r="Z144" s="150"/>
      <c r="AA144" s="22"/>
    </row>
    <row r="145" spans="1:27" ht="39.950000000000003" customHeight="1" x14ac:dyDescent="0.25">
      <c r="A145" s="68">
        <v>2</v>
      </c>
      <c r="B145" s="86">
        <v>141</v>
      </c>
      <c r="C145" s="14" t="s">
        <v>127</v>
      </c>
      <c r="D145" s="112" t="s">
        <v>474</v>
      </c>
      <c r="E145" s="198">
        <v>71295151</v>
      </c>
      <c r="F145" s="198">
        <v>181046652</v>
      </c>
      <c r="G145" s="198">
        <v>691005192</v>
      </c>
      <c r="H145" s="91" t="s">
        <v>400</v>
      </c>
      <c r="I145" s="91" t="s">
        <v>487</v>
      </c>
      <c r="J145" s="91" t="s">
        <v>21</v>
      </c>
      <c r="K145" s="29" t="s">
        <v>126</v>
      </c>
      <c r="L145" s="29" t="s">
        <v>400</v>
      </c>
      <c r="M145" s="107">
        <v>1000000</v>
      </c>
      <c r="N145" s="21">
        <f t="shared" si="2"/>
        <v>700000</v>
      </c>
      <c r="O145" s="108">
        <v>2022</v>
      </c>
      <c r="P145" s="151">
        <v>2027</v>
      </c>
      <c r="Q145" s="150"/>
      <c r="R145" s="150"/>
      <c r="S145" s="150"/>
      <c r="T145" s="150"/>
      <c r="U145" s="150"/>
      <c r="V145" s="150" t="s">
        <v>74</v>
      </c>
      <c r="W145" s="150"/>
      <c r="X145" s="150"/>
      <c r="Y145" s="150"/>
      <c r="Z145" s="150"/>
      <c r="AA145" s="22"/>
    </row>
    <row r="146" spans="1:27" ht="39.950000000000003" customHeight="1" x14ac:dyDescent="0.25">
      <c r="A146" s="68">
        <v>2</v>
      </c>
      <c r="B146" s="86">
        <v>142</v>
      </c>
      <c r="C146" s="14" t="s">
        <v>127</v>
      </c>
      <c r="D146" s="112" t="s">
        <v>474</v>
      </c>
      <c r="E146" s="198">
        <v>71295151</v>
      </c>
      <c r="F146" s="198">
        <v>181046652</v>
      </c>
      <c r="G146" s="198">
        <v>691005192</v>
      </c>
      <c r="H146" s="91" t="s">
        <v>324</v>
      </c>
      <c r="I146" s="121" t="s">
        <v>487</v>
      </c>
      <c r="J146" s="91" t="s">
        <v>21</v>
      </c>
      <c r="K146" s="29" t="s">
        <v>126</v>
      </c>
      <c r="L146" s="29" t="s">
        <v>324</v>
      </c>
      <c r="M146" s="107">
        <v>1000000</v>
      </c>
      <c r="N146" s="21">
        <f t="shared" si="2"/>
        <v>700000</v>
      </c>
      <c r="O146" s="108">
        <v>2022</v>
      </c>
      <c r="P146" s="151">
        <v>2027</v>
      </c>
      <c r="Q146" s="150" t="s">
        <v>74</v>
      </c>
      <c r="R146" s="150" t="s">
        <v>74</v>
      </c>
      <c r="S146" s="150" t="s">
        <v>74</v>
      </c>
      <c r="T146" s="150" t="s">
        <v>74</v>
      </c>
      <c r="U146" s="150"/>
      <c r="V146" s="150" t="s">
        <v>74</v>
      </c>
      <c r="W146" s="150"/>
      <c r="X146" s="150"/>
      <c r="Y146" s="150"/>
      <c r="Z146" s="150"/>
      <c r="AA146" s="22"/>
    </row>
    <row r="147" spans="1:27" ht="39.950000000000003" customHeight="1" x14ac:dyDescent="0.25">
      <c r="A147" s="68">
        <v>2</v>
      </c>
      <c r="B147" s="49">
        <v>143</v>
      </c>
      <c r="C147" s="14" t="s">
        <v>127</v>
      </c>
      <c r="D147" s="112" t="s">
        <v>474</v>
      </c>
      <c r="E147" s="198">
        <v>71295151</v>
      </c>
      <c r="F147" s="198">
        <v>181046652</v>
      </c>
      <c r="G147" s="198">
        <v>691005192</v>
      </c>
      <c r="H147" s="91" t="s">
        <v>401</v>
      </c>
      <c r="I147" s="121" t="s">
        <v>487</v>
      </c>
      <c r="J147" s="91" t="s">
        <v>21</v>
      </c>
      <c r="K147" s="29" t="s">
        <v>126</v>
      </c>
      <c r="L147" s="29" t="s">
        <v>401</v>
      </c>
      <c r="M147" s="107">
        <v>500000</v>
      </c>
      <c r="N147" s="21">
        <f t="shared" si="2"/>
        <v>350000</v>
      </c>
      <c r="O147" s="108">
        <v>2022</v>
      </c>
      <c r="P147" s="151">
        <v>2027</v>
      </c>
      <c r="Q147" s="150"/>
      <c r="R147" s="150"/>
      <c r="S147" s="150"/>
      <c r="T147" s="150"/>
      <c r="U147" s="150"/>
      <c r="V147" s="150"/>
      <c r="W147" s="150" t="s">
        <v>74</v>
      </c>
      <c r="X147" s="150"/>
      <c r="Y147" s="150"/>
      <c r="Z147" s="150"/>
      <c r="AA147" s="22"/>
    </row>
    <row r="148" spans="1:27" ht="39.950000000000003" customHeight="1" x14ac:dyDescent="0.25">
      <c r="A148" s="68">
        <v>2</v>
      </c>
      <c r="B148" s="86">
        <v>144</v>
      </c>
      <c r="C148" s="14" t="s">
        <v>486</v>
      </c>
      <c r="D148" s="97"/>
      <c r="E148" s="199">
        <v>24243027</v>
      </c>
      <c r="F148" s="241">
        <v>181103028</v>
      </c>
      <c r="G148" s="199">
        <v>691005109</v>
      </c>
      <c r="H148" s="14" t="s">
        <v>418</v>
      </c>
      <c r="I148" s="121" t="s">
        <v>487</v>
      </c>
      <c r="J148" s="91" t="s">
        <v>21</v>
      </c>
      <c r="K148" s="29" t="s">
        <v>28</v>
      </c>
      <c r="L148" s="29" t="s">
        <v>419</v>
      </c>
      <c r="M148" s="107">
        <v>7000000</v>
      </c>
      <c r="N148" s="21">
        <f t="shared" si="2"/>
        <v>4900000</v>
      </c>
      <c r="O148" s="108">
        <v>2022</v>
      </c>
      <c r="P148" s="151">
        <v>2027</v>
      </c>
      <c r="Q148" s="150"/>
      <c r="R148" s="150"/>
      <c r="S148" s="150"/>
      <c r="T148" s="150"/>
      <c r="U148" s="171" t="s">
        <v>74</v>
      </c>
      <c r="V148" s="150" t="s">
        <v>74</v>
      </c>
      <c r="W148" s="150"/>
      <c r="X148" s="150"/>
      <c r="Y148" s="150"/>
      <c r="Z148" s="150"/>
      <c r="AA148" s="22"/>
    </row>
    <row r="149" spans="1:27" ht="39.950000000000003" customHeight="1" x14ac:dyDescent="0.25">
      <c r="A149" s="68">
        <v>2</v>
      </c>
      <c r="B149" s="86">
        <v>145</v>
      </c>
      <c r="C149" s="14" t="s">
        <v>486</v>
      </c>
      <c r="D149" s="29"/>
      <c r="E149" s="199">
        <v>24243027</v>
      </c>
      <c r="F149" s="241">
        <v>181103028</v>
      </c>
      <c r="G149" s="199">
        <v>691005109</v>
      </c>
      <c r="H149" s="14" t="s">
        <v>421</v>
      </c>
      <c r="I149" s="121" t="s">
        <v>487</v>
      </c>
      <c r="J149" s="91" t="s">
        <v>21</v>
      </c>
      <c r="K149" s="29" t="s">
        <v>28</v>
      </c>
      <c r="L149" s="14" t="s">
        <v>421</v>
      </c>
      <c r="M149" s="107">
        <v>5000000</v>
      </c>
      <c r="N149" s="21">
        <f t="shared" si="2"/>
        <v>3500000</v>
      </c>
      <c r="O149" s="108">
        <v>2022</v>
      </c>
      <c r="P149" s="151">
        <v>2027</v>
      </c>
      <c r="Q149" s="150"/>
      <c r="R149" s="150"/>
      <c r="S149" s="150"/>
      <c r="T149" s="150"/>
      <c r="U149" s="171"/>
      <c r="V149" s="150"/>
      <c r="W149" s="150"/>
      <c r="X149" s="150" t="s">
        <v>74</v>
      </c>
      <c r="Y149" s="150"/>
      <c r="Z149" s="150"/>
      <c r="AA149" s="22"/>
    </row>
    <row r="150" spans="1:27" ht="39.950000000000003" customHeight="1" x14ac:dyDescent="0.25">
      <c r="A150" s="68">
        <v>2</v>
      </c>
      <c r="B150" s="49">
        <v>146</v>
      </c>
      <c r="C150" s="14" t="s">
        <v>127</v>
      </c>
      <c r="D150" s="91" t="s">
        <v>474</v>
      </c>
      <c r="E150" s="198">
        <v>71295151</v>
      </c>
      <c r="F150" s="198">
        <v>181046652</v>
      </c>
      <c r="G150" s="198">
        <v>691005192</v>
      </c>
      <c r="H150" s="91" t="s">
        <v>323</v>
      </c>
      <c r="I150" s="121" t="s">
        <v>487</v>
      </c>
      <c r="J150" s="91" t="s">
        <v>21</v>
      </c>
      <c r="K150" s="29" t="s">
        <v>126</v>
      </c>
      <c r="L150" s="29" t="s">
        <v>323</v>
      </c>
      <c r="M150" s="107">
        <v>1000000</v>
      </c>
      <c r="N150" s="21">
        <f t="shared" si="2"/>
        <v>700000</v>
      </c>
      <c r="O150" s="108">
        <v>2022</v>
      </c>
      <c r="P150" s="151">
        <v>2027</v>
      </c>
      <c r="Q150" s="150"/>
      <c r="R150" s="150"/>
      <c r="S150" s="150"/>
      <c r="T150" s="150"/>
      <c r="U150" s="150"/>
      <c r="V150" s="150"/>
      <c r="W150" s="150"/>
      <c r="X150" s="150" t="s">
        <v>74</v>
      </c>
      <c r="Y150" s="150"/>
      <c r="Z150" s="150"/>
      <c r="AA150" s="22"/>
    </row>
    <row r="151" spans="1:27" ht="39.950000000000003" customHeight="1" x14ac:dyDescent="0.25">
      <c r="A151" s="222">
        <v>5</v>
      </c>
      <c r="B151" s="238">
        <v>147</v>
      </c>
      <c r="C151" s="25" t="s">
        <v>224</v>
      </c>
      <c r="D151" s="191" t="s">
        <v>393</v>
      </c>
      <c r="E151" s="223">
        <v>72045396</v>
      </c>
      <c r="F151" s="223">
        <v>181014491</v>
      </c>
      <c r="G151" s="223">
        <v>691001146</v>
      </c>
      <c r="H151" s="224" t="s">
        <v>109</v>
      </c>
      <c r="I151" s="225" t="s">
        <v>487</v>
      </c>
      <c r="J151" s="226" t="s">
        <v>21</v>
      </c>
      <c r="K151" s="227" t="s">
        <v>21</v>
      </c>
      <c r="L151" s="224" t="s">
        <v>371</v>
      </c>
      <c r="M151" s="116">
        <v>26000000</v>
      </c>
      <c r="N151" s="228">
        <f t="shared" si="2"/>
        <v>18200000</v>
      </c>
      <c r="O151" s="117">
        <v>2022</v>
      </c>
      <c r="P151" s="192">
        <v>2027</v>
      </c>
      <c r="Q151" s="118"/>
      <c r="R151" s="118" t="s">
        <v>74</v>
      </c>
      <c r="S151" s="118" t="s">
        <v>74</v>
      </c>
      <c r="T151" s="118" t="s">
        <v>74</v>
      </c>
      <c r="U151" s="118"/>
      <c r="V151" s="118"/>
      <c r="W151" s="118"/>
      <c r="X151" s="118"/>
      <c r="Y151" s="118" t="s">
        <v>74</v>
      </c>
      <c r="Z151" s="118"/>
      <c r="AA151" s="118"/>
    </row>
    <row r="152" spans="1:27" ht="83.25" customHeight="1" x14ac:dyDescent="0.25">
      <c r="A152" s="229">
        <v>5</v>
      </c>
      <c r="B152" s="86">
        <v>148</v>
      </c>
      <c r="C152" s="86" t="s">
        <v>146</v>
      </c>
      <c r="D152" s="150" t="s">
        <v>459</v>
      </c>
      <c r="E152" s="198">
        <v>75031540</v>
      </c>
      <c r="F152" s="198">
        <v>102438650</v>
      </c>
      <c r="G152" s="198">
        <v>600052311</v>
      </c>
      <c r="H152" s="86" t="s">
        <v>300</v>
      </c>
      <c r="I152" s="86" t="s">
        <v>487</v>
      </c>
      <c r="J152" s="86" t="s">
        <v>21</v>
      </c>
      <c r="K152" s="86" t="s">
        <v>32</v>
      </c>
      <c r="L152" s="86" t="s">
        <v>551</v>
      </c>
      <c r="M152" s="107">
        <v>25000000</v>
      </c>
      <c r="N152" s="21">
        <f t="shared" si="2"/>
        <v>17500000</v>
      </c>
      <c r="O152" s="108">
        <v>2022</v>
      </c>
      <c r="P152" s="86">
        <v>2027</v>
      </c>
      <c r="Q152" s="3" t="s">
        <v>74</v>
      </c>
      <c r="R152" s="22"/>
      <c r="S152" s="22"/>
      <c r="T152" s="3" t="s">
        <v>74</v>
      </c>
      <c r="U152" s="22"/>
      <c r="V152" s="22" t="s">
        <v>74</v>
      </c>
      <c r="W152" s="22"/>
      <c r="X152" s="22" t="s">
        <v>74</v>
      </c>
      <c r="Y152" s="3" t="s">
        <v>74</v>
      </c>
      <c r="Z152" s="22"/>
      <c r="AA152" s="22"/>
    </row>
    <row r="153" spans="1:27" ht="30" customHeight="1" x14ac:dyDescent="0.25"/>
    <row r="154" spans="1:27" s="231" customFormat="1" x14ac:dyDescent="0.25">
      <c r="A154" s="70"/>
      <c r="E154" s="232"/>
      <c r="F154" s="232"/>
      <c r="G154" s="232"/>
      <c r="M154" s="233"/>
      <c r="N154" s="233"/>
      <c r="O154" s="234"/>
      <c r="Q154" s="235"/>
      <c r="R154" s="235"/>
      <c r="S154" s="235"/>
      <c r="T154" s="235"/>
      <c r="U154" s="235"/>
      <c r="V154" s="235"/>
      <c r="W154" s="235"/>
      <c r="X154" s="235"/>
      <c r="Y154" s="235"/>
      <c r="Z154" s="235"/>
      <c r="AA154" s="235"/>
    </row>
    <row r="155" spans="1:27" s="231" customFormat="1" x14ac:dyDescent="0.25">
      <c r="A155" s="70"/>
      <c r="M155" s="233"/>
      <c r="N155" s="233"/>
      <c r="O155" s="234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  <c r="AA155" s="235"/>
    </row>
    <row r="156" spans="1:27" s="231" customFormat="1" x14ac:dyDescent="0.25">
      <c r="A156" s="70"/>
      <c r="C156" s="236"/>
      <c r="D156" s="236"/>
      <c r="E156" s="232"/>
      <c r="F156" s="232"/>
      <c r="G156" s="232"/>
      <c r="H156" s="232"/>
      <c r="I156" s="232"/>
      <c r="M156" s="233"/>
      <c r="N156" s="233"/>
      <c r="O156" s="234"/>
      <c r="Q156" s="235"/>
      <c r="R156" s="235"/>
      <c r="S156" s="235"/>
      <c r="T156" s="235"/>
      <c r="U156" s="235"/>
      <c r="V156" s="235"/>
      <c r="W156" s="235"/>
      <c r="X156" s="235"/>
      <c r="Y156" s="235"/>
      <c r="Z156" s="235"/>
      <c r="AA156" s="235"/>
    </row>
    <row r="157" spans="1:27" s="231" customFormat="1" x14ac:dyDescent="0.25">
      <c r="A157" s="70"/>
      <c r="M157" s="233"/>
      <c r="N157" s="233"/>
      <c r="O157" s="234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  <c r="AA157" s="235"/>
    </row>
    <row r="158" spans="1:27" x14ac:dyDescent="0.25">
      <c r="F158" s="231"/>
    </row>
    <row r="159" spans="1:27" x14ac:dyDescent="0.25">
      <c r="F159" s="231"/>
    </row>
    <row r="160" spans="1:27" x14ac:dyDescent="0.25">
      <c r="F160" s="232"/>
    </row>
    <row r="161" spans="6:6" x14ac:dyDescent="0.25">
      <c r="F161" s="231"/>
    </row>
    <row r="162" spans="6:6" x14ac:dyDescent="0.25">
      <c r="F162" s="231"/>
    </row>
  </sheetData>
  <autoFilter ref="B4:AA152" xr:uid="{00000000-0009-0000-0000-000003000000}"/>
  <mergeCells count="30">
    <mergeCell ref="A2:A4"/>
    <mergeCell ref="B1:AA1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Q2:Y2"/>
    <mergeCell ref="Z2:AA2"/>
    <mergeCell ref="C3:C4"/>
    <mergeCell ref="D3:D4"/>
    <mergeCell ref="E3:E4"/>
    <mergeCell ref="F3:F4"/>
    <mergeCell ref="G3:G4"/>
    <mergeCell ref="M3:M4"/>
    <mergeCell ref="N3:N4"/>
    <mergeCell ref="O3:O4"/>
    <mergeCell ref="Y3:Y4"/>
    <mergeCell ref="Z3:Z4"/>
    <mergeCell ref="AA3:AA4"/>
    <mergeCell ref="P3:P4"/>
    <mergeCell ref="Q3:T3"/>
    <mergeCell ref="U3:U4"/>
    <mergeCell ref="V3:V4"/>
    <mergeCell ref="W3:W4"/>
    <mergeCell ref="X3:X4"/>
  </mergeCells>
  <phoneticPr fontId="11" type="noConversion"/>
  <dataValidations count="2">
    <dataValidation type="list" allowBlank="1" showInputMessage="1" showErrorMessage="1" error="vyber ze seznamu" sqref="E156" xr:uid="{F71323B7-BD78-421B-8C2E-8B57AD471784}">
      <formula1>kraj</formula1>
    </dataValidation>
    <dataValidation type="list" allowBlank="1" showInputMessage="1" showErrorMessage="1" error="vyber ze seznamu" sqref="I156" xr:uid="{0CAEE406-8E27-4586-B351-D2B3C76C66E7}">
      <formula1>typ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68D2-3CDC-4ADB-AAAC-DF59A39BBC3F}">
  <dimension ref="A1:AF22"/>
  <sheetViews>
    <sheetView tabSelected="1" zoomScale="22" zoomScaleNormal="22" workbookViewId="0">
      <selection activeCell="AC46" sqref="AC46"/>
    </sheetView>
  </sheetViews>
  <sheetFormatPr defaultRowHeight="15" x14ac:dyDescent="0.25"/>
  <cols>
    <col min="1" max="1" width="11.28515625" style="213" customWidth="1"/>
    <col min="2" max="2" width="13.7109375" style="213" customWidth="1"/>
    <col min="3" max="3" width="25.42578125" customWidth="1"/>
    <col min="4" max="4" width="22.7109375" customWidth="1"/>
    <col min="5" max="5" width="14.42578125" customWidth="1"/>
    <col min="6" max="6" width="48.7109375" customWidth="1"/>
    <col min="7" max="7" width="27.140625" customWidth="1"/>
    <col min="8" max="8" width="20.5703125" customWidth="1"/>
    <col min="9" max="9" width="16.140625" customWidth="1"/>
    <col min="10" max="10" width="75.28515625" customWidth="1"/>
    <col min="11" max="11" width="16.85546875" customWidth="1"/>
    <col min="12" max="12" width="20.7109375" customWidth="1"/>
    <col min="13" max="13" width="13.5703125" customWidth="1"/>
    <col min="14" max="14" width="13.7109375" customWidth="1"/>
    <col min="19" max="19" width="30.7109375" customWidth="1"/>
    <col min="21" max="26" width="9.140625" style="70"/>
    <col min="27" max="27" width="46" style="70" customWidth="1"/>
  </cols>
  <sheetData>
    <row r="1" spans="1:32" ht="33.75" customHeight="1" thickBot="1" x14ac:dyDescent="0.35">
      <c r="A1" s="329" t="s">
        <v>490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1"/>
    </row>
    <row r="2" spans="1:32" ht="30" customHeight="1" thickBot="1" x14ac:dyDescent="0.3">
      <c r="A2" s="244" t="s">
        <v>491</v>
      </c>
      <c r="B2" s="244" t="s">
        <v>428</v>
      </c>
      <c r="C2" s="296" t="s">
        <v>492</v>
      </c>
      <c r="D2" s="276"/>
      <c r="E2" s="276"/>
      <c r="F2" s="324" t="s">
        <v>0</v>
      </c>
      <c r="G2" s="326" t="s">
        <v>493</v>
      </c>
      <c r="H2" s="259" t="s">
        <v>431</v>
      </c>
      <c r="I2" s="257" t="s">
        <v>432</v>
      </c>
      <c r="J2" s="322" t="s">
        <v>433</v>
      </c>
      <c r="K2" s="246" t="s">
        <v>494</v>
      </c>
      <c r="L2" s="247"/>
      <c r="M2" s="332" t="s">
        <v>435</v>
      </c>
      <c r="N2" s="253"/>
      <c r="O2" s="333" t="s">
        <v>495</v>
      </c>
      <c r="P2" s="334"/>
      <c r="Q2" s="334"/>
      <c r="R2" s="334"/>
      <c r="S2" s="332" t="s">
        <v>437</v>
      </c>
      <c r="T2" s="252"/>
    </row>
    <row r="3" spans="1:32" ht="22.35" customHeight="1" thickBot="1" x14ac:dyDescent="0.3">
      <c r="A3" s="286"/>
      <c r="B3" s="286"/>
      <c r="C3" s="335" t="s">
        <v>496</v>
      </c>
      <c r="D3" s="337" t="s">
        <v>497</v>
      </c>
      <c r="E3" s="337" t="s">
        <v>498</v>
      </c>
      <c r="F3" s="325"/>
      <c r="G3" s="327"/>
      <c r="H3" s="343"/>
      <c r="I3" s="321"/>
      <c r="J3" s="323"/>
      <c r="K3" s="339" t="s">
        <v>499</v>
      </c>
      <c r="L3" s="339" t="s">
        <v>500</v>
      </c>
      <c r="M3" s="263" t="s">
        <v>445</v>
      </c>
      <c r="N3" s="317" t="s">
        <v>446</v>
      </c>
      <c r="O3" s="319" t="s">
        <v>501</v>
      </c>
      <c r="P3" s="320"/>
      <c r="Q3" s="320"/>
      <c r="R3" s="320"/>
      <c r="S3" s="341" t="s">
        <v>502</v>
      </c>
      <c r="T3" s="342" t="s">
        <v>450</v>
      </c>
    </row>
    <row r="4" spans="1:32" ht="68.25" customHeight="1" x14ac:dyDescent="0.25">
      <c r="A4" s="286"/>
      <c r="B4" s="286"/>
      <c r="C4" s="336"/>
      <c r="D4" s="338"/>
      <c r="E4" s="338"/>
      <c r="F4" s="325"/>
      <c r="G4" s="327"/>
      <c r="H4" s="343"/>
      <c r="I4" s="321"/>
      <c r="J4" s="323"/>
      <c r="K4" s="340"/>
      <c r="L4" s="340"/>
      <c r="M4" s="328"/>
      <c r="N4" s="318"/>
      <c r="O4" s="98" t="s">
        <v>503</v>
      </c>
      <c r="P4" s="99" t="s">
        <v>504</v>
      </c>
      <c r="Q4" s="100" t="s">
        <v>505</v>
      </c>
      <c r="R4" s="101" t="s">
        <v>506</v>
      </c>
      <c r="S4" s="263"/>
      <c r="T4" s="265"/>
    </row>
    <row r="5" spans="1:32" s="5" customFormat="1" ht="30" customHeight="1" x14ac:dyDescent="0.25">
      <c r="A5" s="212">
        <v>5</v>
      </c>
      <c r="B5" s="149">
        <v>1</v>
      </c>
      <c r="C5" s="166" t="s">
        <v>478</v>
      </c>
      <c r="D5" s="34"/>
      <c r="E5" s="203">
        <v>2637286</v>
      </c>
      <c r="F5" s="6" t="s">
        <v>239</v>
      </c>
      <c r="G5" s="168" t="s">
        <v>487</v>
      </c>
      <c r="H5" s="167" t="s">
        <v>21</v>
      </c>
      <c r="I5" s="6" t="s">
        <v>21</v>
      </c>
      <c r="J5" s="6" t="s">
        <v>240</v>
      </c>
      <c r="K5" s="180">
        <v>50000</v>
      </c>
      <c r="L5" s="102">
        <f>K5/100*70</f>
        <v>35000</v>
      </c>
      <c r="M5" s="149">
        <v>2022</v>
      </c>
      <c r="N5" s="149">
        <v>2027</v>
      </c>
      <c r="O5" s="6" t="s">
        <v>2</v>
      </c>
      <c r="P5" s="6" t="s">
        <v>2</v>
      </c>
      <c r="Q5" s="6" t="s">
        <v>2</v>
      </c>
      <c r="R5" s="6" t="s">
        <v>2</v>
      </c>
      <c r="S5" s="169"/>
      <c r="T5" s="6"/>
      <c r="U5" s="184"/>
      <c r="V5" s="184"/>
      <c r="W5" s="184"/>
      <c r="X5" s="184"/>
      <c r="Y5" s="184"/>
      <c r="Z5" s="184"/>
      <c r="AA5" s="184"/>
      <c r="AB5" s="71"/>
      <c r="AC5" s="71"/>
      <c r="AD5" s="71"/>
      <c r="AE5" s="71"/>
      <c r="AF5" s="71"/>
    </row>
    <row r="6" spans="1:32" s="5" customFormat="1" ht="30" customHeight="1" x14ac:dyDescent="0.25">
      <c r="A6" s="212">
        <v>5</v>
      </c>
      <c r="B6" s="149">
        <v>2</v>
      </c>
      <c r="C6" s="166" t="s">
        <v>231</v>
      </c>
      <c r="D6" s="166" t="s">
        <v>477</v>
      </c>
      <c r="E6" s="203">
        <v>27027708</v>
      </c>
      <c r="F6" s="6" t="s">
        <v>232</v>
      </c>
      <c r="G6" s="168" t="s">
        <v>487</v>
      </c>
      <c r="H6" s="167" t="s">
        <v>21</v>
      </c>
      <c r="I6" s="6" t="s">
        <v>15</v>
      </c>
      <c r="J6" s="6" t="s">
        <v>233</v>
      </c>
      <c r="K6" s="180">
        <v>455500</v>
      </c>
      <c r="L6" s="102">
        <f t="shared" ref="L6:L22" si="0">K6/100*70</f>
        <v>318850</v>
      </c>
      <c r="M6" s="149">
        <v>2022</v>
      </c>
      <c r="N6" s="149">
        <v>2027</v>
      </c>
      <c r="O6" s="6" t="s">
        <v>2</v>
      </c>
      <c r="P6" s="6" t="s">
        <v>2</v>
      </c>
      <c r="Q6" s="6" t="s">
        <v>2</v>
      </c>
      <c r="R6" s="6" t="s">
        <v>2</v>
      </c>
      <c r="S6" s="169"/>
      <c r="T6" s="6"/>
      <c r="U6" s="184"/>
      <c r="V6" s="184"/>
      <c r="W6" s="184"/>
      <c r="X6" s="184"/>
      <c r="Y6" s="184"/>
      <c r="Z6" s="184"/>
      <c r="AA6" s="184"/>
      <c r="AB6" s="71"/>
      <c r="AC6" s="71"/>
      <c r="AD6" s="71"/>
      <c r="AE6" s="71"/>
      <c r="AF6" s="71"/>
    </row>
    <row r="7" spans="1:32" s="30" customFormat="1" ht="30" customHeight="1" x14ac:dyDescent="0.25">
      <c r="A7" s="212">
        <v>5</v>
      </c>
      <c r="B7" s="149">
        <v>3</v>
      </c>
      <c r="C7" s="170" t="s">
        <v>234</v>
      </c>
      <c r="D7" s="171" t="s">
        <v>393</v>
      </c>
      <c r="E7" s="203">
        <v>43752110</v>
      </c>
      <c r="F7" s="171" t="s">
        <v>109</v>
      </c>
      <c r="G7" s="168" t="s">
        <v>487</v>
      </c>
      <c r="H7" s="167" t="s">
        <v>21</v>
      </c>
      <c r="I7" s="171" t="s">
        <v>21</v>
      </c>
      <c r="J7" s="171" t="s">
        <v>371</v>
      </c>
      <c r="K7" s="65">
        <v>26000000</v>
      </c>
      <c r="L7" s="102">
        <f t="shared" si="0"/>
        <v>18200000</v>
      </c>
      <c r="M7" s="88">
        <v>2022</v>
      </c>
      <c r="N7" s="89">
        <v>2023</v>
      </c>
      <c r="O7" s="205" t="s">
        <v>3</v>
      </c>
      <c r="P7" s="171" t="s">
        <v>2</v>
      </c>
      <c r="Q7" s="205" t="s">
        <v>2</v>
      </c>
      <c r="R7" s="171" t="s">
        <v>2</v>
      </c>
      <c r="S7" s="14" t="s">
        <v>532</v>
      </c>
      <c r="T7" s="171"/>
      <c r="U7" s="164"/>
      <c r="V7" s="185"/>
      <c r="W7" s="164"/>
      <c r="X7" s="164"/>
      <c r="Y7" s="164"/>
      <c r="Z7" s="164"/>
      <c r="AA7" s="164"/>
      <c r="AB7" s="73"/>
      <c r="AC7" s="73"/>
      <c r="AD7" s="73"/>
      <c r="AE7" s="73"/>
      <c r="AF7" s="73"/>
    </row>
    <row r="8" spans="1:32" s="55" customFormat="1" ht="30" customHeight="1" x14ac:dyDescent="0.25">
      <c r="A8" s="212">
        <v>5</v>
      </c>
      <c r="B8" s="149">
        <v>4</v>
      </c>
      <c r="C8" s="170" t="s">
        <v>234</v>
      </c>
      <c r="D8" s="172" t="s">
        <v>393</v>
      </c>
      <c r="E8" s="203">
        <v>43752110</v>
      </c>
      <c r="F8" s="173" t="s">
        <v>235</v>
      </c>
      <c r="G8" s="168" t="s">
        <v>487</v>
      </c>
      <c r="H8" s="167" t="s">
        <v>21</v>
      </c>
      <c r="I8" s="173" t="s">
        <v>21</v>
      </c>
      <c r="J8" s="173" t="s">
        <v>236</v>
      </c>
      <c r="K8" s="181">
        <v>3000000</v>
      </c>
      <c r="L8" s="102">
        <f t="shared" si="0"/>
        <v>2100000</v>
      </c>
      <c r="M8" s="149">
        <v>2022</v>
      </c>
      <c r="N8" s="149">
        <v>2027</v>
      </c>
      <c r="O8" s="173" t="s">
        <v>3</v>
      </c>
      <c r="P8" s="173" t="s">
        <v>2</v>
      </c>
      <c r="Q8" s="173" t="s">
        <v>2</v>
      </c>
      <c r="R8" s="173" t="s">
        <v>3</v>
      </c>
      <c r="S8" s="174"/>
      <c r="T8" s="173"/>
      <c r="U8" s="186"/>
      <c r="V8" s="186"/>
      <c r="W8" s="186"/>
      <c r="X8" s="186"/>
      <c r="Y8" s="186"/>
      <c r="Z8" s="186"/>
      <c r="AA8" s="186"/>
      <c r="AB8" s="72"/>
      <c r="AC8" s="72"/>
      <c r="AD8" s="72"/>
      <c r="AE8" s="72"/>
      <c r="AF8" s="72"/>
    </row>
    <row r="9" spans="1:32" s="55" customFormat="1" ht="30" customHeight="1" x14ac:dyDescent="0.25">
      <c r="A9" s="212">
        <v>5</v>
      </c>
      <c r="B9" s="149">
        <v>5</v>
      </c>
      <c r="C9" s="170" t="s">
        <v>234</v>
      </c>
      <c r="D9" s="172" t="s">
        <v>393</v>
      </c>
      <c r="E9" s="203">
        <v>43752110</v>
      </c>
      <c r="F9" s="173" t="s">
        <v>237</v>
      </c>
      <c r="G9" s="168" t="s">
        <v>487</v>
      </c>
      <c r="H9" s="167" t="s">
        <v>21</v>
      </c>
      <c r="I9" s="173" t="s">
        <v>21</v>
      </c>
      <c r="J9" s="173" t="s">
        <v>261</v>
      </c>
      <c r="K9" s="181">
        <v>4000000</v>
      </c>
      <c r="L9" s="102">
        <f t="shared" si="0"/>
        <v>2800000</v>
      </c>
      <c r="M9" s="149">
        <v>2022</v>
      </c>
      <c r="N9" s="149">
        <v>2027</v>
      </c>
      <c r="O9" s="173" t="s">
        <v>3</v>
      </c>
      <c r="P9" s="173" t="s">
        <v>2</v>
      </c>
      <c r="Q9" s="173" t="s">
        <v>2</v>
      </c>
      <c r="R9" s="173" t="s">
        <v>3</v>
      </c>
      <c r="S9" s="174"/>
      <c r="T9" s="173"/>
      <c r="U9" s="186"/>
      <c r="V9" s="186"/>
      <c r="W9" s="186"/>
      <c r="X9" s="186"/>
      <c r="Y9" s="186"/>
      <c r="Z9" s="186"/>
      <c r="AA9" s="186"/>
      <c r="AB9" s="72"/>
      <c r="AC9" s="72"/>
      <c r="AD9" s="72"/>
      <c r="AE9" s="72"/>
      <c r="AF9" s="72"/>
    </row>
    <row r="10" spans="1:32" s="30" customFormat="1" ht="30" customHeight="1" x14ac:dyDescent="0.25">
      <c r="A10" s="212">
        <v>5</v>
      </c>
      <c r="B10" s="54">
        <v>6</v>
      </c>
      <c r="C10" s="157" t="s">
        <v>243</v>
      </c>
      <c r="D10" s="157"/>
      <c r="E10" s="203">
        <v>70131686</v>
      </c>
      <c r="F10" s="171" t="s">
        <v>244</v>
      </c>
      <c r="G10" s="175" t="s">
        <v>487</v>
      </c>
      <c r="H10" s="176" t="s">
        <v>21</v>
      </c>
      <c r="I10" s="171" t="s">
        <v>21</v>
      </c>
      <c r="J10" s="171" t="s">
        <v>293</v>
      </c>
      <c r="K10" s="65">
        <v>1000000</v>
      </c>
      <c r="L10" s="102">
        <f t="shared" si="0"/>
        <v>700000</v>
      </c>
      <c r="M10" s="54">
        <v>2022</v>
      </c>
      <c r="N10" s="54">
        <v>2027</v>
      </c>
      <c r="O10" s="205" t="s">
        <v>3</v>
      </c>
      <c r="P10" s="205" t="s">
        <v>3</v>
      </c>
      <c r="Q10" s="171" t="s">
        <v>2</v>
      </c>
      <c r="R10" s="171" t="s">
        <v>2</v>
      </c>
      <c r="S10" s="91"/>
      <c r="T10" s="171"/>
      <c r="U10" s="164"/>
      <c r="V10" s="164"/>
      <c r="W10" s="164"/>
      <c r="X10" s="164"/>
      <c r="Y10" s="164"/>
      <c r="Z10" s="164"/>
      <c r="AA10" s="164"/>
      <c r="AB10" s="73"/>
      <c r="AC10" s="73"/>
      <c r="AD10" s="73"/>
      <c r="AE10" s="73"/>
      <c r="AF10" s="73"/>
    </row>
    <row r="11" spans="1:32" s="30" customFormat="1" ht="30" customHeight="1" x14ac:dyDescent="0.25">
      <c r="A11" s="212">
        <v>5</v>
      </c>
      <c r="B11" s="54">
        <v>7</v>
      </c>
      <c r="C11" s="14" t="s">
        <v>376</v>
      </c>
      <c r="D11" s="91"/>
      <c r="E11" s="203">
        <v>5935750</v>
      </c>
      <c r="F11" s="14" t="s">
        <v>377</v>
      </c>
      <c r="G11" s="175" t="s">
        <v>487</v>
      </c>
      <c r="H11" s="176" t="s">
        <v>21</v>
      </c>
      <c r="I11" s="91" t="s">
        <v>21</v>
      </c>
      <c r="J11" s="14" t="s">
        <v>378</v>
      </c>
      <c r="K11" s="65">
        <v>6471747</v>
      </c>
      <c r="L11" s="102">
        <f t="shared" si="0"/>
        <v>4530222.9000000004</v>
      </c>
      <c r="M11" s="88">
        <v>2022</v>
      </c>
      <c r="N11" s="45">
        <v>2024</v>
      </c>
      <c r="O11" s="91"/>
      <c r="P11" s="91" t="s">
        <v>2</v>
      </c>
      <c r="Q11" s="91" t="s">
        <v>2</v>
      </c>
      <c r="R11" s="91" t="s">
        <v>2</v>
      </c>
      <c r="S11" s="91"/>
      <c r="T11" s="91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</row>
    <row r="12" spans="1:32" s="30" customFormat="1" ht="30" customHeight="1" x14ac:dyDescent="0.25">
      <c r="A12" s="212">
        <v>5</v>
      </c>
      <c r="B12" s="54">
        <v>8</v>
      </c>
      <c r="C12" s="14" t="s">
        <v>391</v>
      </c>
      <c r="D12" s="172" t="s">
        <v>393</v>
      </c>
      <c r="E12" s="160">
        <v>43752110</v>
      </c>
      <c r="F12" s="91" t="s">
        <v>392</v>
      </c>
      <c r="G12" s="175" t="s">
        <v>487</v>
      </c>
      <c r="H12" s="176" t="s">
        <v>21</v>
      </c>
      <c r="I12" s="91" t="s">
        <v>21</v>
      </c>
      <c r="J12" s="91" t="s">
        <v>392</v>
      </c>
      <c r="K12" s="65">
        <v>30000000</v>
      </c>
      <c r="L12" s="102">
        <f t="shared" si="0"/>
        <v>21000000</v>
      </c>
      <c r="M12" s="88">
        <v>2023</v>
      </c>
      <c r="N12" s="45">
        <v>2024</v>
      </c>
      <c r="O12" s="91" t="s">
        <v>2</v>
      </c>
      <c r="P12" s="91" t="s">
        <v>2</v>
      </c>
      <c r="Q12" s="91" t="s">
        <v>2</v>
      </c>
      <c r="R12" s="91" t="s">
        <v>2</v>
      </c>
      <c r="S12" s="91"/>
      <c r="T12" s="91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</row>
    <row r="13" spans="1:32" s="28" customFormat="1" ht="30" customHeight="1" x14ac:dyDescent="0.25">
      <c r="A13" s="212">
        <v>5</v>
      </c>
      <c r="B13" s="54">
        <v>9</v>
      </c>
      <c r="C13" s="14" t="s">
        <v>550</v>
      </c>
      <c r="D13" s="176" t="s">
        <v>393</v>
      </c>
      <c r="E13" s="160" t="s">
        <v>546</v>
      </c>
      <c r="F13" s="41" t="s">
        <v>522</v>
      </c>
      <c r="G13" s="175" t="s">
        <v>487</v>
      </c>
      <c r="H13" s="176" t="s">
        <v>21</v>
      </c>
      <c r="I13" s="91" t="s">
        <v>21</v>
      </c>
      <c r="J13" s="41" t="s">
        <v>523</v>
      </c>
      <c r="K13" s="65">
        <v>6000000</v>
      </c>
      <c r="L13" s="102">
        <f t="shared" si="0"/>
        <v>4200000</v>
      </c>
      <c r="M13" s="27">
        <v>2022</v>
      </c>
      <c r="N13" s="27">
        <v>2027</v>
      </c>
      <c r="O13" s="37" t="s">
        <v>3</v>
      </c>
      <c r="P13" s="37" t="s">
        <v>3</v>
      </c>
      <c r="Q13" s="37" t="s">
        <v>2</v>
      </c>
      <c r="R13" s="37" t="s">
        <v>2</v>
      </c>
      <c r="S13" s="37"/>
      <c r="T13" s="37"/>
      <c r="U13" s="69"/>
      <c r="V13" s="69"/>
      <c r="W13" s="69"/>
      <c r="X13" s="69"/>
      <c r="Y13" s="69"/>
      <c r="Z13" s="69"/>
      <c r="AA13" s="69"/>
    </row>
    <row r="14" spans="1:32" ht="54" customHeight="1" x14ac:dyDescent="0.25">
      <c r="A14" s="212">
        <v>5</v>
      </c>
      <c r="B14" s="149">
        <v>10</v>
      </c>
      <c r="C14" s="8" t="s">
        <v>220</v>
      </c>
      <c r="D14" s="176"/>
      <c r="E14" s="160">
        <v>86594524</v>
      </c>
      <c r="F14" s="7" t="s">
        <v>221</v>
      </c>
      <c r="G14" s="175" t="s">
        <v>487</v>
      </c>
      <c r="H14" s="176" t="s">
        <v>21</v>
      </c>
      <c r="I14" s="91" t="s">
        <v>21</v>
      </c>
      <c r="J14" s="7" t="s">
        <v>222</v>
      </c>
      <c r="K14" s="182">
        <v>4000000</v>
      </c>
      <c r="L14" s="102">
        <f t="shared" si="0"/>
        <v>2800000</v>
      </c>
      <c r="M14" s="54">
        <v>2022</v>
      </c>
      <c r="N14" s="54">
        <v>2027</v>
      </c>
      <c r="O14" s="37" t="s">
        <v>3</v>
      </c>
      <c r="P14" s="37" t="s">
        <v>2</v>
      </c>
      <c r="Q14" s="37" t="s">
        <v>2</v>
      </c>
      <c r="R14" s="37" t="s">
        <v>3</v>
      </c>
      <c r="S14" s="37"/>
      <c r="T14" s="37"/>
      <c r="U14" s="146"/>
      <c r="V14" s="146"/>
      <c r="W14" s="146"/>
      <c r="X14" s="146"/>
      <c r="Y14" s="146"/>
      <c r="Z14" s="146"/>
      <c r="AA14" s="146"/>
    </row>
    <row r="15" spans="1:32" s="28" customFormat="1" ht="52.5" customHeight="1" x14ac:dyDescent="0.25">
      <c r="A15" s="212">
        <v>5</v>
      </c>
      <c r="B15" s="54">
        <v>11</v>
      </c>
      <c r="C15" s="170" t="s">
        <v>234</v>
      </c>
      <c r="D15" s="176" t="s">
        <v>393</v>
      </c>
      <c r="E15" s="160">
        <v>43752110</v>
      </c>
      <c r="F15" s="170" t="s">
        <v>238</v>
      </c>
      <c r="G15" s="175" t="s">
        <v>487</v>
      </c>
      <c r="H15" s="176" t="s">
        <v>21</v>
      </c>
      <c r="I15" s="91" t="s">
        <v>21</v>
      </c>
      <c r="J15" s="173" t="s">
        <v>238</v>
      </c>
      <c r="K15" s="182">
        <v>30000000</v>
      </c>
      <c r="L15" s="102">
        <f t="shared" si="0"/>
        <v>21000000</v>
      </c>
      <c r="M15" s="54">
        <v>2022</v>
      </c>
      <c r="N15" s="54">
        <v>2027</v>
      </c>
      <c r="O15" s="37" t="s">
        <v>3</v>
      </c>
      <c r="P15" s="37" t="s">
        <v>2</v>
      </c>
      <c r="Q15" s="37" t="s">
        <v>2</v>
      </c>
      <c r="R15" s="37" t="s">
        <v>2</v>
      </c>
      <c r="S15" s="37"/>
      <c r="T15" s="37"/>
      <c r="U15" s="69"/>
      <c r="V15" s="69"/>
      <c r="W15" s="69"/>
      <c r="X15" s="69"/>
      <c r="Y15" s="69"/>
      <c r="Z15" s="69"/>
      <c r="AA15" s="69"/>
    </row>
    <row r="16" spans="1:32" ht="97.9" customHeight="1" x14ac:dyDescent="0.25">
      <c r="A16" s="212">
        <v>5</v>
      </c>
      <c r="B16" s="149">
        <v>12</v>
      </c>
      <c r="C16" s="170" t="s">
        <v>234</v>
      </c>
      <c r="D16" s="176" t="s">
        <v>393</v>
      </c>
      <c r="E16" s="203">
        <v>43752110</v>
      </c>
      <c r="F16" s="172" t="s">
        <v>529</v>
      </c>
      <c r="G16" s="175" t="s">
        <v>487</v>
      </c>
      <c r="H16" s="176" t="s">
        <v>21</v>
      </c>
      <c r="I16" s="91" t="s">
        <v>21</v>
      </c>
      <c r="J16" s="173" t="s">
        <v>329</v>
      </c>
      <c r="K16" s="182">
        <v>30000000</v>
      </c>
      <c r="L16" s="102">
        <f t="shared" si="0"/>
        <v>21000000</v>
      </c>
      <c r="M16" s="54">
        <v>2022</v>
      </c>
      <c r="N16" s="54">
        <v>2027</v>
      </c>
      <c r="O16" s="37" t="s">
        <v>3</v>
      </c>
      <c r="P16" s="37" t="s">
        <v>2</v>
      </c>
      <c r="Q16" s="37" t="s">
        <v>2</v>
      </c>
      <c r="R16" s="37" t="s">
        <v>3</v>
      </c>
      <c r="S16" s="177"/>
      <c r="T16" s="177"/>
    </row>
    <row r="17" spans="1:23" ht="30" customHeight="1" x14ac:dyDescent="0.25">
      <c r="A17" s="212">
        <v>5</v>
      </c>
      <c r="B17" s="149">
        <v>13</v>
      </c>
      <c r="C17" s="34" t="s">
        <v>241</v>
      </c>
      <c r="D17" s="176" t="s">
        <v>393</v>
      </c>
      <c r="E17" s="183"/>
      <c r="F17" s="34" t="s">
        <v>242</v>
      </c>
      <c r="G17" s="175" t="s">
        <v>487</v>
      </c>
      <c r="H17" s="176" t="s">
        <v>21</v>
      </c>
      <c r="I17" s="91" t="s">
        <v>21</v>
      </c>
      <c r="J17" s="6" t="s">
        <v>242</v>
      </c>
      <c r="K17" s="182">
        <v>50000000</v>
      </c>
      <c r="L17" s="102">
        <f t="shared" si="0"/>
        <v>35000000</v>
      </c>
      <c r="M17" s="165">
        <v>2022</v>
      </c>
      <c r="N17" s="165">
        <v>2027</v>
      </c>
      <c r="O17" s="37" t="s">
        <v>2</v>
      </c>
      <c r="P17" s="37" t="s">
        <v>2</v>
      </c>
      <c r="Q17" s="37" t="s">
        <v>2</v>
      </c>
      <c r="R17" s="37" t="s">
        <v>3</v>
      </c>
      <c r="S17" s="177"/>
      <c r="T17" s="177"/>
    </row>
    <row r="18" spans="1:23" ht="30" customHeight="1" x14ac:dyDescent="0.25">
      <c r="A18" s="212">
        <v>5</v>
      </c>
      <c r="B18" s="149">
        <v>14</v>
      </c>
      <c r="C18" s="16" t="s">
        <v>228</v>
      </c>
      <c r="D18" s="16" t="s">
        <v>459</v>
      </c>
      <c r="E18" s="203">
        <v>67779000</v>
      </c>
      <c r="F18" s="16" t="s">
        <v>296</v>
      </c>
      <c r="G18" s="175" t="s">
        <v>487</v>
      </c>
      <c r="H18" s="176" t="s">
        <v>21</v>
      </c>
      <c r="I18" s="91" t="s">
        <v>32</v>
      </c>
      <c r="J18" s="90" t="s">
        <v>297</v>
      </c>
      <c r="K18" s="21">
        <v>35000000</v>
      </c>
      <c r="L18" s="102">
        <f t="shared" si="0"/>
        <v>24500000</v>
      </c>
      <c r="M18" s="165">
        <v>2022</v>
      </c>
      <c r="N18" s="165">
        <v>2027</v>
      </c>
      <c r="O18" s="37" t="s">
        <v>3</v>
      </c>
      <c r="P18" s="37" t="s">
        <v>3</v>
      </c>
      <c r="Q18" s="37" t="s">
        <v>3</v>
      </c>
      <c r="R18" s="177" t="s">
        <v>2</v>
      </c>
      <c r="S18" s="177"/>
      <c r="T18" s="177"/>
    </row>
    <row r="19" spans="1:23" ht="30" customHeight="1" x14ac:dyDescent="0.25">
      <c r="A19" s="212">
        <v>5</v>
      </c>
      <c r="B19" s="149">
        <v>15</v>
      </c>
      <c r="C19" s="52" t="s">
        <v>333</v>
      </c>
      <c r="D19" s="59"/>
      <c r="E19" s="204">
        <v>5825423</v>
      </c>
      <c r="F19" s="53" t="s">
        <v>262</v>
      </c>
      <c r="G19" s="175" t="s">
        <v>487</v>
      </c>
      <c r="H19" s="176" t="s">
        <v>488</v>
      </c>
      <c r="I19" s="177" t="s">
        <v>16</v>
      </c>
      <c r="J19" s="66" t="s">
        <v>345</v>
      </c>
      <c r="K19" s="21">
        <v>50000000</v>
      </c>
      <c r="L19" s="102">
        <f t="shared" si="0"/>
        <v>35000000</v>
      </c>
      <c r="M19" s="165">
        <v>2022</v>
      </c>
      <c r="N19" s="165">
        <v>2027</v>
      </c>
      <c r="O19" s="37" t="s">
        <v>2</v>
      </c>
      <c r="P19" s="37" t="s">
        <v>2</v>
      </c>
      <c r="Q19" s="37" t="s">
        <v>2</v>
      </c>
      <c r="R19" s="177" t="s">
        <v>2</v>
      </c>
      <c r="S19" s="177"/>
      <c r="T19" s="177"/>
    </row>
    <row r="20" spans="1:23" ht="68.45" customHeight="1" x14ac:dyDescent="0.25">
      <c r="A20" s="212">
        <v>5</v>
      </c>
      <c r="B20" s="149">
        <v>16</v>
      </c>
      <c r="C20" s="35" t="s">
        <v>228</v>
      </c>
      <c r="D20" s="178" t="s">
        <v>459</v>
      </c>
      <c r="E20" s="203">
        <v>67779000</v>
      </c>
      <c r="F20" s="179" t="s">
        <v>229</v>
      </c>
      <c r="G20" s="175" t="s">
        <v>487</v>
      </c>
      <c r="H20" s="176" t="s">
        <v>21</v>
      </c>
      <c r="I20" s="91" t="s">
        <v>32</v>
      </c>
      <c r="J20" s="6" t="s">
        <v>230</v>
      </c>
      <c r="K20" s="21">
        <v>500000</v>
      </c>
      <c r="L20" s="102">
        <f t="shared" si="0"/>
        <v>350000</v>
      </c>
      <c r="M20" s="165">
        <v>2022</v>
      </c>
      <c r="N20" s="165">
        <v>2027</v>
      </c>
      <c r="O20" s="37" t="s">
        <v>3</v>
      </c>
      <c r="P20" s="37" t="s">
        <v>3</v>
      </c>
      <c r="Q20" s="37" t="s">
        <v>3</v>
      </c>
      <c r="R20" s="177" t="s">
        <v>2</v>
      </c>
      <c r="S20" s="177"/>
      <c r="T20" s="177"/>
    </row>
    <row r="21" spans="1:23" ht="60.6" customHeight="1" x14ac:dyDescent="0.25">
      <c r="A21" s="212">
        <v>5</v>
      </c>
      <c r="B21" s="149">
        <v>17</v>
      </c>
      <c r="C21" s="35" t="s">
        <v>228</v>
      </c>
      <c r="D21" s="178" t="s">
        <v>459</v>
      </c>
      <c r="E21" s="203">
        <v>67779000</v>
      </c>
      <c r="F21" s="7" t="s">
        <v>180</v>
      </c>
      <c r="G21" s="175" t="s">
        <v>487</v>
      </c>
      <c r="H21" s="176" t="s">
        <v>21</v>
      </c>
      <c r="I21" s="91" t="s">
        <v>32</v>
      </c>
      <c r="J21" s="6" t="s">
        <v>181</v>
      </c>
      <c r="K21" s="21">
        <v>500000</v>
      </c>
      <c r="L21" s="102">
        <f t="shared" si="0"/>
        <v>350000</v>
      </c>
      <c r="M21" s="165">
        <v>2022</v>
      </c>
      <c r="N21" s="165">
        <v>2027</v>
      </c>
      <c r="O21" s="37" t="s">
        <v>3</v>
      </c>
      <c r="P21" s="37" t="s">
        <v>3</v>
      </c>
      <c r="Q21" s="37" t="s">
        <v>3</v>
      </c>
      <c r="R21" s="177" t="s">
        <v>2</v>
      </c>
      <c r="S21" s="177"/>
      <c r="T21" s="177"/>
    </row>
    <row r="22" spans="1:23" ht="69" customHeight="1" x14ac:dyDescent="0.25">
      <c r="A22" s="212">
        <v>5</v>
      </c>
      <c r="B22" s="149">
        <v>18</v>
      </c>
      <c r="C22" s="14" t="s">
        <v>333</v>
      </c>
      <c r="D22" s="91" t="s">
        <v>484</v>
      </c>
      <c r="E22" s="204">
        <v>5825423</v>
      </c>
      <c r="F22" s="91" t="s">
        <v>521</v>
      </c>
      <c r="G22" s="175" t="s">
        <v>487</v>
      </c>
      <c r="H22" s="176" t="s">
        <v>488</v>
      </c>
      <c r="I22" s="91" t="s">
        <v>16</v>
      </c>
      <c r="J22" s="14" t="s">
        <v>373</v>
      </c>
      <c r="K22" s="21">
        <v>2000000</v>
      </c>
      <c r="L22" s="102">
        <f t="shared" si="0"/>
        <v>1400000</v>
      </c>
      <c r="M22" s="165">
        <v>2022</v>
      </c>
      <c r="N22" s="165">
        <v>2027</v>
      </c>
      <c r="O22" s="91" t="s">
        <v>2</v>
      </c>
      <c r="P22" s="91" t="s">
        <v>2</v>
      </c>
      <c r="Q22" s="91" t="s">
        <v>2</v>
      </c>
      <c r="R22" s="91" t="s">
        <v>2</v>
      </c>
      <c r="S22" s="91"/>
      <c r="T22" s="91"/>
      <c r="U22" s="73"/>
      <c r="V22" s="73"/>
      <c r="W22" s="187"/>
    </row>
  </sheetData>
  <mergeCells count="23">
    <mergeCell ref="A1:T1"/>
    <mergeCell ref="A2:A4"/>
    <mergeCell ref="B2:B4"/>
    <mergeCell ref="C2:E2"/>
    <mergeCell ref="K2:L2"/>
    <mergeCell ref="M2:N2"/>
    <mergeCell ref="O2:R2"/>
    <mergeCell ref="S2:T2"/>
    <mergeCell ref="C3:C4"/>
    <mergeCell ref="D3:D4"/>
    <mergeCell ref="E3:E4"/>
    <mergeCell ref="K3:K4"/>
    <mergeCell ref="L3:L4"/>
    <mergeCell ref="S3:S4"/>
    <mergeCell ref="T3:T4"/>
    <mergeCell ref="H2:H4"/>
    <mergeCell ref="N3:N4"/>
    <mergeCell ref="O3:R3"/>
    <mergeCell ref="I2:I4"/>
    <mergeCell ref="J2:J4"/>
    <mergeCell ref="F2:F4"/>
    <mergeCell ref="G2:G4"/>
    <mergeCell ref="M3:M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Zajíčková Pavlína Mgr.</dc:creator>
  <cp:lastModifiedBy>Fialová Petra</cp:lastModifiedBy>
  <cp:lastPrinted>2021-11-24T10:28:30Z</cp:lastPrinted>
  <dcterms:created xsi:type="dcterms:W3CDTF">2020-03-22T07:14:18Z</dcterms:created>
  <dcterms:modified xsi:type="dcterms:W3CDTF">2021-12-13T11:56:44Z</dcterms:modified>
</cp:coreProperties>
</file>