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hutinE\Documents\Eva\MAPIII\Strategický rámec21_27\"/>
    </mc:Choice>
  </mc:AlternateContent>
  <bookViews>
    <workbookView xWindow="0" yWindow="0" windowWidth="15360" windowHeight="8136" activeTab="1"/>
  </bookViews>
  <sheets>
    <sheet name="MŠ" sheetId="2" r:id="rId1"/>
    <sheet name="ZŠ" sheetId="1" r:id="rId2"/>
    <sheet name="zájmové, neformální, ce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M20" i="1"/>
  <c r="M16" i="1"/>
  <c r="M15" i="1"/>
  <c r="M22" i="1" l="1"/>
  <c r="L6" i="3" l="1"/>
  <c r="L5" i="3"/>
  <c r="M7" i="2"/>
</calcChain>
</file>

<file path=xl/sharedStrings.xml><?xml version="1.0" encoding="utf-8"?>
<sst xmlns="http://schemas.openxmlformats.org/spreadsheetml/2006/main" count="670" uniqueCount="237">
  <si>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</si>
  <si>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</si>
  <si>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</si>
  <si>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</si>
  <si>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</si>
  <si>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</si>
  <si>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</si>
  <si>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</si>
  <si>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</si>
  <si>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</si>
  <si>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</si>
  <si>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</si>
  <si>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</si>
  <si>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</si>
  <si>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</si>
  <si>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</si>
  <si>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</si>
  <si>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</si>
  <si>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</si>
  <si>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</si>
  <si>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</si>
  <si>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</si>
  <si>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</si>
  <si>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</si>
  <si>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</si>
  <si>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</si>
  <si>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</si>
  <si>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</si>
  <si>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</si>
  <si>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</si>
  <si>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</si>
  <si>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</si>
  <si>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</si>
  <si>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Hustopeče, Komenského 163/2, okres Břeclav, p.o.</t>
  </si>
  <si>
    <t>Město Hustopeče</t>
  </si>
  <si>
    <t>Výstavba budovy 1. stupně ZŠ a školní družiny</t>
  </si>
  <si>
    <t>Jihomoravský</t>
  </si>
  <si>
    <t>Hustopeče</t>
  </si>
  <si>
    <t>x</t>
  </si>
  <si>
    <t>studie</t>
  </si>
  <si>
    <t>ne</t>
  </si>
  <si>
    <t>Základní škola Hustopeče, Komenského 163/2, okres Břeclav, příspěvková organizace</t>
  </si>
  <si>
    <t>Výstavba nové sportovní haly</t>
  </si>
  <si>
    <t>ZŠ Hustopeče, Nádražní 4</t>
  </si>
  <si>
    <t>Modernizace II</t>
  </si>
  <si>
    <t>v přípravě</t>
  </si>
  <si>
    <t>Základní škola Klobouky u Brna, příspěvková organizace</t>
  </si>
  <si>
    <t>město</t>
  </si>
  <si>
    <t>Odborné učebny</t>
  </si>
  <si>
    <t>Klobouky u Brna</t>
  </si>
  <si>
    <t>výběr dod.</t>
  </si>
  <si>
    <t>Dovybavení šatních prostor</t>
  </si>
  <si>
    <t>Rozšíření park.míst</t>
  </si>
  <si>
    <t>Základní škola a Mateřská škola Šakvice, p.o.</t>
  </si>
  <si>
    <t>obec</t>
  </si>
  <si>
    <t>Rozšíření 2. stupně</t>
  </si>
  <si>
    <t>Šakvice</t>
  </si>
  <si>
    <t xml:space="preserve">zpracovává se      </t>
  </si>
  <si>
    <t>Základní škola a mateřská škola Šitbořice, p.o.</t>
  </si>
  <si>
    <t>Obec Šitbořice</t>
  </si>
  <si>
    <t>Vybudování a vybavení odborných učeben</t>
  </si>
  <si>
    <t>Šitbořice</t>
  </si>
  <si>
    <t>Cílem projektu je podpořit rozvoj klíčových kompetencí vybudováním nových odborných učeben a pořízení nového vybavení v rámci ZŠ Šitbořice (přírodovědná, jazyková, rukodělná, cvičná kuchyňka, konektivita).</t>
  </si>
  <si>
    <t>9/2021</t>
  </si>
  <si>
    <t>6/2023</t>
  </si>
  <si>
    <t>PD, výběr dodavatele</t>
  </si>
  <si>
    <t>ano</t>
  </si>
  <si>
    <t>Modernizace odborných učeben</t>
  </si>
  <si>
    <t>Cílem projektu je podpořit rozvoj klíčových kompetencí modernizací stávajících odborných učeben v ZŠ Šitbořice (stavební úpravy, vybavení odborných učeben, konektivita)</t>
  </si>
  <si>
    <t>9/2022</t>
  </si>
  <si>
    <t>12/2023</t>
  </si>
  <si>
    <t>Navýšení kapacity MŠ</t>
  </si>
  <si>
    <t>Cílem je navýšení kapacity mateřské školy, snížení počtu dětí ve třídě, posíleni individualního přístupu.</t>
  </si>
  <si>
    <t>Tělocvična pro ZŠ a MŠ</t>
  </si>
  <si>
    <t>Cílem projektu je vybudování tělocvičny s dostatečnou kapacitou, podpora pohybových dovedností a zájmového vzdělávání</t>
  </si>
  <si>
    <t>Oprava střechy ZŠ + solární panely</t>
  </si>
  <si>
    <t>Cílem je oprava střešní krytiny, využití solární energie pro ohřev vody, jiné zdroje energie</t>
  </si>
  <si>
    <t>zář.24</t>
  </si>
  <si>
    <t>Zateplení budovy ZŠ + fasaáda</t>
  </si>
  <si>
    <t>Cílem projektu je snížení tepelných ztrát</t>
  </si>
  <si>
    <t>potřeba školy, bez projektu</t>
  </si>
  <si>
    <t>Vybavení tříd novým nábytkem, interaktivními tabulemi</t>
  </si>
  <si>
    <t>Cílem je oprava zkvalitnění pomůcek pro výchovu a vzdělávání</t>
  </si>
  <si>
    <t>zář.22</t>
  </si>
  <si>
    <t>Bezbariérovost školy</t>
  </si>
  <si>
    <t>Cílem projektu je podpora pro rovné příležitosti ve vzdělání</t>
  </si>
  <si>
    <t>Rekonvalescence rozvodu tepla</t>
  </si>
  <si>
    <t>Cílem projektuje snížení nákladů na vytápění</t>
  </si>
  <si>
    <t>Revitalizace areálu školy a školy, úprava sportovního areálu</t>
  </si>
  <si>
    <t>Cílem projektuje revitalizace přírodního areálu, vybudování nových sportovišť a prostorů pro trávení volného času</t>
  </si>
  <si>
    <t>zář.25</t>
  </si>
  <si>
    <t>ZŠ a MŠ Uherčice, okres Břeclav</t>
  </si>
  <si>
    <t>Obec Uherčice</t>
  </si>
  <si>
    <t>Personální podporaJihomoravský</t>
  </si>
  <si>
    <t>Uherčice</t>
  </si>
  <si>
    <t>Asistenti, psycholog, spec. pedagog</t>
  </si>
  <si>
    <t>Navýšení kapacity školy - kmenová třída</t>
  </si>
  <si>
    <t>Potřeba další kmenové třídy</t>
  </si>
  <si>
    <t>Zřízení odborné učebny</t>
  </si>
  <si>
    <t>Chybějící odborné učebny</t>
  </si>
  <si>
    <t>Výměna, případně rekonsturkce topného systému</t>
  </si>
  <si>
    <t>Obnova kotlů, rozvodů topení apod.</t>
  </si>
  <si>
    <t>Školní zahrada - environmentální centrum</t>
  </si>
  <si>
    <t>zpracovaná PD</t>
  </si>
  <si>
    <t xml:space="preserve">Rozšíření a obnova  vnitřních prostor školy </t>
  </si>
  <si>
    <t>(šatny, skladové prostory, sborovna, kanceláře…)</t>
  </si>
  <si>
    <t>ZŠ Vrbice</t>
  </si>
  <si>
    <t>Obec Vrbice</t>
  </si>
  <si>
    <t xml:space="preserve">Konektivita ve škole </t>
  </si>
  <si>
    <t>Vrbice</t>
  </si>
  <si>
    <t>Školní roboti</t>
  </si>
  <si>
    <r>
      <t> </t>
    </r>
    <r>
      <rPr>
        <sz val="11"/>
        <color theme="1"/>
        <rFont val="Calibri"/>
        <family val="2"/>
        <charset val="238"/>
      </rPr>
      <t>Vybavení učebny AJ</t>
    </r>
  </si>
  <si>
    <r>
      <t> </t>
    </r>
    <r>
      <rPr>
        <sz val="11"/>
        <color theme="1"/>
        <rFont val="Calibri"/>
        <family val="2"/>
        <charset val="238"/>
      </rPr>
      <t>Nákup 40 ks šatních skříněk</t>
    </r>
  </si>
  <si>
    <r>
      <t> </t>
    </r>
    <r>
      <rPr>
        <sz val="11"/>
        <color theme="1"/>
        <rFont val="Calibri"/>
        <family val="2"/>
        <charset val="238"/>
      </rPr>
      <t>Nových 5 park.míst před školou</t>
    </r>
  </si>
  <si>
    <r>
      <t> </t>
    </r>
    <r>
      <rPr>
        <sz val="11"/>
        <color theme="1"/>
        <rFont val="Calibri"/>
        <family val="2"/>
        <charset val="238"/>
      </rPr>
      <t>Přístavba 9 učeben a tělocvičny</t>
    </r>
  </si>
  <si>
    <t xml:space="preserve">Vybudování odborných učeben </t>
  </si>
  <si>
    <t>výstavba nové budovy pro 1. stupeň ZŠ</t>
  </si>
  <si>
    <t>výstavba nové sportovní haly pro hodiny TJ</t>
  </si>
  <si>
    <t>modernizace budovy a vybavení</t>
  </si>
  <si>
    <t>zajištění  konektivity ve škole</t>
  </si>
  <si>
    <t>nákup školních roborů</t>
  </si>
  <si>
    <t>rozšíření kapacity školy pro 2. stupeň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</si>
  <si>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</si>
  <si>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</si>
  <si>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</si>
  <si>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</si>
  <si>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</si>
  <si>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</si>
  <si>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</si>
  <si>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Mateřská škola Hustopeče, Školní 25, okres Břeclav, příspěvková organizace</t>
  </si>
  <si>
    <t>Herní prvky na zahradě MŠ</t>
  </si>
  <si>
    <t>výběr dodav.</t>
  </si>
  <si>
    <t>obnovení ICT vybavení</t>
  </si>
  <si>
    <t>hledáme dotaci</t>
  </si>
  <si>
    <t>nové oplocení MŠ</t>
  </si>
  <si>
    <t>Mateřská škola Hustopeče, Na Sídlišti 5, okres Břeclav, p.o.</t>
  </si>
  <si>
    <t>Rekonstrukce sociálního zařízení ve třídě Berušek</t>
  </si>
  <si>
    <t>Jihomoravský kraj</t>
  </si>
  <si>
    <t>výměna sanitace</t>
  </si>
  <si>
    <t>nová zahrada</t>
  </si>
  <si>
    <t>revitalizace a rekonstrukce přírodní zahrady na odloučeném pracovišti</t>
  </si>
  <si>
    <t>ICT</t>
  </si>
  <si>
    <t>obnova vybavení ICT</t>
  </si>
  <si>
    <t>Hrajeme si na zahradě</t>
  </si>
  <si>
    <t>obnova herních prvků</t>
  </si>
  <si>
    <t>Mateřská škola Strachotín, p.o.</t>
  </si>
  <si>
    <t>Strachotín</t>
  </si>
  <si>
    <t>Zateplení budovy</t>
  </si>
  <si>
    <t>MŠ Strachotín</t>
  </si>
  <si>
    <t>Nábytek do třídy</t>
  </si>
  <si>
    <t>Interaktivní tabule</t>
  </si>
  <si>
    <t>Odvlhčení sklepních prostor</t>
  </si>
  <si>
    <t>Bez odhadu</t>
  </si>
  <si>
    <t>Oprava římsy pod střechou</t>
  </si>
  <si>
    <t>Renovace rozvodů vody</t>
  </si>
  <si>
    <t>MŠ Vrbice</t>
  </si>
  <si>
    <t>obec Vrbice</t>
  </si>
  <si>
    <t>1 6001119</t>
  </si>
  <si>
    <t xml:space="preserve"> Zateplení hosp.  Budovy</t>
  </si>
  <si>
    <t>Zateplení hospodářské budovy, přístavba střechy</t>
  </si>
  <si>
    <t>5/2023</t>
  </si>
  <si>
    <t>9/2023</t>
  </si>
  <si>
    <t>NE</t>
  </si>
  <si>
    <t xml:space="preserve">obec Vrbice </t>
  </si>
  <si>
    <t>Přírodní prvky na zahradu</t>
  </si>
  <si>
    <t>Doplnění zahrady MŠ přírodními prvky</t>
  </si>
  <si>
    <t>6/2025</t>
  </si>
  <si>
    <t>9/2025</t>
  </si>
  <si>
    <t>Solární panely – energetické úspory</t>
  </si>
  <si>
    <t>6/2024</t>
  </si>
  <si>
    <t>9/2024</t>
  </si>
  <si>
    <t>Mateřská škola Velké Němčice</t>
  </si>
  <si>
    <t>Městys Velké Němčice</t>
  </si>
  <si>
    <t>Oplocení zahrady MŠ</t>
  </si>
  <si>
    <t>Velké Němčice</t>
  </si>
  <si>
    <t>Oplocení zahrady u MŠ, bezpečnost dětí</t>
  </si>
  <si>
    <t>Oplocení budovy MŠ</t>
  </si>
  <si>
    <t>Oplocení budovy u MŠ - renovace</t>
  </si>
  <si>
    <t>Vybavení tříd nábytkem</t>
  </si>
  <si>
    <t>Nový, více vyhovující nábytek do tříd</t>
  </si>
  <si>
    <t>Pracovní stoly pro polytech</t>
  </si>
  <si>
    <t>Vybavení pro polytechnické vzdělávání</t>
  </si>
  <si>
    <t xml:space="preserve">Navýšení kapacity školy </t>
  </si>
  <si>
    <t>Úprava školní zahrady</t>
  </si>
  <si>
    <t>Herní zóna s prvky, zeleň, environmentální centrum</t>
  </si>
  <si>
    <t>Schváleno Řídícím výborem dne 21.2.2022</t>
  </si>
  <si>
    <t>Mgr. Vlastimil Janda, předseda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</si>
  <si>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</si>
  <si>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</si>
  <si>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</si>
  <si>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</si>
  <si>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</si>
  <si>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</si>
  <si>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</si>
  <si>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</si>
  <si>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</si>
  <si>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</si>
  <si>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</si>
  <si>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</si>
  <si>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</si>
  <si>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</si>
  <si>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</si>
  <si>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</si>
  <si>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</si>
  <si>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</si>
  <si>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</si>
  <si>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</si>
  <si>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</si>
  <si>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</si>
  <si>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</si>
  <si>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</si>
  <si>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</si>
  <si>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</si>
  <si>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</si>
  <si>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</si>
  <si>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</si>
  <si>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</si>
  <si>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</si>
  <si>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</si>
  <si>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</si>
  <si>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</si>
  <si>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</si>
  <si>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Vzorec přechodový region (70 % EFRR)</t>
  </si>
  <si>
    <t>Vzorec méně rozvinutý (85 % EFRR)</t>
  </si>
  <si>
    <t>…</t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</si>
  <si>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</si>
  <si>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</si>
  <si>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</si>
  <si>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</si>
  <si>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</si>
  <si>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</si>
  <si>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</si>
  <si>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obnova ICT vybavení</t>
  </si>
  <si>
    <t>rekonstrukce oplocení</t>
  </si>
  <si>
    <t>výstavba dalších tříd</t>
  </si>
  <si>
    <t>vytvoření environmentálního centra na školní zahradě</t>
  </si>
  <si>
    <t xml:space="preserve">Solární panely – energetické úspory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</si>
</sst>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rgb="FF333333"/>
      <name val="Calibri"/>
      <family val="2"/>
      <charset val="238"/>
      <scheme val="minor"/>
    </font>
    <font>
      <b/>
      <sz val="10"/>
      <color rgb="FF222222"/>
      <name val="Arial"/>
      <family val="2"/>
      <charset val="238"/>
    </font>
    <font>
      <b/>
      <sz val="8"/>
      <color rgb="FF33333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4" fillId="2" borderId="4" xfId="0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Continuous" vertical="center" wrapText="1"/>
    </xf>
    <xf numFmtId="0" fontId="7" fillId="0" borderId="4" xfId="0" applyFont="1" applyFill="1" applyBorder="1" applyAlignment="1" applyProtection="1">
      <alignment horizontal="centerContinuous" vertical="center" wrapText="1"/>
    </xf>
    <xf numFmtId="0" fontId="7" fillId="0" borderId="5" xfId="0" applyFont="1" applyFill="1" applyBorder="1" applyAlignment="1" applyProtection="1">
      <alignment horizontal="centerContinuous" vertical="center" wrapText="1"/>
    </xf>
    <xf numFmtId="0" fontId="7" fillId="0" borderId="28" xfId="0" applyFont="1" applyFill="1" applyBorder="1" applyAlignment="1" applyProtection="1">
      <alignment horizontal="centerContinuous" vertical="center" wrapText="1"/>
    </xf>
    <xf numFmtId="0" fontId="0" fillId="0" borderId="13" xfId="0" applyBorder="1" applyAlignment="1" applyProtection="1">
      <alignment horizontal="centerContinuous" vertical="center" wrapText="1"/>
      <protection locked="0"/>
    </xf>
    <xf numFmtId="0" fontId="4" fillId="0" borderId="1" xfId="0" applyFont="1" applyBorder="1" applyAlignment="1" applyProtection="1">
      <alignment horizontal="centerContinuous" vertical="center" wrapText="1"/>
      <protection locked="0"/>
    </xf>
    <xf numFmtId="0" fontId="1" fillId="0" borderId="2" xfId="0" applyFont="1" applyBorder="1" applyAlignment="1" applyProtection="1">
      <alignment horizontal="centerContinuous" vertical="center" wrapText="1"/>
      <protection locked="0"/>
    </xf>
    <xf numFmtId="0" fontId="4" fillId="0" borderId="2" xfId="0" applyFont="1" applyBorder="1" applyAlignment="1" applyProtection="1">
      <alignment horizontal="centerContinuous" vertical="center" wrapText="1"/>
      <protection locked="0"/>
    </xf>
    <xf numFmtId="0" fontId="4" fillId="0" borderId="3" xfId="0" applyFont="1" applyBorder="1" applyAlignment="1" applyProtection="1">
      <alignment horizontal="centerContinuous" vertical="center" wrapText="1"/>
      <protection locked="0"/>
    </xf>
    <xf numFmtId="0" fontId="0" fillId="0" borderId="13" xfId="0" applyFill="1" applyBorder="1" applyAlignment="1" applyProtection="1">
      <alignment horizontal="centerContinuous" vertical="center" wrapText="1"/>
      <protection locked="0"/>
    </xf>
    <xf numFmtId="3" fontId="0" fillId="0" borderId="1" xfId="0" applyNumberFormat="1" applyBorder="1" applyAlignment="1" applyProtection="1">
      <alignment horizontal="centerContinuous" vertical="center" wrapText="1"/>
      <protection locked="0"/>
    </xf>
    <xf numFmtId="3" fontId="0" fillId="0" borderId="3" xfId="0" applyNumberFormat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centerContinuous" vertical="center" wrapText="1"/>
      <protection locked="0"/>
    </xf>
    <xf numFmtId="0" fontId="0" fillId="0" borderId="3" xfId="0" applyBorder="1" applyAlignment="1" applyProtection="1">
      <alignment horizontal="centerContinuous" vertical="center" wrapText="1"/>
      <protection locked="0"/>
    </xf>
    <xf numFmtId="0" fontId="0" fillId="0" borderId="2" xfId="0" applyBorder="1" applyAlignment="1" applyProtection="1">
      <alignment horizontal="centerContinuous" vertical="center" wrapText="1"/>
      <protection locked="0"/>
    </xf>
    <xf numFmtId="0" fontId="0" fillId="0" borderId="25" xfId="0" applyBorder="1" applyAlignment="1" applyProtection="1">
      <alignment horizontal="centerContinuous" vertical="center" wrapText="1"/>
      <protection locked="0"/>
    </xf>
    <xf numFmtId="0" fontId="5" fillId="0" borderId="1" xfId="0" applyFont="1" applyBorder="1" applyAlignment="1" applyProtection="1">
      <alignment horizontal="centerContinuous" vertical="center" wrapText="1"/>
      <protection locked="0"/>
    </xf>
    <xf numFmtId="0" fontId="5" fillId="0" borderId="2" xfId="0" applyFont="1" applyBorder="1" applyAlignment="1" applyProtection="1">
      <alignment horizontal="centerContinuous" vertical="center" wrapText="1"/>
      <protection locked="0"/>
    </xf>
    <xf numFmtId="0" fontId="5" fillId="0" borderId="3" xfId="0" applyFont="1" applyBorder="1" applyAlignment="1" applyProtection="1">
      <alignment horizontal="centerContinuous" vertical="center" wrapText="1"/>
      <protection locked="0"/>
    </xf>
    <xf numFmtId="0" fontId="0" fillId="0" borderId="25" xfId="0" applyFill="1" applyBorder="1" applyAlignment="1" applyProtection="1">
      <alignment horizontal="centerContinuous" vertical="center" wrapText="1"/>
      <protection locked="0"/>
    </xf>
    <xf numFmtId="3" fontId="0" fillId="0" borderId="21" xfId="0" applyNumberFormat="1" applyBorder="1" applyAlignment="1" applyProtection="1">
      <alignment horizontal="centerContinuous" vertical="center" wrapText="1"/>
      <protection locked="0"/>
    </xf>
    <xf numFmtId="3" fontId="0" fillId="0" borderId="23" xfId="0" applyNumberFormat="1" applyBorder="1" applyAlignment="1" applyProtection="1">
      <alignment horizontal="centerContinuous" vertical="center" wrapText="1"/>
      <protection locked="0"/>
    </xf>
    <xf numFmtId="0" fontId="0" fillId="0" borderId="21" xfId="0" applyBorder="1" applyAlignment="1" applyProtection="1">
      <alignment horizontal="centerContinuous" vertical="center" wrapText="1"/>
      <protection locked="0"/>
    </xf>
    <xf numFmtId="0" fontId="0" fillId="0" borderId="22" xfId="0" applyBorder="1" applyAlignment="1" applyProtection="1">
      <alignment horizontal="centerContinuous" vertical="center" wrapText="1"/>
      <protection locked="0"/>
    </xf>
    <xf numFmtId="0" fontId="4" fillId="0" borderId="21" xfId="0" applyFont="1" applyFill="1" applyBorder="1" applyAlignment="1" applyProtection="1">
      <alignment horizontal="centerContinuous" vertical="center" wrapText="1"/>
      <protection locked="0"/>
    </xf>
    <xf numFmtId="0" fontId="1" fillId="0" borderId="22" xfId="0" applyFont="1" applyFill="1" applyBorder="1" applyAlignment="1" applyProtection="1">
      <alignment horizontal="centerContinuous" vertical="center" wrapText="1"/>
      <protection locked="0"/>
    </xf>
    <xf numFmtId="0" fontId="4" fillId="0" borderId="22" xfId="0" applyFont="1" applyFill="1" applyBorder="1" applyAlignment="1" applyProtection="1">
      <alignment horizontal="centerContinuous" vertical="center" wrapText="1"/>
      <protection locked="0"/>
    </xf>
    <xf numFmtId="0" fontId="4" fillId="0" borderId="23" xfId="0" applyFont="1" applyFill="1" applyBorder="1" applyAlignment="1" applyProtection="1">
      <alignment horizontal="centerContinuous" vertical="center" wrapText="1"/>
      <protection locked="0"/>
    </xf>
    <xf numFmtId="3" fontId="0" fillId="0" borderId="21" xfId="0" applyNumberFormat="1" applyFill="1" applyBorder="1" applyAlignment="1" applyProtection="1">
      <alignment horizontal="centerContinuous" vertical="center" wrapText="1"/>
      <protection locked="0"/>
    </xf>
    <xf numFmtId="3" fontId="0" fillId="0" borderId="23" xfId="0" applyNumberFormat="1" applyFill="1" applyBorder="1" applyAlignment="1" applyProtection="1">
      <alignment horizontal="centerContinuous" vertical="center" wrapText="1"/>
      <protection locked="0"/>
    </xf>
    <xf numFmtId="0" fontId="0" fillId="0" borderId="21" xfId="0" applyFill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>
      <alignment horizontal="centerContinuous" vertical="center" wrapText="1"/>
    </xf>
    <xf numFmtId="14" fontId="5" fillId="0" borderId="1" xfId="0" applyNumberFormat="1" applyFont="1" applyBorder="1" applyAlignment="1" applyProtection="1">
      <alignment horizontal="centerContinuous" vertical="center" wrapText="1"/>
      <protection locked="0"/>
    </xf>
    <xf numFmtId="0" fontId="14" fillId="0" borderId="0" xfId="0" applyFont="1" applyAlignment="1" applyProtection="1">
      <alignment horizontal="centerContinuous" vertical="center" wrapText="1"/>
      <protection locked="0"/>
    </xf>
    <xf numFmtId="0" fontId="5" fillId="0" borderId="22" xfId="0" applyFont="1" applyBorder="1" applyAlignment="1" applyProtection="1">
      <alignment horizontal="centerContinuous" vertical="center" wrapText="1"/>
      <protection locked="0"/>
    </xf>
    <xf numFmtId="0" fontId="5" fillId="0" borderId="23" xfId="0" applyFont="1" applyBorder="1" applyAlignment="1" applyProtection="1">
      <alignment horizontal="centerContinuous" vertical="center" wrapText="1"/>
      <protection locked="0"/>
    </xf>
    <xf numFmtId="14" fontId="5" fillId="0" borderId="21" xfId="0" applyNumberFormat="1" applyFont="1" applyBorder="1" applyAlignment="1" applyProtection="1">
      <alignment horizontal="centerContinuous" vertical="center" wrapText="1"/>
      <protection locked="0"/>
    </xf>
    <xf numFmtId="0" fontId="0" fillId="0" borderId="5" xfId="0" applyBorder="1" applyAlignment="1" applyProtection="1">
      <alignment horizontal="centerContinuous" vertical="center" wrapText="1"/>
      <protection locked="0"/>
    </xf>
    <xf numFmtId="0" fontId="5" fillId="0" borderId="5" xfId="0" applyFont="1" applyBorder="1" applyAlignment="1" applyProtection="1">
      <alignment horizontal="centerContinuous" vertical="center" wrapText="1"/>
      <protection locked="0"/>
    </xf>
    <xf numFmtId="0" fontId="5" fillId="0" borderId="6" xfId="0" applyFont="1" applyBorder="1" applyAlignment="1" applyProtection="1">
      <alignment horizontal="centerContinuous" vertical="center" wrapText="1"/>
      <protection locked="0"/>
    </xf>
    <xf numFmtId="0" fontId="0" fillId="0" borderId="14" xfId="0" applyBorder="1" applyAlignment="1" applyProtection="1">
      <alignment horizontal="centerContinuous" vertical="center" wrapText="1"/>
      <protection locked="0"/>
    </xf>
    <xf numFmtId="3" fontId="0" fillId="0" borderId="4" xfId="0" applyNumberFormat="1" applyBorder="1" applyAlignment="1" applyProtection="1">
      <alignment horizontal="centerContinuous" vertical="center" wrapText="1"/>
      <protection locked="0"/>
    </xf>
    <xf numFmtId="14" fontId="5" fillId="0" borderId="4" xfId="0" applyNumberFormat="1" applyFont="1" applyBorder="1" applyAlignment="1" applyProtection="1">
      <alignment horizontal="centerContinuous" vertical="center" wrapText="1"/>
      <protection locked="0"/>
    </xf>
    <xf numFmtId="0" fontId="4" fillId="0" borderId="1" xfId="0" applyFont="1" applyFill="1" applyBorder="1" applyAlignment="1" applyProtection="1">
      <alignment horizontal="centerContinuous" vertical="center" wrapText="1"/>
      <protection locked="0"/>
    </xf>
    <xf numFmtId="0" fontId="1" fillId="0" borderId="2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Continuous" vertical="center" wrapText="1"/>
      <protection locked="0"/>
    </xf>
    <xf numFmtId="0" fontId="4" fillId="0" borderId="3" xfId="0" applyFont="1" applyFill="1" applyBorder="1" applyAlignment="1" applyProtection="1">
      <alignment horizontal="centerContinuous" vertical="center" wrapText="1"/>
      <protection locked="0"/>
    </xf>
    <xf numFmtId="3" fontId="0" fillId="0" borderId="1" xfId="0" applyNumberFormat="1" applyFill="1" applyBorder="1" applyAlignment="1" applyProtection="1">
      <alignment horizontal="centerContinuous" vertical="center" wrapText="1"/>
      <protection locked="0"/>
    </xf>
    <xf numFmtId="3" fontId="0" fillId="0" borderId="3" xfId="0" applyNumberFormat="1" applyFill="1" applyBorder="1" applyAlignment="1" applyProtection="1">
      <alignment horizontal="centerContinuous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0" fillId="0" borderId="2" xfId="0" applyFill="1" applyBorder="1" applyAlignment="1" applyProtection="1">
      <alignment horizontal="centerContinuous" vertical="center" wrapText="1"/>
      <protection locked="0"/>
    </xf>
    <xf numFmtId="0" fontId="4" fillId="0" borderId="0" xfId="0" applyFont="1" applyFill="1" applyAlignment="1" applyProtection="1">
      <alignment horizontal="centerContinuous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16" fillId="0" borderId="0" xfId="0" applyFont="1" applyFill="1" applyAlignment="1" applyProtection="1">
      <alignment horizontal="centerContinuous" vertical="center" wrapText="1"/>
      <protection locked="0"/>
    </xf>
    <xf numFmtId="0" fontId="5" fillId="0" borderId="2" xfId="0" applyFont="1" applyFill="1" applyBorder="1" applyAlignment="1" applyProtection="1">
      <alignment horizontal="centerContinuous" vertical="center" wrapText="1"/>
      <protection locked="0"/>
    </xf>
    <xf numFmtId="0" fontId="5" fillId="0" borderId="3" xfId="0" applyFont="1" applyFill="1" applyBorder="1" applyAlignment="1" applyProtection="1">
      <alignment horizontal="centerContinuous" vertical="center" wrapText="1"/>
      <protection locked="0"/>
    </xf>
    <xf numFmtId="14" fontId="5" fillId="0" borderId="21" xfId="0" applyNumberFormat="1" applyFont="1" applyFill="1" applyBorder="1" applyAlignment="1" applyProtection="1">
      <alignment horizontal="centerContinuous" vertical="center" wrapText="1"/>
      <protection locked="0"/>
    </xf>
    <xf numFmtId="0" fontId="0" fillId="0" borderId="14" xfId="0" applyFill="1" applyBorder="1" applyAlignment="1" applyProtection="1">
      <alignment horizontal="centerContinuous" vertical="center" wrapText="1"/>
      <protection locked="0"/>
    </xf>
    <xf numFmtId="3" fontId="0" fillId="0" borderId="6" xfId="0" applyNumberFormat="1" applyFill="1" applyBorder="1" applyAlignment="1" applyProtection="1">
      <alignment horizontal="centerContinuous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Continuous" vertical="center" wrapText="1"/>
      <protection locked="0"/>
    </xf>
    <xf numFmtId="0" fontId="11" fillId="0" borderId="0" xfId="0" applyFont="1" applyFill="1" applyAlignment="1" applyProtection="1">
      <alignment horizontal="centerContinuous" vertical="center" wrapText="1"/>
      <protection locked="0"/>
    </xf>
    <xf numFmtId="0" fontId="0" fillId="0" borderId="39" xfId="0" applyFill="1" applyBorder="1" applyAlignment="1" applyProtection="1">
      <alignment horizontal="centerContinuous" vertical="center" wrapText="1"/>
      <protection locked="0"/>
    </xf>
    <xf numFmtId="0" fontId="15" fillId="0" borderId="1" xfId="0" applyFont="1" applyFill="1" applyBorder="1" applyAlignment="1" applyProtection="1">
      <alignment horizontal="centerContinuous" vertical="center" wrapText="1"/>
      <protection locked="0"/>
    </xf>
    <xf numFmtId="0" fontId="0" fillId="0" borderId="15" xfId="0" applyFill="1" applyBorder="1" applyAlignment="1" applyProtection="1">
      <alignment horizontal="centerContinuous" vertical="center" wrapText="1"/>
      <protection locked="0"/>
    </xf>
    <xf numFmtId="3" fontId="0" fillId="0" borderId="37" xfId="0" applyNumberFormat="1" applyFill="1" applyBorder="1" applyAlignment="1" applyProtection="1">
      <alignment horizontal="centerContinuous" vertical="center" wrapText="1"/>
      <protection locked="0"/>
    </xf>
    <xf numFmtId="3" fontId="0" fillId="0" borderId="25" xfId="0" applyNumberFormat="1" applyFill="1" applyBorder="1" applyAlignment="1" applyProtection="1">
      <alignment horizontal="centerContinuous" vertical="center" wrapText="1"/>
      <protection locked="0"/>
    </xf>
    <xf numFmtId="0" fontId="0" fillId="0" borderId="10" xfId="0" applyFill="1" applyBorder="1" applyAlignment="1" applyProtection="1">
      <alignment horizontal="centerContinuous" vertical="center" wrapText="1"/>
      <protection locked="0"/>
    </xf>
    <xf numFmtId="3" fontId="0" fillId="0" borderId="40" xfId="0" applyNumberFormat="1" applyFill="1" applyBorder="1" applyAlignment="1" applyProtection="1">
      <alignment horizontal="centerContinuous" vertical="center" wrapText="1"/>
      <protection locked="0"/>
    </xf>
    <xf numFmtId="0" fontId="15" fillId="0" borderId="39" xfId="0" applyFont="1" applyFill="1" applyBorder="1" applyAlignment="1" applyProtection="1">
      <alignment horizontal="centerContinuous" vertical="center" wrapText="1"/>
      <protection locked="0"/>
    </xf>
    <xf numFmtId="0" fontId="0" fillId="0" borderId="29" xfId="0" applyFill="1" applyBorder="1" applyAlignment="1" applyProtection="1">
      <alignment horizontal="centerContinuous" vertical="center" wrapText="1"/>
      <protection locked="0"/>
    </xf>
    <xf numFmtId="0" fontId="5" fillId="0" borderId="36" xfId="0" applyFont="1" applyFill="1" applyBorder="1" applyAlignment="1" applyProtection="1">
      <alignment horizontal="centerContinuous" vertical="center" wrapText="1"/>
      <protection locked="0"/>
    </xf>
    <xf numFmtId="0" fontId="0" fillId="0" borderId="36" xfId="0" applyFill="1" applyBorder="1" applyAlignment="1" applyProtection="1">
      <alignment horizontal="centerContinuous" vertical="center" wrapText="1"/>
      <protection locked="0"/>
    </xf>
    <xf numFmtId="0" fontId="5" fillId="0" borderId="30" xfId="0" applyFont="1" applyFill="1" applyBorder="1" applyAlignment="1" applyProtection="1">
      <alignment horizontal="centerContinuous" vertical="center" wrapText="1"/>
      <protection locked="0"/>
    </xf>
    <xf numFmtId="0" fontId="0" fillId="0" borderId="11" xfId="0" applyFill="1" applyBorder="1" applyAlignment="1" applyProtection="1">
      <alignment horizontal="centerContinuous" vertical="center" wrapText="1"/>
      <protection locked="0"/>
    </xf>
    <xf numFmtId="3" fontId="0" fillId="0" borderId="12" xfId="0" applyNumberFormat="1" applyFill="1" applyBorder="1" applyAlignment="1" applyProtection="1">
      <alignment horizontal="centerContinuous" vertical="center" wrapText="1"/>
      <protection locked="0"/>
    </xf>
    <xf numFmtId="3" fontId="0" fillId="0" borderId="14" xfId="0" applyNumberFormat="1" applyFill="1" applyBorder="1" applyAlignment="1" applyProtection="1">
      <alignment horizontal="centerContinuous" vertical="center" wrapText="1"/>
      <protection locked="0"/>
    </xf>
    <xf numFmtId="49" fontId="5" fillId="0" borderId="29" xfId="0" applyNumberFormat="1" applyFont="1" applyFill="1" applyBorder="1" applyAlignment="1" applyProtection="1">
      <alignment horizontal="centerContinuous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horizontal="left" vertical="center" wrapText="1"/>
      <protection locked="0"/>
    </xf>
    <xf numFmtId="14" fontId="5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14" fontId="5" fillId="0" borderId="23" xfId="0" applyNumberFormat="1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Fill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3" fontId="0" fillId="0" borderId="21" xfId="0" applyNumberForma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1" xfId="0" applyNumberFormat="1" applyFill="1" applyBorder="1" applyAlignment="1" applyProtection="1">
      <alignment horizontal="center" vertical="center" wrapText="1"/>
      <protection locked="0"/>
    </xf>
    <xf numFmtId="3" fontId="0" fillId="0" borderId="23" xfId="0" applyNumberFormat="1" applyFill="1" applyBorder="1" applyAlignment="1" applyProtection="1">
      <alignment horizontal="center" vertical="center" wrapText="1"/>
      <protection locked="0"/>
    </xf>
    <xf numFmtId="3" fontId="0" fillId="0" borderId="13" xfId="0" applyNumberForma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Fill="1" applyBorder="1" applyAlignment="1" applyProtection="1">
      <alignment horizontal="left" vertical="center" wrapText="1"/>
      <protection locked="0"/>
    </xf>
    <xf numFmtId="3" fontId="0" fillId="0" borderId="40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0" fillId="0" borderId="39" xfId="0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Continuous" vertical="center" wrapText="1"/>
      <protection locked="0"/>
    </xf>
    <xf numFmtId="0" fontId="18" fillId="0" borderId="41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8" fillId="0" borderId="11" xfId="0" applyFont="1" applyBorder="1" applyAlignment="1">
      <alignment vertical="center"/>
    </xf>
    <xf numFmtId="0" fontId="20" fillId="0" borderId="41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1" xfId="0" applyFont="1" applyBorder="1" applyAlignment="1">
      <alignment vertical="center" wrapText="1"/>
    </xf>
    <xf numFmtId="3" fontId="18" fillId="0" borderId="42" xfId="0" applyNumberFormat="1" applyFont="1" applyBorder="1" applyAlignment="1">
      <alignment horizontal="right" vertical="center"/>
    </xf>
    <xf numFmtId="3" fontId="18" fillId="0" borderId="41" xfId="0" applyNumberFormat="1" applyFont="1" applyBorder="1" applyAlignment="1">
      <alignment horizontal="right" vertical="center"/>
    </xf>
    <xf numFmtId="0" fontId="20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3" fontId="0" fillId="0" borderId="4" xfId="0" applyNumberFormat="1" applyFill="1" applyBorder="1" applyAlignment="1" applyProtection="1">
      <alignment horizontal="left" vertical="center" wrapText="1"/>
      <protection locked="0"/>
    </xf>
    <xf numFmtId="0" fontId="0" fillId="0" borderId="39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vertical="center" wrapText="1"/>
      <protection locked="0"/>
    </xf>
    <xf numFmtId="0" fontId="0" fillId="0" borderId="14" xfId="0" applyFill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39" xfId="0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3" fontId="5" fillId="0" borderId="21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3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/>
    </xf>
    <xf numFmtId="3" fontId="4" fillId="0" borderId="9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3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27" fillId="0" borderId="0" xfId="0" applyFont="1" applyFill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horizontal="center"/>
    </xf>
    <xf numFmtId="0" fontId="2" fillId="0" borderId="44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3" fillId="2" borderId="49" xfId="0" applyFont="1" applyFill="1" applyBorder="1" applyAlignment="1" applyProtection="1">
      <alignment horizontal="center" vertical="center"/>
    </xf>
    <xf numFmtId="0" fontId="3" fillId="2" borderId="50" xfId="0" applyFont="1" applyFill="1" applyBorder="1" applyAlignment="1" applyProtection="1">
      <alignment horizontal="center" vertical="center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7" fillId="2" borderId="44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0" fillId="3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3" borderId="25" xfId="0" applyFill="1" applyBorder="1" applyProtection="1">
      <protection locked="0"/>
    </xf>
    <xf numFmtId="3" fontId="0" fillId="0" borderId="25" xfId="0" applyNumberFormat="1" applyBorder="1" applyProtection="1">
      <protection locked="0"/>
    </xf>
    <xf numFmtId="3" fontId="0" fillId="0" borderId="3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5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27" fillId="0" borderId="0" xfId="0" applyNumberFormat="1" applyFont="1" applyFill="1" applyProtection="1">
      <protection locked="0"/>
    </xf>
    <xf numFmtId="0" fontId="22" fillId="0" borderId="43" xfId="0" applyFont="1" applyFill="1" applyBorder="1" applyAlignment="1" applyProtection="1">
      <alignment horizontal="center" wrapText="1"/>
    </xf>
    <xf numFmtId="0" fontId="22" fillId="0" borderId="44" xfId="0" applyFont="1" applyFill="1" applyBorder="1" applyAlignment="1" applyProtection="1">
      <alignment horizontal="center" wrapText="1"/>
    </xf>
    <xf numFmtId="0" fontId="22" fillId="0" borderId="45" xfId="0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27" fillId="0" borderId="25" xfId="0" applyFont="1" applyFill="1" applyBorder="1" applyAlignment="1" applyProtection="1">
      <alignment horizontal="center" wrapText="1"/>
      <protection locked="0"/>
    </xf>
    <xf numFmtId="0" fontId="27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27" fillId="0" borderId="0" xfId="0" applyFont="1" applyAlignment="1" applyProtection="1">
      <alignment wrapText="1"/>
      <protection locked="0"/>
    </xf>
    <xf numFmtId="3" fontId="29" fillId="0" borderId="0" xfId="0" applyNumberFormat="1" applyFont="1" applyAlignment="1" applyProtection="1">
      <alignment wrapText="1"/>
      <protection locked="0"/>
    </xf>
    <xf numFmtId="0" fontId="23" fillId="0" borderId="0" xfId="0" applyFont="1" applyAlignment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3" xfId="0" applyNumberFormat="1" applyFill="1" applyBorder="1" applyAlignment="1" applyProtection="1">
      <alignment horizontal="center" vertical="center" wrapText="1"/>
      <protection locked="0"/>
    </xf>
    <xf numFmtId="0" fontId="27" fillId="0" borderId="25" xfId="0" applyFont="1" applyFill="1" applyBorder="1" applyAlignment="1" applyProtection="1">
      <alignment horizontal="center" vertical="center" wrapText="1"/>
      <protection locked="0"/>
    </xf>
    <xf numFmtId="3" fontId="27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21" xfId="0" applyFont="1" applyFill="1" applyBorder="1" applyAlignment="1" applyProtection="1">
      <alignment horizontal="center" vertical="center" wrapText="1"/>
      <protection locked="0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0" fontId="27" fillId="0" borderId="14" xfId="0" applyFont="1" applyFill="1" applyBorder="1" applyAlignment="1" applyProtection="1">
      <alignment horizontal="center" vertical="center" wrapText="1"/>
      <protection locked="0"/>
    </xf>
    <xf numFmtId="3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37" xfId="0" applyFill="1" applyBorder="1" applyAlignment="1" applyProtection="1">
      <alignment horizontal="center" vertical="center" wrapText="1"/>
      <protection locked="0"/>
    </xf>
    <xf numFmtId="0" fontId="0" fillId="0" borderId="46" xfId="0" applyFill="1" applyBorder="1" applyAlignment="1" applyProtection="1">
      <alignment horizontal="center" vertical="center" wrapText="1"/>
      <protection locked="0"/>
    </xf>
    <xf numFmtId="3" fontId="0" fillId="0" borderId="47" xfId="0" applyNumberFormat="1" applyFill="1" applyBorder="1" applyAlignment="1" applyProtection="1">
      <alignment horizontal="center" vertical="center" wrapText="1"/>
      <protection locked="0"/>
    </xf>
    <xf numFmtId="0" fontId="0" fillId="0" borderId="47" xfId="0" applyFill="1" applyBorder="1" applyAlignment="1" applyProtection="1">
      <alignment horizontal="center" vertical="center" wrapText="1"/>
      <protection locked="0"/>
    </xf>
    <xf numFmtId="0" fontId="0" fillId="0" borderId="11" xfId="0" applyFill="1" applyBorder="1" applyAlignment="1" applyProtection="1">
      <alignment horizontal="center" vertical="center" wrapText="1"/>
      <protection locked="0"/>
    </xf>
    <xf numFmtId="3" fontId="0" fillId="0" borderId="48" xfId="0" applyNumberFormat="1" applyFill="1" applyBorder="1" applyAlignment="1" applyProtection="1">
      <alignment horizontal="center" vertical="center" wrapText="1"/>
      <protection locked="0"/>
    </xf>
    <xf numFmtId="3" fontId="0" fillId="0" borderId="20" xfId="0" applyNumberFormat="1" applyFill="1" applyBorder="1" applyAlignment="1" applyProtection="1">
      <alignment horizontal="center" vertical="center" wrapText="1"/>
      <protection locked="0"/>
    </xf>
    <xf numFmtId="0" fontId="0" fillId="0" borderId="48" xfId="0" applyFill="1" applyBorder="1" applyAlignment="1" applyProtection="1">
      <alignment horizontal="center" vertical="center" wrapText="1"/>
      <protection locked="0"/>
    </xf>
    <xf numFmtId="0" fontId="0" fillId="0" borderId="20" xfId="0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14" fontId="0" fillId="0" borderId="21" xfId="0" applyNumberFormat="1" applyFill="1" applyBorder="1" applyAlignment="1" applyProtection="1">
      <alignment horizontal="center" vertical="center" wrapText="1"/>
      <protection locked="0"/>
    </xf>
    <xf numFmtId="14" fontId="0" fillId="0" borderId="23" xfId="0" applyNumberFormat="1" applyFill="1" applyBorder="1" applyAlignment="1" applyProtection="1">
      <alignment horizontal="center" vertical="center" wrapText="1"/>
      <protection locked="0"/>
    </xf>
    <xf numFmtId="3" fontId="0" fillId="0" borderId="16" xfId="0" applyNumberFormat="1" applyFill="1" applyBorder="1" applyAlignment="1" applyProtection="1">
      <alignment horizontal="center" vertical="center" wrapText="1"/>
      <protection locked="0"/>
    </xf>
    <xf numFmtId="3" fontId="0" fillId="0" borderId="18" xfId="0" applyNumberFormat="1" applyFill="1" applyBorder="1" applyAlignment="1" applyProtection="1">
      <alignment horizontal="center" vertical="center" wrapText="1"/>
      <protection locked="0"/>
    </xf>
    <xf numFmtId="3" fontId="0" fillId="0" borderId="4" xfId="0" applyNumberFormat="1" applyFill="1" applyBorder="1" applyAlignment="1" applyProtection="1">
      <alignment horizontal="center" vertical="center" wrapText="1"/>
      <protection locked="0"/>
    </xf>
    <xf numFmtId="3" fontId="0" fillId="0" borderId="6" xfId="0" applyNumberForma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15" fillId="0" borderId="18" xfId="0" applyFont="1" applyFill="1" applyBorder="1" applyAlignment="1" applyProtection="1">
      <alignment horizontal="center" vertical="center" wrapText="1"/>
      <protection locked="0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5" fillId="0" borderId="46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2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 applyProtection="1">
      <alignment horizontal="center"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zoomScale="70" zoomScaleNormal="70" workbookViewId="0">
      <selection activeCell="K8" sqref="K8"/>
    </sheetView>
  </sheetViews>
  <sheetFormatPr defaultRowHeight="14.4" x14ac:dyDescent="0.3"/>
  <cols>
    <col min="1" max="1" width="7.109375" style="324" customWidth="1"/>
    <col min="2" max="2" width="13.21875" style="324" customWidth="1"/>
    <col min="3" max="3" width="12.5546875" style="324" customWidth="1"/>
    <col min="4" max="4" width="10.44140625" style="324" customWidth="1"/>
    <col min="5" max="5" width="10.88671875" style="324" customWidth="1"/>
    <col min="6" max="6" width="12" style="324" customWidth="1"/>
    <col min="7" max="7" width="22.44140625" style="324" customWidth="1"/>
    <col min="8" max="8" width="12.88671875" style="324" customWidth="1"/>
    <col min="9" max="10" width="11" style="324" customWidth="1"/>
    <col min="11" max="11" width="23.109375" style="324" customWidth="1"/>
    <col min="12" max="12" width="11.44140625" style="324" customWidth="1"/>
    <col min="13" max="13" width="10.6640625" style="324" customWidth="1"/>
    <col min="14" max="16384" width="8.88671875" style="324"/>
  </cols>
  <sheetData>
    <row r="1" spans="1:19" ht="18.600000000000001" thickBot="1" x14ac:dyDescent="0.4">
      <c r="A1" s="321" t="s">
        <v>122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3"/>
    </row>
    <row r="2" spans="1:19" x14ac:dyDescent="0.3">
      <c r="A2" s="221" t="s">
        <v>1</v>
      </c>
      <c r="B2" s="222" t="s">
        <v>2</v>
      </c>
      <c r="C2" s="223"/>
      <c r="D2" s="223"/>
      <c r="E2" s="223"/>
      <c r="F2" s="224"/>
      <c r="G2" s="221" t="s">
        <v>3</v>
      </c>
      <c r="H2" s="225" t="s">
        <v>123</v>
      </c>
      <c r="I2" s="226" t="s">
        <v>5</v>
      </c>
      <c r="J2" s="221" t="s">
        <v>6</v>
      </c>
      <c r="K2" s="221" t="s">
        <v>7</v>
      </c>
      <c r="L2" s="325" t="s">
        <v>124</v>
      </c>
      <c r="M2" s="326"/>
      <c r="N2" s="169" t="s">
        <v>9</v>
      </c>
      <c r="O2" s="170"/>
      <c r="P2" s="169" t="s">
        <v>125</v>
      </c>
      <c r="Q2" s="170"/>
      <c r="R2" s="169" t="s">
        <v>11</v>
      </c>
      <c r="S2" s="170"/>
    </row>
    <row r="3" spans="1:19" ht="153.6" thickBot="1" x14ac:dyDescent="0.35">
      <c r="A3" s="229"/>
      <c r="B3" s="1" t="s">
        <v>12</v>
      </c>
      <c r="C3" s="230" t="s">
        <v>13</v>
      </c>
      <c r="D3" s="230" t="s">
        <v>14</v>
      </c>
      <c r="E3" s="230" t="s">
        <v>15</v>
      </c>
      <c r="F3" s="231" t="s">
        <v>16</v>
      </c>
      <c r="G3" s="229"/>
      <c r="H3" s="232"/>
      <c r="I3" s="233"/>
      <c r="J3" s="229"/>
      <c r="K3" s="229"/>
      <c r="L3" s="2" t="s">
        <v>17</v>
      </c>
      <c r="M3" s="3" t="s">
        <v>126</v>
      </c>
      <c r="N3" s="4" t="s">
        <v>19</v>
      </c>
      <c r="O3" s="5" t="s">
        <v>20</v>
      </c>
      <c r="P3" s="234" t="s">
        <v>127</v>
      </c>
      <c r="Q3" s="235" t="s">
        <v>128</v>
      </c>
      <c r="R3" s="236" t="s">
        <v>27</v>
      </c>
      <c r="S3" s="5" t="s">
        <v>28</v>
      </c>
    </row>
    <row r="4" spans="1:19" ht="83.4" thickBot="1" x14ac:dyDescent="0.35">
      <c r="A4" s="327">
        <v>1</v>
      </c>
      <c r="B4" s="339" t="s">
        <v>129</v>
      </c>
      <c r="C4" s="383" t="s">
        <v>34</v>
      </c>
      <c r="D4" s="383">
        <v>71009833</v>
      </c>
      <c r="E4" s="383">
        <v>107604591</v>
      </c>
      <c r="F4" s="384">
        <v>600111539</v>
      </c>
      <c r="G4" s="107" t="s">
        <v>130</v>
      </c>
      <c r="H4" s="107" t="s">
        <v>36</v>
      </c>
      <c r="I4" s="107" t="s">
        <v>37</v>
      </c>
      <c r="J4" s="107" t="s">
        <v>37</v>
      </c>
      <c r="K4" s="88" t="s">
        <v>144</v>
      </c>
      <c r="L4" s="340">
        <v>252000</v>
      </c>
      <c r="M4" s="341"/>
      <c r="N4" s="342">
        <v>44593</v>
      </c>
      <c r="O4" s="343">
        <v>44742</v>
      </c>
      <c r="P4" s="7"/>
      <c r="Q4" s="106"/>
      <c r="R4" s="107" t="s">
        <v>131</v>
      </c>
      <c r="S4" s="107" t="s">
        <v>40</v>
      </c>
    </row>
    <row r="5" spans="1:19" ht="51.6" thickBot="1" x14ac:dyDescent="0.35">
      <c r="A5" s="328">
        <v>2</v>
      </c>
      <c r="B5" s="344" t="s">
        <v>129</v>
      </c>
      <c r="C5" s="385" t="s">
        <v>34</v>
      </c>
      <c r="D5" s="386">
        <v>71009833</v>
      </c>
      <c r="E5" s="387">
        <v>107604591</v>
      </c>
      <c r="F5" s="388">
        <v>600111539</v>
      </c>
      <c r="G5" s="108" t="s">
        <v>132</v>
      </c>
      <c r="H5" s="108" t="s">
        <v>36</v>
      </c>
      <c r="I5" s="108" t="s">
        <v>37</v>
      </c>
      <c r="J5" s="108" t="s">
        <v>37</v>
      </c>
      <c r="K5" s="91" t="s">
        <v>232</v>
      </c>
      <c r="L5" s="134">
        <v>200000</v>
      </c>
      <c r="M5" s="135"/>
      <c r="N5" s="345">
        <v>45078</v>
      </c>
      <c r="O5" s="99"/>
      <c r="P5" s="92"/>
      <c r="Q5" s="99"/>
      <c r="R5" s="108" t="s">
        <v>133</v>
      </c>
      <c r="S5" s="108"/>
    </row>
    <row r="6" spans="1:19" ht="51.6" thickBot="1" x14ac:dyDescent="0.35">
      <c r="A6" s="329">
        <v>3</v>
      </c>
      <c r="B6" s="344" t="s">
        <v>129</v>
      </c>
      <c r="C6" s="385" t="s">
        <v>34</v>
      </c>
      <c r="D6" s="386">
        <v>71009833</v>
      </c>
      <c r="E6" s="387">
        <v>107604591</v>
      </c>
      <c r="F6" s="388">
        <v>600111539</v>
      </c>
      <c r="G6" s="114" t="s">
        <v>134</v>
      </c>
      <c r="H6" s="108" t="s">
        <v>36</v>
      </c>
      <c r="I6" s="108" t="s">
        <v>37</v>
      </c>
      <c r="J6" s="108" t="s">
        <v>37</v>
      </c>
      <c r="K6" s="125" t="s">
        <v>233</v>
      </c>
      <c r="L6" s="132">
        <v>100000</v>
      </c>
      <c r="M6" s="133"/>
      <c r="N6" s="346">
        <v>44927</v>
      </c>
      <c r="O6" s="113"/>
      <c r="P6" s="93"/>
      <c r="Q6" s="113"/>
      <c r="R6" s="114" t="s">
        <v>133</v>
      </c>
      <c r="S6" s="114"/>
    </row>
    <row r="7" spans="1:19" ht="64.8" customHeight="1" thickBot="1" x14ac:dyDescent="0.35">
      <c r="A7" s="330">
        <v>4</v>
      </c>
      <c r="B7" s="389" t="s">
        <v>135</v>
      </c>
      <c r="C7" s="390" t="s">
        <v>34</v>
      </c>
      <c r="D7" s="390">
        <v>70882291</v>
      </c>
      <c r="E7" s="391">
        <v>107605317</v>
      </c>
      <c r="F7" s="392">
        <v>600112063</v>
      </c>
      <c r="G7" s="88" t="s">
        <v>136</v>
      </c>
      <c r="H7" s="88" t="s">
        <v>137</v>
      </c>
      <c r="I7" s="88" t="s">
        <v>37</v>
      </c>
      <c r="J7" s="88" t="s">
        <v>37</v>
      </c>
      <c r="K7" s="88" t="s">
        <v>138</v>
      </c>
      <c r="L7" s="347">
        <v>1500000</v>
      </c>
      <c r="M7" s="348">
        <f>L7/100*70</f>
        <v>1050000</v>
      </c>
      <c r="N7" s="6">
        <v>2024</v>
      </c>
      <c r="O7" s="117">
        <v>2025</v>
      </c>
      <c r="P7" s="6"/>
      <c r="Q7" s="117" t="s">
        <v>38</v>
      </c>
      <c r="R7" s="88"/>
      <c r="S7" s="88" t="s">
        <v>40</v>
      </c>
    </row>
    <row r="8" spans="1:19" ht="81.599999999999994" customHeight="1" thickBot="1" x14ac:dyDescent="0.35">
      <c r="A8" s="331">
        <v>5</v>
      </c>
      <c r="B8" s="393" t="s">
        <v>135</v>
      </c>
      <c r="C8" s="394" t="s">
        <v>34</v>
      </c>
      <c r="D8" s="394">
        <v>70882291</v>
      </c>
      <c r="E8" s="395">
        <v>107605317</v>
      </c>
      <c r="F8" s="394">
        <v>600112063</v>
      </c>
      <c r="G8" s="349" t="s">
        <v>139</v>
      </c>
      <c r="H8" s="332" t="s">
        <v>137</v>
      </c>
      <c r="I8" s="332" t="s">
        <v>37</v>
      </c>
      <c r="J8" s="332" t="s">
        <v>37</v>
      </c>
      <c r="K8" s="349" t="s">
        <v>140</v>
      </c>
      <c r="L8" s="350">
        <v>1000000</v>
      </c>
      <c r="M8" s="351"/>
      <c r="N8" s="352">
        <v>2022</v>
      </c>
      <c r="O8" s="353">
        <v>2023</v>
      </c>
      <c r="P8" s="352"/>
      <c r="Q8" s="353"/>
      <c r="R8" s="88"/>
      <c r="S8" s="332" t="s">
        <v>40</v>
      </c>
    </row>
    <row r="9" spans="1:19" ht="45" customHeight="1" thickBot="1" x14ac:dyDescent="0.35">
      <c r="A9" s="330">
        <v>6</v>
      </c>
      <c r="B9" s="393" t="s">
        <v>135</v>
      </c>
      <c r="C9" s="394" t="s">
        <v>34</v>
      </c>
      <c r="D9" s="394">
        <v>70882291</v>
      </c>
      <c r="E9" s="395">
        <v>107605317</v>
      </c>
      <c r="F9" s="394">
        <v>600112063</v>
      </c>
      <c r="G9" s="349" t="s">
        <v>141</v>
      </c>
      <c r="H9" s="332" t="s">
        <v>137</v>
      </c>
      <c r="I9" s="332" t="s">
        <v>37</v>
      </c>
      <c r="J9" s="332" t="s">
        <v>37</v>
      </c>
      <c r="K9" s="349" t="s">
        <v>142</v>
      </c>
      <c r="L9" s="350">
        <v>100000</v>
      </c>
      <c r="M9" s="351"/>
      <c r="N9" s="352">
        <v>2023</v>
      </c>
      <c r="O9" s="353">
        <v>2027</v>
      </c>
      <c r="P9" s="352"/>
      <c r="Q9" s="353"/>
      <c r="R9" s="88"/>
      <c r="S9" s="349"/>
    </row>
    <row r="10" spans="1:19" ht="46.2" customHeight="1" thickBot="1" x14ac:dyDescent="0.35">
      <c r="A10" s="333">
        <v>7</v>
      </c>
      <c r="B10" s="393" t="s">
        <v>135</v>
      </c>
      <c r="C10" s="394" t="s">
        <v>34</v>
      </c>
      <c r="D10" s="394">
        <v>70882291</v>
      </c>
      <c r="E10" s="395">
        <v>107605317</v>
      </c>
      <c r="F10" s="394">
        <v>600112063</v>
      </c>
      <c r="G10" s="354" t="s">
        <v>143</v>
      </c>
      <c r="H10" s="332" t="s">
        <v>137</v>
      </c>
      <c r="I10" s="332" t="s">
        <v>37</v>
      </c>
      <c r="J10" s="332" t="s">
        <v>37</v>
      </c>
      <c r="K10" s="354" t="s">
        <v>144</v>
      </c>
      <c r="L10" s="355">
        <v>500000</v>
      </c>
      <c r="M10" s="356"/>
      <c r="N10" s="357">
        <v>2022</v>
      </c>
      <c r="O10" s="358">
        <v>2023</v>
      </c>
      <c r="P10" s="357"/>
      <c r="Q10" s="358"/>
      <c r="R10" s="88"/>
      <c r="S10" s="354" t="s">
        <v>40</v>
      </c>
    </row>
    <row r="11" spans="1:19" ht="28.2" thickBot="1" x14ac:dyDescent="0.35">
      <c r="A11" s="334">
        <v>8</v>
      </c>
      <c r="B11" s="396" t="s">
        <v>145</v>
      </c>
      <c r="C11" s="390" t="s">
        <v>146</v>
      </c>
      <c r="D11" s="397">
        <v>70979171</v>
      </c>
      <c r="E11" s="390">
        <v>107605058</v>
      </c>
      <c r="F11" s="398">
        <v>600111873</v>
      </c>
      <c r="G11" s="88" t="s">
        <v>147</v>
      </c>
      <c r="H11" s="88" t="s">
        <v>36</v>
      </c>
      <c r="I11" s="88" t="s">
        <v>37</v>
      </c>
      <c r="J11" s="88" t="s">
        <v>146</v>
      </c>
      <c r="K11" s="88" t="s">
        <v>147</v>
      </c>
      <c r="L11" s="347">
        <v>2000000</v>
      </c>
      <c r="M11" s="348"/>
      <c r="N11" s="6">
        <v>2027</v>
      </c>
      <c r="O11" s="117">
        <v>2027</v>
      </c>
      <c r="P11" s="6"/>
      <c r="Q11" s="117"/>
      <c r="R11" s="359" t="s">
        <v>40</v>
      </c>
      <c r="S11" s="88" t="s">
        <v>40</v>
      </c>
    </row>
    <row r="12" spans="1:19" ht="15" thickBot="1" x14ac:dyDescent="0.35">
      <c r="A12" s="330">
        <v>9</v>
      </c>
      <c r="B12" s="393" t="s">
        <v>148</v>
      </c>
      <c r="C12" s="399" t="s">
        <v>146</v>
      </c>
      <c r="D12" s="400">
        <v>70979171</v>
      </c>
      <c r="E12" s="399">
        <v>107605058</v>
      </c>
      <c r="F12" s="401">
        <v>600111873</v>
      </c>
      <c r="G12" s="91" t="s">
        <v>149</v>
      </c>
      <c r="H12" s="91" t="s">
        <v>36</v>
      </c>
      <c r="I12" s="91" t="s">
        <v>37</v>
      </c>
      <c r="J12" s="91" t="s">
        <v>146</v>
      </c>
      <c r="K12" s="91" t="s">
        <v>149</v>
      </c>
      <c r="L12" s="136">
        <v>150000</v>
      </c>
      <c r="M12" s="137"/>
      <c r="N12" s="109">
        <v>2025</v>
      </c>
      <c r="O12" s="101">
        <v>2025</v>
      </c>
      <c r="P12" s="109"/>
      <c r="Q12" s="101"/>
      <c r="R12" s="360" t="s">
        <v>40</v>
      </c>
      <c r="S12" s="91" t="s">
        <v>40</v>
      </c>
    </row>
    <row r="13" spans="1:19" ht="15" thickBot="1" x14ac:dyDescent="0.35">
      <c r="A13" s="331">
        <v>10</v>
      </c>
      <c r="B13" s="393" t="s">
        <v>148</v>
      </c>
      <c r="C13" s="399" t="s">
        <v>146</v>
      </c>
      <c r="D13" s="399">
        <v>70979171</v>
      </c>
      <c r="E13" s="399">
        <v>107605058</v>
      </c>
      <c r="F13" s="402">
        <v>600111873</v>
      </c>
      <c r="G13" s="91" t="s">
        <v>150</v>
      </c>
      <c r="H13" s="91" t="s">
        <v>36</v>
      </c>
      <c r="I13" s="91" t="s">
        <v>37</v>
      </c>
      <c r="J13" s="91" t="s">
        <v>146</v>
      </c>
      <c r="K13" s="91" t="s">
        <v>150</v>
      </c>
      <c r="L13" s="136">
        <v>130000</v>
      </c>
      <c r="M13" s="137"/>
      <c r="N13" s="109">
        <v>2024</v>
      </c>
      <c r="O13" s="101">
        <v>2024</v>
      </c>
      <c r="P13" s="109"/>
      <c r="Q13" s="101"/>
      <c r="R13" s="360" t="s">
        <v>40</v>
      </c>
      <c r="S13" s="91" t="s">
        <v>40</v>
      </c>
    </row>
    <row r="14" spans="1:19" ht="29.4" thickBot="1" x14ac:dyDescent="0.35">
      <c r="A14" s="330">
        <v>11</v>
      </c>
      <c r="B14" s="393" t="s">
        <v>148</v>
      </c>
      <c r="C14" s="399" t="s">
        <v>146</v>
      </c>
      <c r="D14" s="399">
        <v>70979171</v>
      </c>
      <c r="E14" s="403">
        <v>107605058</v>
      </c>
      <c r="F14" s="402">
        <v>600111873</v>
      </c>
      <c r="G14" s="91" t="s">
        <v>151</v>
      </c>
      <c r="H14" s="91" t="s">
        <v>36</v>
      </c>
      <c r="I14" s="91" t="s">
        <v>37</v>
      </c>
      <c r="J14" s="91" t="s">
        <v>146</v>
      </c>
      <c r="K14" s="91" t="s">
        <v>151</v>
      </c>
      <c r="L14" s="136" t="s">
        <v>152</v>
      </c>
      <c r="M14" s="137"/>
      <c r="N14" s="109">
        <v>2025</v>
      </c>
      <c r="O14" s="101">
        <v>2027</v>
      </c>
      <c r="P14" s="109"/>
      <c r="Q14" s="101"/>
      <c r="R14" s="360" t="s">
        <v>40</v>
      </c>
      <c r="S14" s="91" t="s">
        <v>40</v>
      </c>
    </row>
    <row r="15" spans="1:19" ht="29.4" thickBot="1" x14ac:dyDescent="0.35">
      <c r="A15" s="333">
        <v>12</v>
      </c>
      <c r="B15" s="393" t="s">
        <v>148</v>
      </c>
      <c r="C15" s="399" t="s">
        <v>146</v>
      </c>
      <c r="D15" s="399">
        <v>70979171</v>
      </c>
      <c r="E15" s="404">
        <v>107605058</v>
      </c>
      <c r="F15" s="405">
        <v>600111873</v>
      </c>
      <c r="G15" s="361" t="s">
        <v>153</v>
      </c>
      <c r="H15" s="361" t="s">
        <v>36</v>
      </c>
      <c r="I15" s="361" t="s">
        <v>37</v>
      </c>
      <c r="J15" s="361" t="s">
        <v>146</v>
      </c>
      <c r="K15" s="361" t="s">
        <v>153</v>
      </c>
      <c r="L15" s="362" t="s">
        <v>152</v>
      </c>
      <c r="M15" s="137"/>
      <c r="N15" s="363">
        <v>2025</v>
      </c>
      <c r="O15" s="101">
        <v>2025</v>
      </c>
      <c r="P15" s="363"/>
      <c r="Q15" s="101"/>
      <c r="R15" s="363" t="s">
        <v>40</v>
      </c>
      <c r="S15" s="361" t="s">
        <v>40</v>
      </c>
    </row>
    <row r="16" spans="1:19" ht="29.4" thickBot="1" x14ac:dyDescent="0.35">
      <c r="A16" s="334">
        <v>13</v>
      </c>
      <c r="B16" s="393" t="s">
        <v>148</v>
      </c>
      <c r="C16" s="399" t="s">
        <v>146</v>
      </c>
      <c r="D16" s="399">
        <v>70979171</v>
      </c>
      <c r="E16" s="404">
        <v>107605058</v>
      </c>
      <c r="F16" s="406">
        <v>600111873</v>
      </c>
      <c r="G16" s="364" t="s">
        <v>154</v>
      </c>
      <c r="H16" s="364" t="s">
        <v>36</v>
      </c>
      <c r="I16" s="364" t="s">
        <v>37</v>
      </c>
      <c r="J16" s="364" t="s">
        <v>146</v>
      </c>
      <c r="K16" s="364" t="s">
        <v>154</v>
      </c>
      <c r="L16" s="365" t="s">
        <v>152</v>
      </c>
      <c r="M16" s="366"/>
      <c r="N16" s="367">
        <v>2022</v>
      </c>
      <c r="O16" s="368">
        <v>2023</v>
      </c>
      <c r="P16" s="367"/>
      <c r="Q16" s="368"/>
      <c r="R16" s="367" t="s">
        <v>40</v>
      </c>
      <c r="S16" s="364" t="s">
        <v>40</v>
      </c>
    </row>
    <row r="17" spans="1:19" ht="58.2" thickBot="1" x14ac:dyDescent="0.35">
      <c r="A17" s="330">
        <v>14</v>
      </c>
      <c r="B17" s="407" t="s">
        <v>155</v>
      </c>
      <c r="C17" s="392" t="s">
        <v>156</v>
      </c>
      <c r="D17" s="408">
        <v>70975574</v>
      </c>
      <c r="E17" s="408">
        <v>107605091</v>
      </c>
      <c r="F17" s="409" t="s">
        <v>157</v>
      </c>
      <c r="G17" s="88" t="s">
        <v>158</v>
      </c>
      <c r="H17" s="364" t="s">
        <v>36</v>
      </c>
      <c r="I17" s="88" t="s">
        <v>37</v>
      </c>
      <c r="J17" s="88" t="s">
        <v>109</v>
      </c>
      <c r="K17" s="369" t="s">
        <v>159</v>
      </c>
      <c r="L17" s="347">
        <v>2500000</v>
      </c>
      <c r="M17" s="348"/>
      <c r="N17" s="370" t="s">
        <v>160</v>
      </c>
      <c r="O17" s="117" t="s">
        <v>161</v>
      </c>
      <c r="P17" s="370"/>
      <c r="Q17" s="117"/>
      <c r="R17" s="88" t="s">
        <v>162</v>
      </c>
      <c r="S17" s="88" t="s">
        <v>162</v>
      </c>
    </row>
    <row r="18" spans="1:19" ht="29.4" thickBot="1" x14ac:dyDescent="0.35">
      <c r="A18" s="331">
        <v>15</v>
      </c>
      <c r="B18" s="410" t="s">
        <v>155</v>
      </c>
      <c r="C18" s="399" t="s">
        <v>163</v>
      </c>
      <c r="D18" s="399">
        <v>70975574</v>
      </c>
      <c r="E18" s="399">
        <v>107605091</v>
      </c>
      <c r="F18" s="402" t="s">
        <v>157</v>
      </c>
      <c r="G18" s="91" t="s">
        <v>164</v>
      </c>
      <c r="H18" s="364" t="s">
        <v>36</v>
      </c>
      <c r="I18" s="88" t="s">
        <v>37</v>
      </c>
      <c r="J18" s="91" t="s">
        <v>109</v>
      </c>
      <c r="K18" s="371" t="s">
        <v>165</v>
      </c>
      <c r="L18" s="136">
        <v>250000</v>
      </c>
      <c r="M18" s="137"/>
      <c r="N18" s="372" t="s">
        <v>166</v>
      </c>
      <c r="O18" s="101" t="s">
        <v>167</v>
      </c>
      <c r="P18" s="372"/>
      <c r="Q18" s="101"/>
      <c r="R18" s="91" t="s">
        <v>162</v>
      </c>
      <c r="S18" s="91" t="s">
        <v>162</v>
      </c>
    </row>
    <row r="19" spans="1:19" ht="29.4" thickBot="1" x14ac:dyDescent="0.35">
      <c r="A19" s="330">
        <v>16</v>
      </c>
      <c r="B19" s="410" t="s">
        <v>155</v>
      </c>
      <c r="C19" s="399" t="s">
        <v>156</v>
      </c>
      <c r="D19" s="399">
        <v>70975574</v>
      </c>
      <c r="E19" s="399">
        <v>107605091</v>
      </c>
      <c r="F19" s="402" t="s">
        <v>157</v>
      </c>
      <c r="G19" s="91" t="s">
        <v>236</v>
      </c>
      <c r="H19" s="364" t="s">
        <v>36</v>
      </c>
      <c r="I19" s="88" t="s">
        <v>37</v>
      </c>
      <c r="J19" s="88" t="s">
        <v>109</v>
      </c>
      <c r="K19" s="91" t="s">
        <v>168</v>
      </c>
      <c r="L19" s="136">
        <v>1000000</v>
      </c>
      <c r="M19" s="137"/>
      <c r="N19" s="372" t="s">
        <v>169</v>
      </c>
      <c r="O19" s="101" t="s">
        <v>170</v>
      </c>
      <c r="P19" s="372"/>
      <c r="Q19" s="101"/>
      <c r="R19" s="91" t="s">
        <v>162</v>
      </c>
      <c r="S19" s="91" t="s">
        <v>162</v>
      </c>
    </row>
    <row r="20" spans="1:19" ht="43.8" thickBot="1" x14ac:dyDescent="0.35">
      <c r="A20" s="333">
        <v>17</v>
      </c>
      <c r="B20" s="411" t="s">
        <v>171</v>
      </c>
      <c r="C20" s="412" t="s">
        <v>172</v>
      </c>
      <c r="D20" s="412">
        <v>71003266</v>
      </c>
      <c r="E20" s="412">
        <v>107604906</v>
      </c>
      <c r="F20" s="413">
        <v>600112098</v>
      </c>
      <c r="G20" s="88" t="s">
        <v>173</v>
      </c>
      <c r="H20" s="88" t="s">
        <v>36</v>
      </c>
      <c r="I20" s="88" t="s">
        <v>37</v>
      </c>
      <c r="J20" s="88" t="s">
        <v>174</v>
      </c>
      <c r="K20" s="88" t="s">
        <v>175</v>
      </c>
      <c r="L20" s="347">
        <v>350000</v>
      </c>
      <c r="M20" s="348"/>
      <c r="N20" s="373">
        <v>44743</v>
      </c>
      <c r="O20" s="374">
        <v>44774</v>
      </c>
      <c r="P20" s="6"/>
      <c r="Q20" s="117"/>
      <c r="R20" s="88"/>
      <c r="S20" s="88"/>
    </row>
    <row r="21" spans="1:19" ht="29.4" thickBot="1" x14ac:dyDescent="0.35">
      <c r="A21" s="334">
        <v>18</v>
      </c>
      <c r="B21" s="414" t="s">
        <v>171</v>
      </c>
      <c r="C21" s="104" t="s">
        <v>172</v>
      </c>
      <c r="D21" s="104">
        <v>71003266</v>
      </c>
      <c r="E21" s="104">
        <v>107604906</v>
      </c>
      <c r="F21" s="101">
        <v>600112098</v>
      </c>
      <c r="G21" s="91" t="s">
        <v>176</v>
      </c>
      <c r="H21" s="91" t="s">
        <v>36</v>
      </c>
      <c r="I21" s="91" t="s">
        <v>37</v>
      </c>
      <c r="J21" s="91" t="s">
        <v>174</v>
      </c>
      <c r="K21" s="91" t="s">
        <v>177</v>
      </c>
      <c r="L21" s="136">
        <v>250000</v>
      </c>
      <c r="M21" s="137"/>
      <c r="N21" s="375">
        <v>44743</v>
      </c>
      <c r="O21" s="376">
        <v>44774</v>
      </c>
      <c r="P21" s="109"/>
      <c r="Q21" s="101"/>
      <c r="R21" s="91"/>
      <c r="S21" s="91"/>
    </row>
    <row r="22" spans="1:19" ht="43.8" thickBot="1" x14ac:dyDescent="0.35">
      <c r="A22" s="330">
        <v>19</v>
      </c>
      <c r="B22" s="414" t="s">
        <v>171</v>
      </c>
      <c r="C22" s="104" t="s">
        <v>172</v>
      </c>
      <c r="D22" s="104">
        <v>71003266</v>
      </c>
      <c r="E22" s="104">
        <v>107604906</v>
      </c>
      <c r="F22" s="101">
        <v>600112098</v>
      </c>
      <c r="G22" s="91" t="s">
        <v>178</v>
      </c>
      <c r="H22" s="91" t="s">
        <v>36</v>
      </c>
      <c r="I22" s="91" t="s">
        <v>37</v>
      </c>
      <c r="J22" s="91" t="s">
        <v>174</v>
      </c>
      <c r="K22" s="91" t="s">
        <v>179</v>
      </c>
      <c r="L22" s="136">
        <v>200000</v>
      </c>
      <c r="M22" s="137"/>
      <c r="N22" s="109">
        <v>2022</v>
      </c>
      <c r="O22" s="101">
        <v>2023</v>
      </c>
      <c r="P22" s="109"/>
      <c r="Q22" s="101"/>
      <c r="R22" s="91"/>
      <c r="S22" s="91"/>
    </row>
    <row r="23" spans="1:19" ht="29.4" thickBot="1" x14ac:dyDescent="0.35">
      <c r="A23" s="331">
        <v>20</v>
      </c>
      <c r="B23" s="414" t="s">
        <v>171</v>
      </c>
      <c r="C23" s="104" t="s">
        <v>172</v>
      </c>
      <c r="D23" s="104">
        <v>71003266</v>
      </c>
      <c r="E23" s="104">
        <v>107604906</v>
      </c>
      <c r="F23" s="101">
        <v>600112098</v>
      </c>
      <c r="G23" s="129" t="s">
        <v>150</v>
      </c>
      <c r="H23" s="129" t="s">
        <v>36</v>
      </c>
      <c r="I23" s="129" t="s">
        <v>37</v>
      </c>
      <c r="J23" s="129" t="s">
        <v>174</v>
      </c>
      <c r="K23" s="129" t="s">
        <v>150</v>
      </c>
      <c r="L23" s="377">
        <v>200000</v>
      </c>
      <c r="M23" s="378"/>
      <c r="N23" s="8">
        <v>2023</v>
      </c>
      <c r="O23" s="128">
        <v>2024</v>
      </c>
      <c r="P23" s="8"/>
      <c r="Q23" s="128"/>
      <c r="R23" s="129"/>
      <c r="S23" s="129"/>
    </row>
    <row r="24" spans="1:19" ht="43.8" thickBot="1" x14ac:dyDescent="0.35">
      <c r="A24" s="330">
        <v>21</v>
      </c>
      <c r="B24" s="414" t="s">
        <v>171</v>
      </c>
      <c r="C24" s="104" t="s">
        <v>172</v>
      </c>
      <c r="D24" s="104">
        <v>71003266</v>
      </c>
      <c r="E24" s="104">
        <v>107604906</v>
      </c>
      <c r="F24" s="101">
        <v>600112098</v>
      </c>
      <c r="G24" s="125" t="s">
        <v>180</v>
      </c>
      <c r="H24" s="125" t="s">
        <v>36</v>
      </c>
      <c r="I24" s="125" t="s">
        <v>37</v>
      </c>
      <c r="J24" s="125" t="s">
        <v>174</v>
      </c>
      <c r="K24" s="125" t="s">
        <v>181</v>
      </c>
      <c r="L24" s="379">
        <v>150000</v>
      </c>
      <c r="M24" s="380"/>
      <c r="N24" s="122">
        <v>2022</v>
      </c>
      <c r="O24" s="124">
        <v>2023</v>
      </c>
      <c r="P24" s="122"/>
      <c r="Q24" s="124"/>
      <c r="R24" s="125"/>
      <c r="S24" s="125"/>
    </row>
    <row r="25" spans="1:19" ht="101.4" thickBot="1" x14ac:dyDescent="0.35">
      <c r="A25" s="333">
        <v>22</v>
      </c>
      <c r="B25" s="415" t="s">
        <v>58</v>
      </c>
      <c r="C25" s="390" t="s">
        <v>59</v>
      </c>
      <c r="D25" s="390">
        <v>75022001</v>
      </c>
      <c r="E25" s="390">
        <v>102255105</v>
      </c>
      <c r="F25" s="391">
        <v>107605040</v>
      </c>
      <c r="G25" s="91" t="s">
        <v>71</v>
      </c>
      <c r="H25" s="88" t="s">
        <v>36</v>
      </c>
      <c r="I25" s="88" t="s">
        <v>37</v>
      </c>
      <c r="J25" s="88" t="s">
        <v>61</v>
      </c>
      <c r="K25" s="91" t="s">
        <v>72</v>
      </c>
      <c r="L25" s="136">
        <v>40000000</v>
      </c>
      <c r="M25" s="137">
        <v>28000000</v>
      </c>
      <c r="N25" s="381" t="s">
        <v>63</v>
      </c>
      <c r="O25" s="382" t="s">
        <v>64</v>
      </c>
      <c r="P25" s="109" t="s">
        <v>38</v>
      </c>
      <c r="Q25" s="104"/>
      <c r="R25" s="6" t="s">
        <v>65</v>
      </c>
      <c r="S25" s="101" t="s">
        <v>66</v>
      </c>
    </row>
    <row r="26" spans="1:19" ht="43.8" thickBot="1" x14ac:dyDescent="0.35">
      <c r="A26" s="330">
        <v>23</v>
      </c>
      <c r="B26" s="411" t="s">
        <v>91</v>
      </c>
      <c r="C26" s="390" t="s">
        <v>92</v>
      </c>
      <c r="D26" s="390">
        <v>70867984</v>
      </c>
      <c r="E26" s="390">
        <v>107605066</v>
      </c>
      <c r="F26" s="391">
        <v>600112209</v>
      </c>
      <c r="G26" s="142" t="s">
        <v>182</v>
      </c>
      <c r="H26" s="88" t="s">
        <v>36</v>
      </c>
      <c r="I26" s="88" t="s">
        <v>37</v>
      </c>
      <c r="J26" s="88" t="s">
        <v>94</v>
      </c>
      <c r="K26" s="91" t="s">
        <v>234</v>
      </c>
      <c r="L26" s="136">
        <v>15000000</v>
      </c>
      <c r="M26" s="137">
        <v>10500000</v>
      </c>
      <c r="N26" s="6">
        <v>2022</v>
      </c>
      <c r="O26" s="117">
        <v>2027</v>
      </c>
      <c r="P26" s="109" t="s">
        <v>38</v>
      </c>
      <c r="Q26" s="101"/>
      <c r="R26" s="91"/>
      <c r="S26" s="91" t="s">
        <v>40</v>
      </c>
    </row>
    <row r="27" spans="1:19" ht="58.2" thickBot="1" x14ac:dyDescent="0.35">
      <c r="A27" s="331">
        <v>24</v>
      </c>
      <c r="B27" s="6" t="s">
        <v>91</v>
      </c>
      <c r="C27" s="116" t="s">
        <v>92</v>
      </c>
      <c r="D27" s="116">
        <v>70867984</v>
      </c>
      <c r="E27" s="116">
        <v>107605066</v>
      </c>
      <c r="F27" s="117">
        <v>600112209</v>
      </c>
      <c r="G27" s="364" t="s">
        <v>183</v>
      </c>
      <c r="H27" s="88" t="s">
        <v>36</v>
      </c>
      <c r="I27" s="88" t="s">
        <v>37</v>
      </c>
      <c r="J27" s="88" t="s">
        <v>94</v>
      </c>
      <c r="K27" s="91" t="s">
        <v>184</v>
      </c>
      <c r="L27" s="136">
        <v>2500000</v>
      </c>
      <c r="M27" s="137"/>
      <c r="N27" s="6">
        <v>2022</v>
      </c>
      <c r="O27" s="117">
        <v>2027</v>
      </c>
      <c r="P27" s="109"/>
      <c r="Q27" s="101"/>
      <c r="R27" s="91"/>
      <c r="S27" s="91" t="s">
        <v>40</v>
      </c>
    </row>
    <row r="28" spans="1:19" ht="43.8" thickBot="1" x14ac:dyDescent="0.35">
      <c r="A28" s="330">
        <v>25</v>
      </c>
      <c r="B28" s="142" t="s">
        <v>91</v>
      </c>
      <c r="C28" s="416" t="s">
        <v>92</v>
      </c>
      <c r="D28" s="417">
        <v>70867984</v>
      </c>
      <c r="E28" s="417">
        <v>107605066</v>
      </c>
      <c r="F28" s="418">
        <v>600112209</v>
      </c>
      <c r="G28" s="364" t="s">
        <v>104</v>
      </c>
      <c r="H28" s="142" t="s">
        <v>36</v>
      </c>
      <c r="I28" s="142" t="s">
        <v>37</v>
      </c>
      <c r="J28" s="142" t="s">
        <v>94</v>
      </c>
      <c r="K28" s="142" t="s">
        <v>105</v>
      </c>
      <c r="L28" s="377">
        <v>1000000</v>
      </c>
      <c r="M28" s="137">
        <v>700000</v>
      </c>
      <c r="N28" s="6">
        <v>2022</v>
      </c>
      <c r="O28" s="117">
        <v>2027</v>
      </c>
      <c r="P28" s="8" t="s">
        <v>38</v>
      </c>
      <c r="Q28" s="128"/>
      <c r="R28" s="129"/>
      <c r="S28" s="129" t="s">
        <v>40</v>
      </c>
    </row>
    <row r="29" spans="1:19" ht="43.8" thickBot="1" x14ac:dyDescent="0.35">
      <c r="A29" s="334">
        <v>28</v>
      </c>
      <c r="B29" s="6" t="s">
        <v>91</v>
      </c>
      <c r="C29" s="116" t="s">
        <v>92</v>
      </c>
      <c r="D29" s="116">
        <v>70867984</v>
      </c>
      <c r="E29" s="116">
        <v>107605066</v>
      </c>
      <c r="F29" s="117">
        <v>600112209</v>
      </c>
      <c r="G29" s="364" t="s">
        <v>100</v>
      </c>
      <c r="H29" s="88" t="s">
        <v>36</v>
      </c>
      <c r="I29" s="88" t="s">
        <v>37</v>
      </c>
      <c r="J29" s="88" t="s">
        <v>94</v>
      </c>
      <c r="K29" s="125" t="s">
        <v>101</v>
      </c>
      <c r="L29" s="379">
        <v>1000000</v>
      </c>
      <c r="M29" s="137"/>
      <c r="N29" s="6">
        <v>2022</v>
      </c>
      <c r="O29" s="117">
        <v>2027</v>
      </c>
      <c r="P29" s="122"/>
      <c r="Q29" s="124"/>
      <c r="R29" s="125"/>
      <c r="S29" s="125"/>
    </row>
    <row r="33" spans="1:14" x14ac:dyDescent="0.3">
      <c r="A33" s="246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335"/>
      <c r="M33" s="335"/>
      <c r="N33" s="246"/>
    </row>
    <row r="34" spans="1:14" x14ac:dyDescent="0.3">
      <c r="A34" s="246"/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335"/>
      <c r="M34" s="335"/>
      <c r="N34" s="246"/>
    </row>
    <row r="35" spans="1:14" x14ac:dyDescent="0.3">
      <c r="A35" s="419" t="s">
        <v>185</v>
      </c>
      <c r="B35" s="420"/>
      <c r="C35" s="420"/>
      <c r="D35" s="420"/>
      <c r="E35" s="246"/>
      <c r="F35" s="246"/>
      <c r="G35" s="246"/>
      <c r="H35" s="246"/>
      <c r="I35" s="246"/>
      <c r="J35" s="246"/>
      <c r="K35" s="246"/>
      <c r="L35" s="335"/>
      <c r="M35" s="335"/>
      <c r="N35" s="246"/>
    </row>
    <row r="36" spans="1:14" x14ac:dyDescent="0.3">
      <c r="A36" s="419" t="s">
        <v>186</v>
      </c>
      <c r="B36" s="420"/>
      <c r="C36" s="420"/>
      <c r="D36" s="420"/>
      <c r="E36" s="246"/>
      <c r="F36" s="246"/>
      <c r="G36" s="246"/>
      <c r="H36" s="246"/>
      <c r="I36" s="246"/>
      <c r="J36" s="246"/>
      <c r="K36" s="246"/>
      <c r="L36" s="335"/>
      <c r="M36" s="335"/>
      <c r="N36" s="246"/>
    </row>
    <row r="37" spans="1:14" x14ac:dyDescent="0.3">
      <c r="A37" s="246"/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335"/>
      <c r="M37" s="335"/>
      <c r="N37" s="246"/>
    </row>
    <row r="38" spans="1:14" x14ac:dyDescent="0.3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  <c r="L38" s="335"/>
      <c r="M38" s="335"/>
      <c r="N38" s="246"/>
    </row>
    <row r="39" spans="1:14" x14ac:dyDescent="0.3">
      <c r="A39" s="246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335"/>
      <c r="M39" s="335"/>
      <c r="N39" s="246"/>
    </row>
    <row r="40" spans="1:14" x14ac:dyDescent="0.3">
      <c r="A40" s="246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335"/>
      <c r="M40" s="335"/>
      <c r="N40" s="246"/>
    </row>
    <row r="41" spans="1:14" x14ac:dyDescent="0.3">
      <c r="A41" s="246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335"/>
      <c r="M41" s="335"/>
      <c r="N41" s="246"/>
    </row>
    <row r="42" spans="1:14" x14ac:dyDescent="0.3">
      <c r="A42" s="246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335"/>
      <c r="M42" s="335"/>
      <c r="N42" s="246"/>
    </row>
    <row r="43" spans="1:14" x14ac:dyDescent="0.3">
      <c r="A43" s="246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335"/>
      <c r="M43" s="335"/>
      <c r="N43" s="246"/>
    </row>
    <row r="44" spans="1:14" x14ac:dyDescent="0.3">
      <c r="A44" s="246"/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335"/>
      <c r="M44" s="335"/>
      <c r="N44" s="246"/>
    </row>
    <row r="45" spans="1:14" x14ac:dyDescent="0.3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335"/>
      <c r="M45" s="335"/>
      <c r="N45" s="246"/>
    </row>
    <row r="46" spans="1:14" x14ac:dyDescent="0.3">
      <c r="A46" s="336" t="s">
        <v>187</v>
      </c>
      <c r="B46" s="336"/>
      <c r="C46" s="336"/>
      <c r="D46" s="246"/>
      <c r="E46" s="246"/>
      <c r="F46" s="246"/>
      <c r="G46" s="246"/>
      <c r="H46" s="246"/>
      <c r="I46" s="246"/>
      <c r="J46" s="246"/>
      <c r="K46" s="246"/>
      <c r="L46" s="335"/>
      <c r="M46" s="335"/>
      <c r="N46" s="246"/>
    </row>
    <row r="47" spans="1:14" ht="14.4" customHeight="1" x14ac:dyDescent="0.3">
      <c r="A47" s="419" t="s">
        <v>188</v>
      </c>
      <c r="B47" s="419"/>
      <c r="C47" s="419"/>
      <c r="D47" s="419"/>
      <c r="E47" s="420"/>
      <c r="F47" s="420"/>
      <c r="G47" s="420"/>
      <c r="H47" s="420"/>
      <c r="I47" s="420"/>
      <c r="J47" s="420"/>
      <c r="K47" s="420"/>
      <c r="L47" s="335"/>
      <c r="M47" s="335"/>
      <c r="N47" s="246"/>
    </row>
    <row r="48" spans="1:14" x14ac:dyDescent="0.3">
      <c r="A48" s="419" t="s">
        <v>189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246"/>
    </row>
    <row r="49" spans="1:16" x14ac:dyDescent="0.3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335"/>
      <c r="M49" s="335"/>
      <c r="N49" s="246"/>
    </row>
    <row r="50" spans="1:16" x14ac:dyDescent="0.3">
      <c r="A50" s="419" t="s">
        <v>190</v>
      </c>
      <c r="B50" s="420"/>
      <c r="C50" s="420"/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</row>
    <row r="51" spans="1:16" x14ac:dyDescent="0.3">
      <c r="A51" s="246"/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335"/>
      <c r="M51" s="335"/>
      <c r="N51" s="246"/>
    </row>
    <row r="52" spans="1:16" x14ac:dyDescent="0.3">
      <c r="A52" s="419" t="s">
        <v>191</v>
      </c>
      <c r="B52" s="420"/>
      <c r="C52" s="420"/>
      <c r="D52" s="420"/>
      <c r="E52" s="420"/>
      <c r="F52" s="420"/>
      <c r="G52" s="420"/>
      <c r="H52" s="420"/>
      <c r="I52" s="420"/>
      <c r="J52" s="420"/>
      <c r="K52" s="420"/>
      <c r="L52" s="338"/>
      <c r="M52" s="338"/>
      <c r="N52" s="250"/>
    </row>
    <row r="53" spans="1:16" x14ac:dyDescent="0.3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335"/>
      <c r="M53" s="335"/>
      <c r="N53" s="246"/>
    </row>
    <row r="54" spans="1:16" x14ac:dyDescent="0.3">
      <c r="A54" s="419" t="s">
        <v>192</v>
      </c>
      <c r="B54" s="420"/>
      <c r="C54" s="420"/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246"/>
    </row>
    <row r="55" spans="1:16" x14ac:dyDescent="0.3">
      <c r="A55" s="246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335"/>
      <c r="M55" s="335"/>
      <c r="N55" s="246"/>
    </row>
    <row r="56" spans="1:16" x14ac:dyDescent="0.3">
      <c r="A56" s="337"/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335"/>
      <c r="M56" s="335"/>
      <c r="N56" s="246"/>
    </row>
    <row r="57" spans="1:16" x14ac:dyDescent="0.3">
      <c r="A57" s="246"/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335"/>
      <c r="M57" s="335"/>
      <c r="N57" s="246"/>
    </row>
  </sheetData>
  <mergeCells count="19">
    <mergeCell ref="A54:M54"/>
    <mergeCell ref="A47:K47"/>
    <mergeCell ref="A48:M48"/>
    <mergeCell ref="A50:P50"/>
    <mergeCell ref="A52:K52"/>
    <mergeCell ref="P2:Q2"/>
    <mergeCell ref="R2:S2"/>
    <mergeCell ref="A35:D35"/>
    <mergeCell ref="A36:D36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topLeftCell="A25" zoomScale="50" zoomScaleNormal="50" workbookViewId="0">
      <selection activeCell="A33" sqref="A33:A62"/>
    </sheetView>
  </sheetViews>
  <sheetFormatPr defaultRowHeight="14.4" x14ac:dyDescent="0.3"/>
  <cols>
    <col min="1" max="1" width="7.109375" style="10" customWidth="1"/>
    <col min="2" max="2" width="11" style="10" customWidth="1"/>
    <col min="3" max="3" width="10.109375" style="10" customWidth="1"/>
    <col min="4" max="4" width="8.88671875" style="10"/>
    <col min="5" max="5" width="11.109375" style="10" customWidth="1"/>
    <col min="6" max="6" width="11.77734375" style="10" customWidth="1"/>
    <col min="7" max="7" width="14.88671875" style="10" customWidth="1"/>
    <col min="8" max="8" width="8.88671875" style="10"/>
    <col min="9" max="9" width="11.77734375" style="10" customWidth="1"/>
    <col min="10" max="10" width="11.109375" style="10" customWidth="1"/>
    <col min="11" max="11" width="32.33203125" style="10" customWidth="1"/>
    <col min="12" max="12" width="12.88671875" style="10" customWidth="1"/>
    <col min="13" max="13" width="13.21875" style="10" customWidth="1"/>
    <col min="14" max="16384" width="8.88671875" style="10"/>
  </cols>
  <sheetData>
    <row r="1" spans="1:27" ht="18.600000000000001" thickBot="1" x14ac:dyDescent="0.35">
      <c r="A1" s="191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7" ht="22.8" customHeight="1" thickBot="1" x14ac:dyDescent="0.35">
      <c r="A2" s="194" t="s">
        <v>1</v>
      </c>
      <c r="B2" s="162" t="s">
        <v>2</v>
      </c>
      <c r="C2" s="163"/>
      <c r="D2" s="163"/>
      <c r="E2" s="163"/>
      <c r="F2" s="164"/>
      <c r="G2" s="201" t="s">
        <v>3</v>
      </c>
      <c r="H2" s="183" t="s">
        <v>4</v>
      </c>
      <c r="I2" s="188" t="s">
        <v>5</v>
      </c>
      <c r="J2" s="204" t="s">
        <v>6</v>
      </c>
      <c r="K2" s="218" t="s">
        <v>7</v>
      </c>
      <c r="L2" s="165" t="s">
        <v>8</v>
      </c>
      <c r="M2" s="166"/>
      <c r="N2" s="167" t="s">
        <v>9</v>
      </c>
      <c r="O2" s="168"/>
      <c r="P2" s="211" t="s">
        <v>10</v>
      </c>
      <c r="Q2" s="212"/>
      <c r="R2" s="212"/>
      <c r="S2" s="212"/>
      <c r="T2" s="212"/>
      <c r="U2" s="212"/>
      <c r="V2" s="212"/>
      <c r="W2" s="213"/>
      <c r="X2" s="213"/>
      <c r="Y2" s="169" t="s">
        <v>11</v>
      </c>
      <c r="Z2" s="170"/>
    </row>
    <row r="3" spans="1:27" x14ac:dyDescent="0.3">
      <c r="A3" s="195"/>
      <c r="B3" s="214" t="s">
        <v>12</v>
      </c>
      <c r="C3" s="197" t="s">
        <v>13</v>
      </c>
      <c r="D3" s="197" t="s">
        <v>14</v>
      </c>
      <c r="E3" s="197" t="s">
        <v>15</v>
      </c>
      <c r="F3" s="199" t="s">
        <v>16</v>
      </c>
      <c r="G3" s="202"/>
      <c r="H3" s="184"/>
      <c r="I3" s="189"/>
      <c r="J3" s="205"/>
      <c r="K3" s="219"/>
      <c r="L3" s="175" t="s">
        <v>17</v>
      </c>
      <c r="M3" s="177" t="s">
        <v>18</v>
      </c>
      <c r="N3" s="179" t="s">
        <v>19</v>
      </c>
      <c r="O3" s="181" t="s">
        <v>20</v>
      </c>
      <c r="P3" s="216" t="s">
        <v>21</v>
      </c>
      <c r="Q3" s="217"/>
      <c r="R3" s="217"/>
      <c r="S3" s="218"/>
      <c r="T3" s="186" t="s">
        <v>22</v>
      </c>
      <c r="U3" s="207" t="s">
        <v>23</v>
      </c>
      <c r="V3" s="207" t="s">
        <v>24</v>
      </c>
      <c r="W3" s="186" t="s">
        <v>25</v>
      </c>
      <c r="X3" s="209" t="s">
        <v>26</v>
      </c>
      <c r="Y3" s="171" t="s">
        <v>27</v>
      </c>
      <c r="Z3" s="173" t="s">
        <v>28</v>
      </c>
    </row>
    <row r="4" spans="1:27" ht="78" customHeight="1" thickBot="1" x14ac:dyDescent="0.35">
      <c r="A4" s="196"/>
      <c r="B4" s="215"/>
      <c r="C4" s="198"/>
      <c r="D4" s="198"/>
      <c r="E4" s="198"/>
      <c r="F4" s="200"/>
      <c r="G4" s="203"/>
      <c r="H4" s="185"/>
      <c r="I4" s="190"/>
      <c r="J4" s="206"/>
      <c r="K4" s="220"/>
      <c r="L4" s="176"/>
      <c r="M4" s="178"/>
      <c r="N4" s="180"/>
      <c r="O4" s="182"/>
      <c r="P4" s="11" t="s">
        <v>29</v>
      </c>
      <c r="Q4" s="12" t="s">
        <v>30</v>
      </c>
      <c r="R4" s="12" t="s">
        <v>31</v>
      </c>
      <c r="S4" s="13" t="s">
        <v>32</v>
      </c>
      <c r="T4" s="187"/>
      <c r="U4" s="208"/>
      <c r="V4" s="208"/>
      <c r="W4" s="187"/>
      <c r="X4" s="210"/>
      <c r="Y4" s="172"/>
      <c r="Z4" s="174"/>
    </row>
    <row r="5" spans="1:27" ht="97.2" thickBot="1" x14ac:dyDescent="0.35">
      <c r="A5" s="14">
        <v>1</v>
      </c>
      <c r="B5" s="15" t="s">
        <v>33</v>
      </c>
      <c r="C5" s="16" t="s">
        <v>34</v>
      </c>
      <c r="D5" s="17">
        <v>49137077</v>
      </c>
      <c r="E5" s="17">
        <v>600112373</v>
      </c>
      <c r="F5" s="18">
        <v>600112373</v>
      </c>
      <c r="G5" s="14" t="s">
        <v>35</v>
      </c>
      <c r="H5" s="14" t="s">
        <v>36</v>
      </c>
      <c r="I5" s="14" t="s">
        <v>37</v>
      </c>
      <c r="J5" s="19" t="s">
        <v>37</v>
      </c>
      <c r="K5" s="95" t="s">
        <v>116</v>
      </c>
      <c r="L5" s="20">
        <v>80000000</v>
      </c>
      <c r="M5" s="21">
        <v>56000000</v>
      </c>
      <c r="N5" s="22">
        <v>2023</v>
      </c>
      <c r="O5" s="23">
        <v>2024</v>
      </c>
      <c r="P5" s="7" t="s">
        <v>38</v>
      </c>
      <c r="Q5" s="105" t="s">
        <v>38</v>
      </c>
      <c r="R5" s="105" t="s">
        <v>38</v>
      </c>
      <c r="S5" s="106" t="s">
        <v>38</v>
      </c>
      <c r="T5" s="107"/>
      <c r="U5" s="107" t="s">
        <v>38</v>
      </c>
      <c r="V5" s="107" t="s">
        <v>38</v>
      </c>
      <c r="W5" s="107" t="s">
        <v>38</v>
      </c>
      <c r="X5" s="107" t="s">
        <v>38</v>
      </c>
      <c r="Y5" s="7" t="s">
        <v>39</v>
      </c>
      <c r="Z5" s="106" t="s">
        <v>40</v>
      </c>
    </row>
    <row r="6" spans="1:27" ht="88.8" customHeight="1" thickBot="1" x14ac:dyDescent="0.35">
      <c r="A6" s="25">
        <v>2</v>
      </c>
      <c r="B6" s="143" t="s">
        <v>41</v>
      </c>
      <c r="C6" s="24" t="s">
        <v>34</v>
      </c>
      <c r="D6" s="27">
        <v>49137077</v>
      </c>
      <c r="E6" s="27">
        <v>600112373</v>
      </c>
      <c r="F6" s="28">
        <v>600112373</v>
      </c>
      <c r="G6" s="25" t="s">
        <v>42</v>
      </c>
      <c r="H6" s="14" t="s">
        <v>36</v>
      </c>
      <c r="I6" s="14" t="s">
        <v>37</v>
      </c>
      <c r="J6" s="19" t="s">
        <v>37</v>
      </c>
      <c r="K6" s="90" t="s">
        <v>117</v>
      </c>
      <c r="L6" s="30">
        <v>40000000</v>
      </c>
      <c r="M6" s="31">
        <v>28000000</v>
      </c>
      <c r="N6" s="32">
        <v>2023</v>
      </c>
      <c r="O6" s="100">
        <v>2024</v>
      </c>
      <c r="P6" s="92"/>
      <c r="Q6" s="98"/>
      <c r="R6" s="98"/>
      <c r="S6" s="99"/>
      <c r="T6" s="108"/>
      <c r="U6" s="108"/>
      <c r="V6" s="108" t="s">
        <v>38</v>
      </c>
      <c r="W6" s="108" t="s">
        <v>38</v>
      </c>
      <c r="X6" s="108" t="s">
        <v>38</v>
      </c>
      <c r="Y6" s="92"/>
      <c r="Z6" s="99" t="s">
        <v>40</v>
      </c>
    </row>
    <row r="7" spans="1:27" ht="42" thickBot="1" x14ac:dyDescent="0.35">
      <c r="A7" s="29">
        <v>3</v>
      </c>
      <c r="B7" s="34" t="s">
        <v>43</v>
      </c>
      <c r="C7" s="35" t="s">
        <v>34</v>
      </c>
      <c r="D7" s="36">
        <v>71009868</v>
      </c>
      <c r="E7" s="35">
        <v>102255296</v>
      </c>
      <c r="F7" s="37">
        <v>600112381</v>
      </c>
      <c r="G7" s="29" t="s">
        <v>44</v>
      </c>
      <c r="H7" s="29" t="s">
        <v>36</v>
      </c>
      <c r="I7" s="29" t="s">
        <v>37</v>
      </c>
      <c r="J7" s="89" t="s">
        <v>37</v>
      </c>
      <c r="K7" s="94" t="s">
        <v>118</v>
      </c>
      <c r="L7" s="38">
        <v>6000000</v>
      </c>
      <c r="M7" s="39">
        <v>4200000</v>
      </c>
      <c r="N7" s="40">
        <v>2023</v>
      </c>
      <c r="O7" s="102">
        <v>2025</v>
      </c>
      <c r="P7" s="109"/>
      <c r="Q7" s="104"/>
      <c r="R7" s="104" t="s">
        <v>38</v>
      </c>
      <c r="S7" s="101"/>
      <c r="T7" s="91"/>
      <c r="U7" s="91" t="s">
        <v>38</v>
      </c>
      <c r="V7" s="91"/>
      <c r="W7" s="91" t="s">
        <v>38</v>
      </c>
      <c r="X7" s="91"/>
      <c r="Y7" s="109" t="s">
        <v>45</v>
      </c>
      <c r="Z7" s="101" t="s">
        <v>40</v>
      </c>
    </row>
    <row r="8" spans="1:27" ht="83.4" thickBot="1" x14ac:dyDescent="0.35">
      <c r="A8" s="14">
        <v>4</v>
      </c>
      <c r="B8" s="41" t="s">
        <v>46</v>
      </c>
      <c r="C8" s="16" t="s">
        <v>47</v>
      </c>
      <c r="D8" s="17">
        <v>48452688</v>
      </c>
      <c r="E8" s="16">
        <v>102255351</v>
      </c>
      <c r="F8" s="18">
        <v>600112390</v>
      </c>
      <c r="G8" s="14" t="s">
        <v>48</v>
      </c>
      <c r="H8" s="14" t="s">
        <v>36</v>
      </c>
      <c r="I8" s="29" t="s">
        <v>37</v>
      </c>
      <c r="J8" s="89" t="s">
        <v>49</v>
      </c>
      <c r="K8" s="144" t="s">
        <v>111</v>
      </c>
      <c r="L8" s="20">
        <v>266000</v>
      </c>
      <c r="M8" s="21">
        <v>186200</v>
      </c>
      <c r="N8" s="42">
        <v>44621</v>
      </c>
      <c r="O8" s="103">
        <v>45261</v>
      </c>
      <c r="P8" s="7"/>
      <c r="Q8" s="105"/>
      <c r="R8" s="105" t="s">
        <v>38</v>
      </c>
      <c r="S8" s="106" t="s">
        <v>38</v>
      </c>
      <c r="T8" s="107"/>
      <c r="U8" s="107"/>
      <c r="V8" s="107"/>
      <c r="W8" s="107"/>
      <c r="X8" s="107"/>
      <c r="Y8" s="7" t="s">
        <v>50</v>
      </c>
      <c r="Z8" s="106"/>
    </row>
    <row r="9" spans="1:27" ht="51.6" thickBot="1" x14ac:dyDescent="0.35">
      <c r="A9" s="25">
        <v>5</v>
      </c>
      <c r="B9" s="43" t="s">
        <v>46</v>
      </c>
      <c r="C9" s="33" t="s">
        <v>47</v>
      </c>
      <c r="D9" s="44">
        <v>48452688</v>
      </c>
      <c r="E9" s="33">
        <v>102255351</v>
      </c>
      <c r="F9" s="45">
        <v>600112390</v>
      </c>
      <c r="G9" s="25" t="s">
        <v>51</v>
      </c>
      <c r="H9" s="25" t="s">
        <v>36</v>
      </c>
      <c r="I9" s="29" t="s">
        <v>37</v>
      </c>
      <c r="J9" s="96" t="s">
        <v>49</v>
      </c>
      <c r="K9" s="144" t="s">
        <v>112</v>
      </c>
      <c r="L9" s="30">
        <v>120000</v>
      </c>
      <c r="M9" s="31">
        <v>84000</v>
      </c>
      <c r="N9" s="46">
        <v>45170</v>
      </c>
      <c r="O9" s="110">
        <v>45627</v>
      </c>
      <c r="P9" s="92"/>
      <c r="Q9" s="98"/>
      <c r="R9" s="98"/>
      <c r="S9" s="99"/>
      <c r="T9" s="108"/>
      <c r="U9" s="108"/>
      <c r="V9" s="108" t="s">
        <v>38</v>
      </c>
      <c r="W9" s="108"/>
      <c r="X9" s="108"/>
      <c r="Y9" s="92" t="s">
        <v>50</v>
      </c>
      <c r="Z9" s="99"/>
    </row>
    <row r="10" spans="1:27" ht="51.6" thickBot="1" x14ac:dyDescent="0.35">
      <c r="A10" s="25">
        <v>6</v>
      </c>
      <c r="B10" s="43" t="s">
        <v>46</v>
      </c>
      <c r="C10" s="47" t="s">
        <v>47</v>
      </c>
      <c r="D10" s="48">
        <v>48452688</v>
      </c>
      <c r="E10" s="47">
        <v>102255351</v>
      </c>
      <c r="F10" s="49">
        <v>600112390</v>
      </c>
      <c r="G10" s="50" t="s">
        <v>52</v>
      </c>
      <c r="H10" s="50" t="s">
        <v>36</v>
      </c>
      <c r="I10" s="29" t="s">
        <v>37</v>
      </c>
      <c r="J10" s="97" t="s">
        <v>49</v>
      </c>
      <c r="K10" s="144" t="s">
        <v>113</v>
      </c>
      <c r="L10" s="51">
        <v>100000</v>
      </c>
      <c r="M10" s="31">
        <v>70000</v>
      </c>
      <c r="N10" s="52">
        <v>45078</v>
      </c>
      <c r="O10" s="111">
        <v>45992</v>
      </c>
      <c r="P10" s="93"/>
      <c r="Q10" s="112"/>
      <c r="R10" s="112"/>
      <c r="S10" s="113"/>
      <c r="T10" s="114"/>
      <c r="U10" s="114"/>
      <c r="V10" s="114" t="s">
        <v>38</v>
      </c>
      <c r="W10" s="114"/>
      <c r="X10" s="114"/>
      <c r="Y10" s="92" t="s">
        <v>50</v>
      </c>
      <c r="Z10" s="113"/>
    </row>
    <row r="11" spans="1:27" ht="51.6" thickBot="1" x14ac:dyDescent="0.35">
      <c r="A11" s="29">
        <v>7</v>
      </c>
      <c r="B11" s="145" t="s">
        <v>46</v>
      </c>
      <c r="C11" s="146" t="s">
        <v>47</v>
      </c>
      <c r="D11" s="147">
        <v>48452688</v>
      </c>
      <c r="E11" s="148">
        <v>102255351</v>
      </c>
      <c r="F11" s="147">
        <v>600112390</v>
      </c>
      <c r="G11" s="149" t="s">
        <v>115</v>
      </c>
      <c r="H11" s="144" t="s">
        <v>36</v>
      </c>
      <c r="I11" s="144" t="s">
        <v>37</v>
      </c>
      <c r="J11" s="144" t="s">
        <v>49</v>
      </c>
      <c r="K11" s="144" t="s">
        <v>114</v>
      </c>
      <c r="L11" s="150">
        <v>120000000</v>
      </c>
      <c r="M11" s="151">
        <v>84000000</v>
      </c>
      <c r="N11" s="152">
        <v>2022</v>
      </c>
      <c r="O11" s="152">
        <v>2024</v>
      </c>
      <c r="P11" s="153" t="s">
        <v>38</v>
      </c>
      <c r="Q11" s="153" t="s">
        <v>38</v>
      </c>
      <c r="R11" s="153" t="s">
        <v>38</v>
      </c>
      <c r="S11" s="153" t="s">
        <v>38</v>
      </c>
      <c r="T11" s="153"/>
      <c r="U11" s="153" t="s">
        <v>38</v>
      </c>
      <c r="V11" s="153"/>
      <c r="W11" s="153"/>
      <c r="X11" s="153"/>
      <c r="Y11" s="154"/>
      <c r="Z11" s="153"/>
    </row>
    <row r="12" spans="1:27" ht="69.599999999999994" thickBot="1" x14ac:dyDescent="0.35">
      <c r="A12" s="14">
        <v>8</v>
      </c>
      <c r="B12" s="53" t="s">
        <v>53</v>
      </c>
      <c r="C12" s="54" t="s">
        <v>54</v>
      </c>
      <c r="D12" s="55">
        <v>70826129</v>
      </c>
      <c r="E12" s="54">
        <v>102255628</v>
      </c>
      <c r="F12" s="56">
        <v>600112000</v>
      </c>
      <c r="G12" s="19" t="s">
        <v>55</v>
      </c>
      <c r="H12" s="19" t="s">
        <v>36</v>
      </c>
      <c r="I12" s="19" t="s">
        <v>37</v>
      </c>
      <c r="J12" s="89" t="s">
        <v>56</v>
      </c>
      <c r="K12" s="9" t="s">
        <v>121</v>
      </c>
      <c r="L12" s="57">
        <v>10000000</v>
      </c>
      <c r="M12" s="58">
        <v>7000000</v>
      </c>
      <c r="N12" s="59">
        <v>2023</v>
      </c>
      <c r="O12" s="115">
        <v>2027</v>
      </c>
      <c r="P12" s="6"/>
      <c r="Q12" s="116" t="s">
        <v>38</v>
      </c>
      <c r="R12" s="116" t="s">
        <v>38</v>
      </c>
      <c r="S12" s="117" t="s">
        <v>38</v>
      </c>
      <c r="T12" s="88"/>
      <c r="U12" s="88" t="s">
        <v>38</v>
      </c>
      <c r="V12" s="88"/>
      <c r="W12" s="88" t="s">
        <v>38</v>
      </c>
      <c r="X12" s="88"/>
      <c r="Y12" s="6" t="s">
        <v>57</v>
      </c>
      <c r="Z12" s="117"/>
      <c r="AA12" s="118"/>
    </row>
    <row r="13" spans="1:27" ht="87" thickBot="1" x14ac:dyDescent="0.35">
      <c r="A13" s="25">
        <v>9</v>
      </c>
      <c r="B13" s="61" t="s">
        <v>58</v>
      </c>
      <c r="C13" s="54" t="s">
        <v>59</v>
      </c>
      <c r="D13" s="55">
        <v>75022001</v>
      </c>
      <c r="E13" s="54">
        <v>102255105</v>
      </c>
      <c r="F13" s="56">
        <v>600112268</v>
      </c>
      <c r="G13" s="19" t="s">
        <v>60</v>
      </c>
      <c r="H13" s="19" t="s">
        <v>36</v>
      </c>
      <c r="I13" s="19" t="s">
        <v>37</v>
      </c>
      <c r="J13" s="19" t="s">
        <v>61</v>
      </c>
      <c r="K13" s="9" t="s">
        <v>62</v>
      </c>
      <c r="L13" s="57">
        <v>89000000</v>
      </c>
      <c r="M13" s="58">
        <v>62300000</v>
      </c>
      <c r="N13" s="62" t="s">
        <v>63</v>
      </c>
      <c r="O13" s="119" t="s">
        <v>64</v>
      </c>
      <c r="P13" s="6" t="s">
        <v>38</v>
      </c>
      <c r="Q13" s="116" t="s">
        <v>38</v>
      </c>
      <c r="R13" s="116" t="s">
        <v>38</v>
      </c>
      <c r="S13" s="117" t="s">
        <v>38</v>
      </c>
      <c r="T13" s="88"/>
      <c r="U13" s="88"/>
      <c r="V13" s="88" t="s">
        <v>38</v>
      </c>
      <c r="W13" s="88" t="s">
        <v>38</v>
      </c>
      <c r="X13" s="88" t="s">
        <v>38</v>
      </c>
      <c r="Y13" s="6" t="s">
        <v>65</v>
      </c>
      <c r="Z13" s="117" t="s">
        <v>66</v>
      </c>
      <c r="AA13" s="118"/>
    </row>
    <row r="14" spans="1:27" ht="72.599999999999994" thickBot="1" x14ac:dyDescent="0.35">
      <c r="A14" s="25">
        <v>10</v>
      </c>
      <c r="B14" s="63" t="s">
        <v>58</v>
      </c>
      <c r="C14" s="60" t="s">
        <v>59</v>
      </c>
      <c r="D14" s="64">
        <v>75022001</v>
      </c>
      <c r="E14" s="60">
        <v>102255105</v>
      </c>
      <c r="F14" s="65">
        <v>600112268</v>
      </c>
      <c r="G14" s="29" t="s">
        <v>67</v>
      </c>
      <c r="H14" s="19" t="s">
        <v>36</v>
      </c>
      <c r="I14" s="19" t="s">
        <v>37</v>
      </c>
      <c r="J14" s="19" t="s">
        <v>61</v>
      </c>
      <c r="K14" s="157" t="s">
        <v>68</v>
      </c>
      <c r="L14" s="38">
        <v>13000000</v>
      </c>
      <c r="M14" s="39">
        <v>9100000</v>
      </c>
      <c r="N14" s="66" t="s">
        <v>69</v>
      </c>
      <c r="O14" s="120" t="s">
        <v>70</v>
      </c>
      <c r="P14" s="109" t="s">
        <v>38</v>
      </c>
      <c r="Q14" s="104" t="s">
        <v>38</v>
      </c>
      <c r="R14" s="104" t="s">
        <v>38</v>
      </c>
      <c r="S14" s="101" t="s">
        <v>38</v>
      </c>
      <c r="T14" s="91"/>
      <c r="U14" s="91"/>
      <c r="V14" s="91"/>
      <c r="W14" s="91"/>
      <c r="X14" s="91" t="s">
        <v>38</v>
      </c>
      <c r="Y14" s="6" t="s">
        <v>65</v>
      </c>
      <c r="Z14" s="101" t="s">
        <v>40</v>
      </c>
      <c r="AA14" s="118"/>
    </row>
    <row r="15" spans="1:27" ht="43.8" thickBot="1" x14ac:dyDescent="0.35">
      <c r="A15" s="29">
        <v>11</v>
      </c>
      <c r="B15" s="63" t="s">
        <v>58</v>
      </c>
      <c r="C15" s="60" t="s">
        <v>59</v>
      </c>
      <c r="D15" s="64">
        <v>75022001</v>
      </c>
      <c r="E15" s="60">
        <v>102255105</v>
      </c>
      <c r="F15" s="65">
        <v>107605040</v>
      </c>
      <c r="G15" s="29" t="s">
        <v>71</v>
      </c>
      <c r="H15" s="19" t="s">
        <v>36</v>
      </c>
      <c r="I15" s="19" t="s">
        <v>37</v>
      </c>
      <c r="J15" s="19" t="s">
        <v>61</v>
      </c>
      <c r="K15" s="157" t="s">
        <v>72</v>
      </c>
      <c r="L15" s="139">
        <v>40000000</v>
      </c>
      <c r="M15" s="39">
        <f>L15*0.7</f>
        <v>28000000</v>
      </c>
      <c r="N15" s="62" t="s">
        <v>63</v>
      </c>
      <c r="O15" s="119" t="s">
        <v>64</v>
      </c>
      <c r="P15" s="109" t="s">
        <v>38</v>
      </c>
      <c r="Q15" s="104" t="s">
        <v>38</v>
      </c>
      <c r="R15" s="104" t="s">
        <v>38</v>
      </c>
      <c r="S15" s="101" t="s">
        <v>38</v>
      </c>
      <c r="T15" s="91"/>
      <c r="U15" s="91"/>
      <c r="V15" s="91" t="s">
        <v>38</v>
      </c>
      <c r="W15" s="91"/>
      <c r="X15" s="91"/>
      <c r="Y15" s="6" t="s">
        <v>65</v>
      </c>
      <c r="Z15" s="101" t="s">
        <v>66</v>
      </c>
      <c r="AA15" s="118"/>
    </row>
    <row r="16" spans="1:27" ht="58.2" thickBot="1" x14ac:dyDescent="0.35">
      <c r="A16" s="14">
        <v>12</v>
      </c>
      <c r="B16" s="63" t="s">
        <v>58</v>
      </c>
      <c r="C16" s="60" t="s">
        <v>59</v>
      </c>
      <c r="D16" s="64">
        <v>75022001</v>
      </c>
      <c r="E16" s="60">
        <v>102255105</v>
      </c>
      <c r="F16" s="65">
        <v>600112268</v>
      </c>
      <c r="G16" s="67" t="s">
        <v>73</v>
      </c>
      <c r="H16" s="67" t="s">
        <v>36</v>
      </c>
      <c r="I16" s="67" t="s">
        <v>37</v>
      </c>
      <c r="J16" s="67" t="s">
        <v>61</v>
      </c>
      <c r="K16" s="158" t="s">
        <v>74</v>
      </c>
      <c r="L16" s="155">
        <v>9000000</v>
      </c>
      <c r="M16" s="68">
        <f>L16*0.7</f>
        <v>6300000</v>
      </c>
      <c r="N16" s="69">
        <v>46631</v>
      </c>
      <c r="O16" s="121"/>
      <c r="P16" s="122"/>
      <c r="Q16" s="123"/>
      <c r="R16" s="123"/>
      <c r="S16" s="124"/>
      <c r="T16" s="125"/>
      <c r="U16" s="125"/>
      <c r="V16" s="125" t="s">
        <v>38</v>
      </c>
      <c r="W16" s="125"/>
      <c r="X16" s="125"/>
      <c r="Y16" s="122" t="s">
        <v>39</v>
      </c>
      <c r="Z16" s="124" t="s">
        <v>40</v>
      </c>
      <c r="AA16" s="118"/>
    </row>
    <row r="17" spans="1:27" ht="43.8" thickBot="1" x14ac:dyDescent="0.35">
      <c r="A17" s="25">
        <v>13</v>
      </c>
      <c r="B17" s="63" t="s">
        <v>58</v>
      </c>
      <c r="C17" s="24" t="s">
        <v>59</v>
      </c>
      <c r="D17" s="27">
        <v>75022001</v>
      </c>
      <c r="E17" s="24">
        <v>102255105</v>
      </c>
      <c r="F17" s="28">
        <v>600112268</v>
      </c>
      <c r="G17" s="25" t="s">
        <v>75</v>
      </c>
      <c r="H17" s="14" t="s">
        <v>36</v>
      </c>
      <c r="I17" s="14" t="s">
        <v>37</v>
      </c>
      <c r="J17" s="14" t="s">
        <v>61</v>
      </c>
      <c r="K17" s="159" t="s">
        <v>76</v>
      </c>
      <c r="L17" s="30">
        <v>40000000</v>
      </c>
      <c r="M17" s="31">
        <v>28000000</v>
      </c>
      <c r="N17" s="70" t="s">
        <v>77</v>
      </c>
      <c r="O17" s="126"/>
      <c r="P17" s="92" t="s">
        <v>38</v>
      </c>
      <c r="Q17" s="98" t="s">
        <v>38</v>
      </c>
      <c r="R17" s="98"/>
      <c r="S17" s="99"/>
      <c r="T17" s="108"/>
      <c r="U17" s="108"/>
      <c r="V17" s="108" t="s">
        <v>38</v>
      </c>
      <c r="W17" s="108"/>
      <c r="X17" s="108"/>
      <c r="Y17" s="7" t="s">
        <v>65</v>
      </c>
      <c r="Z17" s="99" t="s">
        <v>66</v>
      </c>
      <c r="AA17" s="118"/>
    </row>
    <row r="18" spans="1:27" ht="43.8" thickBot="1" x14ac:dyDescent="0.35">
      <c r="A18" s="25">
        <v>14</v>
      </c>
      <c r="B18" s="63" t="s">
        <v>58</v>
      </c>
      <c r="C18" s="24" t="s">
        <v>59</v>
      </c>
      <c r="D18" s="27">
        <v>75022001</v>
      </c>
      <c r="E18" s="24">
        <v>102255105</v>
      </c>
      <c r="F18" s="28">
        <v>600112268</v>
      </c>
      <c r="G18" s="50" t="s">
        <v>78</v>
      </c>
      <c r="H18" s="50" t="s">
        <v>36</v>
      </c>
      <c r="I18" s="50" t="s">
        <v>37</v>
      </c>
      <c r="J18" s="50" t="s">
        <v>61</v>
      </c>
      <c r="K18" s="160" t="s">
        <v>79</v>
      </c>
      <c r="L18" s="132">
        <v>10000000</v>
      </c>
      <c r="M18" s="133"/>
      <c r="N18" s="52">
        <v>45536</v>
      </c>
      <c r="O18" s="111"/>
      <c r="P18" s="93"/>
      <c r="Q18" s="112"/>
      <c r="R18" s="112"/>
      <c r="S18" s="113"/>
      <c r="T18" s="114"/>
      <c r="U18" s="114"/>
      <c r="V18" s="114"/>
      <c r="W18" s="114"/>
      <c r="X18" s="114"/>
      <c r="Y18" s="6" t="s">
        <v>80</v>
      </c>
      <c r="Z18" s="113" t="s">
        <v>40</v>
      </c>
      <c r="AA18" s="118"/>
    </row>
    <row r="19" spans="1:27" ht="72.599999999999994" thickBot="1" x14ac:dyDescent="0.35">
      <c r="A19" s="29">
        <v>15</v>
      </c>
      <c r="B19" s="63" t="s">
        <v>58</v>
      </c>
      <c r="C19" s="24" t="s">
        <v>59</v>
      </c>
      <c r="D19" s="27">
        <v>75022001</v>
      </c>
      <c r="E19" s="24">
        <v>102255105</v>
      </c>
      <c r="F19" s="28">
        <v>600112268</v>
      </c>
      <c r="G19" s="25" t="s">
        <v>81</v>
      </c>
      <c r="H19" s="14" t="s">
        <v>36</v>
      </c>
      <c r="I19" s="14" t="s">
        <v>37</v>
      </c>
      <c r="J19" s="14" t="s">
        <v>61</v>
      </c>
      <c r="K19" s="159" t="s">
        <v>82</v>
      </c>
      <c r="L19" s="134">
        <v>6000000</v>
      </c>
      <c r="M19" s="135">
        <f>L19*0.7</f>
        <v>4200000</v>
      </c>
      <c r="N19" s="70" t="s">
        <v>83</v>
      </c>
      <c r="O19" s="126"/>
      <c r="P19" s="92" t="s">
        <v>38</v>
      </c>
      <c r="Q19" s="98" t="s">
        <v>38</v>
      </c>
      <c r="R19" s="98" t="s">
        <v>38</v>
      </c>
      <c r="S19" s="99"/>
      <c r="T19" s="108"/>
      <c r="U19" s="108"/>
      <c r="V19" s="108" t="s">
        <v>38</v>
      </c>
      <c r="W19" s="108"/>
      <c r="X19" s="108"/>
      <c r="Y19" s="7"/>
      <c r="Z19" s="99"/>
      <c r="AA19" s="118"/>
    </row>
    <row r="20" spans="1:27" ht="31.2" thickBot="1" x14ac:dyDescent="0.35">
      <c r="A20" s="14">
        <v>16</v>
      </c>
      <c r="B20" s="63" t="s">
        <v>58</v>
      </c>
      <c r="C20" s="24" t="s">
        <v>59</v>
      </c>
      <c r="D20" s="27">
        <v>75022001</v>
      </c>
      <c r="E20" s="24">
        <v>102255105</v>
      </c>
      <c r="F20" s="28">
        <v>600112268</v>
      </c>
      <c r="G20" s="25" t="s">
        <v>84</v>
      </c>
      <c r="H20" s="14" t="s">
        <v>36</v>
      </c>
      <c r="I20" s="14" t="s">
        <v>37</v>
      </c>
      <c r="J20" s="14" t="s">
        <v>61</v>
      </c>
      <c r="K20" s="159" t="s">
        <v>85</v>
      </c>
      <c r="L20" s="134">
        <v>3000000</v>
      </c>
      <c r="M20" s="135">
        <f>L20*0.7</f>
        <v>2100000</v>
      </c>
      <c r="N20" s="70" t="s">
        <v>83</v>
      </c>
      <c r="O20" s="126"/>
      <c r="P20" s="92"/>
      <c r="Q20" s="98"/>
      <c r="R20" s="98"/>
      <c r="S20" s="99"/>
      <c r="T20" s="108"/>
      <c r="U20" s="108"/>
      <c r="V20" s="108" t="s">
        <v>38</v>
      </c>
      <c r="W20" s="108"/>
      <c r="X20" s="108"/>
      <c r="Y20" s="7"/>
      <c r="Z20" s="99"/>
      <c r="AA20" s="118"/>
    </row>
    <row r="21" spans="1:27" ht="31.2" thickBot="1" x14ac:dyDescent="0.35">
      <c r="A21" s="25">
        <v>17</v>
      </c>
      <c r="B21" s="63" t="s">
        <v>58</v>
      </c>
      <c r="C21" s="24" t="s">
        <v>59</v>
      </c>
      <c r="D21" s="27">
        <v>75022001</v>
      </c>
      <c r="E21" s="24">
        <v>102255105</v>
      </c>
      <c r="F21" s="28">
        <v>600112268</v>
      </c>
      <c r="G21" s="25" t="s">
        <v>86</v>
      </c>
      <c r="H21" s="14" t="s">
        <v>36</v>
      </c>
      <c r="I21" s="14" t="s">
        <v>37</v>
      </c>
      <c r="J21" s="14" t="s">
        <v>61</v>
      </c>
      <c r="K21" s="159" t="s">
        <v>87</v>
      </c>
      <c r="L21" s="134">
        <v>1000000</v>
      </c>
      <c r="M21" s="135"/>
      <c r="N21" s="70" t="s">
        <v>83</v>
      </c>
      <c r="O21" s="126"/>
      <c r="P21" s="92"/>
      <c r="Q21" s="98"/>
      <c r="R21" s="98"/>
      <c r="S21" s="99"/>
      <c r="T21" s="108"/>
      <c r="U21" s="108"/>
      <c r="V21" s="108" t="s">
        <v>38</v>
      </c>
      <c r="W21" s="108"/>
      <c r="X21" s="108"/>
      <c r="Y21" s="7"/>
      <c r="Z21" s="99"/>
      <c r="AA21" s="118"/>
    </row>
    <row r="22" spans="1:27" ht="69.599999999999994" thickBot="1" x14ac:dyDescent="0.35">
      <c r="A22" s="25">
        <v>18</v>
      </c>
      <c r="B22" s="63" t="s">
        <v>58</v>
      </c>
      <c r="C22" s="60" t="s">
        <v>59</v>
      </c>
      <c r="D22" s="64">
        <v>75022001</v>
      </c>
      <c r="E22" s="60">
        <v>102255105</v>
      </c>
      <c r="F22" s="65">
        <v>600112268</v>
      </c>
      <c r="G22" s="71" t="s">
        <v>88</v>
      </c>
      <c r="H22" s="19" t="s">
        <v>36</v>
      </c>
      <c r="I22" s="19" t="s">
        <v>37</v>
      </c>
      <c r="J22" s="19" t="s">
        <v>61</v>
      </c>
      <c r="K22" s="157" t="s">
        <v>89</v>
      </c>
      <c r="L22" s="136">
        <v>20000000</v>
      </c>
      <c r="M22" s="137">
        <f>L22*0.7</f>
        <v>14000000</v>
      </c>
      <c r="N22" s="62" t="s">
        <v>90</v>
      </c>
      <c r="O22" s="119"/>
      <c r="P22" s="109"/>
      <c r="Q22" s="104" t="s">
        <v>38</v>
      </c>
      <c r="R22" s="104"/>
      <c r="S22" s="101"/>
      <c r="T22" s="91"/>
      <c r="U22" s="91"/>
      <c r="V22" s="91" t="s">
        <v>38</v>
      </c>
      <c r="W22" s="91"/>
      <c r="X22" s="91"/>
      <c r="Y22" s="6"/>
      <c r="Z22" s="101"/>
      <c r="AA22" s="118"/>
    </row>
    <row r="23" spans="1:27" ht="55.8" thickBot="1" x14ac:dyDescent="0.35">
      <c r="A23" s="29">
        <v>19</v>
      </c>
      <c r="B23" s="53" t="s">
        <v>91</v>
      </c>
      <c r="C23" s="60" t="s">
        <v>92</v>
      </c>
      <c r="D23" s="64">
        <v>70867984</v>
      </c>
      <c r="E23" s="60">
        <v>10225032</v>
      </c>
      <c r="F23" s="65">
        <v>600112209</v>
      </c>
      <c r="G23" s="72" t="s">
        <v>93</v>
      </c>
      <c r="H23" s="19" t="s">
        <v>36</v>
      </c>
      <c r="I23" s="19" t="s">
        <v>37</v>
      </c>
      <c r="J23" s="19" t="s">
        <v>94</v>
      </c>
      <c r="K23" s="161" t="s">
        <v>95</v>
      </c>
      <c r="L23" s="131">
        <v>1000000</v>
      </c>
      <c r="M23" s="138"/>
      <c r="N23" s="59">
        <v>2022</v>
      </c>
      <c r="O23" s="115">
        <v>2027</v>
      </c>
      <c r="P23" s="6" t="s">
        <v>38</v>
      </c>
      <c r="Q23" s="116" t="s">
        <v>38</v>
      </c>
      <c r="R23" s="116" t="s">
        <v>38</v>
      </c>
      <c r="S23" s="117" t="s">
        <v>38</v>
      </c>
      <c r="T23" s="88"/>
      <c r="U23" s="88"/>
      <c r="V23" s="88"/>
      <c r="W23" s="88"/>
      <c r="X23" s="88"/>
      <c r="Y23" s="6"/>
      <c r="Z23" s="117" t="s">
        <v>40</v>
      </c>
      <c r="AA23" s="118"/>
    </row>
    <row r="24" spans="1:27" ht="43.8" thickBot="1" x14ac:dyDescent="0.35">
      <c r="A24" s="14">
        <v>20</v>
      </c>
      <c r="B24" s="73" t="s">
        <v>91</v>
      </c>
      <c r="C24" s="60" t="s">
        <v>92</v>
      </c>
      <c r="D24" s="64">
        <v>70867984</v>
      </c>
      <c r="E24" s="60">
        <v>10225032</v>
      </c>
      <c r="F24" s="65">
        <v>600112209</v>
      </c>
      <c r="G24" s="74" t="s">
        <v>96</v>
      </c>
      <c r="H24" s="19" t="s">
        <v>36</v>
      </c>
      <c r="I24" s="19" t="s">
        <v>37</v>
      </c>
      <c r="J24" s="19" t="s">
        <v>94</v>
      </c>
      <c r="K24" s="156" t="s">
        <v>97</v>
      </c>
      <c r="L24" s="75">
        <v>15000000</v>
      </c>
      <c r="M24" s="76">
        <v>10500000</v>
      </c>
      <c r="N24" s="59">
        <v>2022</v>
      </c>
      <c r="O24" s="115">
        <v>2027</v>
      </c>
      <c r="P24" s="109" t="s">
        <v>38</v>
      </c>
      <c r="Q24" s="104" t="s">
        <v>38</v>
      </c>
      <c r="R24" s="104" t="s">
        <v>38</v>
      </c>
      <c r="S24" s="101" t="s">
        <v>38</v>
      </c>
      <c r="T24" s="91" t="s">
        <v>38</v>
      </c>
      <c r="U24" s="91"/>
      <c r="V24" s="91"/>
      <c r="W24" s="91"/>
      <c r="X24" s="91"/>
      <c r="Y24" s="109"/>
      <c r="Z24" s="101" t="s">
        <v>40</v>
      </c>
      <c r="AA24" s="118"/>
    </row>
    <row r="25" spans="1:27" ht="36.6" thickBot="1" x14ac:dyDescent="0.35">
      <c r="A25" s="25">
        <v>21</v>
      </c>
      <c r="B25" s="73" t="s">
        <v>91</v>
      </c>
      <c r="C25" s="60" t="s">
        <v>92</v>
      </c>
      <c r="D25" s="64">
        <v>70867984</v>
      </c>
      <c r="E25" s="60">
        <v>10225032</v>
      </c>
      <c r="F25" s="65">
        <v>600112209</v>
      </c>
      <c r="G25" s="72" t="s">
        <v>98</v>
      </c>
      <c r="H25" s="19" t="s">
        <v>36</v>
      </c>
      <c r="I25" s="19" t="s">
        <v>37</v>
      </c>
      <c r="J25" s="19" t="s">
        <v>94</v>
      </c>
      <c r="K25" s="156" t="s">
        <v>99</v>
      </c>
      <c r="L25" s="75">
        <v>10000000</v>
      </c>
      <c r="M25" s="76">
        <v>7000000</v>
      </c>
      <c r="N25" s="59">
        <v>2023</v>
      </c>
      <c r="O25" s="115">
        <v>2027</v>
      </c>
      <c r="P25" s="109" t="s">
        <v>38</v>
      </c>
      <c r="Q25" s="104" t="s">
        <v>38</v>
      </c>
      <c r="R25" s="104" t="s">
        <v>38</v>
      </c>
      <c r="S25" s="101" t="s">
        <v>38</v>
      </c>
      <c r="T25" s="91" t="s">
        <v>38</v>
      </c>
      <c r="U25" s="91"/>
      <c r="V25" s="91"/>
      <c r="W25" s="91"/>
      <c r="X25" s="91" t="s">
        <v>38</v>
      </c>
      <c r="Y25" s="109"/>
      <c r="Z25" s="101" t="s">
        <v>40</v>
      </c>
      <c r="AA25" s="118"/>
    </row>
    <row r="26" spans="1:27" ht="72.599999999999994" thickBot="1" x14ac:dyDescent="0.35">
      <c r="A26" s="25">
        <v>22</v>
      </c>
      <c r="B26" s="73" t="s">
        <v>91</v>
      </c>
      <c r="C26" s="60" t="s">
        <v>92</v>
      </c>
      <c r="D26" s="64">
        <v>70867984</v>
      </c>
      <c r="E26" s="60">
        <v>10225032</v>
      </c>
      <c r="F26" s="65">
        <v>600112209</v>
      </c>
      <c r="G26" s="77" t="s">
        <v>100</v>
      </c>
      <c r="H26" s="19" t="s">
        <v>36</v>
      </c>
      <c r="I26" s="19" t="s">
        <v>37</v>
      </c>
      <c r="J26" s="88" t="s">
        <v>94</v>
      </c>
      <c r="K26" s="156" t="s">
        <v>101</v>
      </c>
      <c r="L26" s="140">
        <v>1000000</v>
      </c>
      <c r="M26" s="76"/>
      <c r="N26" s="59">
        <v>2023</v>
      </c>
      <c r="O26" s="115">
        <v>2027</v>
      </c>
      <c r="P26" s="8"/>
      <c r="Q26" s="127"/>
      <c r="R26" s="127"/>
      <c r="S26" s="128"/>
      <c r="T26" s="129"/>
      <c r="U26" s="129"/>
      <c r="V26" s="129"/>
      <c r="W26" s="129"/>
      <c r="X26" s="129"/>
      <c r="Y26" s="8"/>
      <c r="Z26" s="128"/>
      <c r="AA26" s="118"/>
    </row>
    <row r="27" spans="1:27" ht="43.8" thickBot="1" x14ac:dyDescent="0.35">
      <c r="A27" s="29">
        <v>23</v>
      </c>
      <c r="B27" s="73" t="s">
        <v>91</v>
      </c>
      <c r="C27" s="60" t="s">
        <v>92</v>
      </c>
      <c r="D27" s="64">
        <v>70867984</v>
      </c>
      <c r="E27" s="60">
        <v>10225032</v>
      </c>
      <c r="F27" s="65">
        <v>600112209</v>
      </c>
      <c r="G27" s="72" t="s">
        <v>102</v>
      </c>
      <c r="H27" s="77" t="s">
        <v>36</v>
      </c>
      <c r="I27" s="77" t="s">
        <v>37</v>
      </c>
      <c r="J27" s="141" t="s">
        <v>94</v>
      </c>
      <c r="K27" s="156" t="s">
        <v>235</v>
      </c>
      <c r="L27" s="78">
        <v>2500000</v>
      </c>
      <c r="M27" s="76">
        <v>1750000</v>
      </c>
      <c r="N27" s="59">
        <v>2022</v>
      </c>
      <c r="O27" s="115">
        <v>2024</v>
      </c>
      <c r="P27" s="8"/>
      <c r="Q27" s="127" t="s">
        <v>38</v>
      </c>
      <c r="R27" s="127" t="s">
        <v>38</v>
      </c>
      <c r="S27" s="128"/>
      <c r="T27" s="129"/>
      <c r="U27" s="129"/>
      <c r="V27" s="129" t="s">
        <v>38</v>
      </c>
      <c r="W27" s="129"/>
      <c r="X27" s="129"/>
      <c r="Y27" s="8" t="s">
        <v>103</v>
      </c>
      <c r="Z27" s="128" t="s">
        <v>40</v>
      </c>
      <c r="AA27" s="118"/>
    </row>
    <row r="28" spans="1:27" ht="58.2" thickBot="1" x14ac:dyDescent="0.35">
      <c r="A28" s="14">
        <v>24</v>
      </c>
      <c r="B28" s="79" t="s">
        <v>91</v>
      </c>
      <c r="C28" s="80" t="s">
        <v>92</v>
      </c>
      <c r="D28" s="81">
        <v>70867984</v>
      </c>
      <c r="E28" s="82">
        <v>10225032</v>
      </c>
      <c r="F28" s="83">
        <v>600112209</v>
      </c>
      <c r="G28" s="84" t="s">
        <v>104</v>
      </c>
      <c r="H28" s="72" t="s">
        <v>36</v>
      </c>
      <c r="I28" s="72" t="s">
        <v>37</v>
      </c>
      <c r="J28" s="142" t="s">
        <v>94</v>
      </c>
      <c r="K28" s="156" t="s">
        <v>105</v>
      </c>
      <c r="L28" s="85">
        <v>3000000</v>
      </c>
      <c r="M28" s="86">
        <v>2100000</v>
      </c>
      <c r="N28" s="87">
        <v>2022</v>
      </c>
      <c r="O28" s="130">
        <v>2027</v>
      </c>
      <c r="P28" s="122"/>
      <c r="Q28" s="123"/>
      <c r="R28" s="123"/>
      <c r="S28" s="124"/>
      <c r="T28" s="125"/>
      <c r="U28" s="125"/>
      <c r="V28" s="125" t="s">
        <v>38</v>
      </c>
      <c r="W28" s="125" t="s">
        <v>38</v>
      </c>
      <c r="X28" s="125"/>
      <c r="Y28" s="122"/>
      <c r="Z28" s="124" t="s">
        <v>40</v>
      </c>
      <c r="AA28" s="118"/>
    </row>
    <row r="29" spans="1:27" ht="29.4" thickBot="1" x14ac:dyDescent="0.35">
      <c r="A29" s="25">
        <v>25</v>
      </c>
      <c r="B29" s="53" t="s">
        <v>106</v>
      </c>
      <c r="C29" s="54" t="s">
        <v>107</v>
      </c>
      <c r="D29" s="55">
        <v>70965994</v>
      </c>
      <c r="E29" s="54">
        <v>102255041</v>
      </c>
      <c r="F29" s="56">
        <v>600112217</v>
      </c>
      <c r="G29" s="19" t="s">
        <v>108</v>
      </c>
      <c r="H29" s="19" t="s">
        <v>36</v>
      </c>
      <c r="I29" s="19" t="s">
        <v>37</v>
      </c>
      <c r="J29" s="88" t="s">
        <v>109</v>
      </c>
      <c r="K29" s="89" t="s">
        <v>119</v>
      </c>
      <c r="L29" s="57">
        <v>500000</v>
      </c>
      <c r="M29" s="58">
        <v>350000</v>
      </c>
      <c r="N29" s="62">
        <v>44927</v>
      </c>
      <c r="O29" s="119">
        <v>45078</v>
      </c>
      <c r="P29" s="6"/>
      <c r="Q29" s="116"/>
      <c r="R29" s="116"/>
      <c r="S29" s="117"/>
      <c r="T29" s="88"/>
      <c r="U29" s="88"/>
      <c r="V29" s="88"/>
      <c r="W29" s="88"/>
      <c r="X29" s="88" t="s">
        <v>38</v>
      </c>
      <c r="Y29" s="6"/>
      <c r="Z29" s="117"/>
      <c r="AA29" s="118"/>
    </row>
    <row r="30" spans="1:27" ht="28.8" x14ac:dyDescent="0.3">
      <c r="A30" s="25">
        <v>26</v>
      </c>
      <c r="B30" s="26" t="s">
        <v>106</v>
      </c>
      <c r="C30" s="24" t="s">
        <v>107</v>
      </c>
      <c r="D30" s="27">
        <v>70965994</v>
      </c>
      <c r="E30" s="24">
        <v>102255041</v>
      </c>
      <c r="F30" s="28">
        <v>600112217</v>
      </c>
      <c r="G30" s="25" t="s">
        <v>110</v>
      </c>
      <c r="H30" s="14" t="s">
        <v>36</v>
      </c>
      <c r="I30" s="14" t="s">
        <v>37</v>
      </c>
      <c r="J30" s="107" t="s">
        <v>109</v>
      </c>
      <c r="K30" s="94" t="s">
        <v>120</v>
      </c>
      <c r="L30" s="30">
        <v>150000</v>
      </c>
      <c r="M30" s="31">
        <v>105000</v>
      </c>
      <c r="N30" s="46">
        <v>44866</v>
      </c>
      <c r="O30" s="110">
        <v>44958</v>
      </c>
      <c r="P30" s="92"/>
      <c r="Q30" s="98"/>
      <c r="R30" s="98"/>
      <c r="S30" s="99" t="s">
        <v>38</v>
      </c>
      <c r="T30" s="108"/>
      <c r="U30" s="108"/>
      <c r="V30" s="108"/>
      <c r="W30" s="108"/>
      <c r="X30" s="108"/>
      <c r="Y30" s="92"/>
      <c r="Z30" s="99"/>
      <c r="AA30" s="118"/>
    </row>
    <row r="33" spans="1:22" x14ac:dyDescent="0.3">
      <c r="J33" s="251"/>
      <c r="K33" s="248"/>
      <c r="L33" s="248"/>
      <c r="M33" s="248"/>
      <c r="N33" s="248"/>
      <c r="O33" s="246"/>
      <c r="P33" s="245"/>
      <c r="Q33" s="245"/>
      <c r="R33" s="245"/>
      <c r="S33" s="245"/>
      <c r="T33" s="247"/>
      <c r="U33" s="252"/>
      <c r="V33" s="252"/>
    </row>
    <row r="34" spans="1:22" x14ac:dyDescent="0.3">
      <c r="A34" s="248" t="s">
        <v>185</v>
      </c>
      <c r="J34" s="251"/>
      <c r="K34" s="248"/>
      <c r="L34" s="248"/>
      <c r="M34" s="248"/>
      <c r="N34" s="248"/>
      <c r="O34" s="246"/>
      <c r="P34" s="245"/>
      <c r="Q34" s="245"/>
      <c r="R34" s="245"/>
      <c r="S34" s="245"/>
      <c r="T34" s="247"/>
      <c r="U34" s="252"/>
      <c r="V34" s="252"/>
    </row>
    <row r="35" spans="1:22" x14ac:dyDescent="0.3">
      <c r="A35" s="245" t="s">
        <v>186</v>
      </c>
      <c r="J35" s="251"/>
      <c r="K35" s="248"/>
      <c r="L35" s="248"/>
      <c r="M35" s="248"/>
      <c r="N35" s="248"/>
      <c r="O35" s="246"/>
      <c r="P35" s="245"/>
      <c r="Q35" s="245"/>
      <c r="R35" s="245"/>
      <c r="S35" s="245"/>
      <c r="T35" s="247"/>
      <c r="U35" s="252"/>
      <c r="V35" s="252"/>
    </row>
    <row r="36" spans="1:22" x14ac:dyDescent="0.3">
      <c r="A36" s="245"/>
      <c r="J36" s="251"/>
      <c r="K36" s="248"/>
      <c r="L36" s="248"/>
      <c r="M36" s="248"/>
      <c r="N36" s="248"/>
      <c r="O36" s="246"/>
      <c r="P36" s="245"/>
      <c r="Q36" s="245"/>
      <c r="R36" s="245"/>
      <c r="S36" s="245"/>
      <c r="T36" s="247"/>
      <c r="U36" s="252"/>
      <c r="V36" s="252"/>
    </row>
    <row r="37" spans="1:22" x14ac:dyDescent="0.3">
      <c r="A37" s="245"/>
      <c r="J37" s="251"/>
      <c r="K37" s="248"/>
      <c r="L37" s="248"/>
      <c r="M37" s="248"/>
      <c r="N37" s="248"/>
      <c r="O37" s="246"/>
      <c r="P37" s="245"/>
      <c r="Q37" s="245"/>
      <c r="R37" s="245"/>
      <c r="S37" s="245"/>
      <c r="T37" s="247"/>
      <c r="U37" s="252"/>
      <c r="V37" s="252"/>
    </row>
    <row r="38" spans="1:22" x14ac:dyDescent="0.3">
      <c r="A38" s="245"/>
      <c r="J38" s="251"/>
      <c r="K38" s="245"/>
      <c r="L38" s="245"/>
      <c r="M38" s="245"/>
      <c r="N38" s="245"/>
      <c r="O38" s="246"/>
      <c r="P38" s="245"/>
      <c r="Q38" s="245"/>
      <c r="R38" s="245"/>
      <c r="S38" s="245"/>
      <c r="T38" s="247"/>
      <c r="U38" s="252"/>
      <c r="V38" s="252"/>
    </row>
    <row r="39" spans="1:22" x14ac:dyDescent="0.3">
      <c r="A39" s="248" t="s">
        <v>187</v>
      </c>
      <c r="J39" s="251"/>
      <c r="K39" s="245"/>
      <c r="L39" s="245"/>
      <c r="M39" s="245"/>
      <c r="N39" s="245"/>
      <c r="O39" s="246"/>
      <c r="P39" s="245"/>
      <c r="Q39" s="245"/>
      <c r="R39" s="245"/>
      <c r="S39" s="245"/>
      <c r="T39" s="247"/>
      <c r="U39" s="252"/>
      <c r="V39" s="252"/>
    </row>
    <row r="40" spans="1:22" x14ac:dyDescent="0.3">
      <c r="A40" s="262" t="s">
        <v>193</v>
      </c>
      <c r="J40" s="251"/>
      <c r="K40" s="245"/>
      <c r="L40" s="245"/>
      <c r="M40" s="245"/>
      <c r="N40" s="245"/>
      <c r="O40" s="246"/>
      <c r="P40" s="245"/>
      <c r="Q40" s="245"/>
      <c r="R40" s="245"/>
      <c r="S40" s="245"/>
      <c r="T40" s="247"/>
      <c r="U40" s="252"/>
      <c r="V40" s="252"/>
    </row>
    <row r="41" spans="1:22" x14ac:dyDescent="0.3">
      <c r="A41" s="248" t="s">
        <v>188</v>
      </c>
      <c r="J41" s="251"/>
      <c r="K41" s="245"/>
      <c r="L41" s="245"/>
      <c r="M41" s="245"/>
      <c r="N41" s="245"/>
      <c r="O41" s="246"/>
      <c r="P41" s="245"/>
      <c r="Q41" s="245"/>
      <c r="R41" s="245"/>
      <c r="S41" s="245"/>
      <c r="T41" s="247"/>
      <c r="U41" s="252"/>
      <c r="V41" s="252"/>
    </row>
    <row r="42" spans="1:22" x14ac:dyDescent="0.3">
      <c r="A42" s="248" t="s">
        <v>189</v>
      </c>
      <c r="J42" s="251"/>
      <c r="K42" s="245"/>
      <c r="L42" s="245"/>
      <c r="M42" s="245"/>
      <c r="N42" s="245"/>
      <c r="O42" s="246"/>
      <c r="P42" s="245"/>
      <c r="Q42" s="245"/>
      <c r="R42" s="245"/>
      <c r="S42" s="245"/>
      <c r="T42" s="247"/>
      <c r="U42" s="252"/>
      <c r="V42" s="252"/>
    </row>
    <row r="43" spans="1:22" x14ac:dyDescent="0.3">
      <c r="A43" s="245"/>
      <c r="J43" s="251"/>
      <c r="K43" s="245"/>
      <c r="L43" s="245"/>
      <c r="M43" s="245"/>
      <c r="N43" s="245"/>
      <c r="O43" s="246"/>
      <c r="P43" s="245"/>
      <c r="Q43" s="245"/>
      <c r="R43" s="245"/>
      <c r="S43" s="245"/>
      <c r="T43" s="247"/>
      <c r="U43" s="252"/>
      <c r="V43" s="252"/>
    </row>
    <row r="44" spans="1:22" x14ac:dyDescent="0.3">
      <c r="A44" s="245" t="s">
        <v>194</v>
      </c>
      <c r="J44" s="251"/>
      <c r="K44" s="245"/>
      <c r="L44" s="245"/>
      <c r="M44" s="245"/>
      <c r="N44" s="245"/>
      <c r="O44" s="246"/>
      <c r="P44" s="245"/>
      <c r="Q44" s="245"/>
      <c r="R44" s="245"/>
      <c r="S44" s="245"/>
      <c r="T44" s="247"/>
      <c r="U44" s="252"/>
      <c r="V44" s="252"/>
    </row>
    <row r="45" spans="1:22" x14ac:dyDescent="0.3">
      <c r="A45" s="245"/>
      <c r="J45" s="253"/>
      <c r="K45" s="254"/>
      <c r="L45" s="254"/>
      <c r="M45" s="254"/>
      <c r="N45" s="254"/>
      <c r="O45" s="255"/>
      <c r="P45" s="254"/>
      <c r="Q45" s="245"/>
      <c r="R45" s="245"/>
      <c r="S45" s="245"/>
      <c r="T45" s="247"/>
      <c r="U45" s="252"/>
      <c r="V45" s="252"/>
    </row>
    <row r="46" spans="1:22" x14ac:dyDescent="0.3">
      <c r="A46" s="254" t="s">
        <v>195</v>
      </c>
      <c r="J46" s="253"/>
      <c r="K46" s="254"/>
      <c r="L46" s="254"/>
      <c r="M46" s="254"/>
      <c r="N46" s="254"/>
      <c r="O46" s="255"/>
      <c r="P46" s="254"/>
      <c r="Q46" s="245"/>
      <c r="R46" s="245"/>
      <c r="S46" s="245"/>
      <c r="T46" s="247"/>
      <c r="U46" s="252"/>
      <c r="V46" s="252"/>
    </row>
    <row r="47" spans="1:22" x14ac:dyDescent="0.3">
      <c r="A47" s="254" t="s">
        <v>196</v>
      </c>
      <c r="J47" s="253"/>
      <c r="K47" s="254"/>
      <c r="L47" s="254"/>
      <c r="M47" s="254"/>
      <c r="N47" s="254"/>
      <c r="O47" s="255"/>
      <c r="P47" s="254"/>
      <c r="Q47" s="245"/>
      <c r="R47" s="245"/>
      <c r="S47" s="245"/>
      <c r="T47" s="247"/>
      <c r="U47" s="252"/>
      <c r="V47" s="252"/>
    </row>
    <row r="48" spans="1:22" x14ac:dyDescent="0.3">
      <c r="A48" s="254" t="s">
        <v>197</v>
      </c>
      <c r="J48" s="253"/>
      <c r="K48" s="254"/>
      <c r="L48" s="254"/>
      <c r="M48" s="254"/>
      <c r="N48" s="254"/>
      <c r="O48" s="255"/>
      <c r="P48" s="254"/>
      <c r="Q48" s="245"/>
      <c r="R48" s="245"/>
      <c r="S48" s="245"/>
      <c r="T48" s="247"/>
      <c r="U48" s="252"/>
      <c r="V48" s="252"/>
    </row>
    <row r="49" spans="1:22" x14ac:dyDescent="0.3">
      <c r="A49" s="254" t="s">
        <v>198</v>
      </c>
      <c r="J49" s="253"/>
      <c r="K49" s="254"/>
      <c r="L49" s="254"/>
      <c r="M49" s="254"/>
      <c r="N49" s="254"/>
      <c r="O49" s="255"/>
      <c r="P49" s="254"/>
      <c r="Q49" s="245"/>
      <c r="R49" s="245"/>
      <c r="S49" s="245"/>
      <c r="T49" s="247"/>
      <c r="U49" s="252"/>
      <c r="V49" s="252"/>
    </row>
    <row r="50" spans="1:22" x14ac:dyDescent="0.3">
      <c r="A50" s="254" t="s">
        <v>199</v>
      </c>
      <c r="J50" s="253"/>
      <c r="K50" s="254"/>
      <c r="L50" s="254"/>
      <c r="M50" s="254"/>
      <c r="N50" s="254"/>
      <c r="O50" s="255"/>
      <c r="P50" s="254"/>
      <c r="Q50" s="245"/>
      <c r="R50" s="245"/>
      <c r="S50" s="245"/>
      <c r="T50" s="247"/>
      <c r="U50" s="252"/>
      <c r="V50" s="252"/>
    </row>
    <row r="51" spans="1:22" x14ac:dyDescent="0.3">
      <c r="A51" s="254" t="s">
        <v>200</v>
      </c>
      <c r="J51" s="253"/>
      <c r="K51" s="254"/>
      <c r="L51" s="254"/>
      <c r="M51" s="254"/>
      <c r="N51" s="254"/>
      <c r="O51" s="255"/>
      <c r="P51" s="254"/>
      <c r="Q51" s="245"/>
      <c r="R51" s="245"/>
      <c r="S51" s="245"/>
      <c r="T51" s="247"/>
      <c r="U51" s="252"/>
      <c r="V51" s="252"/>
    </row>
    <row r="52" spans="1:22" x14ac:dyDescent="0.3">
      <c r="A52" s="254" t="s">
        <v>201</v>
      </c>
      <c r="J52" s="256"/>
      <c r="K52" s="257"/>
      <c r="L52" s="257"/>
      <c r="M52" s="257"/>
      <c r="N52" s="245"/>
      <c r="O52" s="246"/>
      <c r="P52" s="245"/>
      <c r="Q52" s="245"/>
      <c r="R52" s="245"/>
      <c r="S52" s="245"/>
      <c r="T52" s="247"/>
      <c r="U52" s="252"/>
      <c r="V52" s="252"/>
    </row>
    <row r="53" spans="1:22" x14ac:dyDescent="0.3">
      <c r="A53" s="257" t="s">
        <v>202</v>
      </c>
      <c r="J53" s="253"/>
      <c r="K53" s="254"/>
      <c r="L53" s="254"/>
      <c r="M53" s="254"/>
      <c r="N53" s="254"/>
      <c r="O53" s="258"/>
      <c r="P53" s="259"/>
      <c r="Q53" s="259"/>
      <c r="R53" s="259"/>
      <c r="S53" s="259"/>
      <c r="T53" s="260"/>
      <c r="U53" s="261"/>
      <c r="V53" s="261"/>
    </row>
    <row r="54" spans="1:22" x14ac:dyDescent="0.3">
      <c r="A54" s="254" t="s">
        <v>203</v>
      </c>
      <c r="J54" s="253"/>
      <c r="K54" s="254"/>
      <c r="L54" s="254"/>
      <c r="M54" s="254"/>
      <c r="N54" s="254"/>
      <c r="O54" s="258"/>
      <c r="P54" s="259"/>
      <c r="Q54" s="259"/>
      <c r="R54" s="259"/>
      <c r="S54" s="259"/>
      <c r="T54" s="260"/>
      <c r="U54" s="261"/>
      <c r="V54" s="261"/>
    </row>
    <row r="55" spans="1:22" x14ac:dyDescent="0.3">
      <c r="A55" s="254" t="s">
        <v>204</v>
      </c>
      <c r="J55" s="253"/>
      <c r="K55" s="254"/>
      <c r="L55" s="254"/>
      <c r="M55" s="254"/>
      <c r="N55" s="254"/>
      <c r="O55" s="258"/>
      <c r="P55" s="259"/>
      <c r="Q55" s="259"/>
      <c r="R55" s="259"/>
      <c r="S55" s="259"/>
      <c r="T55" s="260"/>
      <c r="U55" s="261"/>
      <c r="V55" s="261"/>
    </row>
    <row r="56" spans="1:22" x14ac:dyDescent="0.3">
      <c r="A56" s="254"/>
      <c r="J56" s="253"/>
      <c r="K56" s="254"/>
      <c r="L56" s="254"/>
      <c r="M56" s="254"/>
      <c r="N56" s="254"/>
      <c r="O56" s="258"/>
      <c r="P56" s="259"/>
      <c r="Q56" s="259"/>
      <c r="R56" s="259"/>
      <c r="S56" s="259"/>
      <c r="T56" s="260"/>
      <c r="U56" s="261"/>
      <c r="V56" s="261"/>
    </row>
    <row r="57" spans="1:22" x14ac:dyDescent="0.3">
      <c r="A57" s="254" t="s">
        <v>205</v>
      </c>
      <c r="J57" s="253"/>
      <c r="K57" s="254"/>
      <c r="L57" s="254"/>
      <c r="M57" s="254"/>
      <c r="N57" s="254"/>
      <c r="O57" s="258"/>
      <c r="P57" s="259"/>
      <c r="Q57" s="259"/>
      <c r="R57" s="259"/>
      <c r="S57" s="259"/>
      <c r="T57" s="260"/>
      <c r="U57" s="261"/>
      <c r="V57" s="261"/>
    </row>
    <row r="58" spans="1:22" x14ac:dyDescent="0.3">
      <c r="A58" s="254" t="s">
        <v>206</v>
      </c>
      <c r="J58" s="251"/>
      <c r="K58" s="245"/>
      <c r="L58" s="245"/>
      <c r="M58" s="245"/>
      <c r="N58" s="245"/>
      <c r="O58" s="246"/>
      <c r="P58" s="245"/>
      <c r="Q58" s="245"/>
      <c r="R58" s="245"/>
      <c r="S58" s="245"/>
      <c r="T58" s="247"/>
      <c r="U58" s="252"/>
      <c r="V58" s="252"/>
    </row>
    <row r="59" spans="1:22" x14ac:dyDescent="0.3">
      <c r="A59" s="245"/>
      <c r="J59" s="251"/>
      <c r="K59" s="245"/>
      <c r="L59" s="245"/>
      <c r="M59" s="245"/>
      <c r="N59" s="245"/>
      <c r="O59" s="246"/>
      <c r="P59" s="245"/>
      <c r="Q59" s="245"/>
      <c r="R59" s="245"/>
      <c r="S59" s="245"/>
      <c r="T59" s="247"/>
      <c r="U59" s="252"/>
      <c r="V59" s="252"/>
    </row>
    <row r="60" spans="1:22" x14ac:dyDescent="0.3">
      <c r="A60" s="245" t="s">
        <v>207</v>
      </c>
      <c r="J60" s="251"/>
      <c r="K60" s="245"/>
      <c r="L60" s="245"/>
      <c r="M60" s="245"/>
      <c r="N60" s="245"/>
      <c r="O60" s="246"/>
      <c r="P60" s="245"/>
      <c r="Q60" s="245"/>
      <c r="R60" s="245"/>
      <c r="S60" s="245"/>
      <c r="T60" s="247"/>
      <c r="U60" s="252"/>
      <c r="V60" s="252"/>
    </row>
    <row r="61" spans="1:22" x14ac:dyDescent="0.3">
      <c r="A61" s="249" t="s">
        <v>208</v>
      </c>
      <c r="J61" s="251"/>
      <c r="K61" s="245"/>
      <c r="L61" s="245"/>
      <c r="M61" s="245"/>
      <c r="N61" s="245"/>
      <c r="O61" s="246"/>
      <c r="P61" s="245"/>
      <c r="Q61" s="245"/>
      <c r="R61" s="245"/>
      <c r="S61" s="245"/>
      <c r="T61" s="247"/>
      <c r="U61" s="252"/>
      <c r="V61" s="252"/>
    </row>
    <row r="62" spans="1:22" x14ac:dyDescent="0.3">
      <c r="A62" s="245" t="s">
        <v>209</v>
      </c>
      <c r="I62" s="251"/>
      <c r="J62" s="245"/>
      <c r="K62" s="245"/>
      <c r="L62" s="245"/>
      <c r="M62" s="245"/>
      <c r="N62" s="246"/>
      <c r="O62" s="245"/>
      <c r="P62" s="245"/>
      <c r="Q62" s="245"/>
      <c r="R62" s="245"/>
      <c r="S62" s="247"/>
      <c r="T62" s="247"/>
      <c r="U62" s="252"/>
      <c r="V62" s="252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selection sqref="A1:T42"/>
    </sheetView>
  </sheetViews>
  <sheetFormatPr defaultRowHeight="14.4" x14ac:dyDescent="0.3"/>
  <sheetData>
    <row r="1" spans="1:20" ht="18.600000000000001" thickBot="1" x14ac:dyDescent="0.4">
      <c r="A1" s="263" t="s">
        <v>210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5"/>
    </row>
    <row r="2" spans="1:20" ht="15.6" thickBot="1" x14ac:dyDescent="0.35">
      <c r="A2" s="222" t="s">
        <v>211</v>
      </c>
      <c r="B2" s="221" t="s">
        <v>1</v>
      </c>
      <c r="C2" s="201" t="s">
        <v>212</v>
      </c>
      <c r="D2" s="197"/>
      <c r="E2" s="197"/>
      <c r="F2" s="266" t="s">
        <v>3</v>
      </c>
      <c r="G2" s="267" t="s">
        <v>4</v>
      </c>
      <c r="H2" s="226" t="s">
        <v>5</v>
      </c>
      <c r="I2" s="225" t="s">
        <v>6</v>
      </c>
      <c r="J2" s="268" t="s">
        <v>7</v>
      </c>
      <c r="K2" s="227" t="s">
        <v>213</v>
      </c>
      <c r="L2" s="228"/>
      <c r="M2" s="269" t="s">
        <v>9</v>
      </c>
      <c r="N2" s="270"/>
      <c r="O2" s="271" t="s">
        <v>214</v>
      </c>
      <c r="P2" s="272"/>
      <c r="Q2" s="272"/>
      <c r="R2" s="272"/>
      <c r="S2" s="269" t="s">
        <v>11</v>
      </c>
      <c r="T2" s="270"/>
    </row>
    <row r="3" spans="1:20" ht="15" thickBot="1" x14ac:dyDescent="0.35">
      <c r="A3" s="273"/>
      <c r="B3" s="274"/>
      <c r="C3" s="275" t="s">
        <v>215</v>
      </c>
      <c r="D3" s="276" t="s">
        <v>216</v>
      </c>
      <c r="E3" s="276" t="s">
        <v>217</v>
      </c>
      <c r="F3" s="277"/>
      <c r="G3" s="278"/>
      <c r="H3" s="279"/>
      <c r="I3" s="280"/>
      <c r="J3" s="281"/>
      <c r="K3" s="282" t="s">
        <v>218</v>
      </c>
      <c r="L3" s="282" t="s">
        <v>219</v>
      </c>
      <c r="M3" s="171" t="s">
        <v>19</v>
      </c>
      <c r="N3" s="173" t="s">
        <v>20</v>
      </c>
      <c r="O3" s="283" t="s">
        <v>21</v>
      </c>
      <c r="P3" s="284"/>
      <c r="Q3" s="284"/>
      <c r="R3" s="284"/>
      <c r="S3" s="285" t="s">
        <v>220</v>
      </c>
      <c r="T3" s="286" t="s">
        <v>28</v>
      </c>
    </row>
    <row r="4" spans="1:20" ht="58.2" thickBot="1" x14ac:dyDescent="0.35">
      <c r="A4" s="287"/>
      <c r="B4" s="229"/>
      <c r="C4" s="288"/>
      <c r="D4" s="289"/>
      <c r="E4" s="289"/>
      <c r="F4" s="290"/>
      <c r="G4" s="291"/>
      <c r="H4" s="233"/>
      <c r="I4" s="232"/>
      <c r="J4" s="292"/>
      <c r="K4" s="293"/>
      <c r="L4" s="293"/>
      <c r="M4" s="172"/>
      <c r="N4" s="174"/>
      <c r="O4" s="294" t="s">
        <v>29</v>
      </c>
      <c r="P4" s="295" t="s">
        <v>30</v>
      </c>
      <c r="Q4" s="296" t="s">
        <v>31</v>
      </c>
      <c r="R4" s="297" t="s">
        <v>221</v>
      </c>
      <c r="S4" s="180"/>
      <c r="T4" s="182"/>
    </row>
    <row r="5" spans="1:20" x14ac:dyDescent="0.3">
      <c r="A5" s="298">
        <v>1</v>
      </c>
      <c r="B5" s="237">
        <v>1</v>
      </c>
      <c r="C5" s="242"/>
      <c r="D5" s="243"/>
      <c r="E5" s="244"/>
      <c r="F5" s="241"/>
      <c r="G5" s="241"/>
      <c r="H5" s="241"/>
      <c r="I5" s="241"/>
      <c r="J5" s="299" t="s">
        <v>222</v>
      </c>
      <c r="K5" s="300">
        <v>10000000</v>
      </c>
      <c r="L5" s="301">
        <f>K5/100*70</f>
        <v>7000000</v>
      </c>
      <c r="M5" s="302"/>
      <c r="N5" s="303"/>
      <c r="O5" s="302"/>
      <c r="P5" s="304"/>
      <c r="Q5" s="304"/>
      <c r="R5" s="303"/>
      <c r="S5" s="302"/>
      <c r="T5" s="303"/>
    </row>
    <row r="6" spans="1:20" x14ac:dyDescent="0.3">
      <c r="A6" s="298">
        <v>2</v>
      </c>
      <c r="B6" s="238">
        <v>2</v>
      </c>
      <c r="C6" s="305"/>
      <c r="D6" s="306"/>
      <c r="E6" s="307"/>
      <c r="F6" s="239"/>
      <c r="G6" s="239"/>
      <c r="H6" s="239"/>
      <c r="I6" s="239"/>
      <c r="J6" s="308" t="s">
        <v>223</v>
      </c>
      <c r="K6" s="309">
        <v>10000000</v>
      </c>
      <c r="L6" s="310">
        <f>K6/100*85</f>
        <v>8500000</v>
      </c>
      <c r="M6" s="305"/>
      <c r="N6" s="307"/>
      <c r="O6" s="305"/>
      <c r="P6" s="306"/>
      <c r="Q6" s="306"/>
      <c r="R6" s="307"/>
      <c r="S6" s="305"/>
      <c r="T6" s="307"/>
    </row>
    <row r="7" spans="1:20" x14ac:dyDescent="0.3">
      <c r="A7" s="298">
        <v>3</v>
      </c>
      <c r="B7" s="238">
        <v>3</v>
      </c>
      <c r="C7" s="305"/>
      <c r="D7" s="306"/>
      <c r="E7" s="307"/>
      <c r="F7" s="239"/>
      <c r="G7" s="239"/>
      <c r="H7" s="239"/>
      <c r="I7" s="239"/>
      <c r="J7" s="239"/>
      <c r="K7" s="309"/>
      <c r="L7" s="310"/>
      <c r="M7" s="305"/>
      <c r="N7" s="307"/>
      <c r="O7" s="305"/>
      <c r="P7" s="306"/>
      <c r="Q7" s="306"/>
      <c r="R7" s="307"/>
      <c r="S7" s="305"/>
      <c r="T7" s="307"/>
    </row>
    <row r="8" spans="1:20" ht="15" thickBot="1" x14ac:dyDescent="0.35">
      <c r="A8" s="298"/>
      <c r="B8" s="240" t="s">
        <v>224</v>
      </c>
      <c r="C8" s="311"/>
      <c r="D8" s="312"/>
      <c r="E8" s="313"/>
      <c r="F8" s="314"/>
      <c r="G8" s="314"/>
      <c r="H8" s="314"/>
      <c r="I8" s="314"/>
      <c r="J8" s="314"/>
      <c r="K8" s="315"/>
      <c r="L8" s="316"/>
      <c r="M8" s="311"/>
      <c r="N8" s="313"/>
      <c r="O8" s="311"/>
      <c r="P8" s="312"/>
      <c r="Q8" s="312"/>
      <c r="R8" s="313"/>
      <c r="S8" s="311"/>
      <c r="T8" s="313"/>
    </row>
    <row r="9" spans="1:20" x14ac:dyDescent="0.3">
      <c r="A9" s="298"/>
      <c r="B9" s="317"/>
      <c r="C9" s="298"/>
      <c r="D9" s="298"/>
      <c r="E9" s="298"/>
      <c r="F9" s="298"/>
      <c r="G9" s="298"/>
      <c r="H9" s="298"/>
      <c r="I9" s="298"/>
      <c r="J9" s="298"/>
      <c r="K9" s="318"/>
      <c r="L9" s="318"/>
      <c r="M9" s="298"/>
      <c r="N9" s="298"/>
      <c r="O9" s="298"/>
      <c r="P9" s="298"/>
      <c r="Q9" s="298"/>
      <c r="R9" s="298"/>
      <c r="S9" s="298"/>
      <c r="T9" s="298"/>
    </row>
    <row r="10" spans="1:20" x14ac:dyDescent="0.3">
      <c r="A10" s="298"/>
      <c r="B10" s="317"/>
      <c r="C10" s="298"/>
      <c r="D10" s="298"/>
      <c r="E10" s="298"/>
      <c r="F10" s="298"/>
      <c r="G10" s="298"/>
      <c r="H10" s="298"/>
      <c r="I10" s="298"/>
      <c r="J10" s="298"/>
      <c r="K10" s="318"/>
      <c r="L10" s="318"/>
      <c r="M10" s="298"/>
      <c r="N10" s="298"/>
      <c r="O10" s="298"/>
      <c r="P10" s="298"/>
      <c r="Q10" s="298"/>
      <c r="R10" s="298"/>
      <c r="S10" s="298"/>
      <c r="T10" s="298"/>
    </row>
    <row r="11" spans="1:20" x14ac:dyDescent="0.3">
      <c r="A11" s="298"/>
      <c r="B11" s="317"/>
      <c r="C11" s="298"/>
      <c r="D11" s="298"/>
      <c r="E11" s="298"/>
      <c r="F11" s="298"/>
      <c r="G11" s="298"/>
      <c r="H11" s="298"/>
      <c r="I11" s="298"/>
      <c r="J11" s="298"/>
      <c r="K11" s="318"/>
      <c r="L11" s="318"/>
      <c r="M11" s="298"/>
      <c r="N11" s="298"/>
      <c r="O11" s="298"/>
      <c r="P11" s="298"/>
      <c r="Q11" s="298"/>
      <c r="R11" s="298"/>
      <c r="S11" s="298"/>
      <c r="T11" s="298"/>
    </row>
    <row r="12" spans="1:20" x14ac:dyDescent="0.3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7"/>
      <c r="L12" s="247"/>
      <c r="M12" s="245"/>
      <c r="N12" s="245"/>
      <c r="O12" s="245"/>
      <c r="P12" s="245"/>
      <c r="Q12" s="245"/>
      <c r="R12" s="245"/>
      <c r="S12" s="245"/>
      <c r="T12" s="245"/>
    </row>
    <row r="13" spans="1:20" x14ac:dyDescent="0.3">
      <c r="A13" s="245"/>
      <c r="B13" s="245" t="s">
        <v>225</v>
      </c>
      <c r="C13" s="245"/>
      <c r="D13" s="245"/>
      <c r="E13" s="245"/>
      <c r="F13" s="245"/>
      <c r="G13" s="245"/>
      <c r="H13" s="245"/>
      <c r="I13" s="245"/>
      <c r="J13" s="245"/>
      <c r="K13" s="247"/>
      <c r="L13" s="247"/>
      <c r="M13" s="245"/>
      <c r="N13" s="245"/>
      <c r="O13" s="245"/>
      <c r="P13" s="245"/>
      <c r="Q13" s="245"/>
      <c r="R13" s="245"/>
      <c r="S13" s="245"/>
      <c r="T13" s="245"/>
    </row>
    <row r="14" spans="1:20" x14ac:dyDescent="0.3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7"/>
      <c r="L14" s="247"/>
      <c r="M14" s="245"/>
      <c r="N14" s="245"/>
      <c r="O14" s="245"/>
      <c r="P14" s="245"/>
      <c r="Q14" s="245"/>
      <c r="R14" s="245"/>
      <c r="S14" s="245"/>
      <c r="T14" s="245"/>
    </row>
    <row r="15" spans="1:20" x14ac:dyDescent="0.3">
      <c r="A15" s="245"/>
      <c r="B15" s="245"/>
      <c r="C15" s="245"/>
      <c r="D15" s="245"/>
      <c r="E15" s="245"/>
      <c r="F15" s="245"/>
      <c r="G15" s="245"/>
      <c r="H15" s="245"/>
      <c r="I15" s="245"/>
      <c r="J15" s="245"/>
      <c r="K15" s="247"/>
      <c r="L15" s="247"/>
      <c r="M15" s="245"/>
      <c r="N15" s="245"/>
      <c r="O15" s="245"/>
      <c r="P15" s="245"/>
      <c r="Q15" s="245"/>
      <c r="R15" s="245"/>
      <c r="S15" s="245"/>
      <c r="T15" s="245"/>
    </row>
    <row r="16" spans="1:20" x14ac:dyDescent="0.3">
      <c r="A16" s="298" t="s">
        <v>226</v>
      </c>
      <c r="B16" s="298"/>
      <c r="C16" s="245"/>
      <c r="D16" s="245"/>
      <c r="E16" s="245"/>
      <c r="F16" s="245"/>
      <c r="G16" s="245"/>
      <c r="H16" s="245"/>
      <c r="I16" s="245"/>
      <c r="J16" s="245"/>
      <c r="K16" s="247"/>
      <c r="L16" s="247"/>
      <c r="M16" s="245"/>
      <c r="N16" s="245"/>
      <c r="O16" s="245"/>
      <c r="P16" s="245"/>
      <c r="Q16" s="245"/>
      <c r="R16" s="245"/>
      <c r="S16" s="245"/>
      <c r="T16" s="245"/>
    </row>
    <row r="17" spans="1:20" x14ac:dyDescent="0.3">
      <c r="A17" s="298"/>
      <c r="B17" s="319" t="s">
        <v>227</v>
      </c>
      <c r="C17" s="245"/>
      <c r="D17" s="245"/>
      <c r="E17" s="245"/>
      <c r="F17" s="245"/>
      <c r="G17" s="245"/>
      <c r="H17" s="245"/>
      <c r="I17" s="245"/>
      <c r="J17" s="245"/>
      <c r="K17" s="247"/>
      <c r="L17" s="247"/>
      <c r="M17" s="245"/>
      <c r="N17" s="245"/>
      <c r="O17" s="245"/>
      <c r="P17" s="245"/>
      <c r="Q17" s="245"/>
      <c r="R17" s="245"/>
      <c r="S17" s="245"/>
      <c r="T17" s="245"/>
    </row>
    <row r="18" spans="1:20" x14ac:dyDescent="0.3">
      <c r="A18" s="245"/>
      <c r="B18" s="245" t="s">
        <v>228</v>
      </c>
      <c r="C18" s="245"/>
      <c r="D18" s="245"/>
      <c r="E18" s="245"/>
      <c r="F18" s="245"/>
      <c r="G18" s="245"/>
      <c r="H18" s="245"/>
      <c r="I18" s="245"/>
      <c r="J18" s="245"/>
      <c r="K18" s="247"/>
      <c r="L18" s="247"/>
      <c r="M18" s="245"/>
      <c r="N18" s="245"/>
      <c r="O18" s="245"/>
      <c r="P18" s="245"/>
      <c r="Q18" s="245"/>
      <c r="R18" s="245"/>
      <c r="S18" s="245"/>
      <c r="T18" s="245"/>
    </row>
    <row r="19" spans="1:20" x14ac:dyDescent="0.3">
      <c r="A19" s="245"/>
      <c r="B19" s="248" t="s">
        <v>188</v>
      </c>
      <c r="C19" s="245"/>
      <c r="D19" s="245"/>
      <c r="E19" s="245"/>
      <c r="F19" s="245"/>
      <c r="G19" s="245"/>
      <c r="H19" s="245"/>
      <c r="I19" s="245"/>
      <c r="J19" s="245"/>
      <c r="K19" s="247"/>
      <c r="L19" s="247"/>
      <c r="M19" s="245"/>
      <c r="N19" s="245"/>
      <c r="O19" s="245"/>
      <c r="P19" s="245"/>
      <c r="Q19" s="245"/>
      <c r="R19" s="245"/>
      <c r="S19" s="245"/>
      <c r="T19" s="245"/>
    </row>
    <row r="20" spans="1:20" x14ac:dyDescent="0.3">
      <c r="A20" s="245"/>
      <c r="B20" s="248" t="s">
        <v>189</v>
      </c>
      <c r="C20" s="245"/>
      <c r="D20" s="245"/>
      <c r="E20" s="245"/>
      <c r="F20" s="245"/>
      <c r="G20" s="245"/>
      <c r="H20" s="245"/>
      <c r="I20" s="245"/>
      <c r="J20" s="245"/>
      <c r="K20" s="247"/>
      <c r="L20" s="247"/>
      <c r="M20" s="245"/>
      <c r="N20" s="245"/>
      <c r="O20" s="245"/>
      <c r="P20" s="245"/>
      <c r="Q20" s="245"/>
      <c r="R20" s="245"/>
      <c r="S20" s="245"/>
      <c r="T20" s="245"/>
    </row>
    <row r="21" spans="1:20" x14ac:dyDescent="0.3">
      <c r="A21" s="245"/>
      <c r="B21" s="245"/>
      <c r="C21" s="245"/>
      <c r="D21" s="245"/>
      <c r="E21" s="245"/>
      <c r="F21" s="245"/>
      <c r="G21" s="245"/>
      <c r="H21" s="245"/>
      <c r="I21" s="245"/>
      <c r="J21" s="245"/>
      <c r="K21" s="247"/>
      <c r="L21" s="247"/>
      <c r="M21" s="245"/>
      <c r="N21" s="245"/>
      <c r="O21" s="245"/>
      <c r="P21" s="245"/>
      <c r="Q21" s="245"/>
      <c r="R21" s="245"/>
      <c r="S21" s="245"/>
      <c r="T21" s="245"/>
    </row>
    <row r="22" spans="1:20" x14ac:dyDescent="0.3">
      <c r="A22" s="245"/>
      <c r="B22" s="245" t="s">
        <v>194</v>
      </c>
      <c r="C22" s="245"/>
      <c r="D22" s="245"/>
      <c r="E22" s="245"/>
      <c r="F22" s="245"/>
      <c r="G22" s="245"/>
      <c r="H22" s="245"/>
      <c r="I22" s="245"/>
      <c r="J22" s="245"/>
      <c r="K22" s="247"/>
      <c r="L22" s="247"/>
      <c r="M22" s="245"/>
      <c r="N22" s="245"/>
      <c r="O22" s="245"/>
      <c r="P22" s="245"/>
      <c r="Q22" s="245"/>
      <c r="R22" s="245"/>
      <c r="S22" s="245"/>
      <c r="T22" s="245"/>
    </row>
    <row r="23" spans="1:20" x14ac:dyDescent="0.3">
      <c r="A23" s="245"/>
      <c r="B23" s="245"/>
      <c r="C23" s="245"/>
      <c r="D23" s="245"/>
      <c r="E23" s="245"/>
      <c r="F23" s="245"/>
      <c r="G23" s="245"/>
      <c r="H23" s="245"/>
      <c r="I23" s="245"/>
      <c r="J23" s="245"/>
      <c r="K23" s="247"/>
      <c r="L23" s="247"/>
      <c r="M23" s="245"/>
      <c r="N23" s="245"/>
      <c r="O23" s="245"/>
      <c r="P23" s="245"/>
      <c r="Q23" s="245"/>
      <c r="R23" s="245"/>
      <c r="S23" s="245"/>
      <c r="T23" s="245"/>
    </row>
    <row r="24" spans="1:20" x14ac:dyDescent="0.3">
      <c r="A24" s="257" t="s">
        <v>229</v>
      </c>
      <c r="B24" s="254" t="s">
        <v>230</v>
      </c>
      <c r="C24" s="254"/>
      <c r="D24" s="254"/>
      <c r="E24" s="254"/>
      <c r="F24" s="254"/>
      <c r="G24" s="254"/>
      <c r="H24" s="254"/>
      <c r="I24" s="254"/>
      <c r="J24" s="254"/>
      <c r="K24" s="320"/>
      <c r="L24" s="320"/>
      <c r="M24" s="245"/>
      <c r="N24" s="245"/>
      <c r="O24" s="245"/>
      <c r="P24" s="245"/>
      <c r="Q24" s="245"/>
      <c r="R24" s="245"/>
      <c r="S24" s="245"/>
      <c r="T24" s="245"/>
    </row>
    <row r="25" spans="1:20" x14ac:dyDescent="0.3">
      <c r="A25" s="257" t="s">
        <v>204</v>
      </c>
      <c r="B25" s="254" t="s">
        <v>196</v>
      </c>
      <c r="C25" s="254"/>
      <c r="D25" s="254"/>
      <c r="E25" s="254"/>
      <c r="F25" s="254"/>
      <c r="G25" s="254"/>
      <c r="H25" s="254"/>
      <c r="I25" s="254"/>
      <c r="J25" s="254"/>
      <c r="K25" s="320"/>
      <c r="L25" s="320"/>
      <c r="M25" s="245"/>
      <c r="N25" s="245"/>
      <c r="O25" s="245"/>
      <c r="P25" s="245"/>
      <c r="Q25" s="245"/>
      <c r="R25" s="245"/>
      <c r="S25" s="245"/>
      <c r="T25" s="245"/>
    </row>
    <row r="26" spans="1:20" x14ac:dyDescent="0.3">
      <c r="A26" s="257"/>
      <c r="B26" s="254" t="s">
        <v>197</v>
      </c>
      <c r="C26" s="254"/>
      <c r="D26" s="254"/>
      <c r="E26" s="254"/>
      <c r="F26" s="254"/>
      <c r="G26" s="254"/>
      <c r="H26" s="254"/>
      <c r="I26" s="254"/>
      <c r="J26" s="254"/>
      <c r="K26" s="320"/>
      <c r="L26" s="320"/>
      <c r="M26" s="245"/>
      <c r="N26" s="245"/>
      <c r="O26" s="245"/>
      <c r="P26" s="245"/>
      <c r="Q26" s="245"/>
      <c r="R26" s="245"/>
      <c r="S26" s="245"/>
      <c r="T26" s="245"/>
    </row>
    <row r="27" spans="1:20" x14ac:dyDescent="0.3">
      <c r="A27" s="257"/>
      <c r="B27" s="254" t="s">
        <v>198</v>
      </c>
      <c r="C27" s="254"/>
      <c r="D27" s="254"/>
      <c r="E27" s="254"/>
      <c r="F27" s="254"/>
      <c r="G27" s="254"/>
      <c r="H27" s="254"/>
      <c r="I27" s="254"/>
      <c r="J27" s="254"/>
      <c r="K27" s="320"/>
      <c r="L27" s="320"/>
      <c r="M27" s="245"/>
      <c r="N27" s="245"/>
      <c r="O27" s="245"/>
      <c r="P27" s="245"/>
      <c r="Q27" s="245"/>
      <c r="R27" s="245"/>
      <c r="S27" s="245"/>
      <c r="T27" s="245"/>
    </row>
    <row r="28" spans="1:20" x14ac:dyDescent="0.3">
      <c r="A28" s="257"/>
      <c r="B28" s="254" t="s">
        <v>199</v>
      </c>
      <c r="C28" s="254"/>
      <c r="D28" s="254"/>
      <c r="E28" s="254"/>
      <c r="F28" s="254"/>
      <c r="G28" s="254"/>
      <c r="H28" s="254"/>
      <c r="I28" s="254"/>
      <c r="J28" s="254"/>
      <c r="K28" s="320"/>
      <c r="L28" s="320"/>
      <c r="M28" s="245"/>
      <c r="N28" s="245"/>
      <c r="O28" s="245"/>
      <c r="P28" s="245"/>
      <c r="Q28" s="245"/>
      <c r="R28" s="245"/>
      <c r="S28" s="245"/>
      <c r="T28" s="245"/>
    </row>
    <row r="29" spans="1:20" x14ac:dyDescent="0.3">
      <c r="A29" s="257"/>
      <c r="B29" s="254" t="s">
        <v>200</v>
      </c>
      <c r="C29" s="254"/>
      <c r="D29" s="254"/>
      <c r="E29" s="254"/>
      <c r="F29" s="254"/>
      <c r="G29" s="254"/>
      <c r="H29" s="254"/>
      <c r="I29" s="254"/>
      <c r="J29" s="254"/>
      <c r="K29" s="320"/>
      <c r="L29" s="320"/>
      <c r="M29" s="245"/>
      <c r="N29" s="245"/>
      <c r="O29" s="245"/>
      <c r="P29" s="245"/>
      <c r="Q29" s="245"/>
      <c r="R29" s="245"/>
      <c r="S29" s="245"/>
      <c r="T29" s="245"/>
    </row>
    <row r="30" spans="1:20" x14ac:dyDescent="0.3">
      <c r="A30" s="257"/>
      <c r="B30" s="254" t="s">
        <v>201</v>
      </c>
      <c r="C30" s="254"/>
      <c r="D30" s="254"/>
      <c r="E30" s="254"/>
      <c r="F30" s="254"/>
      <c r="G30" s="254"/>
      <c r="H30" s="254"/>
      <c r="I30" s="254"/>
      <c r="J30" s="254"/>
      <c r="K30" s="320"/>
      <c r="L30" s="320"/>
      <c r="M30" s="245"/>
      <c r="N30" s="245"/>
      <c r="O30" s="245"/>
      <c r="P30" s="245"/>
      <c r="Q30" s="245"/>
      <c r="R30" s="245"/>
      <c r="S30" s="245"/>
      <c r="T30" s="245"/>
    </row>
    <row r="31" spans="1:20" x14ac:dyDescent="0.3">
      <c r="A31" s="257"/>
      <c r="B31" s="254"/>
      <c r="C31" s="254"/>
      <c r="D31" s="254"/>
      <c r="E31" s="254"/>
      <c r="F31" s="254"/>
      <c r="G31" s="254"/>
      <c r="H31" s="254"/>
      <c r="I31" s="254"/>
      <c r="J31" s="254"/>
      <c r="K31" s="320"/>
      <c r="L31" s="320"/>
      <c r="M31" s="245"/>
      <c r="N31" s="245"/>
      <c r="O31" s="245"/>
      <c r="P31" s="245"/>
      <c r="Q31" s="245"/>
      <c r="R31" s="245"/>
      <c r="S31" s="245"/>
      <c r="T31" s="245"/>
    </row>
    <row r="32" spans="1:20" x14ac:dyDescent="0.3">
      <c r="A32" s="257"/>
      <c r="B32" s="254" t="s">
        <v>231</v>
      </c>
      <c r="C32" s="254"/>
      <c r="D32" s="254"/>
      <c r="E32" s="254"/>
      <c r="F32" s="254"/>
      <c r="G32" s="254"/>
      <c r="H32" s="254"/>
      <c r="I32" s="254"/>
      <c r="J32" s="254"/>
      <c r="K32" s="320"/>
      <c r="L32" s="320"/>
      <c r="M32" s="245"/>
      <c r="N32" s="245"/>
      <c r="O32" s="245"/>
      <c r="P32" s="245"/>
      <c r="Q32" s="245"/>
      <c r="R32" s="245"/>
      <c r="S32" s="245"/>
      <c r="T32" s="245"/>
    </row>
    <row r="33" spans="1:20" x14ac:dyDescent="0.3">
      <c r="A33" s="257"/>
      <c r="B33" s="254" t="s">
        <v>204</v>
      </c>
      <c r="C33" s="254"/>
      <c r="D33" s="254"/>
      <c r="E33" s="254"/>
      <c r="F33" s="254"/>
      <c r="G33" s="254"/>
      <c r="H33" s="254"/>
      <c r="I33" s="254"/>
      <c r="J33" s="254"/>
      <c r="K33" s="320"/>
      <c r="L33" s="320"/>
      <c r="M33" s="245"/>
      <c r="N33" s="245"/>
      <c r="O33" s="245"/>
      <c r="P33" s="245"/>
      <c r="Q33" s="245"/>
      <c r="R33" s="245"/>
      <c r="S33" s="245"/>
      <c r="T33" s="245"/>
    </row>
    <row r="34" spans="1:20" x14ac:dyDescent="0.3">
      <c r="A34" s="245"/>
      <c r="B34" s="254"/>
      <c r="C34" s="254"/>
      <c r="D34" s="254"/>
      <c r="E34" s="254"/>
      <c r="F34" s="254"/>
      <c r="G34" s="254"/>
      <c r="H34" s="254"/>
      <c r="I34" s="254"/>
      <c r="J34" s="254"/>
      <c r="K34" s="320"/>
      <c r="L34" s="320"/>
      <c r="M34" s="245"/>
      <c r="N34" s="245"/>
      <c r="O34" s="245"/>
      <c r="P34" s="245"/>
      <c r="Q34" s="245"/>
      <c r="R34" s="245"/>
      <c r="S34" s="245"/>
      <c r="T34" s="245"/>
    </row>
    <row r="35" spans="1:20" x14ac:dyDescent="0.3">
      <c r="A35" s="245"/>
      <c r="B35" s="254" t="s">
        <v>205</v>
      </c>
      <c r="C35" s="254"/>
      <c r="D35" s="254"/>
      <c r="E35" s="254"/>
      <c r="F35" s="254"/>
      <c r="G35" s="254"/>
      <c r="H35" s="254"/>
      <c r="I35" s="254"/>
      <c r="J35" s="254"/>
      <c r="K35" s="320"/>
      <c r="L35" s="320"/>
      <c r="M35" s="245"/>
      <c r="N35" s="245"/>
      <c r="O35" s="245"/>
      <c r="P35" s="245"/>
      <c r="Q35" s="245"/>
      <c r="R35" s="245"/>
      <c r="S35" s="245"/>
      <c r="T35" s="245"/>
    </row>
    <row r="36" spans="1:20" x14ac:dyDescent="0.3">
      <c r="A36" s="245"/>
      <c r="B36" s="254" t="s">
        <v>206</v>
      </c>
      <c r="C36" s="254"/>
      <c r="D36" s="254"/>
      <c r="E36" s="254"/>
      <c r="F36" s="254"/>
      <c r="G36" s="254"/>
      <c r="H36" s="254"/>
      <c r="I36" s="254"/>
      <c r="J36" s="254"/>
      <c r="K36" s="320"/>
      <c r="L36" s="320"/>
      <c r="M36" s="245"/>
      <c r="N36" s="245"/>
      <c r="O36" s="245"/>
      <c r="P36" s="245"/>
      <c r="Q36" s="245"/>
      <c r="R36" s="245"/>
      <c r="S36" s="245"/>
      <c r="T36" s="245"/>
    </row>
    <row r="37" spans="1:20" x14ac:dyDescent="0.3">
      <c r="A37" s="245"/>
      <c r="B37" s="245"/>
      <c r="C37" s="245"/>
      <c r="D37" s="245"/>
      <c r="E37" s="245"/>
      <c r="F37" s="245"/>
      <c r="G37" s="245"/>
      <c r="H37" s="245"/>
      <c r="I37" s="245"/>
      <c r="J37" s="245"/>
      <c r="K37" s="247"/>
      <c r="L37" s="247"/>
      <c r="M37" s="245"/>
      <c r="N37" s="245"/>
      <c r="O37" s="245"/>
      <c r="P37" s="245"/>
      <c r="Q37" s="245"/>
      <c r="R37" s="245"/>
      <c r="S37" s="245"/>
      <c r="T37" s="245"/>
    </row>
    <row r="38" spans="1:20" x14ac:dyDescent="0.3">
      <c r="A38" s="245"/>
      <c r="B38" s="245" t="s">
        <v>207</v>
      </c>
      <c r="C38" s="245"/>
      <c r="D38" s="245"/>
      <c r="E38" s="245"/>
      <c r="F38" s="245"/>
      <c r="G38" s="245"/>
      <c r="H38" s="245"/>
      <c r="I38" s="245"/>
      <c r="J38" s="245"/>
      <c r="K38" s="247"/>
      <c r="L38" s="247"/>
      <c r="M38" s="245"/>
      <c r="N38" s="245"/>
      <c r="O38" s="245"/>
      <c r="P38" s="245"/>
      <c r="Q38" s="245"/>
      <c r="R38" s="245"/>
      <c r="S38" s="245"/>
      <c r="T38" s="245"/>
    </row>
    <row r="39" spans="1:20" x14ac:dyDescent="0.3">
      <c r="A39" s="245"/>
      <c r="B39" s="245" t="s">
        <v>208</v>
      </c>
      <c r="C39" s="245"/>
      <c r="D39" s="245"/>
      <c r="E39" s="245"/>
      <c r="F39" s="245"/>
      <c r="G39" s="245"/>
      <c r="H39" s="245"/>
      <c r="I39" s="245"/>
      <c r="J39" s="245"/>
      <c r="K39" s="247"/>
      <c r="L39" s="247"/>
      <c r="M39" s="245"/>
      <c r="N39" s="245"/>
      <c r="O39" s="245"/>
      <c r="P39" s="245"/>
      <c r="Q39" s="245"/>
      <c r="R39" s="245"/>
      <c r="S39" s="245"/>
      <c r="T39" s="245"/>
    </row>
    <row r="40" spans="1:20" x14ac:dyDescent="0.3">
      <c r="A40" s="245"/>
      <c r="B40" s="245" t="s">
        <v>209</v>
      </c>
      <c r="C40" s="245"/>
      <c r="D40" s="245"/>
      <c r="E40" s="245"/>
      <c r="F40" s="245"/>
      <c r="G40" s="245"/>
      <c r="H40" s="245"/>
      <c r="I40" s="245"/>
      <c r="J40" s="245"/>
      <c r="K40" s="247"/>
      <c r="L40" s="247"/>
      <c r="M40" s="245"/>
      <c r="N40" s="245"/>
      <c r="O40" s="245"/>
      <c r="P40" s="245"/>
      <c r="Q40" s="245"/>
      <c r="R40" s="245"/>
      <c r="S40" s="245"/>
      <c r="T40" s="245"/>
    </row>
    <row r="41" spans="1:20" x14ac:dyDescent="0.3">
      <c r="A41" s="245"/>
      <c r="B41" s="245"/>
      <c r="C41" s="245"/>
      <c r="D41" s="245"/>
      <c r="E41" s="245"/>
      <c r="F41" s="245"/>
      <c r="G41" s="245"/>
      <c r="H41" s="245"/>
      <c r="I41" s="245"/>
      <c r="J41" s="245"/>
      <c r="K41" s="247"/>
      <c r="L41" s="247"/>
      <c r="M41" s="245"/>
      <c r="N41" s="245"/>
      <c r="O41" s="245"/>
      <c r="P41" s="245"/>
      <c r="Q41" s="245"/>
      <c r="R41" s="245"/>
      <c r="S41" s="245"/>
      <c r="T41" s="245"/>
    </row>
    <row r="42" spans="1:20" x14ac:dyDescent="0.3">
      <c r="A42" s="245"/>
      <c r="B42" s="245"/>
      <c r="C42" s="245"/>
      <c r="D42" s="245"/>
      <c r="E42" s="245"/>
      <c r="F42" s="245"/>
      <c r="G42" s="245"/>
      <c r="H42" s="245"/>
      <c r="I42" s="245"/>
      <c r="J42" s="245"/>
      <c r="K42" s="247"/>
      <c r="L42" s="247"/>
      <c r="M42" s="245"/>
      <c r="N42" s="245"/>
      <c r="O42" s="245"/>
      <c r="P42" s="245"/>
      <c r="Q42" s="245"/>
      <c r="R42" s="245"/>
      <c r="S42" s="245"/>
      <c r="T42" s="245"/>
    </row>
  </sheetData>
  <mergeCells count="23">
    <mergeCell ref="O3:R3"/>
    <mergeCell ref="S3:S4"/>
    <mergeCell ref="T3:T4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Bohutínská Eva Ing.</dc:creator>
  <cp:lastModifiedBy>Bohutínská Eva Ing.</cp:lastModifiedBy>
  <dcterms:created xsi:type="dcterms:W3CDTF">2022-04-20T05:42:07Z</dcterms:created>
  <dcterms:modified xsi:type="dcterms:W3CDTF">2022-04-21T08:19:34Z</dcterms:modified>
</cp:coreProperties>
</file>