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MAP_IV_DC\KA3_Rozvoj a aktualizace MAP\3.8 MAP\SR_v13\"/>
    </mc:Choice>
  </mc:AlternateContent>
  <bookViews>
    <workbookView xWindow="0" yWindow="0" windowWidth="28800" windowHeight="12210" tabRatio="710" activeTab="3"/>
  </bookViews>
  <sheets>
    <sheet name="Pokyny, info" sheetId="9" r:id="rId1"/>
    <sheet name="MŠ" sheetId="6" r:id="rId2"/>
    <sheet name="ZŠ" sheetId="7" r:id="rId3"/>
    <sheet name="zajmové, neformalní, cel" sheetId="8" r:id="rId4"/>
  </sheets>
  <definedNames>
    <definedName name="_xlnm._FilterDatabase" localSheetId="1" hidden="1">MŠ!$A$3:$S$134</definedName>
    <definedName name="_xlnm._FilterDatabase" localSheetId="3" hidden="1">'zajmové, neformalní, cel'!$A$4:$T$45</definedName>
    <definedName name="_xlnm._FilterDatabase" localSheetId="2" hidden="1">ZŠ!$A$4:$Z$245</definedName>
    <definedName name="_xlnm.Print_Area" localSheetId="2">ZŠ!$A$1:$Z$276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19" i="7" l="1"/>
  <c r="M32" i="6" l="1"/>
  <c r="M31" i="6"/>
  <c r="M29" i="6"/>
  <c r="M28" i="6"/>
  <c r="M44" i="6"/>
  <c r="M43" i="6"/>
  <c r="M42" i="6"/>
  <c r="M41" i="6"/>
  <c r="M40" i="6"/>
  <c r="M39" i="6"/>
  <c r="M38" i="6"/>
  <c r="M35" i="6"/>
  <c r="M34" i="6"/>
  <c r="M5" i="6"/>
  <c r="M4" i="6"/>
  <c r="L28" i="8" l="1"/>
  <c r="L29" i="8"/>
  <c r="L27" i="8"/>
  <c r="L26" i="8"/>
  <c r="L25" i="8"/>
  <c r="L24" i="8"/>
  <c r="L23" i="8"/>
  <c r="L22" i="8"/>
  <c r="L21" i="8"/>
  <c r="L20" i="8"/>
  <c r="L19" i="8"/>
  <c r="L18" i="8"/>
  <c r="L17" i="8"/>
  <c r="L16" i="8"/>
  <c r="L7" i="8"/>
  <c r="L6" i="8"/>
  <c r="L5" i="8"/>
  <c r="M218" i="7"/>
  <c r="M190" i="7"/>
  <c r="M189" i="7"/>
  <c r="M188" i="7"/>
  <c r="M187" i="7"/>
  <c r="M186" i="7"/>
  <c r="M155" i="7"/>
  <c r="M217" i="7"/>
  <c r="M154" i="7"/>
  <c r="M216" i="7"/>
  <c r="M215" i="7"/>
  <c r="M214" i="7"/>
  <c r="M213" i="7"/>
  <c r="M212" i="7"/>
  <c r="M211" i="7"/>
  <c r="M153" i="7"/>
  <c r="M152" i="7"/>
  <c r="M150" i="7"/>
  <c r="M149" i="7"/>
  <c r="M244" i="7"/>
  <c r="M148" i="7"/>
  <c r="M147" i="7"/>
  <c r="M146" i="7"/>
  <c r="M145" i="7"/>
  <c r="M144" i="7"/>
  <c r="M143" i="7"/>
  <c r="M142" i="7"/>
  <c r="M141" i="7"/>
  <c r="M140" i="7"/>
  <c r="M139" i="7"/>
  <c r="M138" i="7"/>
  <c r="M137" i="7"/>
  <c r="M136" i="7"/>
  <c r="M243" i="7"/>
  <c r="M135" i="7"/>
  <c r="M134" i="7"/>
  <c r="M242" i="7"/>
  <c r="M133" i="7"/>
  <c r="M132" i="7"/>
  <c r="M131" i="7"/>
  <c r="M130" i="7"/>
  <c r="M129" i="7"/>
  <c r="M128" i="7"/>
  <c r="M127" i="7"/>
  <c r="M125" i="7"/>
  <c r="M124" i="7"/>
  <c r="M123" i="7"/>
  <c r="M122" i="7"/>
  <c r="M121" i="7"/>
  <c r="M120" i="7"/>
  <c r="M119" i="7"/>
  <c r="M118" i="7"/>
  <c r="M117" i="7"/>
  <c r="M227" i="7"/>
  <c r="M116" i="7"/>
  <c r="M226" i="7"/>
  <c r="M115" i="7"/>
  <c r="M114" i="7"/>
  <c r="M113" i="7"/>
  <c r="M112" i="7"/>
  <c r="M111" i="7"/>
  <c r="M110" i="7"/>
  <c r="M109" i="7"/>
  <c r="M108" i="7"/>
  <c r="M107" i="7"/>
  <c r="M225" i="7"/>
  <c r="M106" i="7"/>
  <c r="M105" i="7"/>
  <c r="M104" i="7"/>
  <c r="M103" i="7"/>
  <c r="M210" i="7"/>
  <c r="M209" i="7"/>
  <c r="M208" i="7"/>
  <c r="M207" i="7"/>
  <c r="M206" i="7"/>
  <c r="M205" i="7"/>
  <c r="M204" i="7"/>
  <c r="M203" i="7"/>
  <c r="M202" i="7"/>
  <c r="M201" i="7"/>
  <c r="M200" i="7"/>
  <c r="M199" i="7"/>
  <c r="M198" i="7"/>
  <c r="M197" i="7"/>
  <c r="M196" i="7"/>
  <c r="M102" i="7"/>
  <c r="M91" i="7"/>
  <c r="M88" i="7"/>
  <c r="M87" i="7"/>
  <c r="M86" i="7"/>
  <c r="M84" i="7"/>
  <c r="M83" i="7"/>
  <c r="M82" i="7"/>
  <c r="M81" i="7"/>
  <c r="M79" i="7"/>
  <c r="M78" i="7"/>
  <c r="M77" i="7"/>
  <c r="M51" i="7"/>
  <c r="M50" i="7"/>
  <c r="M49" i="7"/>
  <c r="M48" i="7"/>
  <c r="M47" i="7"/>
  <c r="M46" i="7"/>
  <c r="M45" i="7"/>
  <c r="M44" i="7"/>
  <c r="M43" i="7"/>
  <c r="M42" i="7"/>
  <c r="M41" i="7"/>
  <c r="M40" i="7"/>
  <c r="M39" i="7"/>
  <c r="M38" i="7"/>
  <c r="M37" i="7"/>
  <c r="M35" i="7"/>
  <c r="M34" i="7"/>
  <c r="M33" i="7"/>
  <c r="M30" i="7"/>
  <c r="M29" i="7"/>
  <c r="M27" i="7"/>
  <c r="M26" i="7"/>
  <c r="M24" i="7"/>
  <c r="M23" i="7"/>
  <c r="M239" i="7"/>
  <c r="M238" i="7"/>
  <c r="M237" i="7"/>
  <c r="M19" i="7"/>
  <c r="M236" i="7"/>
  <c r="M18" i="7"/>
  <c r="M235" i="7"/>
  <c r="M17" i="7"/>
  <c r="M79" i="6"/>
  <c r="M78" i="6"/>
  <c r="M77" i="6"/>
  <c r="M76" i="6"/>
  <c r="M75" i="6"/>
  <c r="M74" i="6"/>
  <c r="M73" i="6"/>
  <c r="M72" i="6"/>
  <c r="M70" i="6"/>
  <c r="M69" i="6"/>
  <c r="M127" i="6"/>
  <c r="M68" i="6"/>
  <c r="M67" i="6"/>
  <c r="M66" i="6"/>
  <c r="M65" i="6"/>
  <c r="M64" i="6"/>
  <c r="M63" i="6"/>
  <c r="M126" i="6"/>
  <c r="M125" i="6"/>
  <c r="M124" i="6"/>
  <c r="M62" i="6"/>
  <c r="M61" i="6"/>
  <c r="M60" i="6"/>
  <c r="M59" i="6"/>
  <c r="M58" i="6"/>
  <c r="M57" i="6"/>
  <c r="M56" i="6"/>
  <c r="M55" i="6"/>
  <c r="M54" i="6"/>
  <c r="M53" i="6"/>
  <c r="M52" i="6"/>
  <c r="M51" i="6"/>
  <c r="M18" i="6"/>
  <c r="M17" i="6"/>
  <c r="M16" i="6" l="1"/>
  <c r="M15" i="6"/>
  <c r="M14" i="6"/>
  <c r="M13" i="6"/>
  <c r="M12" i="6"/>
  <c r="M11" i="6"/>
  <c r="M10" i="6"/>
  <c r="M8" i="6"/>
  <c r="M7" i="6"/>
  <c r="L36" i="8" l="1"/>
  <c r="L37" i="8"/>
  <c r="M68" i="7"/>
  <c r="M67" i="7"/>
  <c r="M194" i="7" l="1"/>
  <c r="M193" i="7" l="1"/>
  <c r="M161" i="7"/>
  <c r="M160" i="7"/>
  <c r="M229" i="7"/>
  <c r="M159" i="7"/>
  <c r="M158" i="7"/>
  <c r="M157" i="7"/>
  <c r="M156" i="7"/>
  <c r="M55" i="7"/>
  <c r="M54" i="7"/>
  <c r="M121" i="6"/>
  <c r="M117" i="6"/>
  <c r="M81" i="6"/>
  <c r="M80" i="6"/>
  <c r="M120" i="6" l="1"/>
  <c r="M179" i="7" l="1"/>
  <c r="M178" i="7"/>
  <c r="M177" i="7"/>
  <c r="M176" i="7"/>
  <c r="M233" i="7"/>
  <c r="M232" i="7"/>
  <c r="M175" i="7"/>
  <c r="M174" i="7"/>
  <c r="M245" i="7"/>
  <c r="M173" i="7"/>
  <c r="M172" i="7"/>
  <c r="M171" i="7"/>
  <c r="M231" i="7"/>
  <c r="M170" i="7"/>
  <c r="M169" i="7"/>
  <c r="M168" i="7"/>
  <c r="M230" i="7"/>
  <c r="M167" i="7"/>
  <c r="M166" i="7"/>
  <c r="M165" i="7"/>
  <c r="M164" i="7"/>
  <c r="M163" i="7"/>
  <c r="M132" i="6" l="1"/>
  <c r="M99" i="6"/>
  <c r="M98" i="6"/>
  <c r="M97" i="6"/>
  <c r="M96" i="6"/>
  <c r="M95" i="6"/>
  <c r="M94" i="6"/>
  <c r="M93" i="6"/>
  <c r="M92" i="6"/>
  <c r="M91" i="6"/>
  <c r="M90" i="6"/>
  <c r="M89" i="6"/>
  <c r="M131" i="6"/>
  <c r="M88" i="6"/>
  <c r="M87" i="6"/>
  <c r="M86" i="6"/>
  <c r="M85" i="6"/>
  <c r="M21" i="6" l="1"/>
  <c r="M20" i="6"/>
  <c r="M19" i="6"/>
  <c r="M6" i="6"/>
  <c r="M83" i="6" l="1"/>
  <c r="M82" i="6"/>
  <c r="L39" i="8" l="1"/>
  <c r="M56" i="7" l="1"/>
  <c r="M46" i="6"/>
  <c r="M99" i="7" l="1"/>
  <c r="M15" i="7"/>
  <c r="M23" i="6" l="1"/>
  <c r="M24" i="6"/>
  <c r="M25" i="6"/>
  <c r="M26" i="6"/>
  <c r="M123" i="6"/>
  <c r="M22" i="6"/>
  <c r="L38" i="8" l="1"/>
  <c r="M62" i="7" l="1"/>
  <c r="M61" i="7"/>
  <c r="M60" i="7"/>
  <c r="M59" i="7"/>
  <c r="M58" i="7"/>
  <c r="M57" i="7"/>
  <c r="M118" i="6"/>
  <c r="M240" i="7" l="1"/>
  <c r="M181" i="7" l="1"/>
  <c r="M180" i="7"/>
  <c r="M234" i="7"/>
  <c r="M185" i="7" l="1"/>
  <c r="M65" i="7"/>
  <c r="M64" i="7"/>
  <c r="M63" i="7"/>
  <c r="M228" i="7" l="1"/>
  <c r="M223" i="7"/>
  <c r="M222" i="7"/>
  <c r="M128" i="6"/>
  <c r="M106" i="6" l="1"/>
  <c r="M105" i="6"/>
  <c r="M104" i="6"/>
  <c r="M133" i="6" l="1"/>
  <c r="M103" i="6"/>
  <c r="M102" i="6"/>
  <c r="M130" i="6" l="1"/>
  <c r="M76" i="7" l="1"/>
  <c r="M98" i="7" l="1"/>
  <c r="M97" i="7"/>
  <c r="L42" i="8" l="1"/>
  <c r="L44" i="8"/>
  <c r="L15" i="8"/>
  <c r="L14" i="8"/>
  <c r="L13" i="8"/>
  <c r="L12" i="8"/>
  <c r="L11" i="8"/>
  <c r="L10" i="8"/>
  <c r="L9" i="8"/>
  <c r="M191" i="7" l="1"/>
  <c r="M224" i="7"/>
  <c r="M101" i="7"/>
  <c r="M16" i="7"/>
  <c r="M9" i="6"/>
  <c r="M50" i="6" l="1"/>
  <c r="M49" i="6"/>
  <c r="M48" i="6"/>
  <c r="M47" i="6"/>
  <c r="M45" i="6" l="1"/>
  <c r="L35" i="8" l="1"/>
  <c r="L34" i="8"/>
  <c r="L33" i="8"/>
  <c r="L45" i="8"/>
  <c r="L32" i="8"/>
  <c r="L31" i="8"/>
  <c r="L30" i="8"/>
  <c r="M94" i="7" l="1"/>
  <c r="M90" i="7"/>
  <c r="M71" i="6"/>
  <c r="L8" i="8" l="1"/>
  <c r="M182" i="7" l="1"/>
  <c r="L43" i="8" l="1"/>
  <c r="M221" i="7"/>
  <c r="M183" i="7"/>
  <c r="M96" i="7"/>
  <c r="M95" i="7"/>
  <c r="M72" i="7"/>
  <c r="M71" i="7"/>
  <c r="M241" i="7"/>
  <c r="M70" i="7"/>
  <c r="M69" i="7"/>
  <c r="M10" i="7"/>
  <c r="M9" i="7"/>
  <c r="M8" i="7"/>
  <c r="M7" i="7"/>
  <c r="M6" i="7"/>
  <c r="M5" i="7"/>
  <c r="M129" i="6"/>
</calcChain>
</file>

<file path=xl/sharedStrings.xml><?xml version="1.0" encoding="utf-8"?>
<sst xmlns="http://schemas.openxmlformats.org/spreadsheetml/2006/main" count="4124" uniqueCount="1021">
  <si>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</si>
  <si>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</si>
  <si>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</si>
  <si>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</si>
  <si>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</si>
  <si>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</si>
  <si>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</si>
  <si>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</si>
  <si>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</si>
  <si>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</si>
  <si>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</si>
  <si>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</si>
  <si>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</si>
  <si>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</si>
  <si>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</si>
  <si>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</si>
  <si>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</si>
  <si>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</si>
  <si>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</si>
  <si>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</si>
  <si>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</si>
  <si>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</si>
  <si>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</si>
  <si>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</si>
  <si>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</si>
  <si>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</si>
  <si>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</si>
  <si>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</si>
  <si>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</si>
  <si>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</si>
  <si>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</si>
  <si>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</si>
  <si>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</si>
  <si>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</si>
  <si>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</si>
  <si>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</si>
  <si>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</si>
  <si>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</si>
  <si>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</si>
  <si>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</si>
  <si>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</si>
  <si>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</si>
  <si>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</si>
  <si>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</si>
  <si>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</si>
  <si>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</si>
  <si>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</si>
  <si>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</si>
  <si>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</si>
  <si>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</si>
  <si>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</si>
  <si>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</si>
  <si>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</si>
  <si>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</si>
  <si>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</si>
  <si>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</si>
  <si>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</si>
  <si>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</si>
  <si>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</si>
  <si>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</si>
  <si>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</si>
  <si>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</si>
  <si>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</si>
  <si>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</si>
  <si>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</si>
  <si>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</si>
  <si>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</si>
  <si>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</si>
  <si>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</si>
  <si>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</si>
  <si>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</si>
  <si>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</si>
  <si>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</si>
  <si>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</si>
  <si>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</si>
  <si>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</si>
  <si>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</si>
  <si>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</si>
  <si>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</si>
  <si>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</si>
  <si>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</si>
  <si>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</si>
  <si>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</si>
  <si>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t>Kraj</t>
  </si>
  <si>
    <t>Typ regionu</t>
  </si>
  <si>
    <t>Podíl EFRR</t>
  </si>
  <si>
    <t>Jihočeský</t>
  </si>
  <si>
    <t>Jihomoravský</t>
  </si>
  <si>
    <t>Karlovarský</t>
  </si>
  <si>
    <t>Plzeňský</t>
  </si>
  <si>
    <t>Středočeský</t>
  </si>
  <si>
    <t>Vysočina</t>
  </si>
  <si>
    <t>Královéhradecký</t>
  </si>
  <si>
    <t>Předpokládané výdaje EFRR jsou závislé na míře spolufinancování v jednotlivých regionech:</t>
  </si>
  <si>
    <t>Liberecký</t>
  </si>
  <si>
    <t>Moravskoslezský</t>
  </si>
  <si>
    <t>Pardubický</t>
  </si>
  <si>
    <t>Ústecký</t>
  </si>
  <si>
    <t>přechodový</t>
  </si>
  <si>
    <t>méně rozvinutý</t>
  </si>
  <si>
    <t>Praha</t>
  </si>
  <si>
    <t>více rozvinutý</t>
  </si>
  <si>
    <t>70 %</t>
  </si>
  <si>
    <t>85 %</t>
  </si>
  <si>
    <t>40 %</t>
  </si>
  <si>
    <t>Vyplňujte bez ohledu na očekávaný zdroj financování.</t>
  </si>
  <si>
    <r>
      <t>z toho předpokládané výdaje</t>
    </r>
    <r>
      <rPr>
        <sz val="10"/>
        <color rgb="FFFF0000"/>
        <rFont val="Calibri"/>
        <family val="2"/>
        <charset val="238"/>
        <scheme val="minor"/>
      </rPr>
      <t xml:space="preserve"> </t>
    </r>
    <r>
      <rPr>
        <sz val="10"/>
        <color theme="1"/>
        <rFont val="Calibri"/>
        <family val="2"/>
        <charset val="238"/>
        <scheme val="minor"/>
      </rPr>
      <t>EFRR</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</si>
  <si>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</si>
  <si>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</si>
  <si>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Základní umělecké školy (ZUŠ)</t>
  </si>
  <si>
    <t>Zlínský</t>
  </si>
  <si>
    <t>Olomoucký</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</si>
  <si>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</si>
  <si>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Sloupec Výdaje projektu - z toho předpokládané výdaje EFRR</t>
  </si>
  <si>
    <t>Sloupec Výdaje projektu - celkové výdaje projektu</t>
  </si>
  <si>
    <t xml:space="preserve">Investiční záměr předložený do výzvy IROP nebude moci být předložen na částku vyšší, než bude částka zde uvedená.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</si>
  <si>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</si>
  <si>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1) Uveďte celkové předpokládané náklady na realizaci projektu.</t>
  </si>
  <si>
    <t xml:space="preserve">1) Uveďte celkové předpokládané náklady na realizaci projektu. </t>
  </si>
  <si>
    <t xml:space="preserve">Podíl EFRR bude vypočten dle podílu spolufinancování z EU v daném kraji.  </t>
  </si>
  <si>
    <t xml:space="preserve"> Podíl EFRR bude vypočten dle podílu spolufinancování z EU v daném kraji.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</si>
  <si>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https://www.mmr.cz/cs/microsites/uzemni-dimenze/regionalni-rozvoj/map-kap</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</si>
  <si>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Město Česká Kamenice, Náměstí Míru 219, 407 21 Česká Kamenice</t>
  </si>
  <si>
    <t>Rekonstrukce půdy objektu MŠ-záměr navýšení kapacity MŠ nebo vybudování specializované učebny</t>
  </si>
  <si>
    <t>Děčín</t>
  </si>
  <si>
    <t>Česká Kamenice</t>
  </si>
  <si>
    <t>x</t>
  </si>
  <si>
    <t>Vybudování zázemí pro třídu s prvky lesní pedagogiky za budovou stávající MŠ (např. kontejnerová třída) záměr navýšení kapacity MŠ</t>
  </si>
  <si>
    <t>Mateřská škola Horní Habartice 6, okres Děčín</t>
  </si>
  <si>
    <t>Obec Horní Habartice, č.p. 187, 405 02 Horní Habartice</t>
  </si>
  <si>
    <t>Čistírna odpadních vod pro objekt mateřské školy v Horních Habarticích, č.p. 6</t>
  </si>
  <si>
    <t>Horní Habartice</t>
  </si>
  <si>
    <t>Vybudování ČOV
Pozn. předpoklad financování z Fondu vodního hospodářství Ústeckého kraje (období 2018-2025)</t>
  </si>
  <si>
    <t>Mateřská škola Jílové, okres Děčín</t>
  </si>
  <si>
    <t>Město Jílové, Mírové náměstí 280, 407 01   Jílové</t>
  </si>
  <si>
    <t>Výstavba nové budovy a demolice stávající budovy MŠ Modrá</t>
  </si>
  <si>
    <t>Jílové</t>
  </si>
  <si>
    <t>Základní škola a Mateřská škola Děčín IV, Máchovo nám., příspěvková organizace</t>
  </si>
  <si>
    <t>Statutární město Děčín, Mírové nám. 1175/5, Děčín IV-Podmokly, 405 38 Děčín</t>
  </si>
  <si>
    <t>Vybudování 4 oddělení v MŠ Máchovo nám. (ložnice). Komletní vybavení nové třídy: nábytek, pomůcky, technika, výmalba a drobná úprava prostor</t>
  </si>
  <si>
    <t>Plánujeme, záměr.</t>
  </si>
  <si>
    <t xml:space="preserve"> </t>
  </si>
  <si>
    <t>Úpravy prostor MŠ Chmelnická (Vilsnice) - třída, šatna, sociálky, ložnice a rozvody, zázemí pro učitelky + vybudování tělocvičny s hernou. Formou přístavby a rekonstrukce půdních prostor (multifunkční prostor). Bezbariérový přístup.</t>
  </si>
  <si>
    <t>Základní škola a Mateřská škola Děčín III, Březová 369/25, příspěvková organizace</t>
  </si>
  <si>
    <t>Komplexní bezbariérovost MŠ</t>
  </si>
  <si>
    <t>Rekonstrukce zahrady MŠ Rakovnická se zaměřením na přírodní vědy</t>
  </si>
  <si>
    <t>Základní škola a Mateřská škola Děčín IX, Na Pěšině 330, příspěvková organizace</t>
  </si>
  <si>
    <t>Komplexní bezbariérovost MŠ Rudolfova</t>
  </si>
  <si>
    <t>Komplexní bezbariérovost MŠ Chmelnická - Vilsnice</t>
  </si>
  <si>
    <t>Základní škola a Mateřská škola Děčín VIII, Vojanova 178/12, příspěvková organizace</t>
  </si>
  <si>
    <t>Komplexní bezbariérovost MŠ Saská</t>
  </si>
  <si>
    <t>Komplexní bezbariérovost MŠ Srní - Jalůvčí</t>
  </si>
  <si>
    <t>Základní škola a Mateřská škola Děčín VI, Školní 1544/5, příspěvková organizace</t>
  </si>
  <si>
    <t>Komplexní bezbariérovost MŠ Školní</t>
  </si>
  <si>
    <t>Komplexní bezbariérovost MŠ Weberova</t>
  </si>
  <si>
    <t>Vybavení MŠ moderními IT technologiemi.</t>
  </si>
  <si>
    <t>Vybavení tříd notebooky, interaktivními technologiemi + moderní software</t>
  </si>
  <si>
    <t>Záměr, plánujeme</t>
  </si>
  <si>
    <t>není potřeba</t>
  </si>
  <si>
    <t>Vybavení venkovní učebny pro environmentální výchovu.</t>
  </si>
  <si>
    <t>Vybavení venkovní učebny pomůckami pro environmentální výchovu</t>
  </si>
  <si>
    <t>Mateřská škola Arnoltice, okres Děčín</t>
  </si>
  <si>
    <t>Obec Arnoltice, č.p. 34, 407 14 Arnoltice</t>
  </si>
  <si>
    <t>Arnoltice</t>
  </si>
  <si>
    <t>Realizováno</t>
  </si>
  <si>
    <t>Obnova školní zahrady – obnova prvků, nové oplocení, mlhoviště pro děti</t>
  </si>
  <si>
    <t>Záměr, plánují.</t>
  </si>
  <si>
    <t>Rekonstrukce sociální zařízení MŠ</t>
  </si>
  <si>
    <t>Rekonstrukce kotelny z plynové na tepelné čerpadlo záměr-energetická úspora</t>
  </si>
  <si>
    <t>Rozšíření zahrady MŠ vybudování ZOO koutku záměr možnost venkovní výuky i komunitního setkávání</t>
  </si>
  <si>
    <t>Vybavení MŠ výpočetní technikou a výukovými počítačovými programy</t>
  </si>
  <si>
    <t>Zabezpečovací zařízení u vstupu do objektu – zajištění bezpečnosti dětí</t>
  </si>
  <si>
    <t>Poznámka: nejedná se o navýšení kapacity MŠ, nově vzniklá třída by byla využita pro snížení počtu dětí v rámci stávajících oddělení MŠ.</t>
  </si>
  <si>
    <t>Rekonstrukce sklepních prostor na šatny, tělocvičnu, polytechnickou učebnu, WC pro děti</t>
  </si>
  <si>
    <t>Revitalizace školní zahrady</t>
  </si>
  <si>
    <t>Dopravní přírodní hřiště na zahradě MŠ</t>
  </si>
  <si>
    <t>72744758</t>
  </si>
  <si>
    <t>Vybavení učeben výpočetní technikou</t>
  </si>
  <si>
    <t>Záměr, plánují</t>
  </si>
  <si>
    <t>Mateřská škola Janov, okres Děčín, příspěvková organizace</t>
  </si>
  <si>
    <t>Obec Janov, č.p. 235, 405 02 Janov</t>
  </si>
  <si>
    <t>Kompletní rekonstrukce elektroinstalace</t>
  </si>
  <si>
    <t>Janov</t>
  </si>
  <si>
    <t>Mateřská škola Velká Bukovina, příspěvková organizace</t>
  </si>
  <si>
    <t>Obec Velká Bukovina, č.p. 178, 407 29 Velká Bukovina</t>
  </si>
  <si>
    <t>Vybudování „Přírodní zahrady“</t>
  </si>
  <si>
    <t>Velká Bukovina</t>
  </si>
  <si>
    <t>Probíhá zpracování projektové žádosti</t>
  </si>
  <si>
    <t>Příprava projektového záměru</t>
  </si>
  <si>
    <t>Základní škola a Mateřská škola Děčín XXVII, Kosmonautů 177, příspěvková organizace</t>
  </si>
  <si>
    <t>MŠ obnova herních prvků na školní zahradě</t>
  </si>
  <si>
    <t>MŠ Vybavení moderními prvky ICT ve třídách</t>
  </si>
  <si>
    <t>Rozvoj matematické a čtenářské pregramotnosti v MŠ</t>
  </si>
  <si>
    <t>Rozvoj polytechnického vzdělávání MŠ</t>
  </si>
  <si>
    <t>Mateřská škola pro všechny</t>
  </si>
  <si>
    <t>Oprava podlah na chodbě MŠ</t>
  </si>
  <si>
    <t>IT do MŠ Máchovo a Vilsnice - nové IT technologie</t>
  </si>
  <si>
    <t>Herní a dopravní hřiště pro MŠ i veřejnost u MŠ Vilsnice</t>
  </si>
  <si>
    <t>Zahradní prvky MŠ Bělá</t>
  </si>
  <si>
    <t>Zahradní prvky MŠ Jalůvčí</t>
  </si>
  <si>
    <t>Mateřská škola Děčín XXXII, Májová 372, příspěvková organizace</t>
  </si>
  <si>
    <t>Komplexní bezbariérovost MŠ K. H. Borovského  - plánovaný záměr s OMH Děčín</t>
  </si>
  <si>
    <t>Město plánuje záměr.</t>
  </si>
  <si>
    <t>Mateřská škola Děčín VI, Klostermannova 1474/11, příspěvková organizace</t>
  </si>
  <si>
    <t>Komplexní bezbariérovost MŠ Klostermannova</t>
  </si>
  <si>
    <t>Komplexní bezbariérovost MŠ Moskevská</t>
  </si>
  <si>
    <t>Komplexní bezbariérovost MŠ Thunská</t>
  </si>
  <si>
    <t>Komplexní bezbariérovost MŠ Krásný Studenec</t>
  </si>
  <si>
    <t>Mateřská škola Děčín II, Liliová 277/1, příspěvková organizace</t>
  </si>
  <si>
    <t>Spojovací chodba MŠ Liliová</t>
  </si>
  <si>
    <t>MŠ Liliová - snížení energetické náročnosti</t>
  </si>
  <si>
    <t>Komplexní bezbariérovost MŠ Liliová</t>
  </si>
  <si>
    <t>Komplexní bezbariérovost MŠ Tylova</t>
  </si>
  <si>
    <t>Mateřská škola Děčín II, Riegrova 454/12, příspěvková organizace</t>
  </si>
  <si>
    <t>Komplexní bezbariérovost MŠ Pohraniční</t>
  </si>
  <si>
    <t>Přístavba MŠ Riegrova - přestavba terasy na multifunkční společenskou místnost</t>
  </si>
  <si>
    <t>Zahrnuto do „Zásobníku projektů k zařazení do Akčního plánu Strategického plánu rozvoje města Děčín.</t>
  </si>
  <si>
    <t>ICT vybavení k podpoře přírodovědného vzdělávání</t>
  </si>
  <si>
    <t>Základní škola a Mateřská škola Benešov nad Ploučnicí, příspěvková organizace</t>
  </si>
  <si>
    <t>Město Benešov nad Ploučnicí, náměstí Míru 1, 407 22 Benešov nad Ploučnicí</t>
  </si>
  <si>
    <t>Revitalizace zahrady s herními prvky na školní zahradě MŠ, včetně nového oplocení</t>
  </si>
  <si>
    <t>Benešov nad Ploučnicí</t>
  </si>
  <si>
    <t>plánujeme záměr</t>
  </si>
  <si>
    <t>ne</t>
  </si>
  <si>
    <t>Energetické úspory MŠ</t>
  </si>
  <si>
    <t>Mateřská škola Dobrná</t>
  </si>
  <si>
    <t>Obec Dobrná, č.p. 26, 407 41 Dobrná</t>
  </si>
  <si>
    <t>Izolace + zateplení budovy</t>
  </si>
  <si>
    <t>Dobrná</t>
  </si>
  <si>
    <t>Záměr, plánujeme.</t>
  </si>
  <si>
    <t>Hřiště</t>
  </si>
  <si>
    <t>Záměr obce na vybudování hřiště</t>
  </si>
  <si>
    <t>Výměna kotle včetně otopné soustavy</t>
  </si>
  <si>
    <t>Studie proveditelnosti se zaměřením stávajícího stavu a posouzením stavu všech TZB (technického zařízení budovy)- MŠ Za Koupalištěm</t>
  </si>
  <si>
    <t>Zahrnuto v investičním plánu Města Jílové do budov MŠ Jílové</t>
  </si>
  <si>
    <t>Zateplení budovy včetně výměny oken – MŠ Za Koupalištěm</t>
  </si>
  <si>
    <t>Zahrnuto v investičním plánu Města Jílové do budov MŠ Jílové</t>
  </si>
  <si>
    <t>Rekonstrukce TZB (technického zařízení budovy) v MŠ Za Koupalištěm</t>
  </si>
  <si>
    <t>Rekonstrukce kuchyně včetně nového vybavení v MŠ Za Koupalištěm</t>
  </si>
  <si>
    <t>Rekonstrukce tří dětských šaten včetně vybavení v MŠ Za Koupalištěm</t>
  </si>
  <si>
    <t>Oprava přístupové cesty a chodníků v zahradě v MŠ Za Koupalištěm</t>
  </si>
  <si>
    <t>Nové oplocení školní zahrady včetně vstupní brány v MŠ Za Koupalištěm</t>
  </si>
  <si>
    <t>Rekonstrukce školní zahrady včetně herních prvků v MŠ Za Koupalištěm</t>
  </si>
  <si>
    <t>Studie proveditelnosti se zaměřením stávajícího stavu a posouzením stavu všech TZB (technického zařízení budovy)- MŠ Průběžná</t>
  </si>
  <si>
    <t>Rekonstrukce TZB (technického zařízení budovy) v MŠ Průběžná</t>
  </si>
  <si>
    <t>Nové oplocení školní zahrady včetně vstupních bran v MŠ Průběžná</t>
  </si>
  <si>
    <t>Oprava přístupové cesty a chodníků v zahradě v MŠ Průběžná</t>
  </si>
  <si>
    <t>Rekonstrukce kuchyně včetně nového vybavení v MŠ Průběžná</t>
  </si>
  <si>
    <t>Zimní zahrada - MŠ Za Koupalištěm</t>
  </si>
  <si>
    <t>Oprava střechy Za Koupalištěm 312</t>
  </si>
  <si>
    <t>Umývárny MŠ Za Koupalištěm 312</t>
  </si>
  <si>
    <t>Mateřská škola, Malá Veleň-Jedlka čp. 46, okres Děčín</t>
  </si>
  <si>
    <t>Obec Malá Veleň, Malá Veleň - Jedlka 38, 405 02   Děčín 2</t>
  </si>
  <si>
    <t>Zařízení venkovní učebny v rámci EVVO</t>
  </si>
  <si>
    <t>Malá Veleň</t>
  </si>
  <si>
    <t>Vybavení školní zahrady, učebna, herní prvky</t>
  </si>
  <si>
    <t>Obnova herních prvků na zahradě.</t>
  </si>
  <si>
    <t>Částečně v realizaci</t>
  </si>
  <si>
    <t>Mateřská škola Malšovice, okres Děčín</t>
  </si>
  <si>
    <t>Obec Malšovice, Malšovice 6, 405 02   Malšovice</t>
  </si>
  <si>
    <t>Úprava zahrady MŠ a herních prvků</t>
  </si>
  <si>
    <t>Malšovice</t>
  </si>
  <si>
    <t>V realizaci.</t>
  </si>
  <si>
    <t>Dovybavení MŠ</t>
  </si>
  <si>
    <t>Dovybavení kuchyně (úložné prostory, vnitřní zařízení)</t>
  </si>
  <si>
    <t>Mateřská škola Valkeřice</t>
  </si>
  <si>
    <t>Obec Valkeřice, č.p. 299, 407 24 Valkeřice</t>
  </si>
  <si>
    <t>Renovace školní zahrady + Obnova zahradních herních prvků</t>
  </si>
  <si>
    <t>Valkeřice</t>
  </si>
  <si>
    <t>Srovnání terénu, vybudování koutků pro rozvoj motoriky + herní prvek</t>
  </si>
  <si>
    <t>Plánujeme, záměr - z části realizováno zřizovatelem</t>
  </si>
  <si>
    <t>Polytechnické vybavení</t>
  </si>
  <si>
    <t>Vybavení technické dílničky.</t>
  </si>
  <si>
    <t>Plánujeme, záměr – z části realizováno zřizovatelem</t>
  </si>
  <si>
    <t>Rekonstrukce podlahových ploch</t>
  </si>
  <si>
    <t>Soukromá základní škola a mateřská škola Svět</t>
  </si>
  <si>
    <t>Montessori centrum Děčín, spolek, Dobrovského 1402/2, Děčín I-Děčín, 405 02 Děčín</t>
  </si>
  <si>
    <t>Budování prostor - kapacit pro Dětskou skupinu</t>
  </si>
  <si>
    <t>ve fázi rozpracované PD</t>
  </si>
  <si>
    <t>Zrealizované projekty a záměry či koncepty, které nebudou realizovány.</t>
  </si>
  <si>
    <t>Oprava střechy budovy MŠ</t>
  </si>
  <si>
    <t>Venkovní učebny</t>
  </si>
  <si>
    <t>Nebude realizováno</t>
  </si>
  <si>
    <t>Venkovní laboratoře + střešní laboratoř</t>
  </si>
  <si>
    <t>Vybavení moderními ICT technologiemi</t>
  </si>
  <si>
    <t>Vybavení logopedické třídy interaktivní tabulí a programy specializovanými na výuku dětí s vadami řeči</t>
  </si>
  <si>
    <t>Již zrealizováno v roce 2021</t>
  </si>
  <si>
    <t>Stavební úpravy a pořízení technologií do kuchyně v MŠ Benešov nad Ploučnicí</t>
  </si>
  <si>
    <t>Stavební úpravy prostor kuchyně a vybavení kuchyně gastro nábytkem a technologiemi</t>
  </si>
  <si>
    <t>Zrealizováno</t>
  </si>
  <si>
    <t xml:space="preserve">Pořízení zázemí pro provoz lesní MŠ </t>
  </si>
  <si>
    <t>Pořízení zázemí pro provoz lesní MŠ.</t>
  </si>
  <si>
    <t>Základní škola T. G. Masaryka a gymnázium Česká Kamenice, příspěvková organizace</t>
  </si>
  <si>
    <t>047274735</t>
  </si>
  <si>
    <t>Rozšíření kapacity ZŠ (budova 1. stupně ZŠ) včetně bezbariérovosti</t>
  </si>
  <si>
    <t>PD zpracována, připraveno k realizaci</t>
  </si>
  <si>
    <t>ano</t>
  </si>
  <si>
    <t>Rozšíření kapacity ZŠ (budova 2. stupně ZŠ)</t>
  </si>
  <si>
    <t>Modernizace a vybavení školy ICT (vč. 3D tisku)</t>
  </si>
  <si>
    <t>Modernizace a vybavení učebny přírodopisu</t>
  </si>
  <si>
    <t>Modernizace a vybavení učebny chemie</t>
  </si>
  <si>
    <t>Modernizace a vybavení učebny robotiky a 3D tisku</t>
  </si>
  <si>
    <t>Komunitní centrum (budova 2. stupně ZŠ)</t>
  </si>
  <si>
    <t>Modernizace a vybavení odborných učeben: ICT, přírodní vědy, polytechnika</t>
  </si>
  <si>
    <t>Modernizace a vybavení odborných učeben: ICT, přírodní vědy, polytechnika - pořízení moderních pomůcek do odborných učeben.</t>
  </si>
  <si>
    <t>připraveno k realizaci</t>
  </si>
  <si>
    <t>Digitální infrastruktura a konektivita školy</t>
  </si>
  <si>
    <t>Digitální infrastruktura a konektivita školy - jedná se o obě budovy školy (Komenského 360, Palackého 535) v České Kamenici.</t>
  </si>
  <si>
    <t>Žádost se připraví, až budou oznámeny podmínky a výzva zveřejněna MŠMT.  PD připravena</t>
  </si>
  <si>
    <t>Základní škola a Mateřská škola Huntířov, příspěvková organizace</t>
  </si>
  <si>
    <t>Obec Huntířov, č.p. 126, 405 02 Huntířov</t>
  </si>
  <si>
    <t>Zateplení budovy ZŠ Huntířov, sanace vlkhosti, modernizace učebny č. 2.04 ve 2. NP</t>
  </si>
  <si>
    <t>Huntířov</t>
  </si>
  <si>
    <t>Základní škola a Mateřská škola Ludvíkovice, příspěvková organizace</t>
  </si>
  <si>
    <t>Obec Ludvíkovice, č.p. 71, 407 13 Ludvíkovice</t>
  </si>
  <si>
    <t>Rekonstrukce půdy – rozšíření o 1 kmenovou učebnu a 1 místnost pro ŠD</t>
  </si>
  <si>
    <t>Ludvíkovice</t>
  </si>
  <si>
    <t>Rozšíření kapacity školy o 1 kmenovou učebnu a o 1 místnost pro jedno oddělení školní družiny.</t>
  </si>
  <si>
    <t>zpracovaná PD</t>
  </si>
  <si>
    <t>Základní škola a Mateřská škola Děčín XXVII, Kosmonautů 177, příspěvková organizace
Základní škola Děčín II, Kamenická 1145, příspěvková organizace
Základní škola Dr. Miroslava Tyrše Děčín II, Vrchlického 630/5, příspěvková organizace
Základní škola a Mateřská škola Děčín III, Březová 369/25, příspěvková organizace
Základní škola a Mateřská škola Děčín IX, Na Pěšině 330, příspěvková organizace
Základní škola a Mateřská škola Děčín IV, Máchovo nám., příspěvková organizace
Základní škola Děčín VI, Na Stráni 879/2, příspěvková organizace
Základní škola a Mateřská škola Děčín VIII, Vojanova 178/12, příspěvková organizace
Základní škola a Mateřská škola Děčín VI, Školní 1544/5, příspěvková organizace</t>
  </si>
  <si>
    <t>72744367
72743735
72743573
72744529
72744057
72743816
72743891
72743972
47274743</t>
  </si>
  <si>
    <t>102053421
102053910
102053928
102053944
102553891
102053961
102053995
102065047
047274743</t>
  </si>
  <si>
    <t>600076059
600076504
600076512
600076245
600076539
600076253
600076261
600076288
600076016</t>
  </si>
  <si>
    <r>
      <rPr>
        <sz val="8"/>
        <rFont val="Calibri"/>
        <family val="2"/>
        <charset val="238"/>
        <scheme val="minor"/>
      </rPr>
      <t>Zlepšení kvality vzdělávání prostřednictvím odborných učeben při ZŠ v Děčíně</t>
    </r>
    <r>
      <rPr>
        <strike/>
        <sz val="8"/>
        <rFont val="Calibri"/>
        <family val="2"/>
        <charset val="238"/>
        <scheme val="minor"/>
      </rPr>
      <t xml:space="preserve">
</t>
    </r>
    <r>
      <rPr>
        <sz val="8"/>
        <rFont val="Calibri"/>
        <family val="2"/>
        <charset val="238"/>
        <scheme val="minor"/>
      </rPr>
      <t>Změna koncepce projektu - aktualizace projektového záměru - upřesnění dle potřeb škol viz níže řádky: 15, 16, 17</t>
    </r>
  </si>
  <si>
    <t>viz popis dílčích záměrů na jednotlivých školách níže</t>
  </si>
  <si>
    <t xml:space="preserve">Základní škola Dr. Miroslava Tyrše Děčín II, Vrchlického 630/5, příspěvková organizace
Základní škola a Mateřská škola Děčín IV, Máchovo nám., příspěvková organizace
Základní škola Děčín VI, Na Stráni 879/2, příspěvková organizace
</t>
  </si>
  <si>
    <t xml:space="preserve">72743573
72743816
72743891
</t>
  </si>
  <si>
    <r>
      <t xml:space="preserve">102053928
102053961
102053995
</t>
    </r>
    <r>
      <rPr>
        <strike/>
        <sz val="8"/>
        <color rgb="FFFF0000"/>
        <rFont val="Calibri"/>
        <family val="2"/>
        <charset val="238"/>
        <scheme val="minor"/>
      </rPr>
      <t/>
    </r>
  </si>
  <si>
    <t xml:space="preserve">600076512
600076253
600076261
</t>
  </si>
  <si>
    <t>Modernizace odborných učeben v děčínských základních školách I</t>
  </si>
  <si>
    <t>Základní škola a Mateřská škola Děčín IX, Na Pěšině 330, příspěvková organizace
Základní škola Děčín II, Kamenická 1145, příspěvková organizace
Základní škola a Mateřská škola Děčín III, Březová 369/25, příspěvková organizace</t>
  </si>
  <si>
    <t>72744057                                                                                                                                                                                                                                                                                                                                                                                                                                                                                                            72743735                                                                                                                                                                                                                                                                                                                                                                                                                                                                                                              72744529</t>
  </si>
  <si>
    <t>102553891    102053910   102053944</t>
  </si>
  <si>
    <t>600076539    600076504   600076245</t>
  </si>
  <si>
    <t>Modernizace odborných učeben v děčínských základních školách II</t>
  </si>
  <si>
    <t>Základní škola a Mateřská škola Děčín XXVII, Kosmonautů 177, příspěvková organizace
Základní škola a Mateřská škola Děčín VIII, Vojanova 178/12, příspěvková organizace
Základní škola a Mateřská škola Děčín VI, Školní 1544/5, příspěvková organizace</t>
  </si>
  <si>
    <t>72744367    72743972
47274743</t>
  </si>
  <si>
    <t>102053421    102065047
047274743</t>
  </si>
  <si>
    <t>600076059    600076288
600076016</t>
  </si>
  <si>
    <t>Modernizace odborných učeben v děčínských základních školách III</t>
  </si>
  <si>
    <t>Základní škola Děčín II, Kamenická 1145, příspěvková organizace</t>
  </si>
  <si>
    <t>Modernizace odborných učeben v děčínských základních školách II</t>
  </si>
  <si>
    <t>Rekonstrukce a vybavení multifunkční odborné učebny, vnitřního zázemí - tělocvičny, zajištění bezbariérovosti a posílení konektivity školy. Záměr je součástí komplexního projektu "Modernizace odborných učeben v děčínských základních školách II", který je složen ze 3 dílčích projektů - 3 ZŠ v Děčíně. Předpokladaným zdrojem financování je IROP či ITI.</t>
  </si>
  <si>
    <t>Zpracovaná PD</t>
  </si>
  <si>
    <t>Základní škola Dr. Miroslava Tyrše Děčín II, Vrchlického 630/5, příspěvková organizace</t>
  </si>
  <si>
    <t>Modernizace odborných učeben v děčínských základních školách I</t>
  </si>
  <si>
    <t>Rekonstrukce a vybavení učebny ICT, fyziky-chemie + kabinet, posílení konektivity školy. Záměr je součástí komplexního projektu "Modernizace odborných učeben v děčínských základních školách I", který je složen ze 3 dílčích projektů - 3 ZŠ v Děčíně. Předpokladaným zdrojem financování je IROP či ITI.</t>
  </si>
  <si>
    <t>Rekonstrukce a vybavení jazykových učeben, posílení konektivity školy. Záměr je součástí komplexního projektu "Modernizace odborných učeben v děčínských základních školách II", který je složen ze 3 dílčích projektů - 3 ZŠ v Děčíně. Předpokladaným zdrojem financování je IROP či ITI.</t>
  </si>
  <si>
    <t>Rekonstrukce a vybavení učebny fyziky, chemie + kabinet, posílení konektivity školy. Záměr je součástí komplexního projektu "Modernizace odborných učeben v děčínských základních školách II", který je složen ze 3 dílčích projektů - 3 ZŠ v Děčíně. Předpokladaným zdrojem financování je IROP či ITI.</t>
  </si>
  <si>
    <t>Rekonstrukce a vybavení odborné učebny jazykové, fyziky-chemie,  biologie vč.  venkovní učebny a učebny ICT, kabinetů, posílení konektivity školy, zajištění bezbariérovosti. Záměr je součástí komplexního projektu "Modernizace odborných učeben v děčínských základních školách I", který je složen ze 3 dílčích projektů - 3 ZŠ v Děčíně. Předpokladaným zdrojem financování je IROP či ITI.</t>
  </si>
  <si>
    <t>Základní škola Děčín VI, Na Stráni 879/2, příspěvková organizace</t>
  </si>
  <si>
    <t>Rekonstrukce a vybavení učebny přírodních věd, zajištění bezbariérovosti školy, posílení konektivity školy. Záměr je součástí komplexního projektu "Modernizace odborných učeben v děčínských základních školách I", který je složen ze 3 dílčích projektů - 3 ZŠ v Děčíně. Předpokladaným zdrojem financování je IROP či ITI.</t>
  </si>
  <si>
    <t>047274743</t>
  </si>
  <si>
    <t>Pracujeme s IT</t>
  </si>
  <si>
    <t>Obnova informačních technologií, vznik mobilní IT učebny - ZŠ i MŠ, Máchovo nám.</t>
  </si>
  <si>
    <t>Základní škola Děčín XXXII, Míru 152, příspěvková organizace</t>
  </si>
  <si>
    <t>Dílny, chemická laboratoř, pěstitelská výchova, moderní didaktické pomůcky, keramická pec, ICT technologie, bezbariérovost</t>
  </si>
  <si>
    <t>Dílny, chemická laboratoř, pěstitelská výchova, moderní didaktické pomůcky, keramická pec, ICT technologie</t>
  </si>
  <si>
    <t>Nezpracovaná PD</t>
  </si>
  <si>
    <t>Rekonstrukce tělovcičny</t>
  </si>
  <si>
    <t>Rekonstrukce vnitřního zázemí školy - tělocvičny.</t>
  </si>
  <si>
    <t>Zpracovává se PD</t>
  </si>
  <si>
    <t>Vybudování venkovní učebny</t>
  </si>
  <si>
    <t>Plánuje se záměr</t>
  </si>
  <si>
    <t>Rekonstrukce půdních prostor na odborné učebny ZŠ (polytechnická výchova, přírodovědná laboratoř a IT laboratoř)</t>
  </si>
  <si>
    <t>Rekonstrukce půdních prostor a vybudování nových učeben pro žáky prvního stupně ZŠ</t>
  </si>
  <si>
    <r>
      <rPr>
        <strike/>
        <sz val="8"/>
        <rFont val="Calibri"/>
        <family val="2"/>
        <charset val="238"/>
        <scheme val="minor"/>
      </rPr>
      <t>2025</t>
    </r>
    <r>
      <rPr>
        <sz val="8"/>
        <rFont val="Calibri"/>
        <family val="2"/>
        <charset val="238"/>
        <scheme val="minor"/>
      </rPr>
      <t xml:space="preserve">
</t>
    </r>
    <r>
      <rPr>
        <sz val="8"/>
        <color rgb="FFFF0000"/>
        <rFont val="Calibri"/>
        <family val="2"/>
        <charset val="238"/>
        <scheme val="minor"/>
      </rPr>
      <t>2026</t>
    </r>
  </si>
  <si>
    <t>Záměr, v přípravě</t>
  </si>
  <si>
    <t>Konektivita školy</t>
  </si>
  <si>
    <t>Modernizace a rozšíření školní síťové infrastruktury, maximálně bezpečná, uživatelsky přívětivá a dostupná pro všechny účastníky vzdělávání.</t>
  </si>
  <si>
    <t>Plánujeme záměr</t>
  </si>
  <si>
    <t>Komplexní rekonstrukce a modernizace auly (konferenční sezení, osvětlení, konektivita).</t>
  </si>
  <si>
    <t>Vybudování otevřené venkovní učebny (altánu) pro výuku přírodovědných předmětů, jazyků a informačních technologií. Vybavení učebny IT zařízením (projektor, tablety pro žáky + učitele), úschovný box, konektivita, revitalizace školní zahrady k výuce environmentální výchovy, vybudování skleníku, pěstebních záhonků, bylinkových zahrádek, osázení ovocnými stromy, nový trávník, kompostiště, vybudování pergoly a trvalkové záhony.</t>
  </si>
  <si>
    <t>Výchovný ústav, dětský domov se školou, středisko výchovné péče, základní škola, střední škola a školní jídelna, Děčín XXXII, Vítězství 70</t>
  </si>
  <si>
    <t>MŠMT, Karmelitská 529/5, Malá Strana, 118 12 Praha 1</t>
  </si>
  <si>
    <t>Revitalizace parku – vybudování učebny v přírodě, se zaměřením na přírodní vědy a cizí jazyky a vybudování multifunkční plochy.</t>
  </si>
  <si>
    <t>máme projektovou dokumentaci na multifunkční plochu, učebna je na ohlášení</t>
  </si>
  <si>
    <t>Základní škola a Lesní mateřská škola Jurta</t>
  </si>
  <si>
    <t>JURTA, o.p.s., Pěší 9, Děčín XXXIII-Nebočady, 405 02 Děčín</t>
  </si>
  <si>
    <t>Infrastruktura pro vzdělávání v 21. století v Ústeckém kraji</t>
  </si>
  <si>
    <t>Navýšení kapacity stávajícího zařízení, spoluráce s NNO, neformální vzdělávání, komunitní a sociální aktivity.</t>
  </si>
  <si>
    <t xml:space="preserve">IHNED REALIZIOVATELNÉ 
PD včetně platného SP , před výběrem dodavatele, majetkové vztahy vyřešené. </t>
  </si>
  <si>
    <t>ANO</t>
  </si>
  <si>
    <t>Vybavení pro badatelské učení a přípravu na TP</t>
  </si>
  <si>
    <t>Vybavení pro badatelské učení a přípravu na trh práce - vzdělávací centra, dílny a laboratoře; spoluráce s NNO, neformální vzdělávání, komunitní a sociální aktivity.</t>
  </si>
  <si>
    <t>Infrastruktura pro zájmové, neformální a celoživotní učení v Děčíně</t>
  </si>
  <si>
    <t>Klíčové kompetence ve vzdělávání pro 21. století</t>
  </si>
  <si>
    <t>Spolupráce se zahraničními subjekty, výměny, stáže.</t>
  </si>
  <si>
    <t>Žádost v přípravě, čeká se na výzvu</t>
  </si>
  <si>
    <t>NR</t>
  </si>
  <si>
    <t>Badatelsky orientované vzdělávání</t>
  </si>
  <si>
    <t>Přenos know-how, spolupráce se zahraničními subjekty.</t>
  </si>
  <si>
    <t>Škola dnes</t>
  </si>
  <si>
    <t>Pilotní projekt, přenos know-how, spolupráce se zahraničními subjekty.</t>
  </si>
  <si>
    <t>Základní škola a Mateřská škola Heřmanov, okres Děčín</t>
  </si>
  <si>
    <t>Obec Heřmanov, č.p. 13, 405 02 Heřmanov</t>
  </si>
  <si>
    <t>Vybavení učeben ZŠ, MŠ</t>
  </si>
  <si>
    <t>Heřmanov</t>
  </si>
  <si>
    <t>Revitalizace zahrady školy pro venkovní vyučování a využití pro sociální inkluzi</t>
  </si>
  <si>
    <t>Vybudování zázemí školních klubů a školních družin</t>
  </si>
  <si>
    <t>Základní škola a Mateřská škola Markvartice</t>
  </si>
  <si>
    <t>Obec Markvartice, č.p. 280, 407 42 Markvartice</t>
  </si>
  <si>
    <t>Bezpečná datová síť pro výuku</t>
  </si>
  <si>
    <t>Markvartice</t>
  </si>
  <si>
    <t>V rámci projektu dojde k modernizaci datové sítě v ZŠ tak, aby byla zajištěna konektivita</t>
  </si>
  <si>
    <t>Počátky plánování, první PD</t>
  </si>
  <si>
    <t>Vybudování školní zahrady ZŠ – výbava venkovních vzdělávacích prostor a zázemí</t>
  </si>
  <si>
    <t>Vybudování školní zahrady ZŠ – výbava venkovních vzdělávacích prostor a zázemí.</t>
  </si>
  <si>
    <t>Pořízení a rekonstrukce budovy pro realizaci 2. stupně ZŠ Svět</t>
  </si>
  <si>
    <t>Křesťanská základní škola Nativity</t>
  </si>
  <si>
    <t>Česká provincie Tovaryšstva Ježíšova, Ječná 505/2, Nové Město, 120 00 Praha 2</t>
  </si>
  <si>
    <t xml:space="preserve">Vestavba podkroví, úprava vstupu a přístupu k budově KZŠ Nativity Potoční 57 a stavební úpravy zahradního pavilonu  - I.etapa </t>
  </si>
  <si>
    <t>Půdní vestavba 2 učeben, čítárny, relaxačního prostoru, shromažďovacího a liturgického prostoru, pracovny psychologa; přechod z vytápění uhlím na tepelná čerpadla, fotovoltaika, bezbariérový přístup výtahem</t>
  </si>
  <si>
    <t>VI/2023</t>
  </si>
  <si>
    <t>IX/2023</t>
  </si>
  <si>
    <t>pracuje se na prováděcí PD</t>
  </si>
  <si>
    <t xml:space="preserve">Vestavba podkroví, úprava vstupu a přístupu k budově KZŠ Nativity Potoční 57 a stavební úpravy zahradního pavilonu  - II.etapa </t>
  </si>
  <si>
    <t>Rekonstrukce  zahradního  pavilonu pro enviromentální výchovu, úprava přístupu k budově školy na bezbariérový</t>
  </si>
  <si>
    <t>XII/2023</t>
  </si>
  <si>
    <t>Obnova počítačové učebny</t>
  </si>
  <si>
    <t>Obměna zastaralého vybavení soudobou počítačovou technikou</t>
  </si>
  <si>
    <t>není třeba</t>
  </si>
  <si>
    <t>Vybudování prostor pro školní klub užívaných i jako vzdělávací prostory pro mimoškolní vzdělávání - pavilony B a A, Vítězství 7; I. etapa</t>
  </si>
  <si>
    <t>Vybudování víceúčelového sálu pro odbíjenou a míčové hry, pro výuku tance apod., nealkobar, hygienická zařízení</t>
  </si>
  <si>
    <t>VI/2025</t>
  </si>
  <si>
    <t>pracuje se na PD</t>
  </si>
  <si>
    <t>ano, není ještě schválena změna stavby před dokončením</t>
  </si>
  <si>
    <t>Vybudování prostor pro školní klub užívaných i jako vzdělávací prostory pro mimoškolní vzdělávání - pavilony B a A, Vítězství 7; II. etapa</t>
  </si>
  <si>
    <t>Vybudování prostor pro školní klub a centrum volného času pro veřejnost - prostory pro doučování, výuku hudby, hudební studio, výtvarné studio, sál pro divadelní představení, koncerty a přednášky, klubovny pro kroužky, byt správce areálu / školníka</t>
  </si>
  <si>
    <t>Základní škola a Mateřská škola Dolní Habartice - příspěvková organizace</t>
  </si>
  <si>
    <t>Obec Dolní Habartice, č.p. 178, 405 02 Dolní Habartice</t>
  </si>
  <si>
    <t>Vybudování školní zahrady pro praktické vyučování dětí</t>
  </si>
  <si>
    <t>Dolní Habartice</t>
  </si>
  <si>
    <t>Rozvoj environmentální výchovy (krmítko pro hmyz, pocitová stezka apod.)</t>
  </si>
  <si>
    <t>Plánujeme, záměr</t>
  </si>
  <si>
    <t>Venkovní učebna pro žáky ZŠ</t>
  </si>
  <si>
    <t>Zastřešený prostor pro venkovní výuku</t>
  </si>
  <si>
    <t>Přestavba půdy pro ŠD</t>
  </si>
  <si>
    <t>Speciální základní škola, Speciální mateřská škola a Praktická škola, Děčín, příspěvková organizace</t>
  </si>
  <si>
    <t>Ústecký kraj, Velká Hradební 3118/48, Ústí nad Labem-centrum, 400 02 Ústí nad Labem</t>
  </si>
  <si>
    <t>Schváleno zřizovatelem, investiční komisí RÚK</t>
  </si>
  <si>
    <t>Komplexní bezbariérovost ZŠ a MŠ</t>
  </si>
  <si>
    <t>Komplexní bezbariérovost ZŠ</t>
  </si>
  <si>
    <t>Komplexní bezbariérovost ŠD</t>
  </si>
  <si>
    <t>Komplexní bezbariérovost ŠJ</t>
  </si>
  <si>
    <t>Děčín, ZŠ Bezručova – bezbariérovost</t>
  </si>
  <si>
    <t xml:space="preserve">Komplexní bezbariérovost ŠD </t>
  </si>
  <si>
    <t>Komplexní bezbariérovost ZŠ Sv. Čecha</t>
  </si>
  <si>
    <t>Základní škola Děčín I, Komenského náměstí 622/3, příspěvková organizace</t>
  </si>
  <si>
    <t>Vybudování zázemí pro školní klub a aulu školy (v rámci budovy bývalého kina)</t>
  </si>
  <si>
    <t>Plánujeme tento záměr: díky tomuto nově vybudovanému zázemí bude moci vzniknout na naší škole „školní klub“ pro zájmové vzdělávání. Také „aula školy“ (momentálně škola žádný takový prostor nemá) pro pořádání akci, kterých se účastní větší množství lidí. Budou se zde moci odehrávat kulturní a společenské akce nejen pro žáky, rodiče, ale i pro širokou veřejnost atd.</t>
  </si>
  <si>
    <t>PD připravena.</t>
  </si>
  <si>
    <t>Sportoviště, pohyb, venkovní stavebnice, zdravý životní styl, zahrady, venkovní učebny - altán a skleník s celoročním užíváním</t>
  </si>
  <si>
    <t>Plánujeme tento záměr: vybudovat univerzální sportoviště u budovy 2. stupně ZŠ (podpora sportu: nové zázemí pro výuku TV + odpolední a víkendové sportování žáků). U obou budov školy chceme vhodně upravit školní zahrady - pro pobyt žáků o přestávkách, ale i pro celoroční výuku na zahradách (venkovní učebny). Pro podporu přírodních věd na 2. stupni ZŠ chceme vybudovat skleník s celoročním užíváním atd.</t>
  </si>
  <si>
    <t>Modernizace a vybavení kmenových učeben</t>
  </si>
  <si>
    <t>Modernizace a vybavení kmenových učeben - jedná se o obě budovy školy (Komenského 360, Palackého 535) v České Kamenici.</t>
  </si>
  <si>
    <t>Speciální základní škola a Praktická škola, Česká Kamenice, Jakubské nám. 113, příspěvková organizace</t>
  </si>
  <si>
    <t>Obnova ICT</t>
  </si>
  <si>
    <t>Dispoziční změna stávající budovy a přístavba včetně výtahu</t>
  </si>
  <si>
    <t>Řešení bezbariérovosti, dispoziční změna stávající budovy a přístavba včetně výtahu</t>
  </si>
  <si>
    <t>Rozhodnutí RÚK ze dne 8.6.2022</t>
  </si>
  <si>
    <t>Vybudování nového sportovního hřiště u školy</t>
  </si>
  <si>
    <t>Úprava víceúčelového a dětského hřiště u ZŠ a MŠ Ludvíkovice</t>
  </si>
  <si>
    <t>Zřízení nového povrchu místo stávajícího asfaltového, nové herní prvky a oplocení hřiště</t>
  </si>
  <si>
    <t>Rekonstrukce vzduchotechniky ve školní kuchyni</t>
  </si>
  <si>
    <t>Zřízení nové vzduchotechniky na místě stávajícím</t>
  </si>
  <si>
    <t>Stavební úpravy a modernizace technologického vybavení objektu ŠD Sládkova</t>
  </si>
  <si>
    <t>ZŠ a MŠ Kosmonautů – snížení energetické náročnosti</t>
  </si>
  <si>
    <t>ZŠ úprava školního hřiště</t>
  </si>
  <si>
    <t>Zabezpečení ZŠ i MŠ – současně propojení s evidencí docházky dětí, žáků, zaměstnanců</t>
  </si>
  <si>
    <t>Zateplení ŠD "Krček"</t>
  </si>
  <si>
    <t>Vnější izolace části hlavní budovy</t>
  </si>
  <si>
    <t>Zateplení, fasáda – snížení energetické náročnosti – ŠD vila</t>
  </si>
  <si>
    <t xml:space="preserve">Půdní vestavba jednoho oddělení ŠD vila </t>
  </si>
  <si>
    <t>Úpravy školního areálu, zahrady a prostoru u ŠD vila + herní prvky</t>
  </si>
  <si>
    <t>Fasáda historické budovy – PD + realizace</t>
  </si>
  <si>
    <t>Oprava střechy hlavní budovy</t>
  </si>
  <si>
    <t>Výměna elektroinstalace – přístavba – mimo 3n.p.– PD + realiz.</t>
  </si>
  <si>
    <t>Výměna podlahy školní jídelny</t>
  </si>
  <si>
    <t>Výtah školní kuchyně – obnova</t>
  </si>
  <si>
    <t>Oprava elektroinstalace ŠD krček – PD + realizace</t>
  </si>
  <si>
    <t>Rekonstrukce otopné soustavy v ZŠ</t>
  </si>
  <si>
    <t>Rekonstrukce vodovodního a kanalizačního řádu v ZŠ</t>
  </si>
  <si>
    <t>Snížení energetické náročnosti ZŠ</t>
  </si>
  <si>
    <t>Výstavba nové tělocvičny ZŠ</t>
  </si>
  <si>
    <t>Čtenářská gramotnost v praxi</t>
  </si>
  <si>
    <t>Čtení nás baví</t>
  </si>
  <si>
    <t>Rozvoj polytechnického vzdělávání na ZŠ</t>
  </si>
  <si>
    <t>Rozvoj technického vybavení a zázemí pro polytechnické vzdělávání (včetně vybavení cvičných dílen nářadím, materiálem, stavebnicemi a dalšími pomůckami)</t>
  </si>
  <si>
    <t>Průběžně realizováno.</t>
  </si>
  <si>
    <t>Obnova herních prvků - ZŠ Bezručova</t>
  </si>
  <si>
    <t>Revitalizace zahrady s herními prvky ZŠ a MŠ Máchovo nám.</t>
  </si>
  <si>
    <t>Důkladnější zabezpečení školy včetně MŠ a propojení s docházkou žáků a zaměstnanců – napojení na recepci školy</t>
  </si>
  <si>
    <t>Rekonstrukce půdních prostor na odborné učebny ZŠ Bezručova – dramatická pohybová výchova</t>
  </si>
  <si>
    <t>Rekonstrukce sklepních prostor, bezbariérovost</t>
  </si>
  <si>
    <t>Rekonstrukce střechy budovy Máchovo nám.</t>
  </si>
  <si>
    <t>Klimatizace učeben Bezručova</t>
  </si>
  <si>
    <t>Klimatizace učeben Máchovo nám.</t>
  </si>
  <si>
    <t>Rekonstrukce střechy ZŠ Na Stráni</t>
  </si>
  <si>
    <t>Revitalizace školní zahrady (ŠD Klostermannova) a vytvoření zahradní venkovní přírodovědné laboratoře</t>
  </si>
  <si>
    <t>ZŠ Vojanova - snížení energetické náročnosti.</t>
  </si>
  <si>
    <t>Dětské dopravní hřiště při ZŠ Školní</t>
  </si>
  <si>
    <t>ZŠ Školní - úprava školního hřiště</t>
  </si>
  <si>
    <t>ZŠ a MŠ Školní - snížení energetické náročnosti</t>
  </si>
  <si>
    <t>ZŠ Míru (Boletice) - snížení energetické náročnosti</t>
  </si>
  <si>
    <t>Rekonstrukce elektroinstalace v objektu ZŠ Míru (Boletice)</t>
  </si>
  <si>
    <t>Všechny základní školy v Děčíně</t>
  </si>
  <si>
    <t>Zvýšení počtu aprobovaných pedagogů v ZŠ pro výuku cizích jazyků, přírodovědných a technických předmětů (matematika, fyzika, chemie), vyšší možnosti absolventů uplatnit se na trhu práce</t>
  </si>
  <si>
    <t>Zvýšení počtu speciálních pedagogů a asistentů pedagoga (zkvalitnění poskytovaných služeb v rámci vzdělávání žáků a dětí, vytvoření nových pracovních míst pro kvalifikované pracovníky)</t>
  </si>
  <si>
    <t>Půdní vestavba v budově školní družiny + PD</t>
  </si>
  <si>
    <t>Osvětlení venkovního hřiště</t>
  </si>
  <si>
    <t>Nákup nových počítačů a notebooků v rámci obnovení zastaralé PC techniky pro potřeby vzdělávání žáků.</t>
  </si>
  <si>
    <t>Rekonstrukce povrchu umělé trávy na horním školním hřišti a instalace osvětlení</t>
  </si>
  <si>
    <t>Rekonstrukce rozvodového potrubí vzduchotechniky ve školní jídelně</t>
  </si>
  <si>
    <t>Přestavba školního sklepa na školní šatny</t>
  </si>
  <si>
    <t>ZŠ Míru (Boletice) - rekonstrukce kuchyně Školní jídelny</t>
  </si>
  <si>
    <t>Energetické úspory v objektu ZŠ Benešov nad Ploučnicí</t>
  </si>
  <si>
    <t>Vytvoření systému vzduchotechniky (rekuperace) + fotovoltaické panely na střeše budovy NOVA + venkovní zastínění roletami</t>
  </si>
  <si>
    <t>Zpracována PD</t>
  </si>
  <si>
    <t>Rekonstrukce otopné soustavy ZŠ Bílá</t>
  </si>
  <si>
    <t>Komplexní výměna staré otopné soustavy v objektu Komenského 274.</t>
  </si>
  <si>
    <t>Rekonstrukce osvětlení tělocvičny v budově ZŠ Nova</t>
  </si>
  <si>
    <t>Výměna starého osvětlení v tělocvičně za moderní LED světla, včetně rekonstrukce nevyhovujícího stropu.</t>
  </si>
  <si>
    <t>Rekonstrukce vodoinstalace v budově ZŠ Nova</t>
  </si>
  <si>
    <t>Kompletní rekonstrukce staré ocelové vodoinstalace v budově NOVA.</t>
  </si>
  <si>
    <t>Zařízení a instalace docházkového systému žáků</t>
  </si>
  <si>
    <t>Základní škola Jílové, okres Děčín, příspěvková organizace</t>
  </si>
  <si>
    <t>Pořízení a instalace docházkového systému žáků do / ze školy včetně napojení</t>
  </si>
  <si>
    <t>Viz název projektu, obsah bude doplněn v rámci případného zpracování projektového záměru.</t>
  </si>
  <si>
    <t>Zřizovatel obeznámen, plánujeme.</t>
  </si>
  <si>
    <t>Zařízení prostoru pro pěstitelské práce žáků, pořízení vybavení např. skleník / pařník</t>
  </si>
  <si>
    <t>Rekonstrukce jídelny a kuchyně včetně vybavení – ZŠ Školní</t>
  </si>
  <si>
    <t>Zahrnuto v investičním plánu Města Jílové do budov ZŠ Jílové</t>
  </si>
  <si>
    <t>Rekonstrukce oplocení – ZŠ Mírové náměstí</t>
  </si>
  <si>
    <t>Zřizovatel obeznámen, plánujeme. Bude teprve stanoven odhad ceny statikem.</t>
  </si>
  <si>
    <t>Rekonstrukce rozvodů vody a kanalizace včetně PD - ZŠ Školní</t>
  </si>
  <si>
    <t>Zahrnuto v investičním plánu Města Jílové do budov ZŠ Jílové
Částečně realizováno zřizovatelem.</t>
  </si>
  <si>
    <t>Rekonstrukce rozvodů elektroinstalace včetně osvětlení a PD - ZŠ Školní</t>
  </si>
  <si>
    <t>Rekonstrukce rozvodů topného systému včetně PD - ZŠ Školní</t>
  </si>
  <si>
    <t>Rekonstrukce sportovní plochy v areálu ZŠ Školní</t>
  </si>
  <si>
    <t>Rekonstrukce oplocení a terénních schodišť v ZŠ Školní</t>
  </si>
  <si>
    <t>Studie proveditelnosti se zaměřením stávajícího stavu a posouzením stavu všech TZB (technického zařízení budovy) - ZŠ Mírové náměstí</t>
  </si>
  <si>
    <t>Rekonstrukce střechy (svody, okapy, komíny) – ZŠ Mírové náměstí</t>
  </si>
  <si>
    <t>Rekonstrukce šaten (podlahy a vybavení) v ZŠ Mírové náměstí</t>
  </si>
  <si>
    <t>Nové vybavení do tříd (skříně, lavice, židle apod.) v ZŠ Mírové náměstí</t>
  </si>
  <si>
    <t>Rekonstrukce ZŠ Kostelní- výměna dlažeb na chodbách, revitalizace sociálního zařízení</t>
  </si>
  <si>
    <t>Nové vybavení do tříd (skříně, lavice, židle apod.) v ZŠ Školní</t>
  </si>
  <si>
    <t>Zahrnuto v investičním plánu Města Jílové do budov ZŠ Jílové, částečně realizováno</t>
  </si>
  <si>
    <t>Zateplení budovy ZŠ Mírové náměstí</t>
  </si>
  <si>
    <t>Základní škola Malšovice, okres Děčín</t>
  </si>
  <si>
    <t>Renovace sportovního hřiště</t>
  </si>
  <si>
    <t>Renovace umělého povrchu, podloží, odtoku dešťové vody, doskočiště.</t>
  </si>
  <si>
    <t>Rekonstrukce zadní části zahrady včetně oplocení, herních prvků, mobiliář (venkovní lavičky + stoly)</t>
  </si>
  <si>
    <t>Zadní část zahrady je v současné době nevyužívaná. Cílem projektu je oplocení zahrady, vybavení této části lavičkami a stoly (venkovní učebna), herními učebními prvky.</t>
  </si>
  <si>
    <t>Úprava vchodu a přístavba šatny pro ZŠ – budova 1. stupně</t>
  </si>
  <si>
    <t xml:space="preserve"> V rámci projektu vznikne šatna pro žáky 1. až 4. třídy, prostor bude propojen s vchodem do školní zahrady.</t>
  </si>
  <si>
    <t>Záměr, počátky plánování.</t>
  </si>
  <si>
    <t>Revitalizace školní dvora</t>
  </si>
  <si>
    <t>Změna v prostoru před šatnou 2. stupně, vybudování stojanu na kola a prostor čekárny před školou.</t>
  </si>
  <si>
    <t>Záměr, projektová dokumentace v přípravě.</t>
  </si>
  <si>
    <t>Vybudování nových učeben pro rozvoj klíčových kompetencí – přestavba půdních prostor</t>
  </si>
  <si>
    <t>projekt zastaven</t>
  </si>
  <si>
    <t>Vybudování venkovní učebny/atria</t>
  </si>
  <si>
    <t>Vybudování otevřené venkovní učebny (altánu) pro výuku přírodovědných předmětů, jazyků a informačních technologií. Vybavení učebny IT zařízením (projektor, tablety pro žáky + učitele), úschovný box, konektivita.</t>
  </si>
  <si>
    <t>Úprava školní zahrady k výuce environmentální výchovy</t>
  </si>
  <si>
    <t>Využití školní zahrady k výuce environmentální výchovy. Vybudování skleníku, vytvoření pěstebních záhonků, bylinkových zahrádek, osázení ovocnými stromy, nový trávník, kompostiště, vybudování pergoly.</t>
  </si>
  <si>
    <t>Obnova zařízení školní kuchyně</t>
  </si>
  <si>
    <t>Nákup a zapojení konvektomatu</t>
  </si>
  <si>
    <t>Tablety pro praktické vyučování</t>
  </si>
  <si>
    <t>Zahrnuto do „Zásobníku projektů k zařazení do Akčního plánu Strategického plánu rozvoje města Děčín pro rok 2017“.
Zrealizováno ze zdrojů MŠMT</t>
  </si>
  <si>
    <t>Úpravy parkovacích ploch – Brožíkova ulice (již studie Ing. Ouzký)</t>
  </si>
  <si>
    <t>Výměna klimatizace v kuchyni školy</t>
  </si>
  <si>
    <t>Nové prostory pro školní družinu a ZUŠ</t>
  </si>
  <si>
    <t>Úprava prostor pro využívání ŠD a ZUŠ.</t>
  </si>
  <si>
    <t>Trvalkové záhony v areálu ZŠ Benešov nad Ploučnicí</t>
  </si>
  <si>
    <t>Rekonstrukce stávající skalky v areálu ZŠ a vytvoření nového trvalkového záhonu.</t>
  </si>
  <si>
    <t>Rekonstrukce šaten a umýváren u tělocvičny v ZŠ Školní.</t>
  </si>
  <si>
    <t>Studie proveditelnosti se zaměřením stávajícího stavu a posouzením stavu budovy a všech TZB (technického zařízení budovy), včetně návrhu úprav dle významu a statického posouzení celé stavby- ZŠ Kostelní</t>
  </si>
  <si>
    <t>Rekonstrukce vstupních dveří ZŠ Mírové náměstí</t>
  </si>
  <si>
    <t>Zrealizováno v roce 2022</t>
  </si>
  <si>
    <t>Zoologická zahrada Děčín - Pastýřská stěna, příspěvková organizace</t>
  </si>
  <si>
    <t>00078921</t>
  </si>
  <si>
    <t>Stará farma</t>
  </si>
  <si>
    <t>Novostavba patrové hrázděné budovy v areálu Zoo Děčín, která bude sloužit jako ubikace pro domácí zvířata a zároveň jako výukový prostor pro potřeby ZooŠkoly.</t>
  </si>
  <si>
    <t>Centrum dětí a mládeže, Benešov nad Ploučnicí</t>
  </si>
  <si>
    <t>Město Benešov nad Ploučnicí, náměstí Míru 1, 407 22 Benešov nad Ploučnicí</t>
  </si>
  <si>
    <t>Středisko volného času pro rozvoj klíčových kompetencí zájmového a neformálního vzdělávání</t>
  </si>
  <si>
    <t>Základní umělecká škola Česká Kamenice, příspěvková organizace</t>
  </si>
  <si>
    <t>Nákup pianin 3 ks</t>
  </si>
  <si>
    <t>Klavír</t>
  </si>
  <si>
    <t>Bicí nástroje (zvonkohra, marimba, metalofon).</t>
  </si>
  <si>
    <t>Fasáda budovy</t>
  </si>
  <si>
    <t>Vybudování bezpečného vchodu do výtvarného oboru</t>
  </si>
  <si>
    <t>Úprava půdních prostor pro výtvarný obor</t>
  </si>
  <si>
    <t>Vybudování speciální samostatné učebny pro hudební nauku</t>
  </si>
  <si>
    <t>Rekonstrukce a úprava prostor bývalé městské knihovny pro účely základní umělecké školy</t>
  </si>
  <si>
    <t>Dům dětí a mládeže Děčín IV, Teplická 344/38, příspěvková organizace</t>
  </si>
  <si>
    <t>Multifunkční učebna – vybavení
Celkový projekt města</t>
  </si>
  <si>
    <t>Rekonstrukce elektroinstalace v objektu DDM Teplická
Celkový projekt města</t>
  </si>
  <si>
    <t>Zateplení a oprava fasády DDM Březiny</t>
  </si>
  <si>
    <t>Zateplení a oprava fasády DDM Boletice</t>
  </si>
  <si>
    <t>Zateplení a oprava fasády DDM Divišova</t>
  </si>
  <si>
    <t>Rekonstrukce vytápění DDM Březiny</t>
  </si>
  <si>
    <t>Rekonstrukce plochy před hlavním vchodem do DDM 
Celkový projekt města</t>
  </si>
  <si>
    <t>Komplexní bezbariérovost DDM Březiny</t>
  </si>
  <si>
    <t>Komplexní bezbariérovost DDM Divišova</t>
  </si>
  <si>
    <t>Komplexní bezbariérovost DDM Boletice</t>
  </si>
  <si>
    <t>Technický klub děčín</t>
  </si>
  <si>
    <t>Záměr – momentálně probíhá příprava projektu, žádosti o dotaci, stanovení aktivit a výstupů projektu.</t>
  </si>
  <si>
    <t>Vybavení učebny Zoo Školy – (nové pracovní stolky, tablety)</t>
  </si>
  <si>
    <t>Centrum dětí a mládeže Česká Kamenice, příspěvková organizace</t>
  </si>
  <si>
    <t>Rekonstrukce půdního prostoru – prostor pro další zájmovou činnost</t>
  </si>
  <si>
    <t>Plánují záměr</t>
  </si>
  <si>
    <t>Renovace původního dřevěného obložení na chodbě školní družiny</t>
  </si>
  <si>
    <t>Aparatura na jednorázové, kulturní akce, pobytové akce</t>
  </si>
  <si>
    <t>Úpravy pro celoroční užívání turistické ubytovny Bezděz</t>
  </si>
  <si>
    <t>Oprava špaletových oken v přízemí zimní zahrady</t>
  </si>
  <si>
    <t>Vybudování koncertního sálu a zkušeben sboru, kapel</t>
  </si>
  <si>
    <t>Záměr nebude realizován</t>
  </si>
  <si>
    <t xml:space="preserve">Vybudování zastřešeného posezení pro výuku venku. Obnova a pořízení herních prvků - věže, kladiny, stěny apod.. Lezecká stěna. </t>
  </si>
  <si>
    <t>Úložné prostory kuchyně + jídelna</t>
  </si>
  <si>
    <r>
      <rPr>
        <strike/>
        <sz val="8"/>
        <rFont val="Calibri"/>
        <family val="2"/>
        <charset val="238"/>
        <scheme val="minor"/>
      </rPr>
      <t>2025</t>
    </r>
    <r>
      <rPr>
        <sz val="8"/>
        <rFont val="Calibri"/>
        <family val="2"/>
        <charset val="238"/>
        <scheme val="minor"/>
      </rPr>
      <t xml:space="preserve">
</t>
    </r>
    <r>
      <rPr>
        <sz val="8"/>
        <color rgb="FFFF0000"/>
        <rFont val="Calibri"/>
        <family val="2"/>
        <charset val="238"/>
        <scheme val="minor"/>
      </rPr>
      <t>2027</t>
    </r>
  </si>
  <si>
    <t>NEBUDE REALIZOVÁNO</t>
  </si>
  <si>
    <r>
      <rPr>
        <strike/>
        <sz val="8"/>
        <rFont val="Calibri"/>
        <family val="2"/>
        <charset val="238"/>
        <scheme val="minor"/>
      </rPr>
      <t>2025</t>
    </r>
    <r>
      <rPr>
        <sz val="8"/>
        <color rgb="FFFF0000"/>
        <rFont val="Calibri"/>
        <family val="2"/>
        <charset val="238"/>
        <scheme val="minor"/>
      </rPr>
      <t xml:space="preserve">
2026</t>
    </r>
  </si>
  <si>
    <t>Zahrnuto v investičním plánu Města Jílové do budov MŠ Jílové
Některé herní prvky byly již doplněny při demontáži hřiště u MŠ Modrá</t>
  </si>
  <si>
    <t>Rekonstrukce šaten a umýváren u tělocvičny v ZŠ Školní</t>
  </si>
  <si>
    <t>Realizace úspor energie v MŠ instalací fotovoltaických panelů na střechu budovy</t>
  </si>
  <si>
    <t>Revitalizace školních pozemků v areálu základní školy pro účely environmentální výchovy</t>
  </si>
  <si>
    <t>nebude realizováno</t>
  </si>
  <si>
    <t>Pořízení pomůcek, rozšíření a vybavení školní knihovny</t>
  </si>
  <si>
    <t>Půdní vestavba pro MŠ v domě čp. 34</t>
  </si>
  <si>
    <t>Klubovna MŠ</t>
  </si>
  <si>
    <t>Snížení energetické náročnosti objektu čp. 34</t>
  </si>
  <si>
    <t>Rekonstrukce a výměna topné soustavy, tepelné čerpadlo, fotovoltaické panely</t>
  </si>
  <si>
    <t>Vybudování učebny pro digitální technologie a polytechnické vzdělávání v půdních prostorách školy</t>
  </si>
  <si>
    <t>Rekonstrukce stávajících učeben školy</t>
  </si>
  <si>
    <t>Navýšení kapacity MŠ o 13 míst</t>
  </si>
  <si>
    <t>Rozšíření kapacity MŠ o jednu třídu, rekonstrukce šatny na třídu, vybavení třídy
Navýšení kapacity MŠ - vybudování modulární (kontejnerové) stavby na zahradě MŠ</t>
  </si>
  <si>
    <t>Celková modernizace objektu MŠ Chmelnická</t>
  </si>
  <si>
    <t>Rekonstrukce zahrady a vybudování prístresku</t>
  </si>
  <si>
    <t>Vybudování koutků s pomůckami na rozvoj pregramotností, pořízení IT techniky do všech oddělení</t>
  </si>
  <si>
    <t>Vybudování koutků s pomůckami pro polytechnické vzdělávání, a to včetně zahrady MŠ</t>
  </si>
  <si>
    <t>Kompletní vybavení oddělení pro 2leté děti - odpovídající pomůcky, nábytek, vybavení; využití prázdného oddělení pro děti s různým handicapem (relaxační místnost, prostor pro pohybové aktivity)</t>
  </si>
  <si>
    <t>Revitalizace zahrady</t>
  </si>
  <si>
    <t>Záměr</t>
  </si>
  <si>
    <t>Nová investice do hřiště, dětské sportoviště a multifunkční plocha, klidová zóna pro dvouleté děti</t>
  </si>
  <si>
    <r>
      <rPr>
        <strike/>
        <sz val="8"/>
        <rFont val="Calibri"/>
        <family val="2"/>
        <charset val="238"/>
        <scheme val="minor"/>
      </rPr>
      <t>2027</t>
    </r>
    <r>
      <rPr>
        <sz val="8"/>
        <rFont val="Calibri"/>
        <family val="2"/>
        <charset val="238"/>
        <scheme val="minor"/>
      </rPr>
      <t xml:space="preserve">
</t>
    </r>
    <r>
      <rPr>
        <sz val="8"/>
        <color rgb="FFFF0000"/>
        <rFont val="Calibri"/>
        <family val="2"/>
        <charset val="238"/>
        <scheme val="minor"/>
      </rPr>
      <t>2028</t>
    </r>
  </si>
  <si>
    <t>72744367
72743735
72743573
72744529
72743816
72743891
47274743
72744448
72743492
72744057
72743972</t>
  </si>
  <si>
    <t>102053421
102053910
102053928
102053944
102053961
102053995
047274743
102065071
102053871
102553891
102065047</t>
  </si>
  <si>
    <t>600076059
600076504
600076512
600076245
600076253
600076261
600076016
600076296
600076237
600076539
600076288</t>
  </si>
  <si>
    <t>Zajištění vnitřní konektivity škol v Děčíně v rámci standardu konektivity</t>
  </si>
  <si>
    <t>Modernizace venkovního školního prostranství (venkovní učebny, hřiště, bezbariérovost)</t>
  </si>
  <si>
    <t>Rekonstrukce školní jídelny a kuchyně, venkovní učebna, víceúčelové hřiště, bezbariérovost</t>
  </si>
  <si>
    <t>Základní škola a Mateřská škola Děčín VIII, Vojanova 178/12, příspěvková organizace
Základní škola a Mateřská škola Děčín VI, Školní 1544/5, příspěvková organizace</t>
  </si>
  <si>
    <t>72743972
47274743
72744448</t>
  </si>
  <si>
    <t>102065047
047274743
102629951</t>
  </si>
  <si>
    <t>600076288
600076016
600076296</t>
  </si>
  <si>
    <t>Modernizace učeben a přilehlých prostor na ZŠ Vojanova (učebny, bezbariérovost), ZŠ Školní (učebny, bezbariérovost) a ZŠ Míru (venkovní učebna, školní hřiště)</t>
  </si>
  <si>
    <t>Částečně zpracované PD</t>
  </si>
  <si>
    <t>72743573
72743891
72743816
72743735</t>
  </si>
  <si>
    <t>102053928
102053995
102053961
102053910</t>
  </si>
  <si>
    <t>600076512
600076261
600076253
600076504</t>
  </si>
  <si>
    <t>Zajištění vybavení zájmových kroužků školních klubů</t>
  </si>
  <si>
    <t>Zajištění vybavení zájmových kroužků školních klubů a školní družiny</t>
  </si>
  <si>
    <t>Vybudování výtahu</t>
  </si>
  <si>
    <t>Předmětem projektu je vybudování výtahu a stavební úpravy sociálního zařízení ve všech patrech a zřízení 2 bezbariérových soc. zařízení</t>
  </si>
  <si>
    <t>v realizaci</t>
  </si>
  <si>
    <r>
      <rPr>
        <strike/>
        <sz val="8"/>
        <rFont val="Calibri"/>
        <family val="2"/>
        <charset val="238"/>
        <scheme val="minor"/>
      </rPr>
      <t>2026</t>
    </r>
    <r>
      <rPr>
        <sz val="8"/>
        <rFont val="Calibri"/>
        <family val="2"/>
        <charset val="238"/>
        <scheme val="minor"/>
      </rPr>
      <t xml:space="preserve">
</t>
    </r>
    <r>
      <rPr>
        <sz val="8"/>
        <color rgb="FFFF0000"/>
        <rFont val="Calibri"/>
        <family val="2"/>
        <charset val="238"/>
        <scheme val="minor"/>
      </rPr>
      <t>2027</t>
    </r>
  </si>
  <si>
    <t>studie</t>
  </si>
  <si>
    <t>Změna užívání ŠD na ZŠ vč. bezbariérových úprav v objektu ŠJ Sládkova, Děčín I</t>
  </si>
  <si>
    <t>Zateplení střechy a obvodového pláště budovy</t>
  </si>
  <si>
    <t>Zrealizováno.</t>
  </si>
  <si>
    <t>Zatepleni a fotovoltaika, záměr doplněn o venkovní učebnu a workoutové hriště</t>
  </si>
  <si>
    <t>2. stupeň - vybavení, zdokonalení učebny a ákovských knihoven</t>
  </si>
  <si>
    <t>pro 1. stupeň, zdokonaleni zakovske knihovny, interaktivni tabule, vybaveni, projekcni technika</t>
  </si>
  <si>
    <t>rekonstrukce dílen</t>
  </si>
  <si>
    <t>Vytvoření motivačních zón – IT koutků pro zvýšení individualizace vzdělávání</t>
  </si>
  <si>
    <t>Zajištění klimatizace do školních budov, škola, jídelna apod.</t>
  </si>
  <si>
    <t>Rekonstrukce a zateplení půdních prostor</t>
  </si>
  <si>
    <t>částka bude doplněna v rámci aktualizace</t>
  </si>
  <si>
    <t>PD pripravena</t>
  </si>
  <si>
    <t>Výměna střešní krytiny, oprava částí krovu, komínů, výměna bleskosvodné soustavy</t>
  </si>
  <si>
    <t>Nákup a rekonstrukce budovy pro rozšíření základní školy Svět o 2. stupeň ZŠ</t>
  </si>
  <si>
    <t>Obec Františkov nad Ploučnicí
Františkov nad Ploučnicí 79
407 23 Františkov nad Ploučnicí</t>
  </si>
  <si>
    <t>Františkov nad Ploučnicí</t>
  </si>
  <si>
    <t>Dovybavení multigenerační centra v prostorách OÚ pro realizaci dětských kroužků (doučování, výtvarné, hudební, pohybové kroužky) a zároveň využití pro obyvatel obce (např. finanční gramotnost, vědomostní kvízy apod.)</t>
  </si>
  <si>
    <t>záměr v přípravě</t>
  </si>
  <si>
    <t>00555941</t>
  </si>
  <si>
    <t>Infrastruktura pro zájmové vzdělávání</t>
  </si>
  <si>
    <t>Vybudovat výtah, zrekonstruovat rozvody elektroinstalace, odpadů a topení, záměr umožnit vzdělávání imobilních dětí, umožnit invalidním rodičům přístup do MŠ, vyměnit dosluhující rozvody v MŠ</t>
  </si>
  <si>
    <t>Zadáno vypracování projektové dokumentace</t>
  </si>
  <si>
    <t>Částečně realizovaná oprava schodiště.
Záměr plánují</t>
  </si>
  <si>
    <r>
      <rPr>
        <strike/>
        <sz val="8"/>
        <rFont val="Calibri"/>
        <family val="2"/>
        <charset val="238"/>
        <scheme val="minor"/>
      </rPr>
      <t>2026</t>
    </r>
    <r>
      <rPr>
        <sz val="8"/>
        <color rgb="FFFF0000"/>
        <rFont val="Calibri"/>
        <family val="2"/>
        <charset val="238"/>
        <scheme val="minor"/>
      </rPr>
      <t xml:space="preserve">
2027</t>
    </r>
  </si>
  <si>
    <r>
      <rPr>
        <strike/>
        <sz val="8"/>
        <rFont val="Calibri"/>
        <family val="2"/>
        <charset val="238"/>
        <scheme val="minor"/>
      </rPr>
      <t>2025</t>
    </r>
    <r>
      <rPr>
        <sz val="8"/>
        <color rgb="FFFF0000"/>
        <rFont val="Calibri"/>
        <family val="2"/>
        <charset val="238"/>
        <scheme val="minor"/>
      </rPr>
      <t xml:space="preserve">
2027</t>
    </r>
  </si>
  <si>
    <t>Inovováno pískoviště a zastřešeno, existuje projektový nákres pro úpravu, nutná jeho aktualizace</t>
  </si>
  <si>
    <r>
      <rPr>
        <strike/>
        <sz val="8"/>
        <rFont val="Calibri"/>
        <family val="2"/>
        <charset val="238"/>
        <scheme val="minor"/>
      </rPr>
      <t>2027</t>
    </r>
    <r>
      <rPr>
        <sz val="8"/>
        <color rgb="FFFF0000"/>
        <rFont val="Calibri"/>
        <family val="2"/>
        <charset val="238"/>
        <scheme val="minor"/>
      </rPr>
      <t xml:space="preserve">
2030</t>
    </r>
  </si>
  <si>
    <t>Vybavení třídy interaktivními tabulemi, interaktivními stoly</t>
  </si>
  <si>
    <t>Jaro, léto, podzim, zima, na hřišti je vždycky prima!</t>
  </si>
  <si>
    <t>Záměr.</t>
  </si>
  <si>
    <t>Zajištění klimatizační jednotky</t>
  </si>
  <si>
    <t>Zajištění klimatizační jednotky v MŠ</t>
  </si>
  <si>
    <t>Odborná učebna ZŠ Kosmonautů Děčín</t>
  </si>
  <si>
    <t>Odborné učebny ZŠ Vojanova</t>
  </si>
  <si>
    <t>Rekonstrukce a vybavení učebny matematiky, venkovní učebny přírodopisu, zajištění bezbariérovosti.</t>
  </si>
  <si>
    <t>Odborné učebny ZŠ Školní Děčín</t>
  </si>
  <si>
    <t>Rekonstrukce a vybavení odborné učebny chemie, fyziky, přírodovědy, cizích jazyků, kabinetů, zajištění bezbariérovosti.</t>
  </si>
  <si>
    <t>Pracujeme s IT, vybudování pracovny</t>
  </si>
  <si>
    <r>
      <rPr>
        <strike/>
        <sz val="8"/>
        <rFont val="Calibri"/>
        <family val="2"/>
        <charset val="238"/>
        <scheme val="minor"/>
      </rPr>
      <t>2024</t>
    </r>
    <r>
      <rPr>
        <sz val="8"/>
        <color rgb="FFFF0000"/>
        <rFont val="Calibri"/>
        <family val="2"/>
        <charset val="238"/>
        <scheme val="minor"/>
      </rPr>
      <t xml:space="preserve">
2025</t>
    </r>
  </si>
  <si>
    <t>Vybavení ZŠ ICT technologiemi</t>
  </si>
  <si>
    <t>Zajištění vnitřní konektivty škol v Děčíně</t>
  </si>
  <si>
    <t>Zajištění vnitřní konektivity školy</t>
  </si>
  <si>
    <r>
      <rPr>
        <strike/>
        <sz val="8"/>
        <rFont val="Calibri"/>
        <family val="2"/>
        <charset val="238"/>
        <scheme val="minor"/>
      </rPr>
      <t>10 000 000</t>
    </r>
    <r>
      <rPr>
        <sz val="8"/>
        <color rgb="FFFF0000"/>
        <rFont val="Calibri"/>
        <family val="2"/>
        <charset val="238"/>
        <scheme val="minor"/>
      </rPr>
      <t xml:space="preserve">
7 000 000</t>
    </r>
  </si>
  <si>
    <r>
      <rPr>
        <strike/>
        <sz val="8"/>
        <rFont val="Calibri"/>
        <family val="2"/>
        <charset val="238"/>
        <scheme val="minor"/>
      </rPr>
      <t>8 500 000</t>
    </r>
    <r>
      <rPr>
        <sz val="8"/>
        <color rgb="FFFF0000"/>
        <rFont val="Calibri"/>
        <family val="2"/>
        <charset val="238"/>
        <scheme val="minor"/>
      </rPr>
      <t xml:space="preserve">
5 950 000</t>
    </r>
  </si>
  <si>
    <t>Modernizace venkovního  prostranství ZŠ Školní Děčín</t>
  </si>
  <si>
    <t>Modernizace ZŠ Míru Děčín</t>
  </si>
  <si>
    <t>Modernizace odborné učebny a zajištění bezbariérovosti ZŠ Kosmonautů</t>
  </si>
  <si>
    <t>Modernizace odborné učebny přírodních věd a zajištění bezbariérovosti, venkovní úpravy, sportoviště</t>
  </si>
  <si>
    <t>Vybavení školních klubů a školních družin v Děčíně</t>
  </si>
  <si>
    <t>Vybavení školního sportovního klubu</t>
  </si>
  <si>
    <t>Vybavení školního  klubu</t>
  </si>
  <si>
    <t>Vybavení školní družiny a školního klubu</t>
  </si>
  <si>
    <t>Základní škola Děčín I, Komenského náměstí 622/3, 
Základní škola a Mateřská škola Děčín III, Březová 369/25, 
Základní škola Děčín VI, Na Stráni 879/2, 
Základní škola Dr. Miroslava Tyrše Děčín II, Vrchlického 630/5</t>
  </si>
  <si>
    <t>72743492, 72744529, 72743891, 72743573</t>
  </si>
  <si>
    <t>102053871, 102053000, 102053995, 102053928</t>
  </si>
  <si>
    <t>600076237, 600076245, 600076261, 600076512</t>
  </si>
  <si>
    <t>Zkvalitnění vnitřní konektivity na 4 základních školách v Děčíně</t>
  </si>
  <si>
    <t>Základní škola Děčín II, Kamenická 1145,  
Základní škola a Mateřská škola Děčín IX, Na Pěšině 330, 
Základní škola a Mateřská škola Děčín IV, Máchovo nám., 
Základní škola a Mateřská škola Děčín VI, Školní 1544/5</t>
  </si>
  <si>
    <t>72743735, 72744057, 72743816, 47274743</t>
  </si>
  <si>
    <t>102053910, 102553891, 102053961, 047274743</t>
  </si>
  <si>
    <t>600076504, 600076539, 600076253, 600076016</t>
  </si>
  <si>
    <t>Základní škola Děčín XXXII, 
Míru 152, Základní škola a Mateřská škola Děčín VIII, 
Vojanova 178/12, Základní škola a Mateřská škola Děčín XXVII, Kosmonautů 177</t>
  </si>
  <si>
    <t>72744448, 72743972, 72744367</t>
  </si>
  <si>
    <t>102065071, 102065047, 102053421</t>
  </si>
  <si>
    <t>600076296, 600076288, 600076059</t>
  </si>
  <si>
    <t>Zkvalitnění vnitřní konektivity na 3 základních školách v Děčíně</t>
  </si>
  <si>
    <t>Záměr projednán PS Projekty s kladným doporučením, PD. Zahrnuto do „Zásobníku projektů k zařazení do Akčního plánu Strategického plánu rozvoje města Děčín“.</t>
  </si>
  <si>
    <t>Doporučení ze zpracovaného stavebně-technického posouzení. Zahrnuto do „Zásobníku projektů k zařazení do Akčního plánu Strategického plánu rozvoje města Děčín“.</t>
  </si>
  <si>
    <t>Škola nás baví</t>
  </si>
  <si>
    <t>Klimatizace budov</t>
  </si>
  <si>
    <t>Rekonstrukce a zateplení půdy</t>
  </si>
  <si>
    <t>Dle projektové dokumentace připravené pro tento prostor (hřiště, venkovní divadlo, vzdělávací prostory)</t>
  </si>
  <si>
    <t>Zpracováná PD</t>
  </si>
  <si>
    <t>Úprava školního hřiště a přilehlých prostor ZŠ Míru</t>
  </si>
  <si>
    <t>Zateplení objektu tělocvičny a přístavba posilovny u TV</t>
  </si>
  <si>
    <t>Modernizace školní jídelny a kuchyně ZŠ Míru</t>
  </si>
  <si>
    <t>Zajištění klimatizační jednotky v ZŠ</t>
  </si>
  <si>
    <t>Oprava cesty, schodů, opěrných zdí, zábradlí, terénu a zahradního altánu pro ZŠ a MŠ - připravena projektová dokumentace p. Tenkrát</t>
  </si>
  <si>
    <t>Vybudováním podesty se schody bude zpřístupněn velký půsní prostor, kde by měla být zbudována velká multifunkční učebna. Ta by měla sloužit pro podporu inovace výuky dle nového ŠVP. Pro tuto výuku bude potřeba vybudovat nové prostory pro rozovj klíčových kompetencí. Tyto prostory by následně měly sloužit i pro komunitní setkávání.</t>
  </si>
  <si>
    <t>Pro zavedení dalšího prvku zabezpečení školy, chceme zbudovat rozhlas dostupný na všech místech.</t>
  </si>
  <si>
    <t>Je potřeba řešit již nevyhovující stav budov v této oblasti.</t>
  </si>
  <si>
    <t xml:space="preserve">rekonstrukční práce na přípravu tělocvičny </t>
  </si>
  <si>
    <t>Dokončeno</t>
  </si>
  <si>
    <t>DDM Boletice - projektová dokumentace</t>
  </si>
  <si>
    <t>Modernizace a zajištění bezbariérovosti DDM Boletice Děčín</t>
  </si>
  <si>
    <t>Součástí záměru je zateplení a oprava fasády</t>
  </si>
  <si>
    <t>Rekonstrukce elektroinstalace, rekonstrukce vytápění, zateplení a oprava fasády DDM Březiny</t>
  </si>
  <si>
    <t>Rekonstrukce prostor pro nové učebny v čp 338</t>
  </si>
  <si>
    <t>Částečně zrealizováno ze zdrojů zřizovatele. 
Zbývá rekonstrukce elektroinstalace v prostorách pro pedagogy. Plánované dokončení v roce 2027.</t>
  </si>
  <si>
    <t>Rozšíření MŠ Ludvíkovice 180</t>
  </si>
  <si>
    <t xml:space="preserve">Zabezpečení sítě pomocí nových prvků, zrychlení připojení k internetu, optické spojení mezi hlavními prvky sítě </t>
  </si>
  <si>
    <t>příprava projektu</t>
  </si>
  <si>
    <t>Tento projekt bude navazovat na Dispoziční změnu stávající budovy, kde vznikne nová počítačová a multimediální učebna a bude potřeba obnovit ICT vybavení a konektivitu školy</t>
  </si>
  <si>
    <t>Oprava objektu v ulici 17. listopadu</t>
  </si>
  <si>
    <t>Rekonstrukce vnitřních prostor, venkovního pláště a vybudování vnějšího výtahu pro budovu, ve které sídlí ŠD, SPC a třídy 
pro žáky se STMP.</t>
  </si>
  <si>
    <t>Revitalizace mlhoviště, bosonohého chodníku a dalších prvků</t>
  </si>
  <si>
    <t>Návrh do plánu rozpočtu na rok 2020
Posunuto na rok 2026</t>
  </si>
  <si>
    <t>Rekonstrukce tří dětských umýváren a wc včetně PD - MŠ Za Koupalištěm</t>
  </si>
  <si>
    <t>ZREALIZOVÁNO</t>
  </si>
  <si>
    <t xml:space="preserve">Pracovní koutek pro děti. Montessori materiál + úložné prostory, vybavení, přebalovací pult. </t>
  </si>
  <si>
    <t>Vybudování zázemí pro zaměstnance, včetně šatny a kuchyňky, dále reprezentativních prostor</t>
  </si>
  <si>
    <t>Společenská místnost</t>
  </si>
  <si>
    <t>Školní knihovna</t>
  </si>
  <si>
    <t>Rekonstrukce a vybavení školní jídelny a kuchyně</t>
  </si>
  <si>
    <t>Výměna oken - Kostelní</t>
  </si>
  <si>
    <t>Zateplení vestibulu včetně zřízení topení a vybavení nábytkem - Kostelní</t>
  </si>
  <si>
    <t>dokončeno 01/2024</t>
  </si>
  <si>
    <t>Obnova herních prvků na školní zahradě</t>
  </si>
  <si>
    <t>Nové prolézačky, houpačky, klouzačka, ostatní herní prvky. Stávající již neodpovídají normám.</t>
  </si>
  <si>
    <t>Záměr přesunut do tabulky - zájmové, neformální vzdělávání a celoživotní učení</t>
  </si>
  <si>
    <t>Ukončená realizace projektu</t>
  </si>
  <si>
    <t>Budování a vybavení školního klubu</t>
  </si>
  <si>
    <t>Příprava pro budování školního klubu. Ve fázi rozpracované PD.</t>
  </si>
  <si>
    <t>Stavba povolena. Zahájena rekonstrukce.</t>
  </si>
  <si>
    <t>Budování a vybavení odborných učeben pro 2. stupeň</t>
  </si>
  <si>
    <t>Spolupráce se zahraničními subjekty, výměny, stáže</t>
  </si>
  <si>
    <t>Přestavba a vybavení vzdělávacích prostor pro  dílny, laboratoře, polytechnické vzdělávání, spoluráce s NNO, neformální vzdělávání, komunitní a sociální aktivity.</t>
  </si>
  <si>
    <t>Vybavení multigeneračního centra</t>
  </si>
  <si>
    <t>Junák - český skaut, středisko Sojčáci Děčín, z. s.</t>
  </si>
  <si>
    <t>Ústecký kraj</t>
  </si>
  <si>
    <t>Návrhy investičních zásahů do základny Mauglí, Březiny188, Děčín
1. nová střecha nad hlavní budovou
2. příprava na fotovoltaiky
3. klempířské práce
4. nová střecha garáže
5. nová střecha loděnice
6. stavba koupelny (sprchový kout, umyvadlo, záchod)
6. vybudování oken v hlavní místnosti v přízemí
7. kanalizační přípojka tlaková
8. venkovní terasa
9. průchod (dveře) mezi loděnicí a hlavní budovou
10. podlaha v hlavní místnosti
11. úprava podkroví</t>
  </si>
  <si>
    <t>v části projektu – kanalizační přípojka -PD včetně souhlasů vlastníků, vybraný zhotovitel, další rekonstrukce objektu ve fázi výběru projektanta</t>
  </si>
  <si>
    <t>10/2024</t>
  </si>
  <si>
    <t>projekt v realizaci</t>
  </si>
  <si>
    <t>Žádost zamítnuta u ČEZ, podána nová žádost u MMR – čekáme na vyjádření
žádost zamítnuta</t>
  </si>
  <si>
    <t>………………………………………………………………………………………</t>
  </si>
  <si>
    <t xml:space="preserve">Mgr. Miroslava Šmídová </t>
  </si>
  <si>
    <t>Předsedkyně Řídicího výboru MAP IV pro SO ORP Děčín</t>
  </si>
  <si>
    <t>Revitalizace herní části zahrady MŠ Janov "KAMÍNEK KE KAMÍNKU"</t>
  </si>
  <si>
    <t>Zpracovaná PD.</t>
  </si>
  <si>
    <t>Školní jídelna a kuchyně</t>
  </si>
  <si>
    <t>Oprava původních špaletových interiérových dveří (2x)</t>
  </si>
  <si>
    <t>Modernizace konektivity</t>
  </si>
  <si>
    <r>
      <t xml:space="preserve">zpracovaná PD, 
</t>
    </r>
    <r>
      <rPr>
        <strike/>
        <sz val="8"/>
        <rFont val="Calibri"/>
        <family val="2"/>
        <charset val="238"/>
        <scheme val="minor"/>
      </rPr>
      <t>budeme žádat v rámci projektu zatím v přípravě</t>
    </r>
    <r>
      <rPr>
        <sz val="8"/>
        <rFont val="Calibri"/>
        <family val="2"/>
        <charset val="238"/>
        <scheme val="minor"/>
      </rPr>
      <t xml:space="preserve">
</t>
    </r>
    <r>
      <rPr>
        <sz val="8"/>
        <color rgb="FFFF0000"/>
        <rFont val="Calibri"/>
        <family val="2"/>
        <charset val="238"/>
        <scheme val="minor"/>
      </rPr>
      <t>schválená dotace MMR</t>
    </r>
  </si>
  <si>
    <t>Nový projektový záměr:
Výměna klempířských prvků na střeše ZŠ</t>
  </si>
  <si>
    <t>Ústecky</t>
  </si>
  <si>
    <t>Výměna klempířských prvků na střeše ZŠ</t>
  </si>
  <si>
    <t>Nový projektový záměr: 
Rekonstrukce energetických úspor (kotelna, okna, zateplení, odvlhčení zdiva)</t>
  </si>
  <si>
    <r>
      <rPr>
        <strike/>
        <sz val="8"/>
        <rFont val="Calibri"/>
        <family val="2"/>
        <charset val="238"/>
        <scheme val="minor"/>
      </rPr>
      <t>2024</t>
    </r>
    <r>
      <rPr>
        <sz val="8"/>
        <rFont val="Calibri"/>
        <family val="2"/>
        <charset val="238"/>
        <scheme val="minor"/>
      </rPr>
      <t xml:space="preserve">
</t>
    </r>
    <r>
      <rPr>
        <sz val="8"/>
        <color rgb="FFFF0000"/>
        <rFont val="Calibri"/>
        <family val="2"/>
        <charset val="238"/>
        <scheme val="minor"/>
      </rPr>
      <t>2025</t>
    </r>
  </si>
  <si>
    <r>
      <rPr>
        <strike/>
        <sz val="8"/>
        <rFont val="Calibri"/>
        <family val="2"/>
        <charset val="238"/>
        <scheme val="minor"/>
      </rPr>
      <t>1 800 000</t>
    </r>
    <r>
      <rPr>
        <sz val="8"/>
        <rFont val="Calibri"/>
        <family val="2"/>
        <charset val="238"/>
        <scheme val="minor"/>
      </rPr>
      <t xml:space="preserve">
</t>
    </r>
    <r>
      <rPr>
        <sz val="8"/>
        <color rgb="FFFF0000"/>
        <rFont val="Calibri"/>
        <family val="2"/>
        <charset val="238"/>
        <scheme val="minor"/>
      </rPr>
      <t>1 600 000</t>
    </r>
  </si>
  <si>
    <r>
      <rPr>
        <strike/>
        <sz val="8"/>
        <rFont val="Calibri"/>
        <family val="2"/>
        <charset val="238"/>
        <scheme val="minor"/>
      </rPr>
      <t>1 530 000</t>
    </r>
    <r>
      <rPr>
        <sz val="8"/>
        <rFont val="Calibri"/>
        <family val="2"/>
        <charset val="238"/>
        <scheme val="minor"/>
      </rPr>
      <t xml:space="preserve">
</t>
    </r>
    <r>
      <rPr>
        <sz val="8"/>
        <color rgb="FFFF0000"/>
        <rFont val="Calibri"/>
        <family val="2"/>
        <charset val="238"/>
        <scheme val="minor"/>
      </rPr>
      <t>1 360 000</t>
    </r>
  </si>
  <si>
    <r>
      <rPr>
        <strike/>
        <sz val="8"/>
        <rFont val="Calibri"/>
        <family val="2"/>
        <charset val="238"/>
        <scheme val="minor"/>
      </rPr>
      <t>2026</t>
    </r>
    <r>
      <rPr>
        <sz val="8"/>
        <rFont val="Calibri"/>
        <family val="2"/>
        <charset val="238"/>
        <scheme val="minor"/>
      </rPr>
      <t xml:space="preserve">
</t>
    </r>
    <r>
      <rPr>
        <sz val="8"/>
        <color rgb="FFFF0000"/>
        <rFont val="Calibri"/>
        <family val="2"/>
        <charset val="238"/>
        <scheme val="minor"/>
      </rPr>
      <t>8/2025</t>
    </r>
  </si>
  <si>
    <r>
      <rPr>
        <strike/>
        <sz val="8"/>
        <rFont val="Calibri"/>
        <family val="2"/>
        <charset val="238"/>
        <scheme val="minor"/>
      </rPr>
      <t>Záměr, plánujeme.</t>
    </r>
    <r>
      <rPr>
        <sz val="8"/>
        <rFont val="Calibri"/>
        <family val="2"/>
        <charset val="238"/>
        <scheme val="minor"/>
      </rPr>
      <t xml:space="preserve">
</t>
    </r>
    <r>
      <rPr>
        <sz val="8"/>
        <color rgb="FFFF0000"/>
        <rFont val="Calibri"/>
        <family val="2"/>
        <charset val="238"/>
        <scheme val="minor"/>
      </rPr>
      <t>Zrealizováno</t>
    </r>
  </si>
  <si>
    <r>
      <rPr>
        <strike/>
        <sz val="8"/>
        <rFont val="Calibri"/>
        <family val="2"/>
        <charset val="238"/>
        <scheme val="minor"/>
      </rPr>
      <t>Projektová dokumentace zpracována</t>
    </r>
    <r>
      <rPr>
        <sz val="8"/>
        <rFont val="Calibri"/>
        <family val="2"/>
        <charset val="238"/>
        <scheme val="minor"/>
      </rPr>
      <t xml:space="preserve">
</t>
    </r>
    <r>
      <rPr>
        <sz val="8"/>
        <color rgb="FFFF0000"/>
        <rFont val="Calibri"/>
        <family val="2"/>
        <charset val="238"/>
        <scheme val="minor"/>
      </rPr>
      <t>Zrealizováno</t>
    </r>
  </si>
  <si>
    <r>
      <rPr>
        <strike/>
        <sz val="8"/>
        <rFont val="Calibri"/>
        <family val="2"/>
        <charset val="238"/>
        <scheme val="minor"/>
      </rPr>
      <t>2026</t>
    </r>
    <r>
      <rPr>
        <sz val="8"/>
        <rFont val="Calibri"/>
        <family val="2"/>
        <charset val="238"/>
        <scheme val="minor"/>
      </rPr>
      <t xml:space="preserve">
</t>
    </r>
    <r>
      <rPr>
        <sz val="8"/>
        <color rgb="FFFF0000"/>
        <rFont val="Calibri"/>
        <family val="2"/>
        <charset val="238"/>
        <scheme val="minor"/>
      </rPr>
      <t>2028</t>
    </r>
  </si>
  <si>
    <r>
      <rPr>
        <strike/>
        <sz val="8"/>
        <rFont val="Calibri"/>
        <family val="2"/>
        <charset val="238"/>
        <scheme val="minor"/>
      </rPr>
      <t>Zahrnuto v investičním plánu Města Jílové do budov MŠ Jílové</t>
    </r>
    <r>
      <rPr>
        <sz val="8"/>
        <rFont val="Calibri"/>
        <family val="2"/>
        <charset val="238"/>
        <scheme val="minor"/>
      </rPr>
      <t xml:space="preserve">
</t>
    </r>
    <r>
      <rPr>
        <sz val="8"/>
        <color rgb="FFFF0000"/>
        <rFont val="Calibri"/>
        <family val="2"/>
        <charset val="238"/>
        <scheme val="minor"/>
      </rPr>
      <t>ZREALIZOVÁNO 2025</t>
    </r>
  </si>
  <si>
    <r>
      <rPr>
        <strike/>
        <sz val="8"/>
        <rFont val="Calibri"/>
        <family val="2"/>
        <charset val="238"/>
        <scheme val="minor"/>
      </rPr>
      <t>2027</t>
    </r>
    <r>
      <rPr>
        <sz val="8"/>
        <rFont val="Calibri"/>
        <family val="2"/>
        <charset val="238"/>
        <scheme val="minor"/>
      </rPr>
      <t xml:space="preserve">
</t>
    </r>
    <r>
      <rPr>
        <sz val="8"/>
        <color rgb="FFFF0000"/>
        <rFont val="Calibri"/>
        <family val="2"/>
        <charset val="238"/>
        <scheme val="minor"/>
      </rPr>
      <t>2026</t>
    </r>
  </si>
  <si>
    <r>
      <rPr>
        <strike/>
        <sz val="8"/>
        <rFont val="Calibri"/>
        <family val="2"/>
        <charset val="238"/>
        <scheme val="minor"/>
      </rPr>
      <t>Tento záměr nebude samostatně realizován, jedná se o součást "Rekonstrukce dětských umýváren a WC včetně PD - MŠ Za Koupalištěm"</t>
    </r>
    <r>
      <rPr>
        <sz val="8"/>
        <color rgb="FFFF0000"/>
        <rFont val="Calibri"/>
        <family val="2"/>
        <charset val="238"/>
        <scheme val="minor"/>
      </rPr>
      <t xml:space="preserve">
ZREALIZOVÁNO 2025</t>
    </r>
  </si>
  <si>
    <r>
      <rPr>
        <strike/>
        <sz val="8"/>
        <rFont val="Calibri"/>
        <family val="2"/>
        <charset val="238"/>
        <scheme val="minor"/>
      </rPr>
      <t>Zřizovatel obeznámen, plánujeme.</t>
    </r>
    <r>
      <rPr>
        <sz val="8"/>
        <rFont val="Calibri"/>
        <family val="2"/>
        <charset val="238"/>
        <scheme val="minor"/>
      </rPr>
      <t xml:space="preserve">
</t>
    </r>
    <r>
      <rPr>
        <sz val="8"/>
        <color rgb="FFFF0000"/>
        <rFont val="Calibri"/>
        <family val="2"/>
        <charset val="238"/>
        <scheme val="minor"/>
      </rPr>
      <t>Zrealizováno</t>
    </r>
  </si>
  <si>
    <r>
      <rPr>
        <strike/>
        <sz val="8"/>
        <rFont val="Calibri"/>
        <family val="2"/>
        <charset val="238"/>
        <scheme val="minor"/>
      </rPr>
      <t>2025</t>
    </r>
    <r>
      <rPr>
        <sz val="8"/>
        <rFont val="Calibri"/>
        <family val="2"/>
        <charset val="238"/>
        <scheme val="minor"/>
      </rPr>
      <t xml:space="preserve">
</t>
    </r>
    <r>
      <rPr>
        <sz val="8"/>
        <color rgb="FFFF0000"/>
        <rFont val="Calibri"/>
        <family val="2"/>
        <charset val="238"/>
        <scheme val="minor"/>
      </rPr>
      <t>2024</t>
    </r>
  </si>
  <si>
    <r>
      <t xml:space="preserve">Zrealizováno </t>
    </r>
    <r>
      <rPr>
        <strike/>
        <sz val="8"/>
        <rFont val="Calibri"/>
        <family val="2"/>
        <charset val="238"/>
        <scheme val="minor"/>
      </rPr>
      <t>v roce 2022</t>
    </r>
  </si>
  <si>
    <r>
      <rPr>
        <strike/>
        <sz val="8"/>
        <rFont val="Calibri"/>
        <family val="2"/>
        <charset val="238"/>
        <scheme val="minor"/>
      </rPr>
      <t>2021</t>
    </r>
    <r>
      <rPr>
        <sz val="8"/>
        <rFont val="Calibri"/>
        <family val="2"/>
        <charset val="238"/>
        <scheme val="minor"/>
      </rPr>
      <t xml:space="preserve">
</t>
    </r>
    <r>
      <rPr>
        <sz val="8"/>
        <color rgb="FFFF0000"/>
        <rFont val="Calibri"/>
        <family val="2"/>
        <charset val="238"/>
        <scheme val="minor"/>
      </rPr>
      <t>2022</t>
    </r>
  </si>
  <si>
    <r>
      <t>Zrealizováno</t>
    </r>
    <r>
      <rPr>
        <strike/>
        <sz val="8"/>
        <rFont val="Calibri"/>
        <family val="2"/>
        <charset val="238"/>
        <scheme val="minor"/>
      </rPr>
      <t xml:space="preserve"> v roce 2021</t>
    </r>
  </si>
  <si>
    <r>
      <rPr>
        <strike/>
        <sz val="8"/>
        <rFont val="Calibri"/>
        <family val="2"/>
        <charset val="238"/>
        <scheme val="minor"/>
      </rPr>
      <t>2023</t>
    </r>
    <r>
      <rPr>
        <sz val="8"/>
        <rFont val="Calibri"/>
        <family val="2"/>
        <charset val="238"/>
        <scheme val="minor"/>
      </rPr>
      <t xml:space="preserve">
</t>
    </r>
    <r>
      <rPr>
        <sz val="8"/>
        <color rgb="FFFF0000"/>
        <rFont val="Calibri"/>
        <family val="2"/>
        <charset val="238"/>
        <scheme val="minor"/>
      </rPr>
      <t>2024</t>
    </r>
  </si>
  <si>
    <r>
      <rPr>
        <strike/>
        <sz val="8"/>
        <rFont val="Calibri"/>
        <family val="2"/>
        <charset val="238"/>
        <scheme val="minor"/>
      </rPr>
      <t>2027</t>
    </r>
    <r>
      <rPr>
        <sz val="8"/>
        <rFont val="Calibri"/>
        <family val="2"/>
        <charset val="238"/>
        <scheme val="minor"/>
      </rPr>
      <t xml:space="preserve">
</t>
    </r>
    <r>
      <rPr>
        <sz val="8"/>
        <color rgb="FFFF0000"/>
        <rFont val="Calibri"/>
        <family val="2"/>
        <charset val="238"/>
        <scheme val="minor"/>
      </rPr>
      <t>2024</t>
    </r>
  </si>
  <si>
    <r>
      <rPr>
        <strike/>
        <sz val="8"/>
        <rFont val="Calibri"/>
        <family val="2"/>
        <charset val="238"/>
        <scheme val="minor"/>
      </rPr>
      <t>Částečně realizováno (skříně), ostatní zahrnuto v investičním plánu Města Jílové</t>
    </r>
    <r>
      <rPr>
        <sz val="8"/>
        <rFont val="Calibri"/>
        <family val="2"/>
        <charset val="238"/>
        <scheme val="minor"/>
      </rPr>
      <t xml:space="preserve">
</t>
    </r>
    <r>
      <rPr>
        <sz val="8"/>
        <color rgb="FFFF0000"/>
        <rFont val="Calibri"/>
        <family val="2"/>
        <charset val="238"/>
        <scheme val="minor"/>
      </rPr>
      <t>Zrealizováno</t>
    </r>
  </si>
  <si>
    <r>
      <rPr>
        <strike/>
        <sz val="8"/>
        <rFont val="Calibri"/>
        <family val="2"/>
        <charset val="238"/>
        <scheme val="minor"/>
      </rPr>
      <t>2022</t>
    </r>
    <r>
      <rPr>
        <sz val="8"/>
        <rFont val="Calibri"/>
        <family val="2"/>
        <charset val="238"/>
        <scheme val="minor"/>
      </rPr>
      <t xml:space="preserve">
</t>
    </r>
    <r>
      <rPr>
        <sz val="8"/>
        <color rgb="FFFF0000"/>
        <rFont val="Calibri"/>
        <family val="2"/>
        <charset val="238"/>
        <scheme val="minor"/>
      </rPr>
      <t>2030</t>
    </r>
  </si>
  <si>
    <r>
      <t>revitalizace budovy</t>
    </r>
    <r>
      <rPr>
        <strike/>
        <sz val="8"/>
        <rFont val="Calibri"/>
        <family val="2"/>
        <charset val="238"/>
        <scheme val="minor"/>
      </rPr>
      <t>, celé dokončeno 08/2024</t>
    </r>
  </si>
  <si>
    <t>Rekonstrukce ZŠ Kostelní- odvlhčení objektu, výměna dřevěných stropů</t>
  </si>
  <si>
    <t>Mateřská škola Těchlovice, okres Děčín, příspěvková organizace</t>
  </si>
  <si>
    <t>Obec Těchlovice, 407 12   Těchlovice 37</t>
  </si>
  <si>
    <t>Nový projektový záměr:
Rekonstrukce kuchyně</t>
  </si>
  <si>
    <t>Těchlovice</t>
  </si>
  <si>
    <t>Rekonstrukce kuchyně - renovace prostor a vybavení</t>
  </si>
  <si>
    <r>
      <t xml:space="preserve">venkovní učebna - otevřený přístřešek a stoly sloužící pro venkovní aktivity a environmentální výchovu, </t>
    </r>
    <r>
      <rPr>
        <sz val="8"/>
        <color rgb="FFFF0000"/>
        <rFont val="Calibri"/>
        <family val="2"/>
        <charset val="238"/>
        <scheme val="minor"/>
      </rPr>
      <t>rozšíření zázemí, vybavení (ponk, nářadí apod.), chodník k učebně</t>
    </r>
  </si>
  <si>
    <r>
      <rPr>
        <strike/>
        <sz val="8"/>
        <rFont val="Calibri"/>
        <family val="2"/>
        <charset val="238"/>
        <scheme val="minor"/>
      </rPr>
      <t>120 000</t>
    </r>
    <r>
      <rPr>
        <sz val="8"/>
        <rFont val="Calibri"/>
        <family val="2"/>
        <charset val="238"/>
        <scheme val="minor"/>
      </rPr>
      <t xml:space="preserve">
</t>
    </r>
    <r>
      <rPr>
        <sz val="8"/>
        <color rgb="FFFF0000"/>
        <rFont val="Calibri"/>
        <family val="2"/>
        <charset val="238"/>
        <scheme val="minor"/>
      </rPr>
      <t>1 000 000</t>
    </r>
  </si>
  <si>
    <r>
      <rPr>
        <strike/>
        <sz val="8"/>
        <rFont val="Calibri"/>
        <family val="2"/>
        <charset val="238"/>
        <scheme val="minor"/>
      </rPr>
      <t>102 000</t>
    </r>
    <r>
      <rPr>
        <sz val="8"/>
        <rFont val="Calibri"/>
        <family val="2"/>
        <charset val="238"/>
        <scheme val="minor"/>
      </rPr>
      <t xml:space="preserve">
</t>
    </r>
    <r>
      <rPr>
        <sz val="8"/>
        <color rgb="FFFF0000"/>
        <rFont val="Calibri"/>
        <family val="2"/>
        <charset val="238"/>
        <scheme val="minor"/>
      </rPr>
      <t>850 000</t>
    </r>
  </si>
  <si>
    <r>
      <rPr>
        <strike/>
        <sz val="8"/>
        <rFont val="Calibri"/>
        <family val="2"/>
        <charset val="238"/>
        <scheme val="minor"/>
      </rPr>
      <t>ne</t>
    </r>
    <r>
      <rPr>
        <sz val="8"/>
        <rFont val="Calibri"/>
        <family val="2"/>
        <charset val="238"/>
        <scheme val="minor"/>
      </rPr>
      <t xml:space="preserve">
</t>
    </r>
    <r>
      <rPr>
        <sz val="8"/>
        <color rgb="FFFF0000"/>
        <rFont val="Calibri"/>
        <family val="2"/>
        <charset val="238"/>
        <scheme val="minor"/>
      </rPr>
      <t>ano</t>
    </r>
  </si>
  <si>
    <r>
      <rPr>
        <strike/>
        <sz val="8"/>
        <rFont val="Calibri"/>
        <family val="2"/>
        <charset val="238"/>
        <scheme val="minor"/>
      </rPr>
      <t>30 000</t>
    </r>
    <r>
      <rPr>
        <sz val="8"/>
        <rFont val="Calibri"/>
        <family val="2"/>
        <charset val="238"/>
        <scheme val="minor"/>
      </rPr>
      <t xml:space="preserve">
</t>
    </r>
    <r>
      <rPr>
        <sz val="8"/>
        <color rgb="FFFF0000"/>
        <rFont val="Calibri"/>
        <family val="2"/>
        <charset val="238"/>
        <scheme val="minor"/>
      </rPr>
      <t>250 000</t>
    </r>
  </si>
  <si>
    <r>
      <rPr>
        <strike/>
        <sz val="8"/>
        <rFont val="Calibri"/>
        <family val="2"/>
        <charset val="238"/>
        <scheme val="minor"/>
      </rPr>
      <t>25 500</t>
    </r>
    <r>
      <rPr>
        <sz val="8"/>
        <rFont val="Calibri"/>
        <family val="2"/>
        <charset val="238"/>
        <scheme val="minor"/>
      </rPr>
      <t xml:space="preserve">
</t>
    </r>
    <r>
      <rPr>
        <sz val="8"/>
        <color rgb="FFFF0000"/>
        <rFont val="Calibri"/>
        <family val="2"/>
        <charset val="238"/>
        <scheme val="minor"/>
      </rPr>
      <t>212 500</t>
    </r>
  </si>
  <si>
    <t>Nový projektový záměr:
Obnova zahradního domečku</t>
  </si>
  <si>
    <t>Obnova zahradního domečku</t>
  </si>
  <si>
    <r>
      <rPr>
        <strike/>
        <sz val="8"/>
        <rFont val="Calibri"/>
        <family val="2"/>
        <charset val="238"/>
        <scheme val="minor"/>
      </rPr>
      <t>Příprava PD</t>
    </r>
    <r>
      <rPr>
        <sz val="8"/>
        <rFont val="Calibri"/>
        <family val="2"/>
        <charset val="238"/>
        <scheme val="minor"/>
      </rPr>
      <t xml:space="preserve">
</t>
    </r>
    <r>
      <rPr>
        <sz val="8"/>
        <color rgb="FFFF0000"/>
        <rFont val="Calibri"/>
        <family val="2"/>
        <charset val="238"/>
        <scheme val="minor"/>
      </rPr>
      <t>PD připravena</t>
    </r>
  </si>
  <si>
    <t>Zázemí pro zaměstnance mateřské školy a reprezentativní prostory</t>
  </si>
  <si>
    <r>
      <rPr>
        <strike/>
        <sz val="8"/>
        <rFont val="Calibri"/>
        <family val="2"/>
        <charset val="238"/>
        <scheme val="minor"/>
      </rPr>
      <t>plánujeme záměr</t>
    </r>
    <r>
      <rPr>
        <sz val="8"/>
        <rFont val="Calibri"/>
        <family val="2"/>
        <charset val="238"/>
        <scheme val="minor"/>
      </rPr>
      <t xml:space="preserve">
</t>
    </r>
    <r>
      <rPr>
        <sz val="8"/>
        <color rgb="FFFF0000"/>
        <rFont val="Calibri"/>
        <family val="2"/>
        <charset val="238"/>
        <scheme val="minor"/>
      </rPr>
      <t>příprava PD</t>
    </r>
  </si>
  <si>
    <t>Nový projektový záměr:
Modernizace prostředí mateřské školy – instalace klimatizace ve třídách pro zlepšení vnitřního klimatu</t>
  </si>
  <si>
    <t>Cílem projektu je instalace moderních klimatizačních jednotek ve třídách mateřské školy s cílem zajistit stabilní a zdravé vnitřní prostředí, podpořit pohodu dětí a zaměstnanců a přizpůsobit prostory požadavkům na kvalitní vzdělávání v měnících se klimatických podmínkách.</t>
  </si>
  <si>
    <r>
      <rPr>
        <strike/>
        <sz val="8"/>
        <rFont val="Calibri"/>
        <family val="2"/>
        <charset val="238"/>
        <scheme val="minor"/>
      </rPr>
      <t>Plánujeme záměr
Příprava PD</t>
    </r>
    <r>
      <rPr>
        <sz val="8"/>
        <rFont val="Calibri"/>
        <family val="2"/>
        <charset val="238"/>
        <scheme val="minor"/>
      </rPr>
      <t xml:space="preserve">
</t>
    </r>
    <r>
      <rPr>
        <sz val="8"/>
        <color rgb="FFFF0000"/>
        <rFont val="Calibri"/>
        <family val="2"/>
        <charset val="238"/>
        <scheme val="minor"/>
      </rPr>
      <t>PD připravena</t>
    </r>
  </si>
  <si>
    <t>Plánujeme záměr
Příprava PD</t>
  </si>
  <si>
    <t>Odborné učebny ZŠ Benešov nad Ploučnicí</t>
  </si>
  <si>
    <t>V rámci realizace projektu budou modernizovány odborné a specializované učebny (dílny, výtvarná výchova, cvičná kuchyňka, učebna fyziky a chemie), školní knihovna a společenská místnost (aula). Cílem projektu je prostřednictvím realizace projektu výrazně zlepšit podmínky pro práci se sociálně znevýhodněnými žáky v základní škole.</t>
  </si>
  <si>
    <r>
      <rPr>
        <strike/>
        <sz val="8"/>
        <rFont val="Calibri"/>
        <family val="2"/>
        <charset val="238"/>
        <scheme val="minor"/>
      </rPr>
      <t>Podaná žádost</t>
    </r>
    <r>
      <rPr>
        <sz val="8"/>
        <rFont val="Calibri"/>
        <family val="2"/>
        <charset val="238"/>
        <scheme val="minor"/>
      </rPr>
      <t xml:space="preserve">
</t>
    </r>
    <r>
      <rPr>
        <sz val="8"/>
        <color rgb="FFFF0000"/>
        <rFont val="Calibri"/>
        <family val="2"/>
        <charset val="238"/>
        <scheme val="minor"/>
      </rPr>
      <t>v realizaci</t>
    </r>
  </si>
  <si>
    <r>
      <rPr>
        <strike/>
        <sz val="8"/>
        <rFont val="Calibri"/>
        <family val="2"/>
        <charset val="238"/>
        <scheme val="minor"/>
      </rPr>
      <t>2027</t>
    </r>
    <r>
      <rPr>
        <sz val="8"/>
        <rFont val="Calibri"/>
        <family val="2"/>
        <charset val="238"/>
        <scheme val="minor"/>
      </rPr>
      <t xml:space="preserve">
</t>
    </r>
    <r>
      <rPr>
        <sz val="8"/>
        <color rgb="FFFF0000"/>
        <rFont val="Calibri"/>
        <family val="2"/>
        <charset val="238"/>
        <scheme val="minor"/>
      </rPr>
      <t>2029</t>
    </r>
  </si>
  <si>
    <t>Záměr v této podobě nebude realizován, bude realizováno v rámci Odborných učeben</t>
  </si>
  <si>
    <t>Nový projektový záměr:
Zvýšení bezpečnosti a ochrany areálu základní školy prostřednictvím rekonstrukce oplocení</t>
  </si>
  <si>
    <t>Projekt je zaměřen na kompletní obnovu a modernizaci oplocení budov základní školy. Realizace přispěje ke zvýšení bezpečnosti žáků, zaměstnanců a návštěvníků, k ochraně školního majetku a k vytvoření jasně vymezeného a bezpečného prostoru pro vzdělávání i volnočasové aktivity.</t>
  </si>
  <si>
    <t>Nový projektový záměr:
Vybavení pro výukové prostory</t>
  </si>
  <si>
    <t>Pořízení vybavení pro výukové prostory a serverovna</t>
  </si>
  <si>
    <t>Předškolní vzdělávání v přeshraničním kontextu</t>
  </si>
  <si>
    <t>Přestavba a vybavení vzdělávacích prostor pro  dílny, laboratoře, polytechnické vzdělávání, spolupráce s NNO, neformální vzdělávání, komunitní a sociální aktivity.</t>
  </si>
  <si>
    <t>Budování a vybavení odborných učeben pro 2. stupeň ZŠ</t>
  </si>
  <si>
    <r>
      <rPr>
        <strike/>
        <sz val="8"/>
        <rFont val="Calibri"/>
        <family val="2"/>
        <charset val="238"/>
        <scheme val="minor"/>
      </rPr>
      <t>20 000 000</t>
    </r>
    <r>
      <rPr>
        <sz val="8"/>
        <rFont val="Calibri"/>
        <family val="2"/>
        <charset val="238"/>
        <scheme val="minor"/>
      </rPr>
      <t xml:space="preserve">
</t>
    </r>
    <r>
      <rPr>
        <sz val="8"/>
        <color rgb="FFFF0000"/>
        <rFont val="Calibri"/>
        <family val="2"/>
        <charset val="238"/>
        <scheme val="minor"/>
      </rPr>
      <t>25 000 000</t>
    </r>
  </si>
  <si>
    <r>
      <rPr>
        <strike/>
        <sz val="8"/>
        <rFont val="Calibri"/>
        <family val="2"/>
        <charset val="238"/>
        <scheme val="minor"/>
      </rPr>
      <t>17 000 000</t>
    </r>
    <r>
      <rPr>
        <sz val="8"/>
        <rFont val="Calibri"/>
        <family val="2"/>
        <charset val="238"/>
        <scheme val="minor"/>
      </rPr>
      <t xml:space="preserve">
</t>
    </r>
    <r>
      <rPr>
        <sz val="8"/>
        <color rgb="FFFF0000"/>
        <rFont val="Calibri"/>
        <family val="2"/>
        <charset val="238"/>
        <scheme val="minor"/>
      </rPr>
      <t>21 250 000</t>
    </r>
  </si>
  <si>
    <r>
      <rPr>
        <strike/>
        <sz val="8"/>
        <rFont val="Calibri"/>
        <family val="2"/>
        <charset val="238"/>
        <scheme val="minor"/>
      </rPr>
      <t xml:space="preserve">Příprava pro budování odborných učeben. Ve fázi rozpracované PD. </t>
    </r>
    <r>
      <rPr>
        <sz val="8"/>
        <color rgb="FFFF0000"/>
        <rFont val="Calibri"/>
        <family val="2"/>
        <charset val="238"/>
        <scheme val="minor"/>
      </rPr>
      <t>Zpracována PD, žádost podána.</t>
    </r>
  </si>
  <si>
    <t>Zrealizováno (schází jen technika, potřeba navýšení kapacity)</t>
  </si>
  <si>
    <t>Revitalizace zahrady s herními prvky MŠ Vilsnice a dopravním hřištěm</t>
  </si>
  <si>
    <t>Částečně zrealizováno 2023</t>
  </si>
  <si>
    <t>Renovace spojovací chodby MŠ K. H. Borovského  - plánovaný záměr s OMH Děčín</t>
  </si>
  <si>
    <t>Renovace tepelných rozvodů 3 tříd MŠ K. H. Borovského  - plánovaný záměr s OMH Děčín</t>
  </si>
  <si>
    <t>Fotovolatiky  MŠ K. H. Borovského  - plánovaný záměr s OMH Děčín</t>
  </si>
  <si>
    <t>Fotovolatiky  MŠ Dlouhá  - plánovaný záměr s OMH Děčín</t>
  </si>
  <si>
    <t>Interaktivní učebna- přístavba pergola MŠ Dlouhá  - plánovaný záměr s OMH Děčín</t>
  </si>
  <si>
    <t>Inovace herních prvků / vodní svět šk.zahrady   MŠ Dlouhá  - plánovaný záměr s OMH Děčín</t>
  </si>
  <si>
    <t>Inovace herních prvků / vodní svět šk.zahrady   MŠ Májová  - plánovaný záměr s OMH Děčín</t>
  </si>
  <si>
    <t>Přístupové cesty  šk.zahrady   MŠ Májová  - plánovaný záměr s OMH Děčín</t>
  </si>
  <si>
    <t>Ploty  šk.zahrady MŠ Májová  - plánovaný záměr s OMH Děčín</t>
  </si>
  <si>
    <t>Zateplení - fasády   MŠ Májová  - plánovaný záměr s OMH Děčín</t>
  </si>
  <si>
    <t>Zpracovaná PD u ZŠ Dr. M. Tyrše, ZŠ Březová, ZŠ Na Pěšině, ZŠ Máchovo nám., ZŠ Na Stráni - částečně zrealizováno 2023-2025</t>
  </si>
  <si>
    <r>
      <rPr>
        <strike/>
        <sz val="8"/>
        <rFont val="Calibri"/>
        <family val="2"/>
        <charset val="238"/>
        <scheme val="minor"/>
      </rPr>
      <t>v realizaci</t>
    </r>
    <r>
      <rPr>
        <sz val="8"/>
        <color rgb="FFFF0000"/>
        <rFont val="Calibri"/>
        <family val="2"/>
        <charset val="238"/>
        <scheme val="minor"/>
      </rPr>
      <t xml:space="preserve">
Zrealizováno.</t>
    </r>
  </si>
  <si>
    <t>Rekonstrukce a vybavení multifunkční učebny přírodních věd, zajištění bezbariérovosti, modernizace sportoviště</t>
  </si>
  <si>
    <r>
      <rPr>
        <strike/>
        <sz val="8"/>
        <rFont val="Calibri"/>
        <family val="2"/>
        <charset val="238"/>
        <scheme val="minor"/>
      </rPr>
      <t>Probíhá zpracování PD</t>
    </r>
    <r>
      <rPr>
        <sz val="8"/>
        <rFont val="Calibri"/>
        <family val="2"/>
        <charset val="238"/>
        <scheme val="minor"/>
      </rPr>
      <t xml:space="preserve"> </t>
    </r>
    <r>
      <rPr>
        <sz val="8"/>
        <color rgb="FFFF0000"/>
        <rFont val="Calibri"/>
        <family val="2"/>
        <charset val="238"/>
        <scheme val="minor"/>
      </rPr>
      <t xml:space="preserve">
Podaná žádost o dotaci do OPST</t>
    </r>
  </si>
  <si>
    <r>
      <rPr>
        <strike/>
        <sz val="8"/>
        <rFont val="Calibri"/>
        <family val="2"/>
        <charset val="238"/>
        <scheme val="minor"/>
      </rPr>
      <t>52 000 000</t>
    </r>
    <r>
      <rPr>
        <sz val="8"/>
        <color rgb="FFFF0000"/>
        <rFont val="Calibri"/>
        <family val="2"/>
        <charset val="238"/>
        <scheme val="minor"/>
      </rPr>
      <t xml:space="preserve">
10 500 000</t>
    </r>
  </si>
  <si>
    <r>
      <rPr>
        <strike/>
        <sz val="8"/>
        <rFont val="Calibri"/>
        <family val="2"/>
        <charset val="238"/>
        <scheme val="minor"/>
      </rPr>
      <t>44 200 000</t>
    </r>
    <r>
      <rPr>
        <sz val="8"/>
        <color rgb="FFFF0000"/>
        <rFont val="Calibri"/>
        <family val="2"/>
        <charset val="238"/>
        <scheme val="minor"/>
      </rPr>
      <t xml:space="preserve">
8 925 000</t>
    </r>
  </si>
  <si>
    <r>
      <rPr>
        <strike/>
        <sz val="8"/>
        <rFont val="Calibri"/>
        <family val="2"/>
        <charset val="238"/>
        <scheme val="minor"/>
      </rPr>
      <t>v realizaci</t>
    </r>
    <r>
      <rPr>
        <sz val="8"/>
        <color rgb="FFFF0000"/>
        <rFont val="Calibri"/>
        <family val="2"/>
        <charset val="238"/>
        <scheme val="minor"/>
      </rPr>
      <t xml:space="preserve">
Zrealizováno</t>
    </r>
  </si>
  <si>
    <r>
      <rPr>
        <strike/>
        <sz val="8"/>
        <rFont val="Calibri"/>
        <family val="2"/>
        <charset val="238"/>
        <scheme val="minor"/>
      </rPr>
      <t>12 000 000</t>
    </r>
    <r>
      <rPr>
        <sz val="8"/>
        <color rgb="FFFF0000"/>
        <rFont val="Calibri"/>
        <family val="2"/>
        <charset val="238"/>
        <scheme val="minor"/>
      </rPr>
      <t xml:space="preserve">
8 000 000</t>
    </r>
  </si>
  <si>
    <r>
      <rPr>
        <strike/>
        <sz val="8"/>
        <rFont val="Calibri"/>
        <family val="2"/>
        <charset val="238"/>
        <scheme val="minor"/>
      </rPr>
      <t>10 200 000</t>
    </r>
    <r>
      <rPr>
        <sz val="8"/>
        <color rgb="FFFF0000"/>
        <rFont val="Calibri"/>
        <family val="2"/>
        <charset val="238"/>
        <scheme val="minor"/>
      </rPr>
      <t xml:space="preserve">
6 800 000</t>
    </r>
  </si>
  <si>
    <r>
      <rPr>
        <strike/>
        <sz val="8"/>
        <rFont val="Calibri"/>
        <family val="2"/>
        <charset val="238"/>
        <scheme val="minor"/>
      </rPr>
      <t>12 000 000</t>
    </r>
    <r>
      <rPr>
        <sz val="8"/>
        <color rgb="FFFF0000"/>
        <rFont val="Calibri"/>
        <family val="2"/>
        <charset val="238"/>
        <scheme val="minor"/>
      </rPr>
      <t xml:space="preserve">
7 000 000</t>
    </r>
  </si>
  <si>
    <r>
      <rPr>
        <strike/>
        <sz val="8"/>
        <rFont val="Calibri"/>
        <family val="2"/>
        <charset val="238"/>
        <scheme val="minor"/>
      </rPr>
      <t>10 200 000</t>
    </r>
    <r>
      <rPr>
        <sz val="8"/>
        <color rgb="FFFF0000"/>
        <rFont val="Calibri"/>
        <family val="2"/>
        <charset val="238"/>
        <scheme val="minor"/>
      </rPr>
      <t xml:space="preserve">
5 950 000</t>
    </r>
  </si>
  <si>
    <r>
      <rPr>
        <strike/>
        <sz val="8"/>
        <rFont val="Calibri"/>
        <family val="2"/>
        <charset val="238"/>
        <scheme val="minor"/>
      </rPr>
      <t>Probíhá zpracování PD</t>
    </r>
    <r>
      <rPr>
        <sz val="8"/>
        <color rgb="FFFF0000"/>
        <rFont val="Calibri"/>
        <family val="2"/>
        <charset val="238"/>
        <scheme val="minor"/>
      </rPr>
      <t xml:space="preserve">
Částečná zpracovaná PD</t>
    </r>
  </si>
  <si>
    <r>
      <rPr>
        <strike/>
        <sz val="8"/>
        <rFont val="Calibri"/>
        <family val="2"/>
        <charset val="238"/>
        <scheme val="minor"/>
      </rPr>
      <t>3 200 000</t>
    </r>
    <r>
      <rPr>
        <sz val="8"/>
        <color rgb="FFFF0000"/>
        <rFont val="Calibri"/>
        <family val="2"/>
        <charset val="238"/>
        <scheme val="minor"/>
      </rPr>
      <t xml:space="preserve">
8 000 000</t>
    </r>
  </si>
  <si>
    <r>
      <rPr>
        <strike/>
        <sz val="8"/>
        <rFont val="Calibri"/>
        <family val="2"/>
        <charset val="238"/>
        <scheme val="minor"/>
      </rPr>
      <t>2 720 000</t>
    </r>
    <r>
      <rPr>
        <sz val="8"/>
        <color rgb="FFFF0000"/>
        <rFont val="Calibri"/>
        <family val="2"/>
        <charset val="238"/>
        <scheme val="minor"/>
      </rPr>
      <t xml:space="preserve">
6 800 000</t>
    </r>
  </si>
  <si>
    <r>
      <rPr>
        <strike/>
        <sz val="8"/>
        <rFont val="Calibri"/>
        <family val="2"/>
        <charset val="238"/>
        <scheme val="minor"/>
      </rPr>
      <t>2 500 000</t>
    </r>
    <r>
      <rPr>
        <sz val="8"/>
        <color rgb="FFFF0000"/>
        <rFont val="Calibri"/>
        <family val="2"/>
        <charset val="238"/>
        <scheme val="minor"/>
      </rPr>
      <t xml:space="preserve">
10 000 000</t>
    </r>
  </si>
  <si>
    <r>
      <rPr>
        <strike/>
        <sz val="8"/>
        <rFont val="Calibri"/>
        <family val="2"/>
        <charset val="238"/>
        <scheme val="minor"/>
      </rPr>
      <t>2 125 000</t>
    </r>
    <r>
      <rPr>
        <sz val="8"/>
        <color rgb="FFFF0000"/>
        <rFont val="Calibri"/>
        <family val="2"/>
        <charset val="238"/>
        <scheme val="minor"/>
      </rPr>
      <t xml:space="preserve">
8 500 000</t>
    </r>
  </si>
  <si>
    <r>
      <rPr>
        <strike/>
        <sz val="8"/>
        <rFont val="Calibri"/>
        <family val="2"/>
        <charset val="238"/>
        <scheme val="minor"/>
      </rPr>
      <t>110 000 000</t>
    </r>
    <r>
      <rPr>
        <sz val="8"/>
        <color rgb="FFFF0000"/>
        <rFont val="Calibri"/>
        <family val="2"/>
        <charset val="238"/>
        <scheme val="minor"/>
      </rPr>
      <t xml:space="preserve">
96 000 000</t>
    </r>
  </si>
  <si>
    <r>
      <rPr>
        <strike/>
        <sz val="8"/>
        <rFont val="Calibri"/>
        <family val="2"/>
        <charset val="238"/>
        <scheme val="minor"/>
      </rPr>
      <t>93 500 000</t>
    </r>
    <r>
      <rPr>
        <sz val="8"/>
        <color rgb="FFFF0000"/>
        <rFont val="Calibri"/>
        <family val="2"/>
        <charset val="238"/>
        <scheme val="minor"/>
      </rPr>
      <t xml:space="preserve">
81 600 000</t>
    </r>
  </si>
  <si>
    <r>
      <t xml:space="preserve">Zpracovaná PD. </t>
    </r>
    <r>
      <rPr>
        <sz val="8"/>
        <color rgb="FFFF0000"/>
        <rFont val="Calibri"/>
        <family val="2"/>
        <charset val="238"/>
        <scheme val="minor"/>
      </rPr>
      <t>Záměry rozděleny do tří žádostí o dotaci.</t>
    </r>
  </si>
  <si>
    <r>
      <rPr>
        <strike/>
        <sz val="8"/>
        <rFont val="Calibri"/>
        <family val="2"/>
        <charset val="238"/>
        <scheme val="minor"/>
      </rPr>
      <t>8 000 000</t>
    </r>
    <r>
      <rPr>
        <sz val="8"/>
        <color rgb="FFFF0000"/>
        <rFont val="Calibri"/>
        <family val="2"/>
        <charset val="238"/>
        <scheme val="minor"/>
      </rPr>
      <t xml:space="preserve">
7 100 000</t>
    </r>
  </si>
  <si>
    <r>
      <rPr>
        <strike/>
        <sz val="8"/>
        <rFont val="Calibri"/>
        <family val="2"/>
        <charset val="238"/>
        <scheme val="minor"/>
      </rPr>
      <t>6 800 000</t>
    </r>
    <r>
      <rPr>
        <sz val="8"/>
        <color rgb="FFFF0000"/>
        <rFont val="Calibri"/>
        <family val="2"/>
        <charset val="238"/>
        <scheme val="minor"/>
      </rPr>
      <t xml:space="preserve">
6 035 000</t>
    </r>
  </si>
  <si>
    <r>
      <rPr>
        <strike/>
        <sz val="8"/>
        <rFont val="Calibri"/>
        <family val="2"/>
        <charset val="238"/>
        <scheme val="minor"/>
      </rPr>
      <t>Zpracovaná PD</t>
    </r>
    <r>
      <rPr>
        <sz val="8"/>
        <color rgb="FFFF0000"/>
        <rFont val="Calibri"/>
        <family val="2"/>
        <charset val="238"/>
        <scheme val="minor"/>
      </rPr>
      <t xml:space="preserve">
Schválena žádost o dotaci v OPST.</t>
    </r>
  </si>
  <si>
    <r>
      <rPr>
        <strike/>
        <sz val="8"/>
        <rFont val="Calibri"/>
        <family val="2"/>
        <charset val="238"/>
        <scheme val="minor"/>
      </rPr>
      <t>Zpracovaná PD</t>
    </r>
    <r>
      <rPr>
        <sz val="8"/>
        <color rgb="FFFF0000"/>
        <rFont val="Calibri"/>
        <family val="2"/>
        <charset val="238"/>
        <scheme val="minor"/>
      </rPr>
      <t xml:space="preserve">
Částečně zpracované dílčí PD</t>
    </r>
  </si>
  <si>
    <r>
      <rPr>
        <strike/>
        <sz val="8"/>
        <rFont val="Calibri"/>
        <family val="2"/>
        <charset val="238"/>
        <scheme val="minor"/>
      </rPr>
      <t>Částečně zpracované PD</t>
    </r>
    <r>
      <rPr>
        <sz val="8"/>
        <rFont val="Calibri"/>
        <family val="2"/>
        <charset val="238"/>
        <scheme val="minor"/>
      </rPr>
      <t xml:space="preserve"> </t>
    </r>
    <r>
      <rPr>
        <sz val="8"/>
        <color rgb="FFFF0000"/>
        <rFont val="Calibri"/>
        <family val="2"/>
        <charset val="238"/>
        <scheme val="minor"/>
      </rPr>
      <t xml:space="preserve">
Duplicitní záměr</t>
    </r>
  </si>
  <si>
    <r>
      <t xml:space="preserve">Základní škola Dr. Miroslava Tyrše Děčín II, Vrchlického 630/5, příspěvková organizace
Základní škola Děčín VI, Na Stráni 879/2, příspěvková organizace
Základní škola a Mateřská škola Děčín IV, Máchovo nám., příspěvková organizace
</t>
    </r>
    <r>
      <rPr>
        <strike/>
        <sz val="8"/>
        <color rgb="FFFF0000"/>
        <rFont val="Calibri"/>
        <family val="2"/>
        <charset val="238"/>
        <scheme val="minor"/>
      </rPr>
      <t>Základní škola Děčín II, Kamenická 1145, příspěvková organizace</t>
    </r>
  </si>
  <si>
    <r>
      <t>Zajištění vybavení nábytkem a pomůcky školní kluby a družinu v ZŠ Dr. M. Tyrše, ZŠ Na Stráni, ZŠ Máchovo nám.</t>
    </r>
    <r>
      <rPr>
        <strike/>
        <sz val="8"/>
        <color rgb="FFFF0000"/>
        <rFont val="Calibri"/>
        <family val="2"/>
        <charset val="238"/>
        <scheme val="minor"/>
      </rPr>
      <t xml:space="preserve"> a ZŠ Kamenická</t>
    </r>
  </si>
  <si>
    <r>
      <rPr>
        <strike/>
        <sz val="8"/>
        <rFont val="Calibri"/>
        <family val="2"/>
        <charset val="238"/>
        <scheme val="minor"/>
      </rPr>
      <t>Záměr</t>
    </r>
    <r>
      <rPr>
        <sz val="8"/>
        <color rgb="FFFF0000"/>
        <rFont val="Calibri"/>
        <family val="2"/>
        <charset val="238"/>
        <scheme val="minor"/>
      </rPr>
      <t xml:space="preserve">
Projekt v realizaci</t>
    </r>
  </si>
  <si>
    <r>
      <rPr>
        <strike/>
        <sz val="8"/>
        <rFont val="Calibri"/>
        <family val="2"/>
        <charset val="238"/>
        <scheme val="minor"/>
      </rPr>
      <t>Záměr</t>
    </r>
    <r>
      <rPr>
        <sz val="8"/>
        <color rgb="FFFF0000"/>
        <rFont val="Calibri"/>
        <family val="2"/>
        <charset val="238"/>
        <scheme val="minor"/>
      </rPr>
      <t xml:space="preserve">
Nebude realizováno.</t>
    </r>
  </si>
  <si>
    <r>
      <rPr>
        <strike/>
        <sz val="8"/>
        <rFont val="Calibri"/>
        <family val="2"/>
        <charset val="238"/>
        <scheme val="minor"/>
      </rPr>
      <t>Záměr</t>
    </r>
    <r>
      <rPr>
        <sz val="8"/>
        <color rgb="FFFF0000"/>
        <rFont val="Calibri"/>
        <family val="2"/>
        <charset val="238"/>
        <scheme val="minor"/>
      </rPr>
      <t xml:space="preserve">
Realizace v rámci projektu "Vybavení školních klubů a školních družin v Děčíně".</t>
    </r>
  </si>
  <si>
    <t>Zajištění vnitřní konektivity školy I</t>
  </si>
  <si>
    <t>Zajištění vnitřní konektivity školy II</t>
  </si>
  <si>
    <t>Zajištění vnitřní konektivity školy III</t>
  </si>
  <si>
    <r>
      <rPr>
        <strike/>
        <sz val="8"/>
        <rFont val="Calibri"/>
        <family val="2"/>
        <charset val="238"/>
        <scheme val="minor"/>
      </rPr>
      <t>5 500 000</t>
    </r>
    <r>
      <rPr>
        <sz val="8"/>
        <color rgb="FFFF0000"/>
        <rFont val="Calibri"/>
        <family val="2"/>
        <charset val="238"/>
        <scheme val="minor"/>
      </rPr>
      <t xml:space="preserve">
10 000 000</t>
    </r>
  </si>
  <si>
    <r>
      <rPr>
        <strike/>
        <sz val="8"/>
        <rFont val="Calibri"/>
        <family val="2"/>
        <charset val="238"/>
        <scheme val="minor"/>
      </rPr>
      <t>4 675 000</t>
    </r>
    <r>
      <rPr>
        <sz val="8"/>
        <color rgb="FFFF0000"/>
        <rFont val="Calibri"/>
        <family val="2"/>
        <charset val="238"/>
        <scheme val="minor"/>
      </rPr>
      <t xml:space="preserve">
8 500 000</t>
    </r>
  </si>
  <si>
    <r>
      <rPr>
        <strike/>
        <sz val="8"/>
        <rFont val="Calibri"/>
        <family val="2"/>
        <charset val="238"/>
        <scheme val="minor"/>
      </rPr>
      <t>2027</t>
    </r>
    <r>
      <rPr>
        <sz val="8"/>
        <color rgb="FFFF0000"/>
        <rFont val="Calibri"/>
        <family val="2"/>
        <charset val="238"/>
        <scheme val="minor"/>
      </rPr>
      <t xml:space="preserve">
2029</t>
    </r>
  </si>
  <si>
    <r>
      <rPr>
        <strike/>
        <sz val="8"/>
        <rFont val="Calibri"/>
        <family val="2"/>
        <charset val="238"/>
        <scheme val="minor"/>
      </rPr>
      <t>2 000 000</t>
    </r>
    <r>
      <rPr>
        <sz val="8"/>
        <color rgb="FFFF0000"/>
        <rFont val="Calibri"/>
        <family val="2"/>
        <charset val="238"/>
        <scheme val="minor"/>
      </rPr>
      <t xml:space="preserve">
6 000 000</t>
    </r>
  </si>
  <si>
    <r>
      <rPr>
        <strike/>
        <sz val="8"/>
        <rFont val="Calibri"/>
        <family val="2"/>
        <charset val="238"/>
        <scheme val="minor"/>
      </rPr>
      <t>1 700 000</t>
    </r>
    <r>
      <rPr>
        <sz val="8"/>
        <color rgb="FFFF0000"/>
        <rFont val="Calibri"/>
        <family val="2"/>
        <charset val="238"/>
        <scheme val="minor"/>
      </rPr>
      <t xml:space="preserve">
5 100 000</t>
    </r>
  </si>
  <si>
    <r>
      <rPr>
        <strike/>
        <sz val="8"/>
        <rFont val="Calibri"/>
        <family val="2"/>
        <charset val="238"/>
        <scheme val="minor"/>
      </rPr>
      <t>5 000 000</t>
    </r>
    <r>
      <rPr>
        <sz val="8"/>
        <color rgb="FFFF0000"/>
        <rFont val="Calibri"/>
        <family val="2"/>
        <charset val="238"/>
        <scheme val="minor"/>
      </rPr>
      <t xml:space="preserve">
15 000 000</t>
    </r>
  </si>
  <si>
    <r>
      <rPr>
        <strike/>
        <sz val="8"/>
        <rFont val="Calibri"/>
        <family val="2"/>
        <charset val="238"/>
        <scheme val="minor"/>
      </rPr>
      <t>4 250 000</t>
    </r>
    <r>
      <rPr>
        <sz val="8"/>
        <color rgb="FFFF0000"/>
        <rFont val="Calibri"/>
        <family val="2"/>
        <charset val="238"/>
        <scheme val="minor"/>
      </rPr>
      <t xml:space="preserve">
12 750 000</t>
    </r>
  </si>
  <si>
    <r>
      <rPr>
        <strike/>
        <sz val="8"/>
        <rFont val="Calibri"/>
        <family val="2"/>
        <charset val="238"/>
        <scheme val="minor"/>
      </rPr>
      <t>10 000 000</t>
    </r>
    <r>
      <rPr>
        <sz val="8"/>
        <color rgb="FFFF0000"/>
        <rFont val="Calibri"/>
        <family val="2"/>
        <charset val="238"/>
        <scheme val="minor"/>
      </rPr>
      <t xml:space="preserve">
15 000 000</t>
    </r>
  </si>
  <si>
    <r>
      <rPr>
        <strike/>
        <sz val="8"/>
        <rFont val="Calibri"/>
        <family val="2"/>
        <charset val="238"/>
        <scheme val="minor"/>
      </rPr>
      <t>8 500 000</t>
    </r>
    <r>
      <rPr>
        <sz val="8"/>
        <color rgb="FFFF0000"/>
        <rFont val="Calibri"/>
        <family val="2"/>
        <charset val="238"/>
        <scheme val="minor"/>
      </rPr>
      <t xml:space="preserve">
12 750 000</t>
    </r>
  </si>
  <si>
    <r>
      <rPr>
        <strike/>
        <sz val="8"/>
        <rFont val="Calibri"/>
        <family val="2"/>
        <charset val="238"/>
        <scheme val="minor"/>
      </rPr>
      <t xml:space="preserve">Komplexní bezbariérovost ZŠ </t>
    </r>
    <r>
      <rPr>
        <strike/>
        <sz val="8"/>
        <color rgb="FFFF0000"/>
        <rFont val="Calibri"/>
        <family val="2"/>
        <charset val="238"/>
        <scheme val="minor"/>
      </rPr>
      <t xml:space="preserve">
</t>
    </r>
    <r>
      <rPr>
        <sz val="8"/>
        <color rgb="FFFF0000"/>
        <rFont val="Calibri"/>
        <family val="2"/>
        <charset val="238"/>
        <scheme val="minor"/>
      </rPr>
      <t>Bezbariérové úpravy ZŠ Komenského Děčín - hlavní budova</t>
    </r>
  </si>
  <si>
    <r>
      <rPr>
        <strike/>
        <sz val="8"/>
        <rFont val="Calibri"/>
        <family val="2"/>
        <charset val="238"/>
        <scheme val="minor"/>
      </rPr>
      <t>8 000 000</t>
    </r>
    <r>
      <rPr>
        <sz val="8"/>
        <color rgb="FFFF0000"/>
        <rFont val="Calibri"/>
        <family val="2"/>
        <charset val="238"/>
        <scheme val="minor"/>
      </rPr>
      <t xml:space="preserve">
20 000 000</t>
    </r>
  </si>
  <si>
    <r>
      <rPr>
        <strike/>
        <sz val="8"/>
        <rFont val="Calibri"/>
        <family val="2"/>
        <charset val="238"/>
        <scheme val="minor"/>
      </rPr>
      <t>6 800 000</t>
    </r>
    <r>
      <rPr>
        <sz val="8"/>
        <color rgb="FFFF0000"/>
        <rFont val="Calibri"/>
        <family val="2"/>
        <charset val="238"/>
        <scheme val="minor"/>
      </rPr>
      <t xml:space="preserve">
17 000 000</t>
    </r>
  </si>
  <si>
    <t>Nový projektový záměr:
Bezbariérové úpravy ZŠ Komenského Děčín - budova Sládkova I. stupeň</t>
  </si>
  <si>
    <r>
      <rPr>
        <strike/>
        <sz val="8"/>
        <rFont val="Calibri"/>
        <family val="2"/>
        <charset val="238"/>
        <scheme val="minor"/>
      </rPr>
      <t>2027</t>
    </r>
    <r>
      <rPr>
        <sz val="8"/>
        <color rgb="FFFF0000"/>
        <rFont val="Calibri"/>
        <family val="2"/>
        <charset val="238"/>
        <scheme val="minor"/>
      </rPr>
      <t xml:space="preserve">
2028</t>
    </r>
  </si>
  <si>
    <t>Nový projektový záměr:
Rekonstrukce sociální zařízení ZŠ Komenského Děčín - hlavní budova</t>
  </si>
  <si>
    <t>Nový projektový záměr:
Rekonstrukce sociální zařízení ZŠ Komenského Děčín - Sládkova</t>
  </si>
  <si>
    <t>Nový projektový záměr:
Modernizace učebny fyziky ZŠ Komenského Děčín</t>
  </si>
  <si>
    <t>Nový projektový záměr:
Modernizace učebny chemie ZŠ Komenského Děčín</t>
  </si>
  <si>
    <t>Nový projektový záměr:
Modernizace učebny přírodopisu ZŠ Komenského Děčín</t>
  </si>
  <si>
    <t>Nový projektový záměr:
Modernizace výtvarné učebny  ZŠ Komenského Děčín</t>
  </si>
  <si>
    <t>Nový projektový záměr:
Modernizace IT učeben ZŠ Komenského Děčín</t>
  </si>
  <si>
    <t>Nový projektový záměr:
Rekonstrukce šaten ZŠ Komenského Děčín - hlavní budova</t>
  </si>
  <si>
    <t>Nový projektový záměr:
Rekonstrukce šaten ZŠ Komenského Děčín - Sládkova</t>
  </si>
  <si>
    <t>Nový projektový záměr:
Rekonstrukce schodiště ZŠ Komenského Děčín - Sládkova</t>
  </si>
  <si>
    <t>Nový projektový záměr:
Rekonstrukce společných prostor ZŠ Komenského Děčín</t>
  </si>
  <si>
    <t>Nový projektový záměr:
Rekonstrukce tělocvičny ZŠ Komenského Děčín - hlavní budova</t>
  </si>
  <si>
    <t>Nový projektový záměr:
Rekonstrukce tělocvičny ZŠ Komenského Děčín - Sládkova</t>
  </si>
  <si>
    <t>Nový projektový záměr:
Modernizace půdních prostor ZŠ Komenského Děčín</t>
  </si>
  <si>
    <t>Nový projektový záměr:
Venkovní zázemí ZŠ Komenského Děčín</t>
  </si>
  <si>
    <r>
      <rPr>
        <strike/>
        <sz val="8"/>
        <rFont val="Calibri"/>
        <family val="2"/>
        <charset val="238"/>
        <scheme val="minor"/>
      </rPr>
      <t>Plánujeme, záměr.</t>
    </r>
    <r>
      <rPr>
        <sz val="8"/>
        <color rgb="FFFF0000"/>
        <rFont val="Calibri"/>
        <family val="2"/>
        <charset val="238"/>
        <scheme val="minor"/>
      </rPr>
      <t xml:space="preserve">
Nebude realizováno. </t>
    </r>
  </si>
  <si>
    <r>
      <rPr>
        <strike/>
        <sz val="8"/>
        <rFont val="Calibri"/>
        <family val="2"/>
        <charset val="238"/>
        <scheme val="minor"/>
      </rPr>
      <t>2025</t>
    </r>
    <r>
      <rPr>
        <sz val="8"/>
        <color rgb="FFFF0000"/>
        <rFont val="Calibri"/>
        <family val="2"/>
        <charset val="238"/>
        <scheme val="minor"/>
      </rPr>
      <t xml:space="preserve">
2028</t>
    </r>
  </si>
  <si>
    <r>
      <rPr>
        <strike/>
        <sz val="8"/>
        <rFont val="Calibri"/>
        <family val="2"/>
        <charset val="238"/>
        <scheme val="minor"/>
      </rPr>
      <t>Plánujeme, záměr</t>
    </r>
    <r>
      <rPr>
        <sz val="8"/>
        <rFont val="Calibri"/>
        <family val="2"/>
        <charset val="238"/>
        <scheme val="minor"/>
      </rPr>
      <t xml:space="preserve">. </t>
    </r>
    <r>
      <rPr>
        <sz val="8"/>
        <color rgb="FFFF0000"/>
        <rFont val="Calibri"/>
        <family val="2"/>
        <charset val="238"/>
        <scheme val="minor"/>
      </rPr>
      <t xml:space="preserve">
Zrealizováno.</t>
    </r>
  </si>
  <si>
    <r>
      <rPr>
        <strike/>
        <sz val="8"/>
        <rFont val="Calibri"/>
        <family val="2"/>
        <charset val="238"/>
        <scheme val="minor"/>
      </rPr>
      <t>2026</t>
    </r>
    <r>
      <rPr>
        <sz val="8"/>
        <color rgb="FFFF0000"/>
        <rFont val="Calibri"/>
        <family val="2"/>
        <charset val="238"/>
        <scheme val="minor"/>
      </rPr>
      <t xml:space="preserve">
2028</t>
    </r>
  </si>
  <si>
    <t xml:space="preserve">Nebude realizováno. </t>
  </si>
  <si>
    <t xml:space="preserve">Část zahrady pro MŠ byla realizována v roce 2019 ze zdrojů města Děčín. </t>
  </si>
  <si>
    <t>Venkovní i interní kamerový systém</t>
  </si>
  <si>
    <t>Rekonstrukce otopné a vodovodní soustavy (včetně WC) v ZŠ + MŠ a její digitální řízení</t>
  </si>
  <si>
    <r>
      <rPr>
        <strike/>
        <sz val="8"/>
        <rFont val="Calibri"/>
        <family val="2"/>
        <charset val="238"/>
        <scheme val="minor"/>
      </rPr>
      <t>2026</t>
    </r>
    <r>
      <rPr>
        <sz val="8"/>
        <color rgb="FFFF0000"/>
        <rFont val="Calibri"/>
        <family val="2"/>
        <charset val="238"/>
        <scheme val="minor"/>
      </rPr>
      <t xml:space="preserve">
2025</t>
    </r>
  </si>
  <si>
    <r>
      <rPr>
        <strike/>
        <sz val="8"/>
        <rFont val="Calibri"/>
        <family val="2"/>
        <charset val="238"/>
        <scheme val="minor"/>
      </rPr>
      <t>Plánuje se záměr</t>
    </r>
    <r>
      <rPr>
        <sz val="8"/>
        <rFont val="Calibri"/>
        <family val="2"/>
        <charset val="238"/>
        <scheme val="minor"/>
      </rPr>
      <t xml:space="preserve"> </t>
    </r>
    <r>
      <rPr>
        <sz val="8"/>
        <color rgb="FFFF0000"/>
        <rFont val="Calibri"/>
        <family val="2"/>
        <charset val="238"/>
        <scheme val="minor"/>
      </rPr>
      <t xml:space="preserve">
Zrealizováno</t>
    </r>
  </si>
  <si>
    <t>Nový projektový záměr:
Výstavba nouzového východu s bezbarierovým přístupem do suterénu školy</t>
  </si>
  <si>
    <t>VŘ</t>
  </si>
  <si>
    <t>Nový projektový záměr:
Obnova IT zařízení v učebnách školy</t>
  </si>
  <si>
    <t>Připravuje se záměr</t>
  </si>
  <si>
    <t>Nový projektový záměr:
Dvě přírodní učebny v areálu školy</t>
  </si>
  <si>
    <t>Nový projektový záměr:
Modernizace učebny dílen včetně vybavení</t>
  </si>
  <si>
    <t>Nový projektový záměr:
Vytvoření učebny pro výuku vaření  včetně vybavení</t>
  </si>
  <si>
    <t>Nový projektový záměr:
Modernizace učeben</t>
  </si>
  <si>
    <t>Modernizace učeben na škole, včetně vybavení</t>
  </si>
  <si>
    <t>Úpravu opěrných zdí a oprava zahradního altánu - zahrada ZŠ Máchovo nám.</t>
  </si>
  <si>
    <t>Rekonstrukce půdních prostor na odborné učebny a další zázemí pro Školní klub ZŠ Máchova – dramatická, hudební a pohybová výchova, zbudování přístupové cesty formou podesty do půdních prostor</t>
  </si>
  <si>
    <t>Inovace a zavedení rozhlasu do všech budov organizace</t>
  </si>
  <si>
    <t>Výměna oken a dveří v budovách ZŠ, oprava fasád a izolace, inovace elektrorozvodů.</t>
  </si>
  <si>
    <t xml:space="preserve">Gymnastická tělocvična </t>
  </si>
  <si>
    <t>Nový projektový záměr:
Klimatizace učeben</t>
  </si>
  <si>
    <t>Zajištění klimatizace do učeben v budově ZŠ</t>
  </si>
  <si>
    <r>
      <rPr>
        <strike/>
        <sz val="8"/>
        <rFont val="Calibri"/>
        <family val="2"/>
        <charset val="238"/>
        <scheme val="minor"/>
      </rPr>
      <t>Příprava záměru</t>
    </r>
    <r>
      <rPr>
        <sz val="8"/>
        <color rgb="FFFF0000"/>
        <rFont val="Calibri"/>
        <family val="2"/>
        <charset val="238"/>
        <scheme val="minor"/>
      </rPr>
      <t xml:space="preserve">
V realizaci</t>
    </r>
  </si>
  <si>
    <r>
      <rPr>
        <strike/>
        <sz val="8"/>
        <rFont val="Calibri"/>
        <family val="2"/>
        <charset val="238"/>
        <scheme val="minor"/>
      </rPr>
      <t>2028</t>
    </r>
    <r>
      <rPr>
        <sz val="8"/>
        <color rgb="FFFF0000"/>
        <rFont val="Calibri"/>
        <family val="2"/>
        <charset val="238"/>
        <scheme val="minor"/>
      </rPr>
      <t xml:space="preserve">
2029</t>
    </r>
  </si>
  <si>
    <t>Záměr nebude samostatně realizován, jedná se o součást záměru "Zateplení, úprava podkroví a venkovních prostor – objekt DDM, Teplická 344/38, Děčín IV - Podmokly"</t>
  </si>
  <si>
    <t>Snížení energetické náročnosti objektu DDM Děčín-Březiny 98, zateplením a změnou zdroje vytápění</t>
  </si>
  <si>
    <t>Záměr nebude samostatně realizován, jedná se o součást záměru "Snížení energetické náročnosti objektu DDM Děčín-Březiny 98, zateplením a změnou zdroje vytápění"</t>
  </si>
  <si>
    <t>Zateplení, úprava podkroví a venkovních prostor – objekt DDM, Teplická 344/38, Děčín IV - Podmokly</t>
  </si>
  <si>
    <t>Záměr nebude samostatně realizován, jedná se o součást záměru "Modernizace a zajištění bezbariérovosti DDM Boletice Děčín"</t>
  </si>
  <si>
    <r>
      <rPr>
        <strike/>
        <sz val="8"/>
        <rFont val="Calibri"/>
        <family val="2"/>
        <charset val="238"/>
        <scheme val="minor"/>
      </rPr>
      <t>Mateřská škola, Česká Kamenice, Komenského 182, příspěvková organizace</t>
    </r>
    <r>
      <rPr>
        <sz val="8"/>
        <rFont val="Calibri"/>
        <family val="2"/>
        <charset val="238"/>
        <scheme val="minor"/>
      </rPr>
      <t xml:space="preserve">
</t>
    </r>
    <r>
      <rPr>
        <sz val="8"/>
        <color rgb="FFFF0000"/>
        <rFont val="Calibri"/>
        <family val="2"/>
        <charset val="238"/>
        <scheme val="minor"/>
      </rPr>
      <t>Mateřská škola Česká Kamenice, příspěvková organizace</t>
    </r>
  </si>
  <si>
    <r>
      <rPr>
        <strike/>
        <sz val="8"/>
        <rFont val="Calibri"/>
        <family val="2"/>
        <charset val="238"/>
        <scheme val="minor"/>
      </rPr>
      <t>72744839</t>
    </r>
    <r>
      <rPr>
        <sz val="8"/>
        <rFont val="Calibri"/>
        <family val="2"/>
        <charset val="238"/>
        <scheme val="minor"/>
      </rPr>
      <t xml:space="preserve">
</t>
    </r>
    <r>
      <rPr>
        <sz val="8"/>
        <color rgb="FFFF0000"/>
        <rFont val="Calibri"/>
        <family val="2"/>
        <charset val="238"/>
        <scheme val="minor"/>
      </rPr>
      <t>72744758</t>
    </r>
  </si>
  <si>
    <r>
      <rPr>
        <strike/>
        <sz val="8"/>
        <rFont val="Calibri"/>
        <family val="2"/>
        <charset val="238"/>
        <scheme val="minor"/>
      </rPr>
      <t>107561107</t>
    </r>
    <r>
      <rPr>
        <sz val="8"/>
        <rFont val="Calibri"/>
        <family val="2"/>
        <charset val="238"/>
        <scheme val="minor"/>
      </rPr>
      <t xml:space="preserve">
</t>
    </r>
    <r>
      <rPr>
        <sz val="8"/>
        <color rgb="FFFF0000"/>
        <rFont val="Calibri"/>
        <family val="2"/>
        <charset val="238"/>
        <scheme val="minor"/>
      </rPr>
      <t>107561115</t>
    </r>
  </si>
  <si>
    <r>
      <rPr>
        <strike/>
        <sz val="8"/>
        <rFont val="Calibri"/>
        <family val="2"/>
        <charset val="238"/>
        <scheme val="minor"/>
      </rPr>
      <t>600075346</t>
    </r>
    <r>
      <rPr>
        <sz val="8"/>
        <rFont val="Calibri"/>
        <family val="2"/>
        <charset val="238"/>
        <scheme val="minor"/>
      </rPr>
      <t xml:space="preserve">
</t>
    </r>
    <r>
      <rPr>
        <sz val="8"/>
        <color rgb="FFFF0000"/>
        <rFont val="Calibri"/>
        <family val="2"/>
        <charset val="238"/>
        <scheme val="minor"/>
      </rPr>
      <t>600075354</t>
    </r>
  </si>
  <si>
    <r>
      <rPr>
        <strike/>
        <sz val="8"/>
        <rFont val="Calibri"/>
        <family val="2"/>
        <charset val="238"/>
        <scheme val="minor"/>
      </rPr>
      <t>Mateřská škola, Česká Kamenice, Palackého 141, příspěvková organizace</t>
    </r>
    <r>
      <rPr>
        <sz val="8"/>
        <rFont val="Calibri"/>
        <family val="2"/>
        <charset val="238"/>
        <scheme val="minor"/>
      </rPr>
      <t xml:space="preserve">
</t>
    </r>
    <r>
      <rPr>
        <sz val="8"/>
        <color rgb="FFFF0000"/>
        <rFont val="Calibri"/>
        <family val="2"/>
        <charset val="238"/>
        <scheme val="minor"/>
      </rPr>
      <t>Mateřská škola Česká Kamenice, příspěvková organizace</t>
    </r>
  </si>
  <si>
    <r>
      <rPr>
        <strike/>
        <sz val="8"/>
        <rFont val="Calibri"/>
        <family val="2"/>
        <charset val="238"/>
        <scheme val="minor"/>
      </rPr>
      <t>Bezbariérová úprava objektu MŠ, hlavní i boční vstup je přístupný pouze po schodišti, vnitřní prostory objektu nejsou také řešeny jako bezbariérové (schodolez, výtah není možné realizovat – památkové chráněný objekt)</t>
    </r>
    <r>
      <rPr>
        <sz val="8"/>
        <rFont val="Calibri"/>
        <family val="2"/>
        <charset val="238"/>
        <scheme val="minor"/>
      </rPr>
      <t xml:space="preserve">
Bezbariérová úprava objektu MŠ </t>
    </r>
    <r>
      <rPr>
        <sz val="8"/>
        <color rgb="FFFF0000"/>
        <rFont val="Calibri"/>
        <family val="2"/>
        <charset val="238"/>
        <scheme val="minor"/>
      </rPr>
      <t>Palackého</t>
    </r>
    <r>
      <rPr>
        <sz val="8"/>
        <rFont val="Calibri"/>
        <family val="2"/>
        <charset val="238"/>
        <scheme val="minor"/>
      </rPr>
      <t>, rekonstrukce vnitřních prostor (výtah ve vnitřních prostorách budovy)</t>
    </r>
  </si>
  <si>
    <t>Bezbariérová úprava objektu MŠ, hlavní i boční vstup je přístupný pouze po schodišti, vnitřní prostory objektu nejsou také řešeny jako bezbariérové (schodolez, výtah není možné realizovat – památkové chráněný objekt)</t>
  </si>
  <si>
    <r>
      <t xml:space="preserve">Řešení bezpečnosti dětí – rekonstrukce oplocení zahrady, </t>
    </r>
    <r>
      <rPr>
        <strike/>
        <sz val="8"/>
        <rFont val="Calibri"/>
        <family val="2"/>
        <charset val="238"/>
        <scheme val="minor"/>
      </rPr>
      <t>úprava zahrady</t>
    </r>
    <r>
      <rPr>
        <sz val="8"/>
        <rFont val="Calibri"/>
        <family val="2"/>
        <charset val="238"/>
        <scheme val="minor"/>
      </rPr>
      <t>, příjezdová cesta</t>
    </r>
  </si>
  <si>
    <r>
      <rPr>
        <strike/>
        <sz val="8"/>
        <rFont val="Calibri"/>
        <family val="2"/>
        <charset val="238"/>
        <scheme val="minor"/>
      </rPr>
      <t>Realizováno oplocení zahrady, příjezdová cesta</t>
    </r>
    <r>
      <rPr>
        <sz val="8"/>
        <rFont val="Calibri"/>
        <family val="2"/>
        <charset val="238"/>
        <scheme val="minor"/>
      </rPr>
      <t xml:space="preserve">
</t>
    </r>
    <r>
      <rPr>
        <sz val="8"/>
        <color rgb="FFFF0000"/>
        <rFont val="Calibri"/>
        <family val="2"/>
        <charset val="238"/>
        <scheme val="minor"/>
      </rPr>
      <t>Zrealizováno</t>
    </r>
  </si>
  <si>
    <r>
      <t xml:space="preserve">Rekonstrukce sklepních prostor na učebnu individuální přípravy – příprava předškolních dětí na vstup do ZŠ – rekonstrukce 1 místnosti + pořízení vybavení a pomůcek
</t>
    </r>
    <r>
      <rPr>
        <sz val="8"/>
        <color rgb="FFFF0000"/>
        <rFont val="Calibri"/>
        <family val="2"/>
        <charset val="238"/>
        <scheme val="minor"/>
      </rPr>
      <t>Rekonstrukce sklepních prostor</t>
    </r>
  </si>
  <si>
    <t>Rekonstrukce sklepních prostor pro vzdělávání MŠ, šatny a sociální zázemí</t>
  </si>
  <si>
    <r>
      <rPr>
        <strike/>
        <sz val="8"/>
        <rFont val="Calibri"/>
        <family val="2"/>
        <charset val="238"/>
        <scheme val="minor"/>
      </rPr>
      <t>800 000</t>
    </r>
    <r>
      <rPr>
        <sz val="8"/>
        <rFont val="Calibri"/>
        <family val="2"/>
        <charset val="238"/>
        <scheme val="minor"/>
      </rPr>
      <t xml:space="preserve">
</t>
    </r>
    <r>
      <rPr>
        <sz val="8"/>
        <color rgb="FFFF0000"/>
        <rFont val="Calibri"/>
        <family val="2"/>
        <charset val="238"/>
        <scheme val="minor"/>
      </rPr>
      <t>1 500 000</t>
    </r>
  </si>
  <si>
    <r>
      <rPr>
        <strike/>
        <sz val="8"/>
        <rFont val="Calibri"/>
        <family val="2"/>
        <charset val="238"/>
        <scheme val="minor"/>
      </rPr>
      <t>680 000</t>
    </r>
    <r>
      <rPr>
        <sz val="8"/>
        <rFont val="Calibri"/>
        <family val="2"/>
        <charset val="238"/>
        <scheme val="minor"/>
      </rPr>
      <t xml:space="preserve">
</t>
    </r>
    <r>
      <rPr>
        <sz val="8"/>
        <color rgb="FFFF0000"/>
        <rFont val="Calibri"/>
        <family val="2"/>
        <charset val="238"/>
        <scheme val="minor"/>
      </rPr>
      <t>1 275 000</t>
    </r>
  </si>
  <si>
    <r>
      <t xml:space="preserve">Rekonstrukce ložnic </t>
    </r>
    <r>
      <rPr>
        <strike/>
        <sz val="8"/>
        <rFont val="Calibri"/>
        <family val="2"/>
        <charset val="238"/>
        <scheme val="minor"/>
      </rPr>
      <t>– stávající umakartové příčky nevyhovují požárním předpisům</t>
    </r>
  </si>
  <si>
    <r>
      <rPr>
        <strike/>
        <sz val="8"/>
        <rFont val="Calibri"/>
        <family val="2"/>
        <charset val="238"/>
        <scheme val="minor"/>
      </rPr>
      <t>2 000 000</t>
    </r>
    <r>
      <rPr>
        <sz val="8"/>
        <rFont val="Calibri"/>
        <family val="2"/>
        <charset val="238"/>
        <scheme val="minor"/>
      </rPr>
      <t xml:space="preserve">
</t>
    </r>
    <r>
      <rPr>
        <sz val="8"/>
        <color rgb="FFFF0000"/>
        <rFont val="Calibri"/>
        <family val="2"/>
        <charset val="238"/>
        <scheme val="minor"/>
      </rPr>
      <t>5 000 000</t>
    </r>
  </si>
  <si>
    <r>
      <rPr>
        <strike/>
        <sz val="8"/>
        <rFont val="Calibri"/>
        <family val="2"/>
        <charset val="238"/>
        <scheme val="minor"/>
      </rPr>
      <t>1 700 000</t>
    </r>
    <r>
      <rPr>
        <sz val="8"/>
        <rFont val="Calibri"/>
        <family val="2"/>
        <charset val="238"/>
        <scheme val="minor"/>
      </rPr>
      <t xml:space="preserve">
</t>
    </r>
    <r>
      <rPr>
        <sz val="8"/>
        <color rgb="FFFF0000"/>
        <rFont val="Calibri"/>
        <family val="2"/>
        <charset val="238"/>
        <scheme val="minor"/>
      </rPr>
      <t>4 250 000</t>
    </r>
  </si>
  <si>
    <r>
      <rPr>
        <strike/>
        <sz val="8"/>
        <rFont val="Calibri"/>
        <family val="2"/>
        <charset val="238"/>
        <scheme val="minor"/>
      </rPr>
      <t>Částečně zrealizováno.</t>
    </r>
    <r>
      <rPr>
        <sz val="8"/>
        <rFont val="Calibri"/>
        <family val="2"/>
        <charset val="238"/>
        <scheme val="minor"/>
      </rPr>
      <t xml:space="preserve">
</t>
    </r>
    <r>
      <rPr>
        <sz val="8"/>
        <color rgb="FFFF0000"/>
        <rFont val="Calibri"/>
        <family val="2"/>
        <charset val="238"/>
        <scheme val="minor"/>
      </rPr>
      <t>Zrealizováno</t>
    </r>
  </si>
  <si>
    <r>
      <t xml:space="preserve">Rekonstrukce zimních zahrad – využití jako učebny – </t>
    </r>
    <r>
      <rPr>
        <sz val="8"/>
        <color rgb="FFFF0000"/>
        <rFont val="Calibri"/>
        <family val="2"/>
        <charset val="238"/>
        <scheme val="minor"/>
      </rPr>
      <t>MŠ Palackého</t>
    </r>
  </si>
  <si>
    <r>
      <rPr>
        <strike/>
        <sz val="8"/>
        <rFont val="Calibri"/>
        <family val="2"/>
        <charset val="238"/>
        <scheme val="minor"/>
      </rPr>
      <t>Záměr, plánují.</t>
    </r>
    <r>
      <rPr>
        <sz val="8"/>
        <rFont val="Calibri"/>
        <family val="2"/>
        <charset val="238"/>
        <scheme val="minor"/>
      </rPr>
      <t xml:space="preserve">
</t>
    </r>
    <r>
      <rPr>
        <sz val="8"/>
        <color rgb="FFFF0000"/>
        <rFont val="Calibri"/>
        <family val="2"/>
        <charset val="238"/>
        <scheme val="minor"/>
      </rPr>
      <t>Nebude realizováno</t>
    </r>
  </si>
  <si>
    <r>
      <rPr>
        <strike/>
        <sz val="8"/>
        <rFont val="Calibri"/>
        <family val="2"/>
        <charset val="238"/>
        <scheme val="minor"/>
      </rPr>
      <t>Záměr, plánují.</t>
    </r>
    <r>
      <rPr>
        <sz val="8"/>
        <rFont val="Calibri"/>
        <family val="2"/>
        <charset val="238"/>
        <scheme val="minor"/>
      </rPr>
      <t xml:space="preserve">
</t>
    </r>
    <r>
      <rPr>
        <sz val="8"/>
        <color rgb="FFFF0000"/>
        <rFont val="Calibri"/>
        <family val="2"/>
        <charset val="238"/>
        <scheme val="minor"/>
      </rPr>
      <t>Nebude realizováno, duplicitní záměr</t>
    </r>
  </si>
  <si>
    <r>
      <t xml:space="preserve">Revitalizace školní zahrady </t>
    </r>
    <r>
      <rPr>
        <sz val="8"/>
        <color rgb="FFFF0000"/>
        <rFont val="Calibri"/>
        <family val="2"/>
        <charset val="238"/>
        <scheme val="minor"/>
      </rPr>
      <t>MŠ Palackého</t>
    </r>
  </si>
  <si>
    <t>Revitalizace školní zahrady vč. herních prvků</t>
  </si>
  <si>
    <r>
      <rPr>
        <strike/>
        <sz val="8"/>
        <rFont val="Calibri"/>
        <family val="2"/>
        <charset val="238"/>
        <scheme val="minor"/>
      </rPr>
      <t>Vybudování nové učebny polytechnického vzdělávání a tvořivých činností</t>
    </r>
    <r>
      <rPr>
        <sz val="8"/>
        <rFont val="Calibri"/>
        <family val="2"/>
        <charset val="238"/>
        <scheme val="minor"/>
      </rPr>
      <t xml:space="preserve">
</t>
    </r>
    <r>
      <rPr>
        <sz val="8"/>
        <color rgb="FFFF0000"/>
        <rFont val="Calibri"/>
        <family val="2"/>
        <charset val="238"/>
        <scheme val="minor"/>
      </rPr>
      <t>Vybudování nové učebny pro venkovní výuku a komunitní setkávání MŠ Komenského</t>
    </r>
  </si>
  <si>
    <r>
      <rPr>
        <strike/>
        <sz val="8"/>
        <rFont val="Calibri"/>
        <family val="2"/>
        <charset val="238"/>
        <scheme val="minor"/>
      </rPr>
      <t>450 000</t>
    </r>
    <r>
      <rPr>
        <sz val="8"/>
        <rFont val="Calibri"/>
        <family val="2"/>
        <charset val="238"/>
        <scheme val="minor"/>
      </rPr>
      <t xml:space="preserve">
</t>
    </r>
    <r>
      <rPr>
        <sz val="8"/>
        <color rgb="FFFF0000"/>
        <rFont val="Calibri"/>
        <family val="2"/>
        <charset val="238"/>
        <scheme val="minor"/>
      </rPr>
      <t>1 500 000</t>
    </r>
  </si>
  <si>
    <r>
      <rPr>
        <strike/>
        <sz val="8"/>
        <rFont val="Calibri"/>
        <family val="2"/>
        <charset val="238"/>
        <scheme val="minor"/>
      </rPr>
      <t>382 500</t>
    </r>
    <r>
      <rPr>
        <sz val="8"/>
        <rFont val="Calibri"/>
        <family val="2"/>
        <charset val="238"/>
        <scheme val="minor"/>
      </rPr>
      <t xml:space="preserve">
</t>
    </r>
    <r>
      <rPr>
        <sz val="8"/>
        <color rgb="FFFF0000"/>
        <rFont val="Calibri"/>
        <family val="2"/>
        <charset val="238"/>
        <scheme val="minor"/>
      </rPr>
      <t>1 275 000</t>
    </r>
  </si>
  <si>
    <r>
      <rPr>
        <strike/>
        <sz val="8"/>
        <rFont val="Calibri"/>
        <family val="2"/>
        <charset val="238"/>
        <scheme val="minor"/>
      </rPr>
      <t>Záměr, plánují.</t>
    </r>
    <r>
      <rPr>
        <sz val="8"/>
        <rFont val="Calibri"/>
        <family val="2"/>
        <charset val="238"/>
        <scheme val="minor"/>
      </rPr>
      <t xml:space="preserve">
</t>
    </r>
    <r>
      <rPr>
        <sz val="8"/>
        <color rgb="FFFF0000"/>
        <rFont val="Calibri"/>
        <family val="2"/>
        <charset val="238"/>
        <scheme val="minor"/>
      </rPr>
      <t>Zrealizováno</t>
    </r>
  </si>
  <si>
    <r>
      <t xml:space="preserve">Vybudování zahradního vzdělávacího prostoru-biotop jezírko s vodními rostlinami a živočichy. Záměr využít stékající vodu ze svahu, možnost celoroční výuky venku. </t>
    </r>
    <r>
      <rPr>
        <sz val="8"/>
        <color rgb="FFFF0000"/>
        <rFont val="Calibri"/>
        <family val="2"/>
        <charset val="238"/>
        <scheme val="minor"/>
      </rPr>
      <t>MŠ Komenského</t>
    </r>
  </si>
  <si>
    <r>
      <rPr>
        <strike/>
        <sz val="8"/>
        <rFont val="Calibri"/>
        <family val="2"/>
        <charset val="238"/>
        <scheme val="minor"/>
      </rPr>
      <t>500 000</t>
    </r>
    <r>
      <rPr>
        <sz val="8"/>
        <rFont val="Calibri"/>
        <family val="2"/>
        <charset val="238"/>
        <scheme val="minor"/>
      </rPr>
      <t xml:space="preserve">
</t>
    </r>
    <r>
      <rPr>
        <sz val="8"/>
        <color rgb="FFFF0000"/>
        <rFont val="Calibri"/>
        <family val="2"/>
        <charset val="238"/>
        <scheme val="minor"/>
      </rPr>
      <t>1 000 000</t>
    </r>
  </si>
  <si>
    <r>
      <rPr>
        <strike/>
        <sz val="8"/>
        <rFont val="Calibri"/>
        <family val="2"/>
        <charset val="238"/>
        <scheme val="minor"/>
      </rPr>
      <t>425 000</t>
    </r>
    <r>
      <rPr>
        <sz val="8"/>
        <rFont val="Calibri"/>
        <family val="2"/>
        <charset val="238"/>
        <scheme val="minor"/>
      </rPr>
      <t xml:space="preserve">
</t>
    </r>
    <r>
      <rPr>
        <sz val="8"/>
        <color rgb="FFFF0000"/>
        <rFont val="Calibri"/>
        <family val="2"/>
        <charset val="238"/>
        <scheme val="minor"/>
      </rPr>
      <t>850 000</t>
    </r>
  </si>
  <si>
    <r>
      <t xml:space="preserve">Bezbariérovost, rekonstrukce vnitřních prostor MŠ </t>
    </r>
    <r>
      <rPr>
        <sz val="8"/>
        <color rgb="FFFF0000"/>
        <rFont val="Calibri"/>
        <family val="2"/>
        <charset val="238"/>
        <scheme val="minor"/>
      </rPr>
      <t>Komenského</t>
    </r>
  </si>
  <si>
    <r>
      <t>Zateplení půdních prostor, záměr - energetická úspora</t>
    </r>
    <r>
      <rPr>
        <sz val="8"/>
        <color rgb="FFFF0000"/>
        <rFont val="Calibri"/>
        <family val="2"/>
        <charset val="238"/>
        <scheme val="minor"/>
      </rPr>
      <t xml:space="preserve"> MŠ Komenského</t>
    </r>
  </si>
  <si>
    <r>
      <rPr>
        <strike/>
        <sz val="8"/>
        <rFont val="Calibri"/>
        <family val="2"/>
        <charset val="238"/>
        <scheme val="minor"/>
      </rPr>
      <t>1 500 000</t>
    </r>
    <r>
      <rPr>
        <sz val="8"/>
        <rFont val="Calibri"/>
        <family val="2"/>
        <charset val="238"/>
        <scheme val="minor"/>
      </rPr>
      <t xml:space="preserve">
</t>
    </r>
    <r>
      <rPr>
        <sz val="8"/>
        <color rgb="FFFF0000"/>
        <rFont val="Calibri"/>
        <family val="2"/>
        <charset val="238"/>
        <scheme val="minor"/>
      </rPr>
      <t>3 000 000</t>
    </r>
  </si>
  <si>
    <r>
      <rPr>
        <strike/>
        <sz val="8"/>
        <rFont val="Calibri"/>
        <family val="2"/>
        <charset val="238"/>
        <scheme val="minor"/>
      </rPr>
      <t>1 275 000</t>
    </r>
    <r>
      <rPr>
        <sz val="8"/>
        <rFont val="Calibri"/>
        <family val="2"/>
        <charset val="238"/>
        <scheme val="minor"/>
      </rPr>
      <t xml:space="preserve">
</t>
    </r>
    <r>
      <rPr>
        <sz val="8"/>
        <color rgb="FFFF0000"/>
        <rFont val="Calibri"/>
        <family val="2"/>
        <charset val="238"/>
        <scheme val="minor"/>
      </rPr>
      <t>2 550 000</t>
    </r>
  </si>
  <si>
    <r>
      <t xml:space="preserve">Modernizace učebny J.A.Komenského: přírodní vědy, polytechnika, ICT (budova 1. stupně ZŠ), </t>
    </r>
    <r>
      <rPr>
        <sz val="8"/>
        <color rgb="FFFF0000"/>
        <rFont val="Calibri"/>
        <family val="2"/>
        <charset val="238"/>
        <scheme val="minor"/>
      </rPr>
      <t>vč. zajištění bezbariérovosti</t>
    </r>
  </si>
  <si>
    <r>
      <t xml:space="preserve">Modernizace učebny J.A.Komenského: přírodní vědy, polytechnika, ICT (budova 1. stupně ZŠ), </t>
    </r>
    <r>
      <rPr>
        <sz val="8"/>
        <color rgb="FFFF0000"/>
        <rFont val="Calibri"/>
        <family val="2"/>
        <charset val="238"/>
        <scheme val="minor"/>
      </rPr>
      <t>vč. zajištění bezbariérovosti.</t>
    </r>
  </si>
  <si>
    <r>
      <rPr>
        <strike/>
        <sz val="8"/>
        <rFont val="Calibri"/>
        <family val="2"/>
        <charset val="238"/>
        <scheme val="minor"/>
      </rPr>
      <t>10 000 000</t>
    </r>
    <r>
      <rPr>
        <sz val="8"/>
        <rFont val="Calibri"/>
        <family val="2"/>
        <charset val="238"/>
        <scheme val="minor"/>
      </rPr>
      <t xml:space="preserve">
</t>
    </r>
    <r>
      <rPr>
        <sz val="8"/>
        <color rgb="FFFF0000"/>
        <rFont val="Calibri"/>
        <family val="2"/>
        <charset val="238"/>
        <scheme val="minor"/>
      </rPr>
      <t>30 000 000</t>
    </r>
  </si>
  <si>
    <r>
      <rPr>
        <strike/>
        <sz val="8"/>
        <rFont val="Calibri"/>
        <family val="2"/>
        <charset val="238"/>
        <scheme val="minor"/>
      </rPr>
      <t>8 500 000</t>
    </r>
    <r>
      <rPr>
        <sz val="8"/>
        <rFont val="Calibri"/>
        <family val="2"/>
        <charset val="238"/>
        <scheme val="minor"/>
      </rPr>
      <t xml:space="preserve">
</t>
    </r>
    <r>
      <rPr>
        <sz val="8"/>
        <color rgb="FFFF0000"/>
        <rFont val="Calibri"/>
        <family val="2"/>
        <charset val="238"/>
        <scheme val="minor"/>
      </rPr>
      <t>25 500 000</t>
    </r>
  </si>
  <si>
    <r>
      <rPr>
        <strike/>
        <sz val="8"/>
        <color theme="1"/>
        <rFont val="Calibri"/>
        <family val="2"/>
        <charset val="238"/>
        <scheme val="minor"/>
      </rPr>
      <t>VII. 2024</t>
    </r>
    <r>
      <rPr>
        <sz val="8"/>
        <color theme="1"/>
        <rFont val="Calibri"/>
        <family val="2"/>
        <charset val="238"/>
        <scheme val="minor"/>
      </rPr>
      <t xml:space="preserve">
</t>
    </r>
    <r>
      <rPr>
        <sz val="8"/>
        <color rgb="FFFF0000"/>
        <rFont val="Calibri"/>
        <family val="2"/>
        <charset val="238"/>
        <scheme val="minor"/>
      </rPr>
      <t>IX. 2026</t>
    </r>
  </si>
  <si>
    <r>
      <rPr>
        <strike/>
        <sz val="8"/>
        <color theme="1"/>
        <rFont val="Calibri"/>
        <family val="2"/>
        <charset val="238"/>
        <scheme val="minor"/>
      </rPr>
      <t>VII. 2025</t>
    </r>
    <r>
      <rPr>
        <sz val="8"/>
        <color theme="1"/>
        <rFont val="Calibri"/>
        <family val="2"/>
        <charset val="238"/>
        <scheme val="minor"/>
      </rPr>
      <t xml:space="preserve">
</t>
    </r>
    <r>
      <rPr>
        <sz val="8"/>
        <color rgb="FFFF0000"/>
        <rFont val="Calibri"/>
        <family val="2"/>
        <charset val="238"/>
        <scheme val="minor"/>
      </rPr>
      <t>IX. 2027</t>
    </r>
  </si>
  <si>
    <r>
      <rPr>
        <strike/>
        <sz val="8"/>
        <rFont val="Calibri"/>
        <family val="2"/>
        <charset val="238"/>
        <scheme val="minor"/>
      </rPr>
      <t>300 000</t>
    </r>
    <r>
      <rPr>
        <sz val="8"/>
        <rFont val="Calibri"/>
        <family val="2"/>
        <charset val="238"/>
        <scheme val="minor"/>
      </rPr>
      <t xml:space="preserve">
</t>
    </r>
    <r>
      <rPr>
        <sz val="8"/>
        <color rgb="FFFF0000"/>
        <rFont val="Calibri"/>
        <family val="2"/>
        <charset val="238"/>
        <scheme val="minor"/>
      </rPr>
      <t>500 000</t>
    </r>
  </si>
  <si>
    <r>
      <rPr>
        <strike/>
        <sz val="8"/>
        <rFont val="Calibri"/>
        <family val="2"/>
        <charset val="238"/>
        <scheme val="minor"/>
      </rPr>
      <t>255 000</t>
    </r>
    <r>
      <rPr>
        <sz val="8"/>
        <rFont val="Calibri"/>
        <family val="2"/>
        <charset val="238"/>
        <scheme val="minor"/>
      </rPr>
      <t xml:space="preserve">
</t>
    </r>
    <r>
      <rPr>
        <sz val="8"/>
        <color rgb="FFFF0000"/>
        <rFont val="Calibri"/>
        <family val="2"/>
        <charset val="238"/>
        <scheme val="minor"/>
      </rPr>
      <t>425 000</t>
    </r>
  </si>
  <si>
    <r>
      <rPr>
        <strike/>
        <sz val="8"/>
        <rFont val="Calibri"/>
        <family val="2"/>
        <charset val="238"/>
        <scheme val="minor"/>
      </rPr>
      <t>600 000</t>
    </r>
    <r>
      <rPr>
        <sz val="8"/>
        <rFont val="Calibri"/>
        <family val="2"/>
        <charset val="238"/>
        <scheme val="minor"/>
      </rPr>
      <t xml:space="preserve">
</t>
    </r>
    <r>
      <rPr>
        <sz val="8"/>
        <color rgb="FFFF0000"/>
        <rFont val="Calibri"/>
        <family val="2"/>
        <charset val="238"/>
        <scheme val="minor"/>
      </rPr>
      <t>1 000 000</t>
    </r>
  </si>
  <si>
    <r>
      <rPr>
        <strike/>
        <sz val="8"/>
        <rFont val="Calibri"/>
        <family val="2"/>
        <charset val="238"/>
        <scheme val="minor"/>
      </rPr>
      <t>510 000</t>
    </r>
    <r>
      <rPr>
        <sz val="8"/>
        <rFont val="Calibri"/>
        <family val="2"/>
        <charset val="238"/>
        <scheme val="minor"/>
      </rPr>
      <t xml:space="preserve">
</t>
    </r>
    <r>
      <rPr>
        <sz val="8"/>
        <color rgb="FFFF0000"/>
        <rFont val="Calibri"/>
        <family val="2"/>
        <charset val="238"/>
        <scheme val="minor"/>
      </rPr>
      <t>850 000</t>
    </r>
  </si>
  <si>
    <r>
      <rPr>
        <strike/>
        <sz val="8"/>
        <rFont val="Calibri"/>
        <family val="2"/>
        <charset val="238"/>
        <scheme val="minor"/>
      </rPr>
      <t>1 700 000</t>
    </r>
    <r>
      <rPr>
        <sz val="8"/>
        <rFont val="Calibri"/>
        <family val="2"/>
        <charset val="238"/>
        <scheme val="minor"/>
      </rPr>
      <t xml:space="preserve">
</t>
    </r>
    <r>
      <rPr>
        <sz val="8"/>
        <color rgb="FFFF0000"/>
        <rFont val="Calibri"/>
        <family val="2"/>
        <charset val="238"/>
        <scheme val="minor"/>
      </rPr>
      <t>4 250 000</t>
    </r>
  </si>
  <si>
    <r>
      <rPr>
        <strike/>
        <sz val="8"/>
        <rFont val="Calibri"/>
        <family val="2"/>
        <charset val="238"/>
        <scheme val="minor"/>
      </rPr>
      <t>150 000</t>
    </r>
    <r>
      <rPr>
        <sz val="8"/>
        <rFont val="Calibri"/>
        <family val="2"/>
        <charset val="238"/>
        <scheme val="minor"/>
      </rPr>
      <t xml:space="preserve">
</t>
    </r>
    <r>
      <rPr>
        <sz val="8"/>
        <color rgb="FFFF0000"/>
        <rFont val="Calibri"/>
        <family val="2"/>
        <charset val="238"/>
        <scheme val="minor"/>
      </rPr>
      <t>1 000 000</t>
    </r>
  </si>
  <si>
    <r>
      <rPr>
        <strike/>
        <sz val="8"/>
        <rFont val="Calibri"/>
        <family val="2"/>
        <charset val="238"/>
        <scheme val="minor"/>
      </rPr>
      <t>127 500</t>
    </r>
    <r>
      <rPr>
        <sz val="8"/>
        <rFont val="Calibri"/>
        <family val="2"/>
        <charset val="238"/>
        <scheme val="minor"/>
      </rPr>
      <t xml:space="preserve">
</t>
    </r>
    <r>
      <rPr>
        <sz val="8"/>
        <color rgb="FFFF0000"/>
        <rFont val="Calibri"/>
        <family val="2"/>
        <charset val="238"/>
        <scheme val="minor"/>
      </rPr>
      <t>850 000</t>
    </r>
  </si>
  <si>
    <t>Nový záměr:
Vybavení pro výukové prostory</t>
  </si>
  <si>
    <t>Pořízení vybavení pro výukové prostory, tabule apod.</t>
  </si>
  <si>
    <t>Rekonstrukce základny Mauglí</t>
  </si>
  <si>
    <t>Tabulky investičních priorit na období 2021-2027 pro SO ORP Děčín byly schváleny Řídicím výborem MAP IV pro SO ORP Děčín hlasováním per rollam dne 14. 11. 2025, jako aktuální platnou verzi 7:</t>
  </si>
  <si>
    <r>
      <t xml:space="preserve">zpracovaná PD
</t>
    </r>
    <r>
      <rPr>
        <strike/>
        <sz val="8"/>
        <rFont val="Calibri"/>
        <family val="2"/>
        <charset val="238"/>
        <scheme val="minor"/>
      </rPr>
      <t xml:space="preserve">budeme podávat žádost v rámci MMR
</t>
    </r>
    <r>
      <rPr>
        <sz val="8"/>
        <color rgb="FFFF0000"/>
        <rFont val="Calibri"/>
        <family val="2"/>
        <charset val="238"/>
        <scheme val="minor"/>
      </rPr>
      <t>schválená dotace MMR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</si>
</sst>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i/>
      <sz val="11"/>
      <color theme="1"/>
      <name val="Calibri"/>
      <family val="2"/>
      <charset val="238"/>
      <scheme val="minor"/>
    </font>
    <font>
      <sz val="8"/>
      <name val="Calibri"/>
      <family val="2"/>
      <charset val="238"/>
      <scheme val="minor"/>
    </font>
    <font>
      <strike/>
      <sz val="8"/>
      <name val="Calibri"/>
      <family val="2"/>
      <charset val="238"/>
      <scheme val="minor"/>
    </font>
    <font>
      <sz val="8"/>
      <color rgb="FFFF0000"/>
      <name val="Calibri"/>
      <family val="2"/>
      <charset val="238"/>
      <scheme val="minor"/>
    </font>
    <font>
      <sz val="8"/>
      <name val="Calibri"/>
      <family val="2"/>
      <charset val="238"/>
    </font>
    <font>
      <strike/>
      <sz val="8"/>
      <color rgb="FFFF0000"/>
      <name val="Calibri"/>
      <family val="2"/>
      <charset val="238"/>
      <scheme val="minor"/>
    </font>
    <font>
      <sz val="8"/>
      <color theme="1"/>
      <name val="Calibri"/>
      <family val="2"/>
      <charset val="238"/>
      <scheme val="minor"/>
    </font>
    <font>
      <strike/>
      <sz val="8"/>
      <color theme="1"/>
      <name val="Calibri"/>
      <family val="2"/>
      <charset val="238"/>
      <scheme val="minor"/>
    </font>
    <font>
      <i/>
      <sz val="8"/>
      <name val="Calibri"/>
      <family val="2"/>
      <charset val="238"/>
      <scheme val="minor"/>
    </font>
    <font>
      <i/>
      <sz val="10"/>
      <name val="Calibri"/>
      <family val="2"/>
      <charset val="238"/>
      <scheme val="minor"/>
    </font>
    <font>
      <b/>
      <i/>
      <sz val="8"/>
      <name val="Calibri"/>
      <family val="2"/>
      <charset val="238"/>
      <scheme val="minor"/>
    </font>
  </fonts>
  <fills count="4">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s>
  <borders count="6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s>
  <cellStyleXfs count="3">
    <xf numFmtId="0" fontId="0" fillId="0" borderId="0"/>
    <xf numFmtId="0" fontId="17" fillId="0" borderId="0" applyNumberFormat="0" applyFill="0" applyBorder="0" applyAlignment="0" applyProtection="0"/>
    <xf numFmtId="9" fontId="25" fillId="0" borderId="0" applyFont="0" applyFill="0" applyBorder="0" applyAlignment="0" applyProtection="0"/>
  </cellStyleXfs>
  <cellXfs count="357">
    <xf numFmtId="0" fontId="0" fillId="0" borderId="0" xfId="0"/>
    <xf numFmtId="0" fontId="16" fillId="0" borderId="0" xfId="0" applyFont="1"/>
    <xf numFmtId="0" fontId="14" fillId="0" borderId="0" xfId="0" applyFont="1"/>
    <xf numFmtId="0" fontId="19" fillId="0" borderId="0" xfId="0" applyFont="1"/>
    <xf numFmtId="0" fontId="7" fillId="0" borderId="0" xfId="0" applyFont="1"/>
    <xf numFmtId="0" fontId="19" fillId="0" borderId="48" xfId="0" applyFont="1" applyBorder="1"/>
    <xf numFmtId="0" fontId="19" fillId="0" borderId="49" xfId="0" applyFont="1" applyBorder="1"/>
    <xf numFmtId="0" fontId="19" fillId="0" borderId="50" xfId="0" applyFont="1" applyBorder="1" applyAlignment="1">
      <alignment horizontal="center"/>
    </xf>
    <xf numFmtId="0" fontId="14" fillId="0" borderId="43" xfId="0" applyFont="1" applyBorder="1"/>
    <xf numFmtId="9" fontId="14" fillId="0" borderId="44" xfId="2" applyFont="1" applyFill="1" applyBorder="1" applyAlignment="1" applyProtection="1">
      <alignment horizontal="center"/>
    </xf>
    <xf numFmtId="0" fontId="14" fillId="2" borderId="43" xfId="0" applyFont="1" applyFill="1" applyBorder="1"/>
    <xf numFmtId="0" fontId="0" fillId="2" borderId="0" xfId="0" applyFill="1"/>
    <xf numFmtId="9" fontId="14" fillId="2" borderId="44" xfId="2" applyFont="1" applyFill="1" applyBorder="1" applyAlignment="1" applyProtection="1">
      <alignment horizontal="center"/>
    </xf>
    <xf numFmtId="0" fontId="14" fillId="3" borderId="43" xfId="0" applyFont="1" applyFill="1" applyBorder="1"/>
    <xf numFmtId="0" fontId="0" fillId="3" borderId="0" xfId="0" applyFill="1"/>
    <xf numFmtId="9" fontId="14" fillId="3" borderId="44" xfId="2" applyFont="1" applyFill="1" applyBorder="1" applyAlignment="1" applyProtection="1">
      <alignment horizontal="center"/>
    </xf>
    <xf numFmtId="0" fontId="14" fillId="3" borderId="45" xfId="0" applyFont="1" applyFill="1" applyBorder="1"/>
    <xf numFmtId="0" fontId="0" fillId="3" borderId="46" xfId="0" applyFill="1" applyBorder="1"/>
    <xf numFmtId="9" fontId="14" fillId="3" borderId="47" xfId="2" applyFont="1" applyFill="1" applyBorder="1" applyAlignment="1" applyProtection="1">
      <alignment horizontal="center"/>
    </xf>
    <xf numFmtId="49" fontId="14" fillId="0" borderId="0" xfId="0" applyNumberFormat="1" applyFont="1"/>
    <xf numFmtId="0" fontId="15" fillId="0" borderId="0" xfId="0" applyFont="1"/>
    <xf numFmtId="0" fontId="20" fillId="0" borderId="0" xfId="1" applyFont="1" applyProtection="1"/>
    <xf numFmtId="0" fontId="24" fillId="0" borderId="0" xfId="0" applyFont="1"/>
    <xf numFmtId="0" fontId="27" fillId="0" borderId="36" xfId="0" applyFont="1" applyFill="1" applyBorder="1" applyAlignment="1" applyProtection="1">
      <alignment horizontal="right" vertical="center" wrapText="1"/>
      <protection locked="0"/>
    </xf>
    <xf numFmtId="0" fontId="27" fillId="0" borderId="37" xfId="0" applyFont="1" applyFill="1" applyBorder="1" applyAlignment="1" applyProtection="1">
      <alignment horizontal="right" vertical="center" wrapText="1"/>
      <protection locked="0"/>
    </xf>
    <xf numFmtId="0" fontId="27" fillId="0" borderId="36" xfId="0" applyFont="1" applyFill="1" applyBorder="1" applyAlignment="1" applyProtection="1">
      <alignment horizontal="center" vertical="center" wrapText="1"/>
      <protection locked="0"/>
    </xf>
    <xf numFmtId="0" fontId="27" fillId="0" borderId="37" xfId="0" applyFont="1" applyFill="1" applyBorder="1" applyAlignment="1" applyProtection="1">
      <alignment horizontal="center" vertical="center" wrapText="1"/>
      <protection locked="0"/>
    </xf>
    <xf numFmtId="49" fontId="27" fillId="0" borderId="23" xfId="0" applyNumberFormat="1" applyFont="1" applyFill="1" applyBorder="1" applyAlignment="1" applyProtection="1">
      <alignment horizontal="right" vertical="center" wrapText="1"/>
      <protection locked="0"/>
    </xf>
    <xf numFmtId="0" fontId="27" fillId="0" borderId="52" xfId="0" applyFont="1" applyFill="1" applyBorder="1" applyAlignment="1" applyProtection="1">
      <alignment horizontal="center" vertical="center" wrapText="1"/>
      <protection locked="0"/>
    </xf>
    <xf numFmtId="0" fontId="29" fillId="0" borderId="52" xfId="0" applyFont="1" applyFill="1" applyBorder="1" applyAlignment="1" applyProtection="1">
      <alignment vertical="center" wrapText="1"/>
      <protection locked="0"/>
    </xf>
    <xf numFmtId="0" fontId="27" fillId="0" borderId="51" xfId="0" applyFont="1" applyFill="1" applyBorder="1" applyAlignment="1" applyProtection="1">
      <alignment horizontal="center" vertical="center" wrapText="1"/>
      <protection locked="0"/>
    </xf>
    <xf numFmtId="49" fontId="27" fillId="0" borderId="23" xfId="0" applyNumberFormat="1" applyFont="1" applyFill="1" applyBorder="1" applyAlignment="1" applyProtection="1">
      <alignment vertical="center" wrapText="1"/>
      <protection locked="0"/>
    </xf>
    <xf numFmtId="0" fontId="32" fillId="0" borderId="22" xfId="0" applyFont="1" applyFill="1" applyBorder="1" applyAlignment="1" applyProtection="1">
      <alignment horizontal="right" vertical="center" wrapText="1"/>
      <protection locked="0"/>
    </xf>
    <xf numFmtId="0" fontId="27" fillId="0" borderId="1" xfId="0" applyFont="1" applyFill="1" applyBorder="1" applyAlignment="1" applyProtection="1">
      <alignment horizontal="right" vertical="center" wrapText="1"/>
      <protection locked="0"/>
    </xf>
    <xf numFmtId="0" fontId="27" fillId="0" borderId="3" xfId="0" applyFont="1" applyFill="1" applyBorder="1" applyAlignment="1" applyProtection="1">
      <alignment horizontal="right" vertical="center" wrapText="1"/>
      <protection locked="0"/>
    </xf>
    <xf numFmtId="0" fontId="27" fillId="0" borderId="1" xfId="0" applyFont="1" applyFill="1" applyBorder="1" applyAlignment="1" applyProtection="1">
      <alignment horizontal="center" vertical="center" wrapText="1"/>
      <protection locked="0"/>
    </xf>
    <xf numFmtId="0" fontId="27" fillId="0" borderId="2" xfId="0" applyFont="1" applyFill="1" applyBorder="1" applyAlignment="1" applyProtection="1">
      <alignment horizontal="center" vertical="center" wrapText="1"/>
      <protection locked="0"/>
    </xf>
    <xf numFmtId="0" fontId="27" fillId="0" borderId="3" xfId="0" applyFont="1" applyFill="1" applyBorder="1" applyAlignment="1" applyProtection="1">
      <alignment horizontal="center" vertical="center" wrapText="1"/>
      <protection locked="0"/>
    </xf>
    <xf numFmtId="0" fontId="27" fillId="0" borderId="13" xfId="0" applyFont="1" applyFill="1" applyBorder="1" applyAlignment="1" applyProtection="1">
      <alignment horizontal="center" vertical="center" wrapText="1"/>
      <protection locked="0"/>
    </xf>
    <xf numFmtId="0" fontId="27" fillId="0" borderId="1" xfId="0" applyFont="1" applyFill="1" applyBorder="1" applyAlignment="1" applyProtection="1">
      <alignment vertical="center" wrapText="1"/>
      <protection locked="0"/>
    </xf>
    <xf numFmtId="0" fontId="27" fillId="0" borderId="2" xfId="0" applyFont="1" applyFill="1" applyBorder="1" applyAlignment="1" applyProtection="1">
      <alignment vertical="center" wrapText="1"/>
      <protection locked="0"/>
    </xf>
    <xf numFmtId="0" fontId="27" fillId="0" borderId="3" xfId="0" applyFont="1" applyFill="1" applyBorder="1" applyAlignment="1" applyProtection="1">
      <alignment vertical="center" wrapText="1"/>
      <protection locked="0"/>
    </xf>
    <xf numFmtId="0" fontId="27" fillId="0" borderId="13" xfId="0" applyFont="1" applyFill="1" applyBorder="1" applyAlignment="1" applyProtection="1">
      <alignment vertical="center" wrapText="1"/>
      <protection locked="0"/>
    </xf>
    <xf numFmtId="3" fontId="27" fillId="0" borderId="1" xfId="0" applyNumberFormat="1" applyFont="1" applyFill="1" applyBorder="1" applyAlignment="1" applyProtection="1">
      <alignment horizontal="right" vertical="center" wrapText="1"/>
      <protection locked="0"/>
    </xf>
    <xf numFmtId="49" fontId="27" fillId="0" borderId="2" xfId="0" applyNumberFormat="1" applyFont="1" applyFill="1" applyBorder="1" applyAlignment="1" applyProtection="1">
      <alignment horizontal="right" vertical="center" wrapText="1"/>
      <protection locked="0"/>
    </xf>
    <xf numFmtId="3" fontId="27" fillId="0" borderId="3" xfId="0" applyNumberFormat="1" applyFont="1" applyFill="1" applyBorder="1" applyAlignment="1" applyProtection="1">
      <alignment horizontal="right" vertical="center" wrapText="1"/>
      <protection locked="0"/>
    </xf>
    <xf numFmtId="0" fontId="32" fillId="0" borderId="23" xfId="0" applyFont="1" applyFill="1" applyBorder="1" applyAlignment="1" applyProtection="1">
      <alignment horizontal="center" vertical="center" wrapText="1"/>
      <protection locked="0"/>
    </xf>
    <xf numFmtId="0" fontId="27" fillId="0" borderId="51" xfId="0" applyFont="1" applyFill="1" applyBorder="1" applyAlignment="1" applyProtection="1">
      <alignment horizontal="left" vertical="center" wrapText="1"/>
      <protection locked="0"/>
    </xf>
    <xf numFmtId="0" fontId="27" fillId="0" borderId="36" xfId="0" applyFont="1" applyFill="1" applyBorder="1" applyAlignment="1" applyProtection="1">
      <alignment horizontal="left" vertical="center" wrapText="1"/>
      <protection locked="0"/>
    </xf>
    <xf numFmtId="0" fontId="27" fillId="0" borderId="37" xfId="0" applyFont="1" applyFill="1" applyBorder="1" applyAlignment="1" applyProtection="1">
      <alignment horizontal="left" vertical="center" wrapText="1"/>
      <protection locked="0"/>
    </xf>
    <xf numFmtId="0" fontId="27" fillId="0" borderId="52" xfId="0" applyFont="1" applyFill="1" applyBorder="1" applyAlignment="1" applyProtection="1">
      <alignment horizontal="left" vertical="center" wrapText="1"/>
      <protection locked="0"/>
    </xf>
    <xf numFmtId="3" fontId="27" fillId="0" borderId="52" xfId="0" applyNumberFormat="1" applyFont="1" applyFill="1" applyBorder="1" applyAlignment="1" applyProtection="1">
      <alignment horizontal="right" vertical="center" wrapText="1"/>
      <protection locked="0"/>
    </xf>
    <xf numFmtId="3" fontId="27" fillId="0" borderId="54" xfId="0" applyNumberFormat="1" applyFont="1" applyFill="1" applyBorder="1" applyAlignment="1" applyProtection="1">
      <alignment vertical="center" wrapText="1"/>
      <protection locked="0"/>
    </xf>
    <xf numFmtId="0" fontId="32" fillId="0" borderId="30" xfId="0" applyFont="1" applyFill="1" applyBorder="1" applyAlignment="1" applyProtection="1">
      <alignment horizontal="center" vertical="center" wrapText="1"/>
      <protection locked="0"/>
    </xf>
    <xf numFmtId="0" fontId="32" fillId="0" borderId="22" xfId="0" applyFont="1" applyFill="1" applyBorder="1" applyAlignment="1" applyProtection="1">
      <alignment vertical="center" wrapText="1"/>
      <protection locked="0"/>
    </xf>
    <xf numFmtId="0" fontId="32" fillId="0" borderId="23" xfId="0" applyFont="1" applyFill="1" applyBorder="1" applyAlignment="1" applyProtection="1">
      <alignment vertical="center" wrapText="1"/>
      <protection locked="0"/>
    </xf>
    <xf numFmtId="0" fontId="32" fillId="0" borderId="24" xfId="0" applyFont="1" applyFill="1" applyBorder="1" applyAlignment="1" applyProtection="1">
      <alignment vertical="center" wrapText="1"/>
      <protection locked="0"/>
    </xf>
    <xf numFmtId="3" fontId="32" fillId="0" borderId="22" xfId="0" applyNumberFormat="1" applyFont="1" applyFill="1" applyBorder="1" applyAlignment="1" applyProtection="1">
      <alignment vertical="center" wrapText="1"/>
      <protection locked="0"/>
    </xf>
    <xf numFmtId="3" fontId="32" fillId="0" borderId="24" xfId="0" applyNumberFormat="1" applyFont="1" applyFill="1" applyBorder="1" applyAlignment="1" applyProtection="1">
      <alignment vertical="center" wrapText="1"/>
      <protection locked="0"/>
    </xf>
    <xf numFmtId="0" fontId="32" fillId="0" borderId="22" xfId="0" applyFont="1" applyFill="1" applyBorder="1" applyAlignment="1" applyProtection="1">
      <alignment horizontal="center" vertical="center" wrapText="1"/>
      <protection locked="0"/>
    </xf>
    <xf numFmtId="0" fontId="32" fillId="0" borderId="24" xfId="0" applyFont="1" applyFill="1" applyBorder="1" applyAlignment="1" applyProtection="1">
      <alignment horizontal="center" vertical="center" wrapText="1"/>
      <protection locked="0"/>
    </xf>
    <xf numFmtId="0" fontId="27" fillId="0" borderId="22" xfId="0" applyFont="1" applyFill="1" applyBorder="1" applyAlignment="1" applyProtection="1">
      <alignment vertical="center" wrapText="1"/>
      <protection locked="0"/>
    </xf>
    <xf numFmtId="0" fontId="27" fillId="0" borderId="23" xfId="0" applyFont="1" applyFill="1" applyBorder="1" applyAlignment="1" applyProtection="1">
      <alignment vertical="center" wrapText="1"/>
      <protection locked="0"/>
    </xf>
    <xf numFmtId="0" fontId="27" fillId="0" borderId="24" xfId="0" applyFont="1" applyFill="1" applyBorder="1" applyAlignment="1" applyProtection="1">
      <alignment vertical="center" wrapText="1"/>
      <protection locked="0"/>
    </xf>
    <xf numFmtId="0" fontId="27" fillId="0" borderId="30" xfId="0" applyFont="1" applyFill="1" applyBorder="1" applyAlignment="1" applyProtection="1">
      <alignment vertical="center" wrapText="1"/>
      <protection locked="0"/>
    </xf>
    <xf numFmtId="3" fontId="27" fillId="0" borderId="22" xfId="0" applyNumberFormat="1" applyFont="1" applyFill="1" applyBorder="1" applyAlignment="1" applyProtection="1">
      <alignment horizontal="right" vertical="center" wrapText="1"/>
      <protection locked="0"/>
    </xf>
    <xf numFmtId="0" fontId="27" fillId="0" borderId="22" xfId="0" applyFont="1" applyFill="1" applyBorder="1" applyAlignment="1" applyProtection="1">
      <alignment horizontal="right" vertical="center" wrapText="1"/>
      <protection locked="0"/>
    </xf>
    <xf numFmtId="0" fontId="27" fillId="0" borderId="24" xfId="0" applyFont="1" applyFill="1" applyBorder="1" applyAlignment="1" applyProtection="1">
      <alignment horizontal="right" vertical="center" wrapText="1"/>
      <protection locked="0"/>
    </xf>
    <xf numFmtId="0" fontId="27" fillId="0" borderId="22" xfId="0" applyFont="1" applyFill="1" applyBorder="1" applyAlignment="1" applyProtection="1">
      <alignment horizontal="center" vertical="center" wrapText="1"/>
      <protection locked="0"/>
    </xf>
    <xf numFmtId="0" fontId="27" fillId="0" borderId="23" xfId="0" applyFont="1" applyFill="1" applyBorder="1" applyAlignment="1" applyProtection="1">
      <alignment horizontal="center" vertical="center" wrapText="1"/>
      <protection locked="0"/>
    </xf>
    <xf numFmtId="0" fontId="27" fillId="0" borderId="24" xfId="0" applyFont="1" applyFill="1" applyBorder="1" applyAlignment="1" applyProtection="1">
      <alignment horizontal="center" vertical="center" wrapText="1"/>
      <protection locked="0"/>
    </xf>
    <xf numFmtId="0" fontId="27" fillId="0" borderId="30" xfId="0" applyFont="1" applyFill="1" applyBorder="1" applyAlignment="1" applyProtection="1">
      <alignment horizontal="center" vertical="center" wrapText="1"/>
      <protection locked="0"/>
    </xf>
    <xf numFmtId="3" fontId="27" fillId="0" borderId="24" xfId="0" applyNumberFormat="1" applyFont="1" applyFill="1" applyBorder="1" applyAlignment="1" applyProtection="1">
      <alignment horizontal="right" vertical="center" wrapText="1"/>
      <protection locked="0"/>
    </xf>
    <xf numFmtId="3" fontId="27" fillId="0" borderId="22" xfId="0" applyNumberFormat="1" applyFont="1" applyFill="1" applyBorder="1" applyAlignment="1" applyProtection="1">
      <alignment vertical="center" wrapText="1"/>
      <protection locked="0"/>
    </xf>
    <xf numFmtId="3" fontId="27" fillId="0" borderId="24" xfId="0" applyNumberFormat="1" applyFont="1" applyFill="1" applyBorder="1" applyAlignment="1" applyProtection="1">
      <alignment vertical="center" wrapText="1"/>
      <protection locked="0"/>
    </xf>
    <xf numFmtId="0" fontId="0" fillId="0" borderId="0" xfId="0" applyFill="1" applyProtection="1">
      <protection locked="0"/>
    </xf>
    <xf numFmtId="0" fontId="32" fillId="0" borderId="24" xfId="0" applyFont="1" applyFill="1" applyBorder="1" applyAlignment="1" applyProtection="1">
      <alignment horizontal="right" vertical="center" wrapText="1"/>
      <protection locked="0"/>
    </xf>
    <xf numFmtId="0" fontId="7" fillId="0" borderId="0" xfId="0" applyFont="1" applyFill="1" applyProtection="1">
      <protection locked="0"/>
    </xf>
    <xf numFmtId="0" fontId="14" fillId="0" borderId="0" xfId="0" applyFont="1" applyFill="1" applyProtection="1">
      <protection locked="0"/>
    </xf>
    <xf numFmtId="3" fontId="0" fillId="0" borderId="0" xfId="0" applyNumberFormat="1" applyFill="1" applyProtection="1">
      <protection locked="0"/>
    </xf>
    <xf numFmtId="0" fontId="21" fillId="0" borderId="0" xfId="0" applyFont="1" applyFill="1" applyProtection="1">
      <protection locked="0"/>
    </xf>
    <xf numFmtId="3" fontId="21" fillId="0" borderId="0" xfId="0" applyNumberFormat="1" applyFont="1" applyFill="1" applyProtection="1">
      <protection locked="0"/>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3" xfId="0" applyFont="1" applyFill="1" applyBorder="1" applyAlignment="1">
      <alignment horizontal="center" vertical="center" wrapText="1"/>
    </xf>
    <xf numFmtId="3" fontId="14" fillId="0" borderId="0" xfId="0" applyNumberFormat="1" applyFont="1" applyFill="1" applyProtection="1">
      <protection locked="0"/>
    </xf>
    <xf numFmtId="0" fontId="0" fillId="0" borderId="0" xfId="0" applyFill="1" applyAlignment="1" applyProtection="1">
      <alignment vertical="center"/>
      <protection locked="0"/>
    </xf>
    <xf numFmtId="0" fontId="4" fillId="0" borderId="5" xfId="0" applyFont="1" applyFill="1" applyBorder="1" applyAlignment="1">
      <alignment horizontal="center" vertical="center" wrapText="1"/>
    </xf>
    <xf numFmtId="0" fontId="0" fillId="0" borderId="0" xfId="0" applyFill="1" applyAlignment="1" applyProtection="1">
      <alignment horizontal="center"/>
      <protection locked="0"/>
    </xf>
    <xf numFmtId="0" fontId="0" fillId="0" borderId="55" xfId="0" applyFill="1" applyBorder="1" applyProtection="1">
      <protection locked="0"/>
    </xf>
    <xf numFmtId="0" fontId="0" fillId="0" borderId="57" xfId="0" applyFill="1" applyBorder="1" applyProtection="1">
      <protection locked="0"/>
    </xf>
    <xf numFmtId="0" fontId="0" fillId="0" borderId="56" xfId="0" applyFill="1" applyBorder="1" applyProtection="1">
      <protection locked="0"/>
    </xf>
    <xf numFmtId="0" fontId="4" fillId="0" borderId="16"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27" fillId="0" borderId="22" xfId="0" applyFont="1" applyFill="1" applyBorder="1" applyAlignment="1" applyProtection="1">
      <alignment horizontal="left" vertical="center" wrapText="1"/>
      <protection locked="0"/>
    </xf>
    <xf numFmtId="0" fontId="27" fillId="0" borderId="23" xfId="0" applyFont="1" applyFill="1" applyBorder="1" applyAlignment="1" applyProtection="1">
      <alignment horizontal="left" vertical="center" wrapText="1"/>
      <protection locked="0"/>
    </xf>
    <xf numFmtId="0" fontId="27" fillId="0" borderId="24" xfId="0" applyFont="1" applyFill="1" applyBorder="1" applyAlignment="1" applyProtection="1">
      <alignment horizontal="left" vertical="center" wrapText="1"/>
      <protection locked="0"/>
    </xf>
    <xf numFmtId="0" fontId="27" fillId="0" borderId="30" xfId="0" applyFont="1" applyFill="1" applyBorder="1" applyAlignment="1" applyProtection="1">
      <alignment horizontal="left" vertical="center" wrapText="1"/>
      <protection locked="0"/>
    </xf>
    <xf numFmtId="3" fontId="27" fillId="0" borderId="30" xfId="0" applyNumberFormat="1" applyFont="1" applyFill="1" applyBorder="1" applyAlignment="1" applyProtection="1">
      <alignment horizontal="right" vertical="center" wrapText="1"/>
      <protection locked="0"/>
    </xf>
    <xf numFmtId="3" fontId="27" fillId="0" borderId="40" xfId="0" applyNumberFormat="1" applyFont="1" applyFill="1" applyBorder="1" applyAlignment="1" applyProtection="1">
      <alignment horizontal="right" vertical="center" wrapText="1"/>
      <protection locked="0"/>
    </xf>
    <xf numFmtId="0" fontId="29" fillId="0" borderId="22" xfId="0" applyFont="1" applyFill="1" applyBorder="1" applyAlignment="1" applyProtection="1">
      <alignment horizontal="left" vertical="center" wrapText="1"/>
      <protection locked="0"/>
    </xf>
    <xf numFmtId="0" fontId="29" fillId="0" borderId="22" xfId="0" applyFont="1" applyFill="1" applyBorder="1" applyAlignment="1" applyProtection="1">
      <alignment horizontal="right" vertical="center" wrapText="1"/>
      <protection locked="0"/>
    </xf>
    <xf numFmtId="0" fontId="29" fillId="0" borderId="24" xfId="0" applyFont="1" applyFill="1" applyBorder="1" applyAlignment="1" applyProtection="1">
      <alignment horizontal="right" vertical="center" wrapText="1"/>
      <protection locked="0"/>
    </xf>
    <xf numFmtId="0" fontId="28" fillId="0" borderId="23" xfId="0" applyFont="1" applyFill="1" applyBorder="1" applyAlignment="1" applyProtection="1">
      <alignment horizontal="center" vertical="center" wrapText="1"/>
      <protection locked="0"/>
    </xf>
    <xf numFmtId="0" fontId="28" fillId="0" borderId="24" xfId="0" applyFont="1" applyFill="1" applyBorder="1" applyAlignment="1" applyProtection="1">
      <alignment horizontal="center" vertical="center" wrapText="1"/>
      <protection locked="0"/>
    </xf>
    <xf numFmtId="0" fontId="28" fillId="0" borderId="24" xfId="0" applyFont="1" applyFill="1" applyBorder="1" applyAlignment="1" applyProtection="1">
      <alignment horizontal="left" vertical="center" wrapText="1"/>
      <protection locked="0"/>
    </xf>
    <xf numFmtId="0" fontId="27" fillId="0" borderId="4" xfId="0" applyFont="1" applyFill="1" applyBorder="1" applyAlignment="1" applyProtection="1">
      <alignment vertical="center" wrapText="1"/>
      <protection locked="0"/>
    </xf>
    <xf numFmtId="0" fontId="27" fillId="0" borderId="5" xfId="0" applyFont="1" applyFill="1" applyBorder="1" applyAlignment="1" applyProtection="1">
      <alignment vertical="center" wrapText="1"/>
      <protection locked="0"/>
    </xf>
    <xf numFmtId="0" fontId="27" fillId="0" borderId="6" xfId="0" applyFont="1" applyFill="1" applyBorder="1" applyAlignment="1" applyProtection="1">
      <alignment vertical="center" wrapText="1"/>
      <protection locked="0"/>
    </xf>
    <xf numFmtId="0" fontId="27" fillId="0" borderId="14" xfId="0" applyFont="1" applyFill="1" applyBorder="1" applyAlignment="1" applyProtection="1">
      <alignment vertical="center" wrapText="1"/>
      <protection locked="0"/>
    </xf>
    <xf numFmtId="3" fontId="27" fillId="0" borderId="4" xfId="0" applyNumberFormat="1" applyFont="1" applyFill="1" applyBorder="1" applyAlignment="1" applyProtection="1">
      <alignment horizontal="right" vertical="center" wrapText="1"/>
      <protection locked="0"/>
    </xf>
    <xf numFmtId="0" fontId="27" fillId="0" borderId="4" xfId="0" applyFont="1" applyFill="1" applyBorder="1" applyAlignment="1" applyProtection="1">
      <alignment horizontal="right" vertical="center" wrapText="1"/>
      <protection locked="0"/>
    </xf>
    <xf numFmtId="0" fontId="27" fillId="0" borderId="6" xfId="0" applyFont="1" applyFill="1" applyBorder="1" applyAlignment="1" applyProtection="1">
      <alignment horizontal="right" vertical="center" wrapText="1"/>
      <protection locked="0"/>
    </xf>
    <xf numFmtId="0" fontId="27" fillId="0" borderId="4" xfId="0" applyFont="1" applyFill="1" applyBorder="1" applyAlignment="1" applyProtection="1">
      <alignment horizontal="center" vertical="center" wrapText="1"/>
      <protection locked="0"/>
    </xf>
    <xf numFmtId="0" fontId="27" fillId="0" borderId="6" xfId="0" applyFont="1" applyFill="1" applyBorder="1" applyAlignment="1" applyProtection="1">
      <alignment horizontal="center" vertical="center" wrapText="1"/>
      <protection locked="0"/>
    </xf>
    <xf numFmtId="0" fontId="28" fillId="0" borderId="30" xfId="0" applyFont="1" applyFill="1" applyBorder="1" applyAlignment="1" applyProtection="1">
      <alignment vertical="center" wrapText="1"/>
      <protection locked="0"/>
    </xf>
    <xf numFmtId="0" fontId="27" fillId="0" borderId="23" xfId="0" applyFont="1" applyFill="1" applyBorder="1" applyAlignment="1" applyProtection="1">
      <alignment horizontal="right" vertical="center" wrapText="1"/>
      <protection locked="0"/>
    </xf>
    <xf numFmtId="0" fontId="27" fillId="0" borderId="48" xfId="0" applyFont="1" applyFill="1" applyBorder="1" applyAlignment="1" applyProtection="1">
      <alignment vertical="center" wrapText="1"/>
      <protection locked="0"/>
    </xf>
    <xf numFmtId="0" fontId="29" fillId="0" borderId="22" xfId="0" applyFont="1" applyFill="1" applyBorder="1" applyAlignment="1" applyProtection="1">
      <alignment vertical="center" wrapText="1"/>
      <protection locked="0"/>
    </xf>
    <xf numFmtId="0" fontId="29" fillId="0" borderId="24" xfId="0" applyFont="1" applyFill="1" applyBorder="1" applyAlignment="1" applyProtection="1">
      <alignment vertical="center" wrapText="1"/>
      <protection locked="0"/>
    </xf>
    <xf numFmtId="3" fontId="29" fillId="0" borderId="22" xfId="0" applyNumberFormat="1" applyFont="1" applyFill="1" applyBorder="1" applyAlignment="1" applyProtection="1">
      <alignment horizontal="right" vertical="center" wrapText="1"/>
      <protection locked="0"/>
    </xf>
    <xf numFmtId="3" fontId="29" fillId="0" borderId="24" xfId="0" applyNumberFormat="1" applyFont="1" applyFill="1" applyBorder="1" applyAlignment="1" applyProtection="1">
      <alignment horizontal="right" vertical="center" wrapText="1"/>
      <protection locked="0"/>
    </xf>
    <xf numFmtId="0" fontId="29" fillId="0" borderId="30" xfId="0" applyFont="1" applyFill="1" applyBorder="1" applyAlignment="1" applyProtection="1">
      <alignment horizontal="center" vertical="center" wrapText="1"/>
      <protection locked="0"/>
    </xf>
    <xf numFmtId="0" fontId="34" fillId="0" borderId="30" xfId="0" applyFont="1" applyFill="1" applyBorder="1" applyAlignment="1">
      <alignment horizontal="center" vertical="center" wrapText="1"/>
    </xf>
    <xf numFmtId="0" fontId="13" fillId="0" borderId="30" xfId="0" applyFont="1" applyFill="1" applyBorder="1" applyAlignment="1">
      <alignment horizontal="center" vertical="center"/>
    </xf>
    <xf numFmtId="0" fontId="13" fillId="0" borderId="24" xfId="0" applyFont="1" applyFill="1" applyBorder="1"/>
    <xf numFmtId="0" fontId="27" fillId="0" borderId="51" xfId="0" applyFont="1" applyFill="1" applyBorder="1" applyAlignment="1" applyProtection="1">
      <alignment vertical="center" wrapText="1"/>
      <protection locked="0"/>
    </xf>
    <xf numFmtId="0" fontId="27" fillId="0" borderId="45" xfId="0" applyFont="1" applyFill="1" applyBorder="1" applyAlignment="1" applyProtection="1">
      <alignment vertical="center" wrapText="1"/>
      <protection locked="0"/>
    </xf>
    <xf numFmtId="0" fontId="27" fillId="0" borderId="52" xfId="0" applyFont="1" applyFill="1" applyBorder="1" applyAlignment="1" applyProtection="1">
      <alignment vertical="center" wrapText="1"/>
      <protection locked="0"/>
    </xf>
    <xf numFmtId="0" fontId="27" fillId="0" borderId="37" xfId="0" applyFont="1" applyFill="1" applyBorder="1" applyAlignment="1" applyProtection="1">
      <alignment vertical="center" wrapText="1"/>
      <protection locked="0"/>
    </xf>
    <xf numFmtId="3" fontId="27" fillId="0" borderId="36" xfId="0" applyNumberFormat="1" applyFont="1" applyFill="1" applyBorder="1" applyAlignment="1" applyProtection="1">
      <alignment horizontal="right" vertical="center" wrapText="1"/>
      <protection locked="0"/>
    </xf>
    <xf numFmtId="0" fontId="13" fillId="0" borderId="22"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24" xfId="0" applyFont="1" applyFill="1" applyBorder="1" applyAlignment="1">
      <alignment horizontal="center" vertical="center"/>
    </xf>
    <xf numFmtId="0" fontId="35" fillId="0" borderId="30" xfId="0" applyFont="1" applyFill="1" applyBorder="1" applyAlignment="1">
      <alignment horizontal="center" vertical="center"/>
    </xf>
    <xf numFmtId="3" fontId="27" fillId="0" borderId="23" xfId="0" applyNumberFormat="1" applyFont="1" applyFill="1" applyBorder="1" applyAlignment="1" applyProtection="1">
      <alignment horizontal="right" vertical="center" wrapText="1"/>
      <protection locked="0"/>
    </xf>
    <xf numFmtId="0" fontId="8" fillId="0" borderId="24" xfId="0" applyFont="1" applyFill="1" applyBorder="1"/>
    <xf numFmtId="0" fontId="27" fillId="0" borderId="36" xfId="0" applyFont="1" applyFill="1" applyBorder="1" applyAlignment="1" applyProtection="1">
      <alignment vertical="center" wrapText="1"/>
      <protection locked="0"/>
    </xf>
    <xf numFmtId="0" fontId="29" fillId="0" borderId="30" xfId="0" applyFont="1" applyFill="1" applyBorder="1" applyAlignment="1" applyProtection="1">
      <alignment vertical="center" wrapText="1"/>
      <protection locked="0"/>
    </xf>
    <xf numFmtId="0" fontId="29" fillId="0" borderId="22" xfId="0" applyFont="1" applyFill="1" applyBorder="1" applyAlignment="1" applyProtection="1">
      <alignment horizontal="center" vertical="center" wrapText="1"/>
      <protection locked="0"/>
    </xf>
    <xf numFmtId="0" fontId="29" fillId="0" borderId="23"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wrapText="1"/>
      <protection locked="0"/>
    </xf>
    <xf numFmtId="3" fontId="27" fillId="0" borderId="22" xfId="0" applyNumberFormat="1" applyFont="1" applyFill="1" applyBorder="1" applyAlignment="1" applyProtection="1">
      <alignment horizontal="left" vertical="center" wrapText="1"/>
      <protection locked="0"/>
    </xf>
    <xf numFmtId="0" fontId="29" fillId="0" borderId="23" xfId="0" applyFont="1" applyFill="1" applyBorder="1" applyAlignment="1" applyProtection="1">
      <alignment vertical="center" wrapText="1"/>
      <protection locked="0"/>
    </xf>
    <xf numFmtId="0" fontId="36" fillId="0" borderId="30" xfId="0" applyFont="1" applyFill="1" applyBorder="1" applyAlignment="1" applyProtection="1">
      <alignment vertical="center" wrapText="1"/>
      <protection locked="0"/>
    </xf>
    <xf numFmtId="3" fontId="29" fillId="0" borderId="22" xfId="0" applyNumberFormat="1" applyFont="1" applyFill="1" applyBorder="1" applyAlignment="1" applyProtection="1">
      <alignment vertical="center" wrapText="1"/>
      <protection locked="0"/>
    </xf>
    <xf numFmtId="3" fontId="29" fillId="0" borderId="24" xfId="0" applyNumberFormat="1" applyFont="1" applyFill="1" applyBorder="1" applyAlignment="1" applyProtection="1">
      <alignment vertical="center" wrapText="1"/>
      <protection locked="0"/>
    </xf>
    <xf numFmtId="0" fontId="14" fillId="0" borderId="55" xfId="0" applyFont="1" applyFill="1" applyBorder="1" applyProtection="1">
      <protection locked="0"/>
    </xf>
    <xf numFmtId="3" fontId="27" fillId="0" borderId="52" xfId="0" applyNumberFormat="1" applyFont="1" applyFill="1" applyBorder="1" applyAlignment="1" applyProtection="1">
      <alignment vertical="center" wrapText="1"/>
      <protection locked="0"/>
    </xf>
    <xf numFmtId="14" fontId="27" fillId="0" borderId="36" xfId="0" applyNumberFormat="1" applyFont="1" applyFill="1" applyBorder="1" applyAlignment="1" applyProtection="1">
      <alignment vertical="center" wrapText="1"/>
      <protection locked="0"/>
    </xf>
    <xf numFmtId="14" fontId="27" fillId="0" borderId="37" xfId="0" applyNumberFormat="1" applyFont="1" applyFill="1" applyBorder="1" applyAlignment="1" applyProtection="1">
      <alignment vertical="center" wrapText="1"/>
      <protection locked="0"/>
    </xf>
    <xf numFmtId="0" fontId="27" fillId="0" borderId="1" xfId="0" applyFont="1" applyFill="1" applyBorder="1" applyAlignment="1" applyProtection="1">
      <alignment horizontal="left" vertical="center" wrapText="1"/>
      <protection locked="0"/>
    </xf>
    <xf numFmtId="0" fontId="27" fillId="0" borderId="2" xfId="0" applyFont="1" applyFill="1" applyBorder="1" applyAlignment="1" applyProtection="1">
      <alignment horizontal="left" vertical="center" wrapText="1"/>
      <protection locked="0"/>
    </xf>
    <xf numFmtId="49" fontId="27" fillId="0" borderId="3" xfId="0" applyNumberFormat="1" applyFont="1" applyFill="1" applyBorder="1" applyAlignment="1" applyProtection="1">
      <alignment horizontal="left" vertical="center" wrapText="1"/>
      <protection locked="0"/>
    </xf>
    <xf numFmtId="0" fontId="27" fillId="0" borderId="13" xfId="0" applyFont="1" applyFill="1" applyBorder="1" applyAlignment="1" applyProtection="1">
      <alignment horizontal="left" vertical="center" wrapText="1"/>
      <protection locked="0"/>
    </xf>
    <xf numFmtId="0" fontId="30" fillId="0" borderId="39" xfId="0" applyFont="1" applyFill="1" applyBorder="1" applyAlignment="1" applyProtection="1">
      <alignment vertical="center" wrapText="1"/>
      <protection locked="0"/>
    </xf>
    <xf numFmtId="3" fontId="27" fillId="0" borderId="13" xfId="0" applyNumberFormat="1" applyFont="1" applyFill="1" applyBorder="1" applyAlignment="1" applyProtection="1">
      <alignment horizontal="right" vertical="center" wrapText="1"/>
      <protection locked="0"/>
    </xf>
    <xf numFmtId="3" fontId="27" fillId="0" borderId="9" xfId="0" applyNumberFormat="1" applyFont="1" applyFill="1" applyBorder="1" applyAlignment="1" applyProtection="1">
      <alignment horizontal="right" vertical="center" wrapText="1"/>
      <protection locked="0"/>
    </xf>
    <xf numFmtId="0" fontId="27" fillId="0" borderId="3" xfId="0" applyFont="1" applyFill="1" applyBorder="1" applyAlignment="1" applyProtection="1">
      <alignment horizontal="left" vertical="center" wrapText="1"/>
      <protection locked="0"/>
    </xf>
    <xf numFmtId="49" fontId="27" fillId="0" borderId="24" xfId="0" applyNumberFormat="1" applyFont="1" applyFill="1" applyBorder="1" applyAlignment="1" applyProtection="1">
      <alignment horizontal="right" vertical="center" wrapText="1"/>
      <protection locked="0"/>
    </xf>
    <xf numFmtId="3" fontId="32" fillId="0" borderId="40" xfId="0" applyNumberFormat="1" applyFont="1" applyFill="1" applyBorder="1" applyAlignment="1" applyProtection="1">
      <alignment horizontal="right" vertical="center" wrapText="1"/>
      <protection locked="0"/>
    </xf>
    <xf numFmtId="49" fontId="27" fillId="0" borderId="24" xfId="0" applyNumberFormat="1" applyFont="1" applyFill="1" applyBorder="1" applyAlignment="1" applyProtection="1">
      <alignment horizontal="left" vertical="center" wrapText="1"/>
      <protection locked="0"/>
    </xf>
    <xf numFmtId="3" fontId="27" fillId="0" borderId="40" xfId="0" applyNumberFormat="1" applyFont="1" applyFill="1" applyBorder="1" applyAlignment="1" applyProtection="1">
      <alignment vertical="center" wrapText="1"/>
      <protection locked="0"/>
    </xf>
    <xf numFmtId="0" fontId="32" fillId="0" borderId="22" xfId="0" applyFont="1" applyFill="1" applyBorder="1" applyAlignment="1" applyProtection="1">
      <alignment horizontal="left" vertical="center" wrapText="1"/>
      <protection locked="0"/>
    </xf>
    <xf numFmtId="0" fontId="32" fillId="0" borderId="24" xfId="0" applyFont="1" applyFill="1" applyBorder="1" applyAlignment="1" applyProtection="1">
      <alignment horizontal="left" vertical="center" wrapText="1"/>
      <protection locked="0"/>
    </xf>
    <xf numFmtId="0" fontId="32" fillId="0" borderId="30" xfId="0" applyFont="1" applyFill="1" applyBorder="1" applyAlignment="1" applyProtection="1">
      <alignment horizontal="left" vertical="center" wrapText="1"/>
      <protection locked="0"/>
    </xf>
    <xf numFmtId="3" fontId="32" fillId="0" borderId="30" xfId="0" applyNumberFormat="1" applyFont="1" applyFill="1" applyBorder="1" applyAlignment="1" applyProtection="1">
      <alignment horizontal="right" vertical="center" wrapText="1"/>
      <protection locked="0"/>
    </xf>
    <xf numFmtId="0" fontId="29" fillId="0" borderId="23" xfId="0" applyFont="1" applyFill="1" applyBorder="1" applyAlignment="1" applyProtection="1">
      <alignment horizontal="left" vertical="center" wrapText="1"/>
      <protection locked="0"/>
    </xf>
    <xf numFmtId="0" fontId="29" fillId="0" borderId="30" xfId="0" applyFont="1" applyFill="1" applyBorder="1" applyAlignment="1" applyProtection="1">
      <alignment horizontal="left" vertical="center" wrapText="1"/>
      <protection locked="0"/>
    </xf>
    <xf numFmtId="3" fontId="29" fillId="0" borderId="30" xfId="0" applyNumberFormat="1" applyFont="1" applyFill="1" applyBorder="1" applyAlignment="1" applyProtection="1">
      <alignment horizontal="right" vertical="center" wrapText="1"/>
      <protection locked="0"/>
    </xf>
    <xf numFmtId="3" fontId="29" fillId="0" borderId="40" xfId="0" applyNumberFormat="1" applyFont="1" applyFill="1" applyBorder="1" applyAlignment="1" applyProtection="1">
      <alignment horizontal="right" vertical="center" wrapText="1"/>
      <protection locked="0"/>
    </xf>
    <xf numFmtId="0" fontId="29" fillId="0" borderId="24" xfId="0" applyFont="1" applyFill="1" applyBorder="1" applyAlignment="1" applyProtection="1">
      <alignment horizontal="left" vertical="center" wrapText="1"/>
      <protection locked="0"/>
    </xf>
    <xf numFmtId="0" fontId="27" fillId="0" borderId="14"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left" vertical="center" wrapText="1"/>
      <protection locked="0"/>
    </xf>
    <xf numFmtId="0" fontId="27" fillId="0" borderId="5" xfId="0" applyFont="1" applyFill="1" applyBorder="1" applyAlignment="1" applyProtection="1">
      <alignment horizontal="left" vertical="center" wrapText="1"/>
      <protection locked="0"/>
    </xf>
    <xf numFmtId="0" fontId="27" fillId="0" borderId="14" xfId="0" applyFont="1" applyFill="1" applyBorder="1" applyAlignment="1" applyProtection="1">
      <alignment horizontal="left" vertical="center" wrapText="1"/>
      <protection locked="0"/>
    </xf>
    <xf numFmtId="3" fontId="27" fillId="0" borderId="14" xfId="0" applyNumberFormat="1" applyFont="1" applyFill="1" applyBorder="1" applyAlignment="1" applyProtection="1">
      <alignment horizontal="right" vertical="center" wrapText="1"/>
      <protection locked="0"/>
    </xf>
    <xf numFmtId="3" fontId="27" fillId="0" borderId="41" xfId="0" applyNumberFormat="1" applyFont="1" applyFill="1" applyBorder="1" applyAlignment="1" applyProtection="1">
      <alignment vertical="center" wrapText="1"/>
      <protection locked="0"/>
    </xf>
    <xf numFmtId="0" fontId="27" fillId="0" borderId="5" xfId="0" applyFont="1" applyFill="1" applyBorder="1" applyAlignment="1" applyProtection="1">
      <alignment horizontal="center" vertical="center" wrapText="1"/>
      <protection locked="0"/>
    </xf>
    <xf numFmtId="0" fontId="27" fillId="0" borderId="6" xfId="0" applyFont="1" applyFill="1" applyBorder="1" applyAlignment="1" applyProtection="1">
      <alignment horizontal="left" vertical="center" wrapText="1"/>
      <protection locked="0"/>
    </xf>
    <xf numFmtId="0" fontId="32" fillId="0" borderId="30" xfId="0" applyFont="1" applyFill="1" applyBorder="1" applyAlignment="1" applyProtection="1">
      <alignment vertical="center" wrapText="1"/>
      <protection locked="0"/>
    </xf>
    <xf numFmtId="3" fontId="32" fillId="0" borderId="22" xfId="0" applyNumberFormat="1" applyFont="1" applyFill="1" applyBorder="1" applyAlignment="1" applyProtection="1">
      <alignment horizontal="right" vertical="center" wrapText="1"/>
      <protection locked="0"/>
    </xf>
    <xf numFmtId="3" fontId="32" fillId="0" borderId="24" xfId="0" applyNumberFormat="1" applyFont="1" applyFill="1" applyBorder="1" applyAlignment="1" applyProtection="1">
      <alignment horizontal="right" vertical="center" wrapText="1"/>
      <protection locked="0"/>
    </xf>
    <xf numFmtId="0" fontId="27" fillId="0" borderId="58" xfId="0" applyFont="1" applyFill="1" applyBorder="1" applyAlignment="1" applyProtection="1">
      <alignment horizontal="center" vertical="center" wrapText="1"/>
      <protection locked="0"/>
    </xf>
    <xf numFmtId="3" fontId="29" fillId="0" borderId="4" xfId="0" applyNumberFormat="1" applyFont="1" applyFill="1" applyBorder="1" applyAlignment="1" applyProtection="1">
      <alignment vertical="center" wrapText="1"/>
      <protection locked="0"/>
    </xf>
    <xf numFmtId="3" fontId="29" fillId="0" borderId="6" xfId="0" applyNumberFormat="1" applyFont="1" applyFill="1" applyBorder="1" applyAlignment="1" applyProtection="1">
      <alignment vertical="center" wrapText="1"/>
      <protection locked="0"/>
    </xf>
    <xf numFmtId="0" fontId="29" fillId="0" borderId="4" xfId="0" applyFont="1" applyFill="1" applyBorder="1" applyAlignment="1" applyProtection="1">
      <alignment vertical="center" wrapText="1"/>
      <protection locked="0"/>
    </xf>
    <xf numFmtId="0" fontId="29" fillId="0" borderId="6" xfId="0" applyFont="1" applyFill="1" applyBorder="1" applyAlignment="1" applyProtection="1">
      <alignment vertical="center" wrapText="1"/>
      <protection locked="0"/>
    </xf>
    <xf numFmtId="0" fontId="29" fillId="0" borderId="4" xfId="0" applyFont="1" applyFill="1" applyBorder="1" applyAlignment="1" applyProtection="1">
      <alignment horizontal="center" vertical="center" wrapText="1"/>
      <protection locked="0"/>
    </xf>
    <xf numFmtId="0" fontId="29" fillId="0" borderId="5" xfId="0"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wrapText="1"/>
      <protection locked="0"/>
    </xf>
    <xf numFmtId="0" fontId="29" fillId="0" borderId="14" xfId="0" applyFont="1" applyFill="1" applyBorder="1" applyAlignment="1" applyProtection="1">
      <alignment horizontal="center" vertical="center" wrapText="1"/>
      <protection locked="0"/>
    </xf>
    <xf numFmtId="0" fontId="29" fillId="0" borderId="4" xfId="0" applyFont="1" applyFill="1" applyBorder="1" applyAlignment="1" applyProtection="1">
      <alignment horizontal="right" vertical="center" wrapText="1"/>
      <protection locked="0"/>
    </xf>
    <xf numFmtId="0" fontId="29" fillId="0" borderId="6" xfId="0" applyFont="1" applyFill="1" applyBorder="1" applyAlignment="1" applyProtection="1">
      <alignment horizontal="right" vertical="center" wrapText="1"/>
      <protection locked="0"/>
    </xf>
    <xf numFmtId="0" fontId="28" fillId="0" borderId="6" xfId="0" applyFont="1" applyFill="1" applyBorder="1" applyAlignment="1" applyProtection="1">
      <alignment horizontal="center" vertical="center" wrapText="1"/>
      <protection locked="0"/>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3" fontId="4" fillId="0" borderId="16" xfId="0" applyNumberFormat="1" applyFont="1" applyFill="1" applyBorder="1" applyAlignment="1">
      <alignment vertical="center" wrapText="1"/>
    </xf>
    <xf numFmtId="3" fontId="4" fillId="0" borderId="18" xfId="0" applyNumberFormat="1" applyFont="1" applyFill="1" applyBorder="1" applyAlignment="1">
      <alignment vertical="center" wrapText="1"/>
    </xf>
    <xf numFmtId="0" fontId="27" fillId="0" borderId="8" xfId="0" applyFont="1" applyFill="1" applyBorder="1" applyAlignment="1" applyProtection="1">
      <alignment horizontal="center" vertical="center" wrapText="1"/>
      <protection locked="0"/>
    </xf>
    <xf numFmtId="0" fontId="29" fillId="0" borderId="58" xfId="0" applyFont="1" applyFill="1" applyBorder="1" applyAlignment="1" applyProtection="1">
      <alignment horizontal="center" vertical="center" wrapText="1"/>
      <protection locked="0"/>
    </xf>
    <xf numFmtId="0" fontId="27" fillId="0" borderId="33" xfId="0" applyFont="1" applyFill="1" applyBorder="1" applyAlignment="1" applyProtection="1">
      <alignment vertical="center" wrapText="1"/>
      <protection locked="0"/>
    </xf>
    <xf numFmtId="3" fontId="32" fillId="0" borderId="6" xfId="0" applyNumberFormat="1" applyFont="1" applyFill="1" applyBorder="1" applyAlignment="1" applyProtection="1">
      <alignment horizontal="right" vertical="center" wrapText="1"/>
      <protection locked="0"/>
    </xf>
    <xf numFmtId="0" fontId="27" fillId="0" borderId="49" xfId="0" applyFont="1" applyFill="1" applyBorder="1" applyAlignment="1" applyProtection="1">
      <alignment vertical="center" wrapText="1"/>
      <protection locked="0"/>
    </xf>
    <xf numFmtId="0" fontId="27" fillId="0" borderId="61" xfId="0" applyFont="1" applyFill="1" applyBorder="1" applyAlignment="1" applyProtection="1">
      <alignment vertical="center" wrapText="1"/>
      <protection locked="0"/>
    </xf>
    <xf numFmtId="0" fontId="27" fillId="0" borderId="12" xfId="0" applyFont="1" applyFill="1" applyBorder="1" applyAlignment="1" applyProtection="1">
      <alignment horizontal="center" vertical="center" wrapText="1"/>
      <protection locked="0"/>
    </xf>
    <xf numFmtId="0" fontId="29" fillId="0" borderId="62" xfId="0" applyFont="1" applyFill="1" applyBorder="1" applyAlignment="1" applyProtection="1">
      <alignment horizontal="center" vertical="center" wrapText="1"/>
      <protection locked="0"/>
    </xf>
    <xf numFmtId="0" fontId="29" fillId="0" borderId="16" xfId="0" applyFont="1" applyFill="1" applyBorder="1" applyAlignment="1" applyProtection="1">
      <alignment vertical="center" wrapText="1"/>
      <protection locked="0"/>
    </xf>
    <xf numFmtId="0" fontId="29" fillId="0" borderId="17" xfId="0" applyFont="1" applyFill="1" applyBorder="1" applyAlignment="1" applyProtection="1">
      <alignment vertical="center" wrapText="1"/>
      <protection locked="0"/>
    </xf>
    <xf numFmtId="0" fontId="29" fillId="0" borderId="18" xfId="0" applyFont="1" applyFill="1" applyBorder="1" applyAlignment="1" applyProtection="1">
      <alignment vertical="center" wrapText="1"/>
      <protection locked="0"/>
    </xf>
    <xf numFmtId="0" fontId="29" fillId="0" borderId="53" xfId="0" applyFont="1" applyFill="1" applyBorder="1" applyAlignment="1" applyProtection="1">
      <alignment vertical="center" wrapText="1"/>
      <protection locked="0"/>
    </xf>
    <xf numFmtId="3" fontId="29" fillId="0" borderId="16" xfId="0" applyNumberFormat="1" applyFont="1" applyFill="1" applyBorder="1" applyAlignment="1" applyProtection="1">
      <alignment horizontal="right" vertical="center" wrapText="1"/>
      <protection locked="0"/>
    </xf>
    <xf numFmtId="3" fontId="29" fillId="0" borderId="18" xfId="0" applyNumberFormat="1" applyFont="1" applyFill="1" applyBorder="1" applyAlignment="1" applyProtection="1">
      <alignment horizontal="right" vertical="center" wrapText="1"/>
      <protection locked="0"/>
    </xf>
    <xf numFmtId="0" fontId="29" fillId="0" borderId="16" xfId="0" applyFont="1" applyFill="1" applyBorder="1" applyAlignment="1" applyProtection="1">
      <alignment horizontal="right" vertical="center" wrapText="1"/>
      <protection locked="0"/>
    </xf>
    <xf numFmtId="0" fontId="29" fillId="0" borderId="18" xfId="0" applyFont="1" applyFill="1" applyBorder="1" applyAlignment="1" applyProtection="1">
      <alignment horizontal="right" vertical="center" wrapText="1"/>
      <protection locked="0"/>
    </xf>
    <xf numFmtId="0" fontId="29" fillId="0" borderId="16" xfId="0" applyFont="1" applyFill="1" applyBorder="1" applyAlignment="1" applyProtection="1">
      <alignment horizontal="center" vertical="center" wrapText="1"/>
      <protection locked="0"/>
    </xf>
    <xf numFmtId="0" fontId="29" fillId="0" borderId="18" xfId="0" applyFont="1" applyFill="1" applyBorder="1" applyAlignment="1" applyProtection="1">
      <alignment horizontal="center" vertical="center" wrapText="1"/>
      <protection locked="0"/>
    </xf>
    <xf numFmtId="0" fontId="27" fillId="0" borderId="57" xfId="0" applyFont="1" applyFill="1" applyBorder="1" applyAlignment="1" applyProtection="1">
      <alignment horizontal="center" vertical="center" wrapText="1"/>
      <protection locked="0"/>
    </xf>
    <xf numFmtId="0" fontId="27" fillId="0" borderId="46" xfId="0" applyFont="1" applyFill="1" applyBorder="1" applyAlignment="1" applyProtection="1">
      <alignment vertical="center" wrapText="1"/>
      <protection locked="0"/>
    </xf>
    <xf numFmtId="3" fontId="27" fillId="0" borderId="37" xfId="0" applyNumberFormat="1" applyFont="1" applyFill="1" applyBorder="1" applyAlignment="1" applyProtection="1">
      <alignment horizontal="right" vertical="center" wrapText="1"/>
      <protection locked="0"/>
    </xf>
    <xf numFmtId="49" fontId="27" fillId="0" borderId="37" xfId="0" applyNumberFormat="1" applyFont="1" applyFill="1" applyBorder="1" applyAlignment="1" applyProtection="1">
      <alignment horizontal="right" vertical="center" wrapText="1"/>
      <protection locked="0"/>
    </xf>
    <xf numFmtId="0" fontId="30" fillId="0" borderId="23" xfId="0" applyFont="1" applyFill="1" applyBorder="1" applyAlignment="1" applyProtection="1">
      <alignment vertical="center" wrapText="1"/>
      <protection locked="0"/>
    </xf>
    <xf numFmtId="0" fontId="30" fillId="0" borderId="23" xfId="0" applyFont="1" applyFill="1" applyBorder="1" applyAlignment="1" applyProtection="1">
      <alignment horizontal="center" vertical="center" wrapText="1"/>
      <protection locked="0"/>
    </xf>
    <xf numFmtId="0" fontId="30" fillId="0" borderId="24" xfId="0" applyFont="1" applyFill="1" applyBorder="1" applyAlignment="1" applyProtection="1">
      <alignment vertical="center" wrapText="1"/>
      <protection locked="0"/>
    </xf>
    <xf numFmtId="0" fontId="30" fillId="0" borderId="30" xfId="0" applyFont="1" applyFill="1" applyBorder="1" applyAlignment="1" applyProtection="1">
      <alignment vertical="center" wrapText="1"/>
      <protection locked="0"/>
    </xf>
    <xf numFmtId="0" fontId="30" fillId="0" borderId="22" xfId="0" applyFont="1" applyFill="1" applyBorder="1" applyAlignment="1" applyProtection="1">
      <alignment vertical="center" wrapText="1"/>
      <protection locked="0"/>
    </xf>
    <xf numFmtId="0" fontId="30" fillId="0" borderId="24" xfId="0" applyFont="1" applyFill="1" applyBorder="1" applyAlignment="1" applyProtection="1">
      <alignment horizontal="right" vertical="center" wrapText="1"/>
      <protection locked="0"/>
    </xf>
    <xf numFmtId="3" fontId="30" fillId="0" borderId="22" xfId="0" applyNumberFormat="1" applyFont="1" applyFill="1" applyBorder="1" applyAlignment="1" applyProtection="1">
      <alignment horizontal="right" vertical="center" wrapText="1"/>
      <protection locked="0"/>
    </xf>
    <xf numFmtId="3" fontId="30" fillId="0" borderId="24" xfId="0" applyNumberFormat="1" applyFont="1" applyFill="1" applyBorder="1" applyAlignment="1" applyProtection="1">
      <alignment vertical="center" wrapText="1"/>
      <protection locked="0"/>
    </xf>
    <xf numFmtId="3" fontId="32" fillId="0" borderId="6" xfId="0" applyNumberFormat="1" applyFont="1" applyFill="1" applyBorder="1" applyAlignment="1" applyProtection="1">
      <alignment vertical="center" wrapText="1"/>
      <protection locked="0"/>
    </xf>
    <xf numFmtId="0" fontId="30" fillId="0" borderId="22" xfId="0" applyFont="1" applyFill="1" applyBorder="1" applyAlignment="1" applyProtection="1">
      <alignment horizontal="right" vertical="center" wrapText="1"/>
      <protection locked="0"/>
    </xf>
    <xf numFmtId="0" fontId="30" fillId="0" borderId="22" xfId="0"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wrapText="1"/>
      <protection locked="0"/>
    </xf>
    <xf numFmtId="0" fontId="30" fillId="0" borderId="30" xfId="0" applyFont="1" applyFill="1" applyBorder="1" applyAlignment="1" applyProtection="1">
      <alignment horizontal="center" vertical="center" wrapText="1"/>
      <protection locked="0"/>
    </xf>
    <xf numFmtId="0" fontId="4" fillId="0" borderId="55" xfId="0" applyFont="1" applyFill="1" applyBorder="1" applyAlignment="1">
      <alignment horizontal="center" vertical="center" wrapText="1"/>
    </xf>
    <xf numFmtId="0" fontId="29" fillId="0" borderId="8" xfId="0" applyFont="1" applyFill="1" applyBorder="1" applyAlignment="1" applyProtection="1">
      <alignment vertical="center" wrapText="1"/>
      <protection locked="0"/>
    </xf>
    <xf numFmtId="0" fontId="29" fillId="0" borderId="58" xfId="0" applyFont="1" applyFill="1" applyBorder="1" applyAlignment="1" applyProtection="1">
      <alignment vertical="center" wrapText="1"/>
      <protection locked="0"/>
    </xf>
    <xf numFmtId="0" fontId="27" fillId="0" borderId="58" xfId="0" applyFont="1" applyFill="1" applyBorder="1" applyAlignment="1" applyProtection="1">
      <alignment vertical="center" wrapText="1"/>
      <protection locked="0"/>
    </xf>
    <xf numFmtId="0" fontId="32" fillId="0" borderId="58" xfId="0" applyFont="1" applyFill="1" applyBorder="1" applyAlignment="1" applyProtection="1">
      <alignment vertical="center" wrapText="1"/>
      <protection locked="0"/>
    </xf>
    <xf numFmtId="0" fontId="29" fillId="0" borderId="62" xfId="0" applyFont="1" applyFill="1" applyBorder="1" applyAlignment="1" applyProtection="1">
      <alignment vertical="center" wrapText="1"/>
      <protection locked="0"/>
    </xf>
    <xf numFmtId="0" fontId="27" fillId="0" borderId="57" xfId="0" applyFont="1" applyFill="1" applyBorder="1" applyAlignment="1" applyProtection="1">
      <alignment vertical="center" wrapText="1"/>
      <protection locked="0"/>
    </xf>
    <xf numFmtId="0" fontId="27" fillId="0" borderId="12" xfId="0" applyFont="1" applyFill="1" applyBorder="1" applyAlignment="1" applyProtection="1">
      <alignment vertical="center" wrapText="1"/>
      <protection locked="0"/>
    </xf>
    <xf numFmtId="3" fontId="30" fillId="0" borderId="22" xfId="0" applyNumberFormat="1" applyFont="1" applyFill="1" applyBorder="1" applyAlignment="1" applyProtection="1">
      <alignment vertical="center" wrapText="1"/>
      <protection locked="0"/>
    </xf>
    <xf numFmtId="0" fontId="6" fillId="0" borderId="63"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64" xfId="0" applyFont="1" applyFill="1" applyBorder="1" applyAlignment="1">
      <alignment horizontal="center" vertical="center" wrapText="1"/>
    </xf>
    <xf numFmtId="0" fontId="14" fillId="0" borderId="0" xfId="0" applyFont="1" applyProtection="1">
      <protection locked="0"/>
    </xf>
    <xf numFmtId="0" fontId="29" fillId="0" borderId="14" xfId="0" applyFont="1" applyFill="1" applyBorder="1" applyAlignment="1" applyProtection="1">
      <alignment vertical="center" wrapText="1"/>
      <protection locked="0"/>
    </xf>
    <xf numFmtId="0" fontId="4" fillId="0" borderId="15" xfId="0" applyFont="1" applyFill="1" applyBorder="1" applyAlignment="1">
      <alignment horizontal="center" vertical="center" wrapText="1"/>
    </xf>
    <xf numFmtId="0" fontId="29" fillId="0" borderId="4" xfId="0" applyFont="1" applyFill="1" applyBorder="1" applyAlignment="1" applyProtection="1">
      <alignment horizontal="left" vertical="center" wrapText="1"/>
      <protection locked="0"/>
    </xf>
    <xf numFmtId="0" fontId="29" fillId="0" borderId="6" xfId="0" applyFont="1" applyFill="1" applyBorder="1" applyAlignment="1" applyProtection="1">
      <alignment horizontal="left" vertical="center" wrapText="1"/>
      <protection locked="0"/>
    </xf>
    <xf numFmtId="0" fontId="27" fillId="0" borderId="65" xfId="0" applyFont="1" applyFill="1" applyBorder="1" applyAlignment="1" applyProtection="1">
      <alignment horizontal="left" vertical="center" wrapText="1"/>
      <protection locked="0"/>
    </xf>
    <xf numFmtId="0" fontId="27" fillId="0" borderId="50" xfId="0" applyFont="1" applyFill="1" applyBorder="1" applyAlignment="1" applyProtection="1">
      <alignment horizontal="left" vertical="center" wrapText="1"/>
      <protection locked="0"/>
    </xf>
    <xf numFmtId="0" fontId="32" fillId="0" borderId="50" xfId="0" applyFont="1" applyFill="1" applyBorder="1" applyAlignment="1" applyProtection="1">
      <alignment horizontal="left" vertical="center" wrapText="1"/>
      <protection locked="0"/>
    </xf>
    <xf numFmtId="0" fontId="27" fillId="0" borderId="50" xfId="0" applyFont="1" applyFill="1" applyBorder="1" applyAlignment="1" applyProtection="1">
      <alignment vertical="center" wrapText="1"/>
      <protection locked="0"/>
    </xf>
    <xf numFmtId="0" fontId="27" fillId="0" borderId="47" xfId="0" applyFont="1" applyFill="1" applyBorder="1" applyAlignment="1" applyProtection="1">
      <alignment vertical="center" wrapText="1"/>
      <protection locked="0"/>
    </xf>
    <xf numFmtId="0" fontId="29" fillId="0" borderId="50" xfId="0" applyFont="1" applyFill="1" applyBorder="1" applyAlignment="1" applyProtection="1">
      <alignment horizontal="left" vertical="center" wrapText="1"/>
      <protection locked="0"/>
    </xf>
    <xf numFmtId="0" fontId="27" fillId="0" borderId="34" xfId="0" applyFont="1" applyFill="1" applyBorder="1" applyAlignment="1" applyProtection="1">
      <alignment horizontal="center" vertical="center" wrapText="1"/>
      <protection locked="0"/>
    </xf>
    <xf numFmtId="0" fontId="27" fillId="0" borderId="42" xfId="0" applyFont="1" applyFill="1" applyBorder="1" applyAlignment="1" applyProtection="1">
      <alignment horizontal="center" vertical="center" wrapText="1"/>
      <protection locked="0"/>
    </xf>
    <xf numFmtId="0" fontId="27" fillId="0" borderId="35" xfId="0" applyFont="1" applyFill="1" applyBorder="1" applyAlignment="1" applyProtection="1">
      <alignment horizontal="center" vertical="center" wrapText="1"/>
      <protection locked="0"/>
    </xf>
    <xf numFmtId="0" fontId="3" fillId="0" borderId="8"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2" fillId="0" borderId="26" xfId="0" applyFont="1" applyFill="1" applyBorder="1" applyAlignment="1">
      <alignment horizontal="center"/>
    </xf>
    <xf numFmtId="0" fontId="12" fillId="0" borderId="27" xfId="0" applyFont="1" applyFill="1" applyBorder="1" applyAlignment="1">
      <alignment horizontal="center"/>
    </xf>
    <xf numFmtId="0" fontId="12" fillId="0" borderId="28" xfId="0" applyFont="1" applyFill="1" applyBorder="1" applyAlignment="1">
      <alignment horizontal="center"/>
    </xf>
    <xf numFmtId="0" fontId="3" fillId="0" borderId="25"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5" xfId="0" applyFont="1" applyFill="1" applyBorder="1" applyAlignment="1">
      <alignment horizontal="center" vertical="center" wrapText="1"/>
    </xf>
    <xf numFmtId="3" fontId="3" fillId="0" borderId="8" xfId="0" applyNumberFormat="1" applyFont="1" applyFill="1" applyBorder="1" applyAlignment="1">
      <alignment horizontal="center" vertical="center"/>
    </xf>
    <xf numFmtId="3" fontId="3" fillId="0" borderId="9" xfId="0" applyNumberFormat="1" applyFont="1" applyFill="1" applyBorder="1" applyAlignment="1">
      <alignment horizontal="center" vertical="center"/>
    </xf>
    <xf numFmtId="0" fontId="22" fillId="0" borderId="10"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xf numFmtId="3" fontId="3" fillId="0" borderId="1" xfId="0" applyNumberFormat="1" applyFont="1" applyFill="1" applyBorder="1" applyAlignment="1">
      <alignment horizontal="center" vertical="center"/>
    </xf>
    <xf numFmtId="3" fontId="3" fillId="0" borderId="3" xfId="0" applyNumberFormat="1" applyFont="1" applyFill="1" applyBorder="1" applyAlignment="1">
      <alignment horizontal="center" vertical="center"/>
    </xf>
    <xf numFmtId="0" fontId="3" fillId="0" borderId="34" xfId="0" applyFont="1" applyFill="1" applyBorder="1" applyAlignment="1">
      <alignment horizontal="center" vertical="top" wrapText="1"/>
    </xf>
    <xf numFmtId="0" fontId="3" fillId="0" borderId="35" xfId="0" applyFont="1" applyFill="1" applyBorder="1" applyAlignment="1">
      <alignment horizontal="center" vertical="top" wrapText="1"/>
    </xf>
    <xf numFmtId="0" fontId="4" fillId="0" borderId="63" xfId="0" applyFont="1" applyFill="1" applyBorder="1" applyAlignment="1">
      <alignment horizontal="center" vertical="center" wrapText="1"/>
    </xf>
    <xf numFmtId="0" fontId="4" fillId="0" borderId="64" xfId="0" applyFont="1" applyFill="1" applyBorder="1" applyAlignment="1">
      <alignment horizontal="center" vertical="center" wrapText="1"/>
    </xf>
    <xf numFmtId="3" fontId="4" fillId="0" borderId="36" xfId="0" applyNumberFormat="1" applyFont="1" applyFill="1" applyBorder="1" applyAlignment="1">
      <alignment horizontal="center" vertical="center" wrapText="1"/>
    </xf>
    <xf numFmtId="3" fontId="4" fillId="0" borderId="16" xfId="0" applyNumberFormat="1" applyFont="1" applyFill="1" applyBorder="1" applyAlignment="1">
      <alignment horizontal="center" vertical="center" wrapText="1"/>
    </xf>
    <xf numFmtId="3" fontId="4" fillId="0" borderId="37" xfId="0" applyNumberFormat="1" applyFont="1" applyFill="1" applyBorder="1" applyAlignment="1">
      <alignment horizontal="center" vertical="center" wrapText="1"/>
    </xf>
    <xf numFmtId="3" fontId="4" fillId="0" borderId="18" xfId="0" applyNumberFormat="1"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53"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5" xfId="0" applyFont="1" applyFill="1" applyBorder="1" applyAlignment="1">
      <alignment horizontal="center" vertical="center" wrapText="1"/>
    </xf>
    <xf numFmtId="3" fontId="1" fillId="0" borderId="34" xfId="0" applyNumberFormat="1" applyFont="1" applyFill="1" applyBorder="1" applyAlignment="1" applyProtection="1">
      <alignment horizontal="center"/>
      <protection locked="0"/>
    </xf>
    <xf numFmtId="3" fontId="1" fillId="0" borderId="42" xfId="0" applyNumberFormat="1" applyFont="1" applyFill="1" applyBorder="1" applyAlignment="1" applyProtection="1">
      <alignment horizontal="center"/>
      <protection locked="0"/>
    </xf>
    <xf numFmtId="3" fontId="1" fillId="0" borderId="35" xfId="0" applyNumberFormat="1" applyFont="1" applyFill="1" applyBorder="1" applyAlignment="1" applyProtection="1">
      <alignment horizontal="center"/>
      <protection locked="0"/>
    </xf>
    <xf numFmtId="0" fontId="3" fillId="0" borderId="13"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59" xfId="0" applyFont="1" applyFill="1" applyBorder="1" applyAlignment="1">
      <alignment horizontal="center" vertical="center" wrapText="1"/>
    </xf>
    <xf numFmtId="0" fontId="27" fillId="0" borderId="56" xfId="0" applyFont="1" applyFill="1" applyBorder="1" applyAlignment="1" applyProtection="1">
      <alignment horizontal="center" vertical="center" wrapText="1"/>
      <protection locked="0"/>
    </xf>
    <xf numFmtId="0" fontId="27" fillId="0" borderId="27" xfId="0" applyFont="1" applyFill="1" applyBorder="1" applyAlignment="1" applyProtection="1">
      <alignment horizontal="center" vertical="center" wrapText="1"/>
      <protection locked="0"/>
    </xf>
    <xf numFmtId="0" fontId="27" fillId="0" borderId="28" xfId="0" applyFont="1" applyFill="1" applyBorder="1" applyAlignment="1" applyProtection="1">
      <alignment horizontal="center" vertical="center" wrapText="1"/>
      <protection locked="0"/>
    </xf>
    <xf numFmtId="0" fontId="1" fillId="0" borderId="26" xfId="0" applyFont="1" applyFill="1" applyBorder="1" applyAlignment="1">
      <alignment horizontal="center"/>
    </xf>
    <xf numFmtId="0" fontId="1" fillId="0" borderId="27" xfId="0" applyFont="1" applyFill="1" applyBorder="1" applyAlignment="1">
      <alignment horizontal="center"/>
    </xf>
    <xf numFmtId="0" fontId="1" fillId="0" borderId="28" xfId="0" applyFont="1" applyFill="1" applyBorder="1" applyAlignment="1">
      <alignment horizontal="center"/>
    </xf>
    <xf numFmtId="0" fontId="3" fillId="0" borderId="11"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3" xfId="0" applyFont="1" applyFill="1" applyBorder="1" applyAlignment="1">
      <alignment horizontal="center" vertical="top" wrapText="1"/>
    </xf>
    <xf numFmtId="0" fontId="4" fillId="0" borderId="2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5" xfId="0" applyFont="1" applyFill="1" applyBorder="1" applyAlignment="1">
      <alignment horizontal="center" vertical="center"/>
    </xf>
    <xf numFmtId="0" fontId="2" fillId="0" borderId="39" xfId="0" applyFont="1" applyFill="1" applyBorder="1" applyAlignment="1">
      <alignment horizontal="center" vertical="center"/>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3" fontId="4" fillId="0" borderId="19" xfId="0" applyNumberFormat="1"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 fillId="0" borderId="29"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xf>
    <xf numFmtId="0" fontId="14" fillId="0" borderId="0" xfId="0" applyFont="1" applyFill="1" applyAlignment="1" applyProtection="1">
      <protection locked="0"/>
    </xf>
    <xf numFmtId="0" fontId="0" fillId="0" borderId="0" xfId="0" applyFill="1" applyAlignment="1" applyProtection="1">
      <protection locked="0"/>
    </xf>
    <xf numFmtId="0" fontId="7" fillId="0" borderId="0" xfId="0" applyFont="1" applyFill="1" applyAlignment="1" applyProtection="1">
      <protection locked="0"/>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473010"/>
          <a:ext cx="12229501" cy="21381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showGridLines="0" zoomScale="90" zoomScaleNormal="90" workbookViewId="0">
      <selection sqref="A1:XFD1048576"/>
    </sheetView>
  </sheetViews>
  <sheetFormatPr defaultRowHeight="15" x14ac:dyDescent="0.25"/>
  <cols>
    <col min="1" max="1" width="17.7109375" customWidth="1"/>
    <col min="2" max="2" width="14.5703125" customWidth="1"/>
    <col min="3" max="3" width="14.85546875" customWidth="1"/>
  </cols>
  <sheetData>
    <row r="1" spans="1:14" ht="21" x14ac:dyDescent="0.35">
      <c r="A1" s="1" t="s">
        <v>0</v>
      </c>
    </row>
    <row r="2" spans="1:14" ht="14.25" customHeight="1" x14ac:dyDescent="0.25">
      <c r="D2" s="2"/>
      <c r="E2" s="2"/>
      <c r="F2" s="2"/>
      <c r="G2" s="2"/>
      <c r="H2" s="2"/>
      <c r="I2" s="2"/>
      <c r="J2" s="2"/>
      <c r="K2" s="2"/>
      <c r="L2" s="2"/>
      <c r="M2" s="2"/>
      <c r="N2" s="2"/>
    </row>
    <row r="3" spans="1:14" ht="14.25" customHeight="1" x14ac:dyDescent="0.25">
      <c r="A3" s="3" t="s">
        <v>114</v>
      </c>
      <c r="D3" s="2"/>
      <c r="E3" s="2"/>
      <c r="F3" s="2"/>
      <c r="G3" s="2"/>
      <c r="H3" s="2"/>
      <c r="I3" s="2"/>
      <c r="J3" s="2"/>
      <c r="K3" s="2"/>
      <c r="L3" s="2"/>
      <c r="M3" s="2"/>
      <c r="N3" s="2"/>
    </row>
    <row r="4" spans="1:14" ht="14.25" customHeight="1" x14ac:dyDescent="0.25">
      <c r="A4" s="2" t="s">
        <v>115</v>
      </c>
      <c r="D4" s="2"/>
      <c r="E4" s="2"/>
      <c r="F4" s="2"/>
      <c r="G4" s="2"/>
      <c r="H4" s="2"/>
      <c r="I4" s="2"/>
      <c r="J4" s="2"/>
      <c r="K4" s="2"/>
      <c r="L4" s="2"/>
      <c r="M4" s="2"/>
      <c r="N4" s="2"/>
    </row>
    <row r="5" spans="1:14" ht="14.25" customHeight="1" x14ac:dyDescent="0.25">
      <c r="D5" s="2"/>
      <c r="E5" s="2"/>
      <c r="F5" s="2"/>
      <c r="G5" s="2"/>
      <c r="H5" s="2"/>
      <c r="I5" s="2"/>
      <c r="J5" s="2"/>
      <c r="K5" s="2"/>
      <c r="L5" s="2"/>
      <c r="M5" s="2"/>
      <c r="N5" s="2"/>
    </row>
    <row r="6" spans="1:14" ht="14.25" customHeight="1" x14ac:dyDescent="0.25">
      <c r="A6" s="3" t="s">
        <v>113</v>
      </c>
      <c r="B6" s="2"/>
      <c r="C6" s="2"/>
      <c r="D6" s="2"/>
      <c r="E6" s="2"/>
      <c r="F6" s="2"/>
      <c r="G6" s="2"/>
      <c r="H6" s="2"/>
      <c r="I6" s="2"/>
      <c r="J6" s="2"/>
      <c r="K6" s="2"/>
      <c r="L6" s="2"/>
      <c r="M6" s="2"/>
      <c r="N6" s="2"/>
    </row>
    <row r="7" spans="1:14" ht="14.25" customHeight="1" x14ac:dyDescent="0.25">
      <c r="A7" s="2" t="s">
        <v>105</v>
      </c>
      <c r="B7" s="2"/>
      <c r="C7" s="2"/>
      <c r="D7" s="2"/>
      <c r="E7" s="2"/>
      <c r="F7" s="2"/>
      <c r="G7" s="2"/>
      <c r="H7" s="2"/>
      <c r="I7" s="2"/>
      <c r="J7" s="2"/>
      <c r="K7" s="2"/>
      <c r="L7" s="2"/>
      <c r="M7" s="2"/>
      <c r="N7" s="2"/>
    </row>
    <row r="8" spans="1:14" ht="14.25" customHeight="1" x14ac:dyDescent="0.25">
      <c r="A8" s="2" t="s">
        <v>93</v>
      </c>
      <c r="B8" s="2"/>
      <c r="C8" s="2"/>
      <c r="D8" s="2"/>
      <c r="E8" s="2"/>
      <c r="F8" s="2"/>
      <c r="G8" s="2"/>
      <c r="H8" s="2"/>
      <c r="I8" s="2"/>
      <c r="J8" s="2"/>
      <c r="K8" s="2"/>
      <c r="L8" s="2"/>
      <c r="M8" s="2"/>
      <c r="N8" s="2"/>
    </row>
    <row r="9" spans="1:14" ht="14.25" customHeight="1" x14ac:dyDescent="0.25">
      <c r="A9" s="4"/>
      <c r="D9" s="2"/>
      <c r="E9" s="2"/>
      <c r="F9" s="2"/>
      <c r="G9" s="2"/>
      <c r="H9" s="2"/>
      <c r="I9" s="2"/>
      <c r="J9" s="2"/>
      <c r="K9" s="2"/>
      <c r="L9" s="2"/>
      <c r="M9" s="2"/>
      <c r="N9" s="2"/>
    </row>
    <row r="10" spans="1:14" ht="14.25" customHeight="1" x14ac:dyDescent="0.25">
      <c r="A10" s="5" t="s">
        <v>83</v>
      </c>
      <c r="B10" s="6" t="s">
        <v>84</v>
      </c>
      <c r="C10" s="7" t="s">
        <v>85</v>
      </c>
      <c r="D10" s="2"/>
      <c r="E10" s="2"/>
      <c r="F10" s="2"/>
      <c r="G10" s="2"/>
      <c r="H10" s="2"/>
      <c r="I10" s="2"/>
      <c r="J10" s="2"/>
      <c r="K10" s="2"/>
      <c r="L10" s="2"/>
      <c r="M10" s="2"/>
      <c r="N10" s="2"/>
    </row>
    <row r="11" spans="1:14" ht="14.25" customHeight="1" x14ac:dyDescent="0.25">
      <c r="A11" s="8" t="s">
        <v>100</v>
      </c>
      <c r="B11" s="2" t="s">
        <v>101</v>
      </c>
      <c r="C11" s="9" t="s">
        <v>104</v>
      </c>
      <c r="D11" s="2"/>
      <c r="E11" s="2"/>
      <c r="F11" s="2"/>
      <c r="G11" s="2"/>
      <c r="H11" s="2"/>
      <c r="I11" s="2"/>
      <c r="J11" s="2"/>
      <c r="K11" s="2"/>
      <c r="L11" s="2"/>
      <c r="M11" s="2"/>
      <c r="N11" s="2"/>
    </row>
    <row r="12" spans="1:14" ht="14.25" customHeight="1" x14ac:dyDescent="0.25">
      <c r="A12" s="10" t="s">
        <v>86</v>
      </c>
      <c r="B12" s="11" t="s">
        <v>98</v>
      </c>
      <c r="C12" s="12" t="s">
        <v>102</v>
      </c>
      <c r="D12" s="2"/>
      <c r="E12" s="2"/>
      <c r="F12" s="2"/>
      <c r="G12" s="2"/>
      <c r="H12" s="2"/>
      <c r="I12" s="2"/>
      <c r="J12" s="2"/>
      <c r="K12" s="2"/>
      <c r="L12" s="2"/>
      <c r="M12" s="2"/>
      <c r="N12" s="2"/>
    </row>
    <row r="13" spans="1:14" ht="14.25" customHeight="1" x14ac:dyDescent="0.25">
      <c r="A13" s="10" t="s">
        <v>87</v>
      </c>
      <c r="B13" s="11" t="s">
        <v>98</v>
      </c>
      <c r="C13" s="12" t="s">
        <v>102</v>
      </c>
      <c r="D13" s="2"/>
      <c r="E13" s="2"/>
      <c r="F13" s="2"/>
      <c r="G13" s="2"/>
      <c r="H13" s="2"/>
      <c r="I13" s="2"/>
      <c r="J13" s="2"/>
      <c r="K13" s="2"/>
      <c r="L13" s="2"/>
      <c r="M13" s="2"/>
      <c r="N13" s="2"/>
    </row>
    <row r="14" spans="1:14" ht="14.25" customHeight="1" x14ac:dyDescent="0.25">
      <c r="A14" s="10" t="s">
        <v>89</v>
      </c>
      <c r="B14" s="11" t="s">
        <v>98</v>
      </c>
      <c r="C14" s="12" t="s">
        <v>102</v>
      </c>
      <c r="D14" s="2"/>
      <c r="E14" s="2"/>
      <c r="F14" s="2"/>
      <c r="G14" s="2"/>
      <c r="H14" s="2"/>
      <c r="I14" s="2"/>
      <c r="J14" s="2"/>
      <c r="K14" s="2"/>
      <c r="L14" s="2"/>
      <c r="M14" s="2"/>
      <c r="N14" s="2"/>
    </row>
    <row r="15" spans="1:14" ht="14.25" customHeight="1" x14ac:dyDescent="0.25">
      <c r="A15" s="10" t="s">
        <v>90</v>
      </c>
      <c r="B15" s="11" t="s">
        <v>98</v>
      </c>
      <c r="C15" s="12" t="s">
        <v>102</v>
      </c>
      <c r="D15" s="2"/>
      <c r="E15" s="2"/>
      <c r="F15" s="2"/>
      <c r="G15" s="2"/>
      <c r="H15" s="2"/>
      <c r="I15" s="2"/>
      <c r="J15" s="2"/>
      <c r="K15" s="2"/>
      <c r="L15" s="2"/>
      <c r="M15" s="2"/>
      <c r="N15" s="2"/>
    </row>
    <row r="16" spans="1:14" ht="14.25" customHeight="1" x14ac:dyDescent="0.25">
      <c r="A16" s="10" t="s">
        <v>91</v>
      </c>
      <c r="B16" s="11" t="s">
        <v>98</v>
      </c>
      <c r="C16" s="12" t="s">
        <v>102</v>
      </c>
      <c r="D16" s="2"/>
      <c r="E16" s="2"/>
      <c r="F16" s="2"/>
      <c r="G16" s="2"/>
      <c r="H16" s="2"/>
      <c r="I16" s="2"/>
      <c r="J16" s="2"/>
      <c r="K16" s="2"/>
      <c r="L16" s="2"/>
      <c r="M16" s="2"/>
      <c r="N16" s="2"/>
    </row>
    <row r="17" spans="1:14" ht="14.25" customHeight="1" x14ac:dyDescent="0.25">
      <c r="A17" s="13" t="s">
        <v>88</v>
      </c>
      <c r="B17" s="14" t="s">
        <v>99</v>
      </c>
      <c r="C17" s="15" t="s">
        <v>103</v>
      </c>
      <c r="D17" s="2"/>
      <c r="E17" s="2"/>
      <c r="F17" s="2"/>
      <c r="G17" s="2"/>
      <c r="H17" s="2"/>
      <c r="I17" s="2"/>
      <c r="J17" s="2"/>
      <c r="K17" s="2"/>
      <c r="L17" s="2"/>
      <c r="M17" s="2"/>
      <c r="N17" s="2"/>
    </row>
    <row r="18" spans="1:14" ht="14.25" customHeight="1" x14ac:dyDescent="0.25">
      <c r="A18" s="13" t="s">
        <v>92</v>
      </c>
      <c r="B18" s="14" t="s">
        <v>99</v>
      </c>
      <c r="C18" s="15" t="s">
        <v>103</v>
      </c>
      <c r="D18" s="2"/>
      <c r="E18" s="2"/>
      <c r="F18" s="2"/>
      <c r="G18" s="2"/>
      <c r="H18" s="2"/>
      <c r="I18" s="2"/>
      <c r="J18" s="2"/>
      <c r="K18" s="2"/>
      <c r="L18" s="2"/>
      <c r="M18" s="2"/>
      <c r="N18" s="2"/>
    </row>
    <row r="19" spans="1:14" ht="14.25" customHeight="1" x14ac:dyDescent="0.25">
      <c r="A19" s="13" t="s">
        <v>94</v>
      </c>
      <c r="B19" s="14" t="s">
        <v>99</v>
      </c>
      <c r="C19" s="15" t="s">
        <v>103</v>
      </c>
      <c r="D19" s="2"/>
      <c r="E19" s="2"/>
      <c r="F19" s="2"/>
      <c r="G19" s="2"/>
      <c r="H19" s="2"/>
      <c r="I19" s="2"/>
      <c r="J19" s="2"/>
      <c r="K19" s="2"/>
      <c r="L19" s="2"/>
      <c r="M19" s="2"/>
      <c r="N19" s="2"/>
    </row>
    <row r="20" spans="1:14" ht="14.25" customHeight="1" x14ac:dyDescent="0.25">
      <c r="A20" s="13" t="s">
        <v>95</v>
      </c>
      <c r="B20" s="14" t="s">
        <v>99</v>
      </c>
      <c r="C20" s="15" t="s">
        <v>103</v>
      </c>
      <c r="D20" s="2"/>
      <c r="E20" s="2"/>
      <c r="F20" s="2"/>
      <c r="G20" s="2"/>
      <c r="H20" s="2"/>
      <c r="I20" s="2"/>
      <c r="J20" s="2"/>
      <c r="K20" s="2"/>
      <c r="L20" s="2"/>
      <c r="M20" s="2"/>
      <c r="N20" s="2"/>
    </row>
    <row r="21" spans="1:14" ht="14.25" customHeight="1" x14ac:dyDescent="0.25">
      <c r="A21" s="13" t="s">
        <v>96</v>
      </c>
      <c r="B21" s="14" t="s">
        <v>99</v>
      </c>
      <c r="C21" s="15" t="s">
        <v>103</v>
      </c>
      <c r="D21" s="2"/>
      <c r="E21" s="2"/>
      <c r="F21" s="2"/>
      <c r="G21" s="2"/>
      <c r="H21" s="2"/>
      <c r="I21" s="2"/>
      <c r="J21" s="2"/>
      <c r="K21" s="2"/>
      <c r="L21" s="2"/>
      <c r="M21" s="2"/>
      <c r="N21" s="2"/>
    </row>
    <row r="22" spans="1:14" ht="14.25" customHeight="1" x14ac:dyDescent="0.25">
      <c r="A22" s="13" t="s">
        <v>110</v>
      </c>
      <c r="B22" s="14" t="s">
        <v>99</v>
      </c>
      <c r="C22" s="15" t="s">
        <v>103</v>
      </c>
      <c r="D22" s="2"/>
      <c r="E22" s="2"/>
      <c r="F22" s="2"/>
      <c r="G22" s="2"/>
      <c r="H22" s="2"/>
      <c r="I22" s="2"/>
      <c r="J22" s="2"/>
      <c r="K22" s="2"/>
      <c r="L22" s="2"/>
      <c r="M22" s="2"/>
      <c r="N22" s="2"/>
    </row>
    <row r="23" spans="1:14" ht="14.25" customHeight="1" x14ac:dyDescent="0.25">
      <c r="A23" s="13" t="s">
        <v>111</v>
      </c>
      <c r="B23" s="14" t="s">
        <v>99</v>
      </c>
      <c r="C23" s="15" t="s">
        <v>103</v>
      </c>
      <c r="D23" s="2"/>
      <c r="E23" s="2"/>
      <c r="F23" s="2"/>
      <c r="G23" s="2"/>
      <c r="H23" s="2"/>
      <c r="I23" s="2"/>
      <c r="J23" s="2"/>
      <c r="K23" s="2"/>
      <c r="L23" s="2"/>
      <c r="M23" s="2"/>
      <c r="N23" s="2"/>
    </row>
    <row r="24" spans="1:14" ht="14.25" customHeight="1" x14ac:dyDescent="0.25">
      <c r="A24" s="16" t="s">
        <v>97</v>
      </c>
      <c r="B24" s="17" t="s">
        <v>99</v>
      </c>
      <c r="C24" s="18" t="s">
        <v>103</v>
      </c>
      <c r="D24" s="2"/>
      <c r="E24" s="2"/>
      <c r="F24" s="2"/>
      <c r="G24" s="2"/>
      <c r="H24" s="2"/>
      <c r="I24" s="2"/>
      <c r="J24" s="2"/>
      <c r="K24" s="2"/>
      <c r="L24" s="2"/>
      <c r="M24" s="2"/>
      <c r="N24" s="2"/>
    </row>
    <row r="25" spans="1:14" ht="14.25" customHeight="1" x14ac:dyDescent="0.25">
      <c r="B25" s="2"/>
      <c r="C25" s="19"/>
      <c r="D25" s="2"/>
      <c r="E25" s="2"/>
      <c r="F25" s="2"/>
      <c r="G25" s="2"/>
      <c r="H25" s="2"/>
      <c r="I25" s="2"/>
      <c r="J25" s="2"/>
      <c r="K25" s="2"/>
      <c r="L25" s="2"/>
      <c r="M25" s="2"/>
      <c r="N25" s="2"/>
    </row>
    <row r="26" spans="1:14" x14ac:dyDescent="0.25">
      <c r="A26" s="2"/>
    </row>
    <row r="27" spans="1:14" x14ac:dyDescent="0.25">
      <c r="A27" s="3" t="s">
        <v>1</v>
      </c>
    </row>
    <row r="28" spans="1:14" x14ac:dyDescent="0.25">
      <c r="A28" s="2" t="s">
        <v>2</v>
      </c>
    </row>
    <row r="29" spans="1:14" x14ac:dyDescent="0.25">
      <c r="A29" s="2" t="s">
        <v>116</v>
      </c>
    </row>
    <row r="30" spans="1:14" x14ac:dyDescent="0.25">
      <c r="A30" s="2"/>
    </row>
    <row r="31" spans="1:14" ht="130.69999999999999" customHeight="1" x14ac:dyDescent="0.25">
      <c r="A31" s="2"/>
    </row>
    <row r="32" spans="1:14" ht="38.25" customHeight="1" x14ac:dyDescent="0.25">
      <c r="A32" s="4"/>
    </row>
    <row r="33" spans="1:7" x14ac:dyDescent="0.25">
      <c r="A33" s="4"/>
    </row>
    <row r="34" spans="1:7" x14ac:dyDescent="0.25">
      <c r="A34" s="20" t="s">
        <v>109</v>
      </c>
    </row>
    <row r="35" spans="1:7" x14ac:dyDescent="0.25">
      <c r="A35" t="s">
        <v>112</v>
      </c>
    </row>
    <row r="37" spans="1:7" x14ac:dyDescent="0.25">
      <c r="A37" s="20" t="s">
        <v>3</v>
      </c>
    </row>
    <row r="38" spans="1:7" x14ac:dyDescent="0.25">
      <c r="A38" t="s">
        <v>107</v>
      </c>
    </row>
    <row r="40" spans="1:7" x14ac:dyDescent="0.25">
      <c r="A40" s="3" t="s">
        <v>4</v>
      </c>
    </row>
    <row r="41" spans="1:7" x14ac:dyDescent="0.25">
      <c r="A41" s="2" t="s">
        <v>108</v>
      </c>
    </row>
    <row r="42" spans="1:7" x14ac:dyDescent="0.25">
      <c r="A42" s="21" t="s">
        <v>121</v>
      </c>
    </row>
    <row r="43" spans="1:7" x14ac:dyDescent="0.25">
      <c r="B43" s="4"/>
      <c r="C43" s="4"/>
      <c r="D43" s="4"/>
      <c r="E43" s="4"/>
      <c r="F43" s="4"/>
      <c r="G43" s="4"/>
    </row>
    <row r="44" spans="1:7" x14ac:dyDescent="0.25">
      <c r="A44" s="22"/>
      <c r="B44" s="4"/>
      <c r="C44" s="4"/>
      <c r="D44" s="4"/>
      <c r="E44" s="4"/>
      <c r="F44" s="4"/>
      <c r="G44" s="4"/>
    </row>
    <row r="45" spans="1:7" x14ac:dyDescent="0.25">
      <c r="B45" s="4"/>
      <c r="C45" s="4"/>
      <c r="D45" s="4"/>
      <c r="E45" s="4"/>
      <c r="F45" s="4"/>
      <c r="G45" s="4"/>
    </row>
    <row r="46" spans="1:7" x14ac:dyDescent="0.25">
      <c r="A46" s="4"/>
      <c r="B46" s="4"/>
      <c r="C46" s="4"/>
      <c r="D46" s="4"/>
      <c r="E46" s="4"/>
      <c r="F46" s="4"/>
      <c r="G46" s="4"/>
    </row>
    <row r="47" spans="1:7" x14ac:dyDescent="0.25">
      <c r="A47" s="4"/>
      <c r="B47" s="4"/>
      <c r="C47" s="4"/>
      <c r="D47" s="4"/>
      <c r="E47" s="4"/>
      <c r="F47" s="4"/>
      <c r="G47" s="4"/>
    </row>
    <row r="48" spans="1:7" x14ac:dyDescent="0.25">
      <c r="A48" s="4"/>
      <c r="B48" s="4"/>
      <c r="C48" s="4"/>
      <c r="D48" s="4"/>
      <c r="E48" s="4"/>
      <c r="F48" s="4"/>
      <c r="G48" s="4"/>
    </row>
    <row r="49" spans="1:7" x14ac:dyDescent="0.25">
      <c r="A49" s="4"/>
      <c r="B49" s="4"/>
      <c r="C49" s="4"/>
      <c r="D49" s="4"/>
      <c r="E49" s="4"/>
      <c r="F49" s="4"/>
      <c r="G49" s="4"/>
    </row>
    <row r="50" spans="1:7" x14ac:dyDescent="0.25">
      <c r="A50" s="4"/>
      <c r="B50" s="4"/>
      <c r="C50" s="4"/>
      <c r="D50" s="4"/>
      <c r="E50" s="4"/>
      <c r="F50" s="4"/>
      <c r="G50" s="4"/>
    </row>
    <row r="51" spans="1:7" x14ac:dyDescent="0.25">
      <c r="A51" s="4"/>
      <c r="B51" s="4"/>
      <c r="C51" s="4"/>
      <c r="D51" s="4"/>
      <c r="E51" s="4"/>
      <c r="F51" s="4"/>
      <c r="G51" s="4"/>
    </row>
    <row r="52" spans="1:7" x14ac:dyDescent="0.25">
      <c r="A52" s="4"/>
      <c r="B52" s="4"/>
      <c r="C52" s="4"/>
      <c r="D52" s="4"/>
      <c r="E52" s="4"/>
      <c r="F52" s="4"/>
      <c r="G52" s="4"/>
    </row>
    <row r="53" spans="1:7" x14ac:dyDescent="0.25">
      <c r="A53" s="4"/>
    </row>
  </sheetData>
  <hyperlinks>
    <hyperlink ref="A42" r:id="rId1" display="https://www.mmr.cz/cs/microsites/uzemni-dimenze/map-kap/stratigicke_ramce_map . Na území hlavního města Prahy je SR MAP uveřejněn na webových stránkách městské části, resp. správního obvodu ORP. "/>
  </hyperlinks>
  <pageMargins left="0.7" right="0.7" top="0.78740157499999996" bottom="0.78740157499999996" header="0.3" footer="0.3"/>
  <pageSetup paperSize="9" scale="67" orientation="landscape" r:id="rId2"/>
  <ignoredErrors>
    <ignoredError sqref="C11:C2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Normal="100" zoomScaleSheetLayoutView="100" workbookViewId="0">
      <pane ySplit="3" topLeftCell="A134" activePane="bottomLeft" state="frozen"/>
      <selection pane="bottomLeft" activeCell="N118" sqref="N118"/>
    </sheetView>
  </sheetViews>
  <sheetFormatPr defaultColWidth="9.28515625" defaultRowHeight="15" x14ac:dyDescent="0.25"/>
  <cols>
    <col min="1" max="1" width="7.28515625" style="75" customWidth="1"/>
    <col min="2" max="2" width="9.28515625" style="75" customWidth="1"/>
    <col min="3" max="6" width="9.28515625" style="75"/>
    <col min="7" max="7" width="21" style="75" customWidth="1"/>
    <col min="8" max="9" width="12.85546875" style="75" customWidth="1"/>
    <col min="10" max="10" width="11.7109375" style="75" customWidth="1"/>
    <col min="11" max="11" width="42.28515625" style="75" customWidth="1"/>
    <col min="12" max="13" width="13.140625" style="79" customWidth="1"/>
    <col min="14" max="15" width="9.28515625" style="75"/>
    <col min="16" max="16" width="13.7109375" style="75" customWidth="1"/>
    <col min="17" max="17" width="13.28515625" style="75" customWidth="1"/>
    <col min="18" max="18" width="10.28515625" style="75" customWidth="1"/>
    <col min="19" max="16384" width="9.28515625" style="75"/>
  </cols>
  <sheetData>
    <row r="1" spans="1:19" ht="19.5" thickBot="1" x14ac:dyDescent="0.35">
      <c r="A1" s="265" t="s">
        <v>5</v>
      </c>
      <c r="B1" s="266"/>
      <c r="C1" s="266"/>
      <c r="D1" s="266"/>
      <c r="E1" s="266"/>
      <c r="F1" s="266"/>
      <c r="G1" s="266"/>
      <c r="H1" s="266"/>
      <c r="I1" s="266"/>
      <c r="J1" s="266"/>
      <c r="K1" s="266"/>
      <c r="L1" s="266"/>
      <c r="M1" s="266"/>
      <c r="N1" s="266"/>
      <c r="O1" s="266"/>
      <c r="P1" s="266"/>
      <c r="Q1" s="266"/>
      <c r="R1" s="266"/>
      <c r="S1" s="267"/>
    </row>
    <row r="2" spans="1:19" ht="27.4" customHeight="1" x14ac:dyDescent="0.25">
      <c r="A2" s="268" t="s">
        <v>6</v>
      </c>
      <c r="B2" s="263" t="s">
        <v>7</v>
      </c>
      <c r="C2" s="270"/>
      <c r="D2" s="270"/>
      <c r="E2" s="270"/>
      <c r="F2" s="264"/>
      <c r="G2" s="271" t="s">
        <v>8</v>
      </c>
      <c r="H2" s="271" t="s">
        <v>9</v>
      </c>
      <c r="I2" s="275" t="s">
        <v>65</v>
      </c>
      <c r="J2" s="271" t="s">
        <v>10</v>
      </c>
      <c r="K2" s="271" t="s">
        <v>11</v>
      </c>
      <c r="L2" s="273" t="s">
        <v>12</v>
      </c>
      <c r="M2" s="274"/>
      <c r="N2" s="261" t="s">
        <v>13</v>
      </c>
      <c r="O2" s="262"/>
      <c r="P2" s="263" t="s">
        <v>14</v>
      </c>
      <c r="Q2" s="264"/>
      <c r="R2" s="261" t="s">
        <v>15</v>
      </c>
      <c r="S2" s="262"/>
    </row>
    <row r="3" spans="1:19" ht="102.75" thickBot="1" x14ac:dyDescent="0.3">
      <c r="A3" s="269"/>
      <c r="B3" s="195" t="s">
        <v>16</v>
      </c>
      <c r="C3" s="196" t="s">
        <v>17</v>
      </c>
      <c r="D3" s="196" t="s">
        <v>18</v>
      </c>
      <c r="E3" s="196" t="s">
        <v>19</v>
      </c>
      <c r="F3" s="197" t="s">
        <v>20</v>
      </c>
      <c r="G3" s="272"/>
      <c r="H3" s="272"/>
      <c r="I3" s="276"/>
      <c r="J3" s="272"/>
      <c r="K3" s="272"/>
      <c r="L3" s="198" t="s">
        <v>21</v>
      </c>
      <c r="M3" s="199" t="s">
        <v>81</v>
      </c>
      <c r="N3" s="92" t="s">
        <v>22</v>
      </c>
      <c r="O3" s="93" t="s">
        <v>23</v>
      </c>
      <c r="P3" s="92" t="s">
        <v>24</v>
      </c>
      <c r="Q3" s="93" t="s">
        <v>25</v>
      </c>
      <c r="R3" s="235" t="s">
        <v>26</v>
      </c>
      <c r="S3" s="249" t="s">
        <v>27</v>
      </c>
    </row>
    <row r="4" spans="1:19" ht="135" x14ac:dyDescent="0.25">
      <c r="A4" s="200">
        <v>1</v>
      </c>
      <c r="B4" s="39" t="s">
        <v>970</v>
      </c>
      <c r="C4" s="40" t="s">
        <v>122</v>
      </c>
      <c r="D4" s="40" t="s">
        <v>971</v>
      </c>
      <c r="E4" s="40" t="s">
        <v>972</v>
      </c>
      <c r="F4" s="41" t="s">
        <v>973</v>
      </c>
      <c r="G4" s="42" t="s">
        <v>123</v>
      </c>
      <c r="H4" s="42" t="s">
        <v>97</v>
      </c>
      <c r="I4" s="42" t="s">
        <v>124</v>
      </c>
      <c r="J4" s="42" t="s">
        <v>125</v>
      </c>
      <c r="K4" s="42" t="s">
        <v>123</v>
      </c>
      <c r="L4" s="43">
        <v>4000000</v>
      </c>
      <c r="M4" s="45">
        <f>L4/100*85</f>
        <v>3400000</v>
      </c>
      <c r="N4" s="33">
        <v>2024</v>
      </c>
      <c r="O4" s="34">
        <v>2027</v>
      </c>
      <c r="P4" s="35" t="s">
        <v>126</v>
      </c>
      <c r="Q4" s="37"/>
      <c r="R4" s="236" t="s">
        <v>628</v>
      </c>
      <c r="S4" s="42"/>
    </row>
    <row r="5" spans="1:19" ht="135" x14ac:dyDescent="0.25">
      <c r="A5" s="183">
        <v>2</v>
      </c>
      <c r="B5" s="61" t="s">
        <v>970</v>
      </c>
      <c r="C5" s="62" t="s">
        <v>122</v>
      </c>
      <c r="D5" s="62" t="s">
        <v>971</v>
      </c>
      <c r="E5" s="62" t="s">
        <v>972</v>
      </c>
      <c r="F5" s="63" t="s">
        <v>973</v>
      </c>
      <c r="G5" s="64" t="s">
        <v>127</v>
      </c>
      <c r="H5" s="64" t="s">
        <v>97</v>
      </c>
      <c r="I5" s="64" t="s">
        <v>124</v>
      </c>
      <c r="J5" s="64" t="s">
        <v>125</v>
      </c>
      <c r="K5" s="64" t="s">
        <v>127</v>
      </c>
      <c r="L5" s="65">
        <v>12000000</v>
      </c>
      <c r="M5" s="72">
        <f t="shared" ref="M5" si="0">L5/100*85</f>
        <v>10200000</v>
      </c>
      <c r="N5" s="66">
        <v>2024</v>
      </c>
      <c r="O5" s="67">
        <v>2027</v>
      </c>
      <c r="P5" s="68" t="s">
        <v>126</v>
      </c>
      <c r="Q5" s="70"/>
      <c r="R5" s="237" t="s">
        <v>628</v>
      </c>
      <c r="S5" s="64"/>
    </row>
    <row r="6" spans="1:19" ht="67.5" x14ac:dyDescent="0.25">
      <c r="A6" s="183">
        <v>3</v>
      </c>
      <c r="B6" s="61" t="s">
        <v>128</v>
      </c>
      <c r="C6" s="62" t="s">
        <v>129</v>
      </c>
      <c r="D6" s="62">
        <v>72743328</v>
      </c>
      <c r="E6" s="62">
        <v>107561026</v>
      </c>
      <c r="F6" s="63">
        <v>600075311</v>
      </c>
      <c r="G6" s="64" t="s">
        <v>130</v>
      </c>
      <c r="H6" s="64" t="s">
        <v>97</v>
      </c>
      <c r="I6" s="64" t="s">
        <v>124</v>
      </c>
      <c r="J6" s="64" t="s">
        <v>131</v>
      </c>
      <c r="K6" s="64" t="s">
        <v>132</v>
      </c>
      <c r="L6" s="65">
        <v>1000000</v>
      </c>
      <c r="M6" s="74">
        <f t="shared" ref="M6:M8" si="1">IF(COUNTA(L6)=1,L6/100*85,"")</f>
        <v>850000</v>
      </c>
      <c r="N6" s="66">
        <v>2024</v>
      </c>
      <c r="O6" s="67">
        <v>2025</v>
      </c>
      <c r="P6" s="68"/>
      <c r="Q6" s="70" t="s">
        <v>126</v>
      </c>
      <c r="R6" s="238" t="s">
        <v>812</v>
      </c>
      <c r="S6" s="64" t="s">
        <v>296</v>
      </c>
    </row>
    <row r="7" spans="1:19" ht="112.5" x14ac:dyDescent="0.25">
      <c r="A7" s="183">
        <v>4</v>
      </c>
      <c r="B7" s="61" t="s">
        <v>137</v>
      </c>
      <c r="C7" s="62" t="s">
        <v>138</v>
      </c>
      <c r="D7" s="62">
        <v>72743816</v>
      </c>
      <c r="E7" s="62">
        <v>107561247</v>
      </c>
      <c r="F7" s="63">
        <v>600076253</v>
      </c>
      <c r="G7" s="64" t="s">
        <v>139</v>
      </c>
      <c r="H7" s="64" t="s">
        <v>97</v>
      </c>
      <c r="I7" s="64" t="s">
        <v>124</v>
      </c>
      <c r="J7" s="64" t="s">
        <v>124</v>
      </c>
      <c r="K7" s="64"/>
      <c r="L7" s="65">
        <v>500000</v>
      </c>
      <c r="M7" s="72">
        <f t="shared" si="1"/>
        <v>425000</v>
      </c>
      <c r="N7" s="66">
        <v>2025</v>
      </c>
      <c r="O7" s="67">
        <v>2026</v>
      </c>
      <c r="P7" s="68" t="s">
        <v>126</v>
      </c>
      <c r="Q7" s="70"/>
      <c r="R7" s="238" t="s">
        <v>863</v>
      </c>
      <c r="S7" s="64" t="s">
        <v>141</v>
      </c>
    </row>
    <row r="8" spans="1:19" ht="112.5" x14ac:dyDescent="0.25">
      <c r="A8" s="183">
        <v>5</v>
      </c>
      <c r="B8" s="61" t="s">
        <v>137</v>
      </c>
      <c r="C8" s="62" t="s">
        <v>138</v>
      </c>
      <c r="D8" s="62">
        <v>72743816</v>
      </c>
      <c r="E8" s="62">
        <v>107561247</v>
      </c>
      <c r="F8" s="63">
        <v>600076253</v>
      </c>
      <c r="G8" s="64" t="s">
        <v>142</v>
      </c>
      <c r="H8" s="64" t="s">
        <v>97</v>
      </c>
      <c r="I8" s="64" t="s">
        <v>124</v>
      </c>
      <c r="J8" s="64" t="s">
        <v>124</v>
      </c>
      <c r="K8" s="64" t="s">
        <v>638</v>
      </c>
      <c r="L8" s="65">
        <v>15000000</v>
      </c>
      <c r="M8" s="72">
        <f t="shared" si="1"/>
        <v>12750000</v>
      </c>
      <c r="N8" s="66">
        <v>2026</v>
      </c>
      <c r="O8" s="67">
        <v>2027</v>
      </c>
      <c r="P8" s="68" t="s">
        <v>126</v>
      </c>
      <c r="Q8" s="70"/>
      <c r="R8" s="238" t="s">
        <v>140</v>
      </c>
      <c r="S8" s="64" t="s">
        <v>141</v>
      </c>
    </row>
    <row r="9" spans="1:19" ht="78.75" x14ac:dyDescent="0.25">
      <c r="A9" s="183">
        <v>6</v>
      </c>
      <c r="B9" s="61" t="s">
        <v>313</v>
      </c>
      <c r="C9" s="62" t="s">
        <v>314</v>
      </c>
      <c r="D9" s="62">
        <v>72742313</v>
      </c>
      <c r="E9" s="116">
        <v>107561484</v>
      </c>
      <c r="F9" s="63">
        <v>600076466</v>
      </c>
      <c r="G9" s="180" t="s">
        <v>758</v>
      </c>
      <c r="H9" s="180" t="s">
        <v>97</v>
      </c>
      <c r="I9" s="180" t="s">
        <v>124</v>
      </c>
      <c r="J9" s="180" t="s">
        <v>316</v>
      </c>
      <c r="K9" s="180" t="s">
        <v>636</v>
      </c>
      <c r="L9" s="57">
        <v>15000000</v>
      </c>
      <c r="M9" s="58">
        <f t="shared" ref="M9:M18" si="2">IF(COUNTA(L9)=1,L9/100*85,"")</f>
        <v>12750000</v>
      </c>
      <c r="N9" s="54">
        <v>2025</v>
      </c>
      <c r="O9" s="56">
        <v>2027</v>
      </c>
      <c r="P9" s="59" t="s">
        <v>126</v>
      </c>
      <c r="Q9" s="60"/>
      <c r="R9" s="239" t="s">
        <v>318</v>
      </c>
      <c r="S9" s="180" t="s">
        <v>223</v>
      </c>
    </row>
    <row r="10" spans="1:19" ht="112.5" x14ac:dyDescent="0.25">
      <c r="A10" s="183">
        <v>7</v>
      </c>
      <c r="B10" s="61" t="s">
        <v>143</v>
      </c>
      <c r="C10" s="62" t="s">
        <v>138</v>
      </c>
      <c r="D10" s="62">
        <v>72744529</v>
      </c>
      <c r="E10" s="62">
        <v>107561263</v>
      </c>
      <c r="F10" s="63">
        <v>600076245</v>
      </c>
      <c r="G10" s="64" t="s">
        <v>144</v>
      </c>
      <c r="H10" s="64" t="s">
        <v>97</v>
      </c>
      <c r="I10" s="64" t="s">
        <v>124</v>
      </c>
      <c r="J10" s="64" t="s">
        <v>124</v>
      </c>
      <c r="K10" s="64"/>
      <c r="L10" s="65">
        <v>5000000</v>
      </c>
      <c r="M10" s="72">
        <f t="shared" si="2"/>
        <v>4250000</v>
      </c>
      <c r="N10" s="66">
        <v>2025</v>
      </c>
      <c r="O10" s="67">
        <v>2028</v>
      </c>
      <c r="P10" s="68"/>
      <c r="Q10" s="70"/>
      <c r="R10" s="238"/>
      <c r="S10" s="64"/>
    </row>
    <row r="11" spans="1:19" ht="112.5" x14ac:dyDescent="0.25">
      <c r="A11" s="183">
        <v>8</v>
      </c>
      <c r="B11" s="61" t="s">
        <v>143</v>
      </c>
      <c r="C11" s="62" t="s">
        <v>138</v>
      </c>
      <c r="D11" s="62">
        <v>72744529</v>
      </c>
      <c r="E11" s="62">
        <v>107561263</v>
      </c>
      <c r="F11" s="63">
        <v>600076245</v>
      </c>
      <c r="G11" s="64" t="s">
        <v>145</v>
      </c>
      <c r="H11" s="64" t="s">
        <v>97</v>
      </c>
      <c r="I11" s="64" t="s">
        <v>124</v>
      </c>
      <c r="J11" s="64" t="s">
        <v>124</v>
      </c>
      <c r="K11" s="64" t="s">
        <v>639</v>
      </c>
      <c r="L11" s="65">
        <v>3000000</v>
      </c>
      <c r="M11" s="72">
        <f t="shared" si="2"/>
        <v>2550000</v>
      </c>
      <c r="N11" s="66">
        <v>2025</v>
      </c>
      <c r="O11" s="67">
        <v>2026</v>
      </c>
      <c r="P11" s="68"/>
      <c r="Q11" s="70"/>
      <c r="R11" s="238"/>
      <c r="S11" s="64"/>
    </row>
    <row r="12" spans="1:19" ht="112.5" x14ac:dyDescent="0.25">
      <c r="A12" s="183">
        <v>9</v>
      </c>
      <c r="B12" s="61" t="s">
        <v>146</v>
      </c>
      <c r="C12" s="62" t="s">
        <v>138</v>
      </c>
      <c r="D12" s="62">
        <v>72744057</v>
      </c>
      <c r="E12" s="62">
        <v>102553912</v>
      </c>
      <c r="F12" s="63">
        <v>600076539</v>
      </c>
      <c r="G12" s="64" t="s">
        <v>144</v>
      </c>
      <c r="H12" s="64" t="s">
        <v>97</v>
      </c>
      <c r="I12" s="64" t="s">
        <v>124</v>
      </c>
      <c r="J12" s="64" t="s">
        <v>124</v>
      </c>
      <c r="K12" s="64"/>
      <c r="L12" s="65">
        <v>2000000</v>
      </c>
      <c r="M12" s="72">
        <f t="shared" si="2"/>
        <v>1700000</v>
      </c>
      <c r="N12" s="66">
        <v>2025</v>
      </c>
      <c r="O12" s="67">
        <v>2026</v>
      </c>
      <c r="P12" s="68"/>
      <c r="Q12" s="70"/>
      <c r="R12" s="238"/>
      <c r="S12" s="64"/>
    </row>
    <row r="13" spans="1:19" ht="112.5" x14ac:dyDescent="0.25">
      <c r="A13" s="183">
        <v>10</v>
      </c>
      <c r="B13" s="61" t="s">
        <v>146</v>
      </c>
      <c r="C13" s="62" t="s">
        <v>138</v>
      </c>
      <c r="D13" s="62">
        <v>72744057</v>
      </c>
      <c r="E13" s="62">
        <v>102553912</v>
      </c>
      <c r="F13" s="63">
        <v>600076539</v>
      </c>
      <c r="G13" s="64" t="s">
        <v>147</v>
      </c>
      <c r="H13" s="64" t="s">
        <v>97</v>
      </c>
      <c r="I13" s="64" t="s">
        <v>124</v>
      </c>
      <c r="J13" s="64" t="s">
        <v>124</v>
      </c>
      <c r="K13" s="64"/>
      <c r="L13" s="65">
        <v>2000000</v>
      </c>
      <c r="M13" s="72">
        <f t="shared" si="2"/>
        <v>1700000</v>
      </c>
      <c r="N13" s="66">
        <v>2025</v>
      </c>
      <c r="O13" s="67">
        <v>2026</v>
      </c>
      <c r="P13" s="68"/>
      <c r="Q13" s="70"/>
      <c r="R13" s="238"/>
      <c r="S13" s="64"/>
    </row>
    <row r="14" spans="1:19" ht="112.5" x14ac:dyDescent="0.25">
      <c r="A14" s="183">
        <v>11</v>
      </c>
      <c r="B14" s="61" t="s">
        <v>137</v>
      </c>
      <c r="C14" s="62" t="s">
        <v>138</v>
      </c>
      <c r="D14" s="62">
        <v>72743816</v>
      </c>
      <c r="E14" s="62">
        <v>107561247</v>
      </c>
      <c r="F14" s="63">
        <v>600076253</v>
      </c>
      <c r="G14" s="64" t="s">
        <v>148</v>
      </c>
      <c r="H14" s="64" t="s">
        <v>97</v>
      </c>
      <c r="I14" s="64" t="s">
        <v>124</v>
      </c>
      <c r="J14" s="64" t="s">
        <v>124</v>
      </c>
      <c r="K14" s="64"/>
      <c r="L14" s="65">
        <v>750000</v>
      </c>
      <c r="M14" s="72">
        <f t="shared" si="2"/>
        <v>637500</v>
      </c>
      <c r="N14" s="66">
        <v>2026</v>
      </c>
      <c r="O14" s="67">
        <v>2027</v>
      </c>
      <c r="P14" s="68"/>
      <c r="Q14" s="70"/>
      <c r="R14" s="238"/>
      <c r="S14" s="64"/>
    </row>
    <row r="15" spans="1:19" ht="112.5" x14ac:dyDescent="0.25">
      <c r="A15" s="183">
        <v>12</v>
      </c>
      <c r="B15" s="61" t="s">
        <v>149</v>
      </c>
      <c r="C15" s="62" t="s">
        <v>138</v>
      </c>
      <c r="D15" s="62">
        <v>72743972</v>
      </c>
      <c r="E15" s="62">
        <v>107561158</v>
      </c>
      <c r="F15" s="63">
        <v>600076288</v>
      </c>
      <c r="G15" s="64" t="s">
        <v>150</v>
      </c>
      <c r="H15" s="64" t="s">
        <v>97</v>
      </c>
      <c r="I15" s="64" t="s">
        <v>124</v>
      </c>
      <c r="J15" s="64" t="s">
        <v>124</v>
      </c>
      <c r="K15" s="64"/>
      <c r="L15" s="65">
        <v>1150000</v>
      </c>
      <c r="M15" s="72">
        <f t="shared" si="2"/>
        <v>977500</v>
      </c>
      <c r="N15" s="66">
        <v>2025</v>
      </c>
      <c r="O15" s="67">
        <v>2026</v>
      </c>
      <c r="P15" s="68"/>
      <c r="Q15" s="70"/>
      <c r="R15" s="238"/>
      <c r="S15" s="64"/>
    </row>
    <row r="16" spans="1:19" ht="112.5" x14ac:dyDescent="0.25">
      <c r="A16" s="183">
        <v>13</v>
      </c>
      <c r="B16" s="61" t="s">
        <v>149</v>
      </c>
      <c r="C16" s="62" t="s">
        <v>138</v>
      </c>
      <c r="D16" s="62">
        <v>72743972</v>
      </c>
      <c r="E16" s="62">
        <v>107561158</v>
      </c>
      <c r="F16" s="63">
        <v>600076288</v>
      </c>
      <c r="G16" s="64" t="s">
        <v>151</v>
      </c>
      <c r="H16" s="64" t="s">
        <v>97</v>
      </c>
      <c r="I16" s="64" t="s">
        <v>124</v>
      </c>
      <c r="J16" s="64" t="s">
        <v>124</v>
      </c>
      <c r="K16" s="64"/>
      <c r="L16" s="65">
        <v>800000</v>
      </c>
      <c r="M16" s="72">
        <f t="shared" si="2"/>
        <v>680000</v>
      </c>
      <c r="N16" s="66">
        <v>2025</v>
      </c>
      <c r="O16" s="67">
        <v>2027</v>
      </c>
      <c r="P16" s="68"/>
      <c r="Q16" s="70"/>
      <c r="R16" s="238"/>
      <c r="S16" s="64"/>
    </row>
    <row r="17" spans="1:19" ht="112.5" x14ac:dyDescent="0.25">
      <c r="A17" s="183">
        <v>14</v>
      </c>
      <c r="B17" s="61" t="s">
        <v>152</v>
      </c>
      <c r="C17" s="62" t="s">
        <v>138</v>
      </c>
      <c r="D17" s="62">
        <v>47274743</v>
      </c>
      <c r="E17" s="62">
        <v>107561271</v>
      </c>
      <c r="F17" s="63">
        <v>600076016</v>
      </c>
      <c r="G17" s="64" t="s">
        <v>153</v>
      </c>
      <c r="H17" s="64" t="s">
        <v>97</v>
      </c>
      <c r="I17" s="64" t="s">
        <v>124</v>
      </c>
      <c r="J17" s="64" t="s">
        <v>124</v>
      </c>
      <c r="K17" s="64"/>
      <c r="L17" s="65">
        <v>2500000</v>
      </c>
      <c r="M17" s="72">
        <f t="shared" si="2"/>
        <v>2125000</v>
      </c>
      <c r="N17" s="66">
        <v>2025</v>
      </c>
      <c r="O17" s="67">
        <v>2027</v>
      </c>
      <c r="P17" s="68"/>
      <c r="Q17" s="70"/>
      <c r="R17" s="238"/>
      <c r="S17" s="64"/>
    </row>
    <row r="18" spans="1:19" ht="112.5" x14ac:dyDescent="0.25">
      <c r="A18" s="183">
        <v>15</v>
      </c>
      <c r="B18" s="61" t="s">
        <v>152</v>
      </c>
      <c r="C18" s="62" t="s">
        <v>138</v>
      </c>
      <c r="D18" s="62">
        <v>47274743</v>
      </c>
      <c r="E18" s="62">
        <v>107561271</v>
      </c>
      <c r="F18" s="63">
        <v>600076016</v>
      </c>
      <c r="G18" s="64" t="s">
        <v>154</v>
      </c>
      <c r="H18" s="64" t="s">
        <v>97</v>
      </c>
      <c r="I18" s="64" t="s">
        <v>124</v>
      </c>
      <c r="J18" s="64" t="s">
        <v>124</v>
      </c>
      <c r="K18" s="64"/>
      <c r="L18" s="65">
        <v>1100000</v>
      </c>
      <c r="M18" s="72">
        <f t="shared" si="2"/>
        <v>935000</v>
      </c>
      <c r="N18" s="66">
        <v>2025</v>
      </c>
      <c r="O18" s="67">
        <v>2027</v>
      </c>
      <c r="P18" s="68"/>
      <c r="Q18" s="70"/>
      <c r="R18" s="238"/>
      <c r="S18" s="64"/>
    </row>
    <row r="19" spans="1:19" ht="67.5" x14ac:dyDescent="0.25">
      <c r="A19" s="183">
        <v>16</v>
      </c>
      <c r="B19" s="61" t="s">
        <v>128</v>
      </c>
      <c r="C19" s="62" t="s">
        <v>129</v>
      </c>
      <c r="D19" s="62">
        <v>72743328</v>
      </c>
      <c r="E19" s="62">
        <v>107561026</v>
      </c>
      <c r="F19" s="63">
        <v>600075311</v>
      </c>
      <c r="G19" s="64" t="s">
        <v>155</v>
      </c>
      <c r="H19" s="64" t="s">
        <v>97</v>
      </c>
      <c r="I19" s="64" t="s">
        <v>124</v>
      </c>
      <c r="J19" s="64" t="s">
        <v>131</v>
      </c>
      <c r="K19" s="64" t="s">
        <v>156</v>
      </c>
      <c r="L19" s="65">
        <v>400000</v>
      </c>
      <c r="M19" s="72">
        <f t="shared" ref="M19:M20" si="3">L19/100*85</f>
        <v>340000</v>
      </c>
      <c r="N19" s="66" t="s">
        <v>366</v>
      </c>
      <c r="O19" s="67" t="s">
        <v>667</v>
      </c>
      <c r="P19" s="68"/>
      <c r="Q19" s="70"/>
      <c r="R19" s="238" t="s">
        <v>157</v>
      </c>
      <c r="S19" s="64" t="s">
        <v>158</v>
      </c>
    </row>
    <row r="20" spans="1:19" ht="67.5" x14ac:dyDescent="0.25">
      <c r="A20" s="183">
        <v>17</v>
      </c>
      <c r="B20" s="61" t="s">
        <v>128</v>
      </c>
      <c r="C20" s="62" t="s">
        <v>129</v>
      </c>
      <c r="D20" s="62">
        <v>72743328</v>
      </c>
      <c r="E20" s="62">
        <v>107561026</v>
      </c>
      <c r="F20" s="63">
        <v>600075311</v>
      </c>
      <c r="G20" s="64" t="s">
        <v>159</v>
      </c>
      <c r="H20" s="64" t="s">
        <v>97</v>
      </c>
      <c r="I20" s="64" t="s">
        <v>124</v>
      </c>
      <c r="J20" s="64" t="s">
        <v>131</v>
      </c>
      <c r="K20" s="64" t="s">
        <v>160</v>
      </c>
      <c r="L20" s="65">
        <v>100000</v>
      </c>
      <c r="M20" s="72">
        <f t="shared" si="3"/>
        <v>85000</v>
      </c>
      <c r="N20" s="66" t="s">
        <v>366</v>
      </c>
      <c r="O20" s="67" t="s">
        <v>667</v>
      </c>
      <c r="P20" s="68"/>
      <c r="Q20" s="70"/>
      <c r="R20" s="238" t="s">
        <v>157</v>
      </c>
      <c r="S20" s="64" t="s">
        <v>158</v>
      </c>
    </row>
    <row r="21" spans="1:19" ht="67.5" x14ac:dyDescent="0.25">
      <c r="A21" s="183">
        <v>18</v>
      </c>
      <c r="B21" s="61" t="s">
        <v>128</v>
      </c>
      <c r="C21" s="62" t="s">
        <v>129</v>
      </c>
      <c r="D21" s="62">
        <v>72743328</v>
      </c>
      <c r="E21" s="62">
        <v>107561026</v>
      </c>
      <c r="F21" s="63">
        <v>600075311</v>
      </c>
      <c r="G21" s="64" t="s">
        <v>174</v>
      </c>
      <c r="H21" s="64" t="s">
        <v>97</v>
      </c>
      <c r="I21" s="64" t="s">
        <v>124</v>
      </c>
      <c r="J21" s="64" t="s">
        <v>131</v>
      </c>
      <c r="K21" s="64" t="s">
        <v>764</v>
      </c>
      <c r="L21" s="73">
        <v>100000</v>
      </c>
      <c r="M21" s="74">
        <f t="shared" ref="M21" si="4">IF(COUNTA(L21)=1,L21/100*85,"")</f>
        <v>85000</v>
      </c>
      <c r="N21" s="61">
        <v>2025</v>
      </c>
      <c r="O21" s="63">
        <v>2026</v>
      </c>
      <c r="P21" s="68"/>
      <c r="Q21" s="70"/>
      <c r="R21" s="238" t="s">
        <v>157</v>
      </c>
      <c r="S21" s="64" t="s">
        <v>158</v>
      </c>
    </row>
    <row r="22" spans="1:19" s="78" customFormat="1" ht="45" x14ac:dyDescent="0.25">
      <c r="A22" s="183">
        <v>19</v>
      </c>
      <c r="B22" s="61" t="s">
        <v>161</v>
      </c>
      <c r="C22" s="62" t="s">
        <v>162</v>
      </c>
      <c r="D22" s="62">
        <v>72741805</v>
      </c>
      <c r="E22" s="62">
        <v>107560992</v>
      </c>
      <c r="F22" s="63">
        <v>600075290</v>
      </c>
      <c r="G22" s="64" t="s">
        <v>630</v>
      </c>
      <c r="H22" s="64" t="s">
        <v>97</v>
      </c>
      <c r="I22" s="64" t="s">
        <v>124</v>
      </c>
      <c r="J22" s="64" t="s">
        <v>163</v>
      </c>
      <c r="K22" s="64"/>
      <c r="L22" s="65">
        <v>996000</v>
      </c>
      <c r="M22" s="72">
        <f t="shared" ref="M22:M26" si="5">L22/100*85</f>
        <v>846600</v>
      </c>
      <c r="N22" s="66">
        <v>2023</v>
      </c>
      <c r="O22" s="159" t="s">
        <v>791</v>
      </c>
      <c r="P22" s="68"/>
      <c r="Q22" s="70"/>
      <c r="R22" s="238" t="s">
        <v>164</v>
      </c>
      <c r="S22" s="64" t="s">
        <v>141</v>
      </c>
    </row>
    <row r="23" spans="1:19" s="78" customFormat="1" ht="45" x14ac:dyDescent="0.25">
      <c r="A23" s="183">
        <v>20</v>
      </c>
      <c r="B23" s="61" t="s">
        <v>161</v>
      </c>
      <c r="C23" s="62" t="s">
        <v>162</v>
      </c>
      <c r="D23" s="62">
        <v>72741805</v>
      </c>
      <c r="E23" s="62">
        <v>107560992</v>
      </c>
      <c r="F23" s="63">
        <v>600075290</v>
      </c>
      <c r="G23" s="64" t="s">
        <v>631</v>
      </c>
      <c r="H23" s="64" t="s">
        <v>97</v>
      </c>
      <c r="I23" s="64" t="s">
        <v>124</v>
      </c>
      <c r="J23" s="64" t="s">
        <v>163</v>
      </c>
      <c r="K23" s="64"/>
      <c r="L23" s="65">
        <v>510000</v>
      </c>
      <c r="M23" s="72">
        <f t="shared" si="5"/>
        <v>433500</v>
      </c>
      <c r="N23" s="66">
        <v>2023</v>
      </c>
      <c r="O23" s="159" t="s">
        <v>791</v>
      </c>
      <c r="P23" s="68"/>
      <c r="Q23" s="70"/>
      <c r="R23" s="238" t="s">
        <v>164</v>
      </c>
      <c r="S23" s="64"/>
    </row>
    <row r="24" spans="1:19" s="78" customFormat="1" ht="45" x14ac:dyDescent="0.25">
      <c r="A24" s="183">
        <v>21</v>
      </c>
      <c r="B24" s="61" t="s">
        <v>161</v>
      </c>
      <c r="C24" s="62" t="s">
        <v>162</v>
      </c>
      <c r="D24" s="62">
        <v>72741805</v>
      </c>
      <c r="E24" s="62">
        <v>107560992</v>
      </c>
      <c r="F24" s="63">
        <v>600075290</v>
      </c>
      <c r="G24" s="64" t="s">
        <v>632</v>
      </c>
      <c r="H24" s="64" t="s">
        <v>97</v>
      </c>
      <c r="I24" s="64" t="s">
        <v>124</v>
      </c>
      <c r="J24" s="64" t="s">
        <v>163</v>
      </c>
      <c r="K24" s="64"/>
      <c r="L24" s="65">
        <v>5462000</v>
      </c>
      <c r="M24" s="72">
        <f t="shared" si="5"/>
        <v>4642700</v>
      </c>
      <c r="N24" s="66">
        <v>2022</v>
      </c>
      <c r="O24" s="159" t="s">
        <v>791</v>
      </c>
      <c r="P24" s="68"/>
      <c r="Q24" s="70"/>
      <c r="R24" s="238" t="s">
        <v>164</v>
      </c>
      <c r="S24" s="64" t="s">
        <v>141</v>
      </c>
    </row>
    <row r="25" spans="1:19" ht="45" x14ac:dyDescent="0.25">
      <c r="A25" s="183">
        <v>22</v>
      </c>
      <c r="B25" s="61" t="s">
        <v>161</v>
      </c>
      <c r="C25" s="62" t="s">
        <v>162</v>
      </c>
      <c r="D25" s="62">
        <v>72741805</v>
      </c>
      <c r="E25" s="62">
        <v>107560992</v>
      </c>
      <c r="F25" s="63">
        <v>600075290</v>
      </c>
      <c r="G25" s="64" t="s">
        <v>165</v>
      </c>
      <c r="H25" s="64" t="s">
        <v>97</v>
      </c>
      <c r="I25" s="64" t="s">
        <v>124</v>
      </c>
      <c r="J25" s="64" t="s">
        <v>163</v>
      </c>
      <c r="K25" s="64"/>
      <c r="L25" s="65">
        <v>500000</v>
      </c>
      <c r="M25" s="72">
        <f t="shared" si="5"/>
        <v>425000</v>
      </c>
      <c r="N25" s="66">
        <v>2025</v>
      </c>
      <c r="O25" s="67">
        <v>2028</v>
      </c>
      <c r="P25" s="68"/>
      <c r="Q25" s="70"/>
      <c r="R25" s="238" t="s">
        <v>166</v>
      </c>
      <c r="S25" s="64" t="s">
        <v>141</v>
      </c>
    </row>
    <row r="26" spans="1:19" ht="45" x14ac:dyDescent="0.25">
      <c r="A26" s="183">
        <v>23</v>
      </c>
      <c r="B26" s="61" t="s">
        <v>161</v>
      </c>
      <c r="C26" s="62" t="s">
        <v>162</v>
      </c>
      <c r="D26" s="62">
        <v>72741805</v>
      </c>
      <c r="E26" s="62">
        <v>107560992</v>
      </c>
      <c r="F26" s="63">
        <v>600075290</v>
      </c>
      <c r="G26" s="64" t="s">
        <v>167</v>
      </c>
      <c r="H26" s="64" t="s">
        <v>97</v>
      </c>
      <c r="I26" s="64" t="s">
        <v>124</v>
      </c>
      <c r="J26" s="64" t="s">
        <v>163</v>
      </c>
      <c r="K26" s="64"/>
      <c r="L26" s="65">
        <v>80000</v>
      </c>
      <c r="M26" s="72">
        <f t="shared" si="5"/>
        <v>68000</v>
      </c>
      <c r="N26" s="66">
        <v>2025</v>
      </c>
      <c r="O26" s="67">
        <v>2028</v>
      </c>
      <c r="P26" s="68"/>
      <c r="Q26" s="70"/>
      <c r="R26" s="238" t="s">
        <v>166</v>
      </c>
      <c r="S26" s="64" t="s">
        <v>141</v>
      </c>
    </row>
    <row r="27" spans="1:19" ht="135" x14ac:dyDescent="0.25">
      <c r="A27" s="183">
        <v>24</v>
      </c>
      <c r="B27" s="61" t="s">
        <v>970</v>
      </c>
      <c r="C27" s="62" t="s">
        <v>122</v>
      </c>
      <c r="D27" s="62" t="s">
        <v>971</v>
      </c>
      <c r="E27" s="62" t="s">
        <v>972</v>
      </c>
      <c r="F27" s="63" t="s">
        <v>973</v>
      </c>
      <c r="G27" s="64" t="s">
        <v>992</v>
      </c>
      <c r="H27" s="64" t="s">
        <v>97</v>
      </c>
      <c r="I27" s="64" t="s">
        <v>124</v>
      </c>
      <c r="J27" s="64" t="s">
        <v>125</v>
      </c>
      <c r="K27" s="64"/>
      <c r="L27" s="65" t="s">
        <v>993</v>
      </c>
      <c r="M27" s="72" t="s">
        <v>994</v>
      </c>
      <c r="N27" s="66">
        <v>2024</v>
      </c>
      <c r="O27" s="67">
        <v>2027</v>
      </c>
      <c r="P27" s="68"/>
      <c r="Q27" s="70"/>
      <c r="R27" s="238" t="s">
        <v>166</v>
      </c>
      <c r="S27" s="64" t="s">
        <v>141</v>
      </c>
    </row>
    <row r="28" spans="1:19" ht="135" x14ac:dyDescent="0.25">
      <c r="A28" s="183">
        <v>25</v>
      </c>
      <c r="B28" s="61" t="s">
        <v>970</v>
      </c>
      <c r="C28" s="62" t="s">
        <v>122</v>
      </c>
      <c r="D28" s="62" t="s">
        <v>971</v>
      </c>
      <c r="E28" s="62" t="s">
        <v>972</v>
      </c>
      <c r="F28" s="63" t="s">
        <v>973</v>
      </c>
      <c r="G28" s="64" t="s">
        <v>168</v>
      </c>
      <c r="H28" s="64" t="s">
        <v>97</v>
      </c>
      <c r="I28" s="64" t="s">
        <v>124</v>
      </c>
      <c r="J28" s="64" t="s">
        <v>125</v>
      </c>
      <c r="K28" s="64"/>
      <c r="L28" s="65">
        <v>2500000</v>
      </c>
      <c r="M28" s="72">
        <f t="shared" ref="M28:M29" si="6">L28/100*85</f>
        <v>2125000</v>
      </c>
      <c r="N28" s="66">
        <v>2024</v>
      </c>
      <c r="O28" s="67">
        <v>2027</v>
      </c>
      <c r="P28" s="68"/>
      <c r="Q28" s="70"/>
      <c r="R28" s="238" t="s">
        <v>995</v>
      </c>
      <c r="S28" s="64" t="s">
        <v>141</v>
      </c>
    </row>
    <row r="29" spans="1:19" ht="135" x14ac:dyDescent="0.25">
      <c r="A29" s="183">
        <v>26</v>
      </c>
      <c r="B29" s="61" t="s">
        <v>970</v>
      </c>
      <c r="C29" s="62" t="s">
        <v>122</v>
      </c>
      <c r="D29" s="62" t="s">
        <v>971</v>
      </c>
      <c r="E29" s="62" t="s">
        <v>972</v>
      </c>
      <c r="F29" s="63" t="s">
        <v>973</v>
      </c>
      <c r="G29" s="64" t="s">
        <v>169</v>
      </c>
      <c r="H29" s="64" t="s">
        <v>97</v>
      </c>
      <c r="I29" s="64" t="s">
        <v>124</v>
      </c>
      <c r="J29" s="64" t="s">
        <v>125</v>
      </c>
      <c r="K29" s="64"/>
      <c r="L29" s="65">
        <v>900000</v>
      </c>
      <c r="M29" s="72">
        <f t="shared" si="6"/>
        <v>765000</v>
      </c>
      <c r="N29" s="66">
        <v>2024</v>
      </c>
      <c r="O29" s="67">
        <v>2027</v>
      </c>
      <c r="P29" s="68"/>
      <c r="Q29" s="70"/>
      <c r="R29" s="238" t="s">
        <v>988</v>
      </c>
      <c r="S29" s="64" t="s">
        <v>141</v>
      </c>
    </row>
    <row r="30" spans="1:19" ht="135" x14ac:dyDescent="0.25">
      <c r="A30" s="183">
        <v>27</v>
      </c>
      <c r="B30" s="61" t="s">
        <v>970</v>
      </c>
      <c r="C30" s="62" t="s">
        <v>122</v>
      </c>
      <c r="D30" s="62" t="s">
        <v>971</v>
      </c>
      <c r="E30" s="62" t="s">
        <v>972</v>
      </c>
      <c r="F30" s="63" t="s">
        <v>973</v>
      </c>
      <c r="G30" s="64" t="s">
        <v>996</v>
      </c>
      <c r="H30" s="64" t="s">
        <v>97</v>
      </c>
      <c r="I30" s="64" t="s">
        <v>124</v>
      </c>
      <c r="J30" s="64" t="s">
        <v>125</v>
      </c>
      <c r="K30" s="64"/>
      <c r="L30" s="65" t="s">
        <v>997</v>
      </c>
      <c r="M30" s="72" t="s">
        <v>998</v>
      </c>
      <c r="N30" s="66">
        <v>2024</v>
      </c>
      <c r="O30" s="67">
        <v>2027</v>
      </c>
      <c r="P30" s="68"/>
      <c r="Q30" s="70"/>
      <c r="R30" s="238" t="s">
        <v>166</v>
      </c>
      <c r="S30" s="64"/>
    </row>
    <row r="31" spans="1:19" ht="135" x14ac:dyDescent="0.25">
      <c r="A31" s="183">
        <v>28</v>
      </c>
      <c r="B31" s="61" t="s">
        <v>970</v>
      </c>
      <c r="C31" s="62" t="s">
        <v>122</v>
      </c>
      <c r="D31" s="62" t="s">
        <v>971</v>
      </c>
      <c r="E31" s="62" t="s">
        <v>972</v>
      </c>
      <c r="F31" s="63" t="s">
        <v>973</v>
      </c>
      <c r="G31" s="64" t="s">
        <v>170</v>
      </c>
      <c r="H31" s="64" t="s">
        <v>97</v>
      </c>
      <c r="I31" s="64" t="s">
        <v>124</v>
      </c>
      <c r="J31" s="64" t="s">
        <v>125</v>
      </c>
      <c r="K31" s="64"/>
      <c r="L31" s="65">
        <v>500000</v>
      </c>
      <c r="M31" s="72">
        <f t="shared" ref="M31:M32" si="7">L31/100*85</f>
        <v>425000</v>
      </c>
      <c r="N31" s="66">
        <v>2024</v>
      </c>
      <c r="O31" s="67">
        <v>2027</v>
      </c>
      <c r="P31" s="68"/>
      <c r="Q31" s="70"/>
      <c r="R31" s="238" t="s">
        <v>989</v>
      </c>
      <c r="S31" s="64"/>
    </row>
    <row r="32" spans="1:19" ht="135" x14ac:dyDescent="0.25">
      <c r="A32" s="183">
        <v>29</v>
      </c>
      <c r="B32" s="61" t="s">
        <v>970</v>
      </c>
      <c r="C32" s="62" t="s">
        <v>122</v>
      </c>
      <c r="D32" s="62" t="s">
        <v>971</v>
      </c>
      <c r="E32" s="62" t="s">
        <v>972</v>
      </c>
      <c r="F32" s="63" t="s">
        <v>973</v>
      </c>
      <c r="G32" s="64" t="s">
        <v>999</v>
      </c>
      <c r="H32" s="64" t="s">
        <v>97</v>
      </c>
      <c r="I32" s="64" t="s">
        <v>124</v>
      </c>
      <c r="J32" s="64" t="s">
        <v>125</v>
      </c>
      <c r="K32" s="64" t="s">
        <v>689</v>
      </c>
      <c r="L32" s="65">
        <v>16000000</v>
      </c>
      <c r="M32" s="72">
        <f t="shared" si="7"/>
        <v>13600000</v>
      </c>
      <c r="N32" s="66">
        <v>2024</v>
      </c>
      <c r="O32" s="67">
        <v>2027</v>
      </c>
      <c r="P32" s="68"/>
      <c r="Q32" s="70"/>
      <c r="R32" s="238" t="s">
        <v>690</v>
      </c>
      <c r="S32" s="64"/>
    </row>
    <row r="33" spans="1:19" ht="135" x14ac:dyDescent="0.25">
      <c r="A33" s="183">
        <v>30</v>
      </c>
      <c r="B33" s="61" t="s">
        <v>970</v>
      </c>
      <c r="C33" s="62" t="s">
        <v>122</v>
      </c>
      <c r="D33" s="62" t="s">
        <v>971</v>
      </c>
      <c r="E33" s="62" t="s">
        <v>972</v>
      </c>
      <c r="F33" s="63" t="s">
        <v>973</v>
      </c>
      <c r="G33" s="64" t="s">
        <v>1000</v>
      </c>
      <c r="H33" s="64" t="s">
        <v>97</v>
      </c>
      <c r="I33" s="64" t="s">
        <v>124</v>
      </c>
      <c r="J33" s="64" t="s">
        <v>125</v>
      </c>
      <c r="K33" s="64"/>
      <c r="L33" s="65" t="s">
        <v>1001</v>
      </c>
      <c r="M33" s="72" t="s">
        <v>1002</v>
      </c>
      <c r="N33" s="66">
        <v>2024</v>
      </c>
      <c r="O33" s="67">
        <v>2027</v>
      </c>
      <c r="P33" s="68"/>
      <c r="Q33" s="70"/>
      <c r="R33" s="238" t="s">
        <v>166</v>
      </c>
      <c r="S33" s="64"/>
    </row>
    <row r="34" spans="1:19" ht="135" x14ac:dyDescent="0.25">
      <c r="A34" s="183">
        <v>31</v>
      </c>
      <c r="B34" s="61" t="s">
        <v>974</v>
      </c>
      <c r="C34" s="62" t="s">
        <v>122</v>
      </c>
      <c r="D34" s="62">
        <v>72744758</v>
      </c>
      <c r="E34" s="62">
        <v>107561115</v>
      </c>
      <c r="F34" s="63">
        <v>600075354</v>
      </c>
      <c r="G34" s="64" t="s">
        <v>975</v>
      </c>
      <c r="H34" s="64" t="s">
        <v>97</v>
      </c>
      <c r="I34" s="64" t="s">
        <v>124</v>
      </c>
      <c r="J34" s="64" t="s">
        <v>125</v>
      </c>
      <c r="K34" s="138" t="s">
        <v>976</v>
      </c>
      <c r="L34" s="65">
        <v>25000000</v>
      </c>
      <c r="M34" s="72">
        <f t="shared" ref="M34:M46" si="8">L34/100*85</f>
        <v>21250000</v>
      </c>
      <c r="N34" s="66">
        <v>2024</v>
      </c>
      <c r="O34" s="67">
        <v>2027</v>
      </c>
      <c r="P34" s="68"/>
      <c r="Q34" s="70"/>
      <c r="R34" s="238" t="s">
        <v>691</v>
      </c>
      <c r="S34" s="64" t="s">
        <v>141</v>
      </c>
    </row>
    <row r="35" spans="1:19" ht="135" x14ac:dyDescent="0.25">
      <c r="A35" s="183">
        <v>32</v>
      </c>
      <c r="B35" s="61" t="s">
        <v>974</v>
      </c>
      <c r="C35" s="62" t="s">
        <v>122</v>
      </c>
      <c r="D35" s="62">
        <v>72744758</v>
      </c>
      <c r="E35" s="62">
        <v>107561115</v>
      </c>
      <c r="F35" s="63">
        <v>600075354</v>
      </c>
      <c r="G35" s="64" t="s">
        <v>977</v>
      </c>
      <c r="H35" s="64" t="s">
        <v>97</v>
      </c>
      <c r="I35" s="64" t="s">
        <v>124</v>
      </c>
      <c r="J35" s="64" t="s">
        <v>125</v>
      </c>
      <c r="K35" s="64"/>
      <c r="L35" s="65">
        <v>400000</v>
      </c>
      <c r="M35" s="72">
        <f t="shared" si="8"/>
        <v>340000</v>
      </c>
      <c r="N35" s="66">
        <v>2024</v>
      </c>
      <c r="O35" s="67">
        <v>2027</v>
      </c>
      <c r="P35" s="68"/>
      <c r="Q35" s="70"/>
      <c r="R35" s="238" t="s">
        <v>978</v>
      </c>
      <c r="S35" s="64" t="s">
        <v>141</v>
      </c>
    </row>
    <row r="36" spans="1:19" ht="135" x14ac:dyDescent="0.25">
      <c r="A36" s="183">
        <v>33</v>
      </c>
      <c r="B36" s="61" t="s">
        <v>974</v>
      </c>
      <c r="C36" s="62" t="s">
        <v>122</v>
      </c>
      <c r="D36" s="62">
        <v>72744758</v>
      </c>
      <c r="E36" s="62">
        <v>107561115</v>
      </c>
      <c r="F36" s="63">
        <v>600075354</v>
      </c>
      <c r="G36" s="115" t="s">
        <v>979</v>
      </c>
      <c r="H36" s="64" t="s">
        <v>97</v>
      </c>
      <c r="I36" s="64" t="s">
        <v>124</v>
      </c>
      <c r="J36" s="64" t="s">
        <v>125</v>
      </c>
      <c r="K36" s="138" t="s">
        <v>980</v>
      </c>
      <c r="L36" s="65" t="s">
        <v>981</v>
      </c>
      <c r="M36" s="72" t="s">
        <v>982</v>
      </c>
      <c r="N36" s="66">
        <v>2024</v>
      </c>
      <c r="O36" s="67">
        <v>2027</v>
      </c>
      <c r="P36" s="68"/>
      <c r="Q36" s="70"/>
      <c r="R36" s="238" t="s">
        <v>166</v>
      </c>
      <c r="S36" s="64" t="s">
        <v>141</v>
      </c>
    </row>
    <row r="37" spans="1:19" ht="135" x14ac:dyDescent="0.25">
      <c r="A37" s="183">
        <v>34</v>
      </c>
      <c r="B37" s="61" t="s">
        <v>974</v>
      </c>
      <c r="C37" s="62" t="s">
        <v>122</v>
      </c>
      <c r="D37" s="62">
        <v>72744758</v>
      </c>
      <c r="E37" s="62">
        <v>107561115</v>
      </c>
      <c r="F37" s="63">
        <v>600075354</v>
      </c>
      <c r="G37" s="64" t="s">
        <v>983</v>
      </c>
      <c r="H37" s="64" t="s">
        <v>97</v>
      </c>
      <c r="I37" s="64" t="s">
        <v>124</v>
      </c>
      <c r="J37" s="64" t="s">
        <v>125</v>
      </c>
      <c r="K37" s="144"/>
      <c r="L37" s="65" t="s">
        <v>984</v>
      </c>
      <c r="M37" s="72" t="s">
        <v>985</v>
      </c>
      <c r="N37" s="66">
        <v>2024</v>
      </c>
      <c r="O37" s="67">
        <v>2027</v>
      </c>
      <c r="P37" s="68"/>
      <c r="Q37" s="70"/>
      <c r="R37" s="238" t="s">
        <v>166</v>
      </c>
      <c r="S37" s="64" t="s">
        <v>141</v>
      </c>
    </row>
    <row r="38" spans="1:19" ht="135" x14ac:dyDescent="0.25">
      <c r="A38" s="183">
        <v>35</v>
      </c>
      <c r="B38" s="61" t="s">
        <v>974</v>
      </c>
      <c r="C38" s="62" t="s">
        <v>122</v>
      </c>
      <c r="D38" s="62">
        <v>72744758</v>
      </c>
      <c r="E38" s="62">
        <v>107561115</v>
      </c>
      <c r="F38" s="63">
        <v>600075354</v>
      </c>
      <c r="G38" s="64" t="s">
        <v>171</v>
      </c>
      <c r="H38" s="64" t="s">
        <v>97</v>
      </c>
      <c r="I38" s="64" t="s">
        <v>124</v>
      </c>
      <c r="J38" s="64" t="s">
        <v>125</v>
      </c>
      <c r="K38" s="64"/>
      <c r="L38" s="65">
        <v>250000</v>
      </c>
      <c r="M38" s="72">
        <f t="shared" ref="M38:M44" si="9">L38/100*85</f>
        <v>212500</v>
      </c>
      <c r="N38" s="66">
        <v>2024</v>
      </c>
      <c r="O38" s="67">
        <v>2027</v>
      </c>
      <c r="P38" s="68"/>
      <c r="Q38" s="70"/>
      <c r="R38" s="238" t="s">
        <v>986</v>
      </c>
      <c r="S38" s="64" t="s">
        <v>141</v>
      </c>
    </row>
    <row r="39" spans="1:19" ht="135" x14ac:dyDescent="0.25">
      <c r="A39" s="183">
        <v>36</v>
      </c>
      <c r="B39" s="61" t="s">
        <v>974</v>
      </c>
      <c r="C39" s="62" t="s">
        <v>122</v>
      </c>
      <c r="D39" s="62">
        <v>72744758</v>
      </c>
      <c r="E39" s="62">
        <v>107561115</v>
      </c>
      <c r="F39" s="63">
        <v>600075354</v>
      </c>
      <c r="G39" s="64" t="s">
        <v>987</v>
      </c>
      <c r="H39" s="64" t="s">
        <v>97</v>
      </c>
      <c r="I39" s="64" t="s">
        <v>124</v>
      </c>
      <c r="J39" s="64" t="s">
        <v>125</v>
      </c>
      <c r="K39" s="144"/>
      <c r="L39" s="65">
        <v>1000000</v>
      </c>
      <c r="M39" s="72">
        <f t="shared" si="9"/>
        <v>850000</v>
      </c>
      <c r="N39" s="66">
        <v>2024</v>
      </c>
      <c r="O39" s="67">
        <v>2027</v>
      </c>
      <c r="P39" s="68"/>
      <c r="Q39" s="70"/>
      <c r="R39" s="238" t="s">
        <v>166</v>
      </c>
      <c r="S39" s="64" t="s">
        <v>141</v>
      </c>
    </row>
    <row r="40" spans="1:19" ht="135" x14ac:dyDescent="0.25">
      <c r="A40" s="183">
        <v>37</v>
      </c>
      <c r="B40" s="61" t="s">
        <v>974</v>
      </c>
      <c r="C40" s="62" t="s">
        <v>122</v>
      </c>
      <c r="D40" s="62">
        <v>72744758</v>
      </c>
      <c r="E40" s="62">
        <v>107561115</v>
      </c>
      <c r="F40" s="63">
        <v>600075354</v>
      </c>
      <c r="G40" s="64" t="s">
        <v>637</v>
      </c>
      <c r="H40" s="64" t="s">
        <v>97</v>
      </c>
      <c r="I40" s="64" t="s">
        <v>124</v>
      </c>
      <c r="J40" s="64" t="s">
        <v>125</v>
      </c>
      <c r="K40" s="64" t="s">
        <v>172</v>
      </c>
      <c r="L40" s="65">
        <v>15000000</v>
      </c>
      <c r="M40" s="72">
        <f t="shared" si="9"/>
        <v>12750000</v>
      </c>
      <c r="N40" s="66">
        <v>2024</v>
      </c>
      <c r="O40" s="67">
        <v>2027</v>
      </c>
      <c r="P40" s="68"/>
      <c r="Q40" s="70"/>
      <c r="R40" s="238" t="s">
        <v>988</v>
      </c>
      <c r="S40" s="64" t="s">
        <v>141</v>
      </c>
    </row>
    <row r="41" spans="1:19" ht="135" x14ac:dyDescent="0.25">
      <c r="A41" s="183">
        <v>38</v>
      </c>
      <c r="B41" s="61" t="s">
        <v>974</v>
      </c>
      <c r="C41" s="62" t="s">
        <v>122</v>
      </c>
      <c r="D41" s="62">
        <v>72744758</v>
      </c>
      <c r="E41" s="62">
        <v>107561115</v>
      </c>
      <c r="F41" s="63">
        <v>600075354</v>
      </c>
      <c r="G41" s="64" t="s">
        <v>173</v>
      </c>
      <c r="H41" s="64" t="s">
        <v>97</v>
      </c>
      <c r="I41" s="64" t="s">
        <v>124</v>
      </c>
      <c r="J41" s="64" t="s">
        <v>125</v>
      </c>
      <c r="K41" s="64"/>
      <c r="L41" s="65">
        <v>900000</v>
      </c>
      <c r="M41" s="72">
        <f t="shared" si="9"/>
        <v>765000</v>
      </c>
      <c r="N41" s="66">
        <v>2024</v>
      </c>
      <c r="O41" s="67">
        <v>2027</v>
      </c>
      <c r="P41" s="68"/>
      <c r="Q41" s="70"/>
      <c r="R41" s="238" t="s">
        <v>989</v>
      </c>
      <c r="S41" s="64" t="s">
        <v>141</v>
      </c>
    </row>
    <row r="42" spans="1:19" ht="135" x14ac:dyDescent="0.25">
      <c r="A42" s="183">
        <v>39</v>
      </c>
      <c r="B42" s="61" t="s">
        <v>974</v>
      </c>
      <c r="C42" s="62" t="s">
        <v>122</v>
      </c>
      <c r="D42" s="62">
        <v>72744758</v>
      </c>
      <c r="E42" s="62">
        <v>107561115</v>
      </c>
      <c r="F42" s="63">
        <v>600075354</v>
      </c>
      <c r="G42" s="64" t="s">
        <v>990</v>
      </c>
      <c r="H42" s="64" t="s">
        <v>97</v>
      </c>
      <c r="I42" s="64" t="s">
        <v>124</v>
      </c>
      <c r="J42" s="64" t="s">
        <v>125</v>
      </c>
      <c r="K42" s="138" t="s">
        <v>991</v>
      </c>
      <c r="L42" s="65">
        <v>3000000</v>
      </c>
      <c r="M42" s="72">
        <f t="shared" si="9"/>
        <v>2550000</v>
      </c>
      <c r="N42" s="66">
        <v>2024</v>
      </c>
      <c r="O42" s="67">
        <v>2027</v>
      </c>
      <c r="P42" s="68"/>
      <c r="Q42" s="70"/>
      <c r="R42" s="238" t="s">
        <v>166</v>
      </c>
      <c r="S42" s="64" t="s">
        <v>141</v>
      </c>
    </row>
    <row r="43" spans="1:19" ht="135" x14ac:dyDescent="0.25">
      <c r="A43" s="183">
        <v>40</v>
      </c>
      <c r="B43" s="61" t="s">
        <v>974</v>
      </c>
      <c r="C43" s="62" t="s">
        <v>122</v>
      </c>
      <c r="D43" s="62">
        <v>72744758</v>
      </c>
      <c r="E43" s="62">
        <v>107561115</v>
      </c>
      <c r="F43" s="63">
        <v>600075354</v>
      </c>
      <c r="G43" s="64" t="s">
        <v>175</v>
      </c>
      <c r="H43" s="64" t="s">
        <v>97</v>
      </c>
      <c r="I43" s="64" t="s">
        <v>124</v>
      </c>
      <c r="J43" s="64" t="s">
        <v>125</v>
      </c>
      <c r="K43" s="64"/>
      <c r="L43" s="65">
        <v>400000</v>
      </c>
      <c r="M43" s="72">
        <f t="shared" si="9"/>
        <v>340000</v>
      </c>
      <c r="N43" s="66">
        <v>2024</v>
      </c>
      <c r="O43" s="67">
        <v>2027</v>
      </c>
      <c r="P43" s="68"/>
      <c r="Q43" s="70"/>
      <c r="R43" s="238" t="s">
        <v>988</v>
      </c>
      <c r="S43" s="64" t="s">
        <v>141</v>
      </c>
    </row>
    <row r="44" spans="1:19" ht="135" x14ac:dyDescent="0.25">
      <c r="A44" s="183">
        <v>41</v>
      </c>
      <c r="B44" s="61" t="s">
        <v>974</v>
      </c>
      <c r="C44" s="62" t="s">
        <v>122</v>
      </c>
      <c r="D44" s="27" t="s">
        <v>176</v>
      </c>
      <c r="E44" s="62">
        <v>107561115</v>
      </c>
      <c r="F44" s="63">
        <v>600075354</v>
      </c>
      <c r="G44" s="64" t="s">
        <v>177</v>
      </c>
      <c r="H44" s="64" t="s">
        <v>97</v>
      </c>
      <c r="I44" s="64" t="s">
        <v>124</v>
      </c>
      <c r="J44" s="64" t="s">
        <v>125</v>
      </c>
      <c r="K44" s="64"/>
      <c r="L44" s="65">
        <v>600000</v>
      </c>
      <c r="M44" s="72">
        <f t="shared" si="9"/>
        <v>510000</v>
      </c>
      <c r="N44" s="66">
        <v>2024</v>
      </c>
      <c r="O44" s="67">
        <v>2027</v>
      </c>
      <c r="P44" s="68"/>
      <c r="Q44" s="70"/>
      <c r="R44" s="238" t="s">
        <v>178</v>
      </c>
      <c r="S44" s="64"/>
    </row>
    <row r="45" spans="1:19" ht="157.5" x14ac:dyDescent="0.25">
      <c r="A45" s="183">
        <v>42</v>
      </c>
      <c r="B45" s="61" t="s">
        <v>179</v>
      </c>
      <c r="C45" s="62" t="s">
        <v>180</v>
      </c>
      <c r="D45" s="62">
        <v>75001829</v>
      </c>
      <c r="E45" s="62">
        <v>107561000</v>
      </c>
      <c r="F45" s="63">
        <v>600075303</v>
      </c>
      <c r="G45" s="64" t="s">
        <v>181</v>
      </c>
      <c r="H45" s="64" t="s">
        <v>97</v>
      </c>
      <c r="I45" s="64" t="s">
        <v>124</v>
      </c>
      <c r="J45" s="64" t="s">
        <v>182</v>
      </c>
      <c r="K45" s="64"/>
      <c r="L45" s="65">
        <v>800000</v>
      </c>
      <c r="M45" s="72">
        <f t="shared" si="8"/>
        <v>680000</v>
      </c>
      <c r="N45" s="66">
        <v>2018</v>
      </c>
      <c r="O45" s="67">
        <v>2027</v>
      </c>
      <c r="P45" s="68"/>
      <c r="Q45" s="70"/>
      <c r="R45" s="238" t="s">
        <v>757</v>
      </c>
      <c r="S45" s="64" t="s">
        <v>141</v>
      </c>
    </row>
    <row r="46" spans="1:19" ht="56.25" x14ac:dyDescent="0.25">
      <c r="A46" s="183">
        <v>43</v>
      </c>
      <c r="B46" s="61" t="s">
        <v>179</v>
      </c>
      <c r="C46" s="62" t="s">
        <v>180</v>
      </c>
      <c r="D46" s="62">
        <v>75001829</v>
      </c>
      <c r="E46" s="62">
        <v>107561000</v>
      </c>
      <c r="F46" s="63">
        <v>600075303</v>
      </c>
      <c r="G46" s="64" t="s">
        <v>797</v>
      </c>
      <c r="H46" s="64" t="s">
        <v>97</v>
      </c>
      <c r="I46" s="64" t="s">
        <v>124</v>
      </c>
      <c r="J46" s="64" t="s">
        <v>182</v>
      </c>
      <c r="K46" s="64"/>
      <c r="L46" s="65">
        <v>2413124</v>
      </c>
      <c r="M46" s="72">
        <f t="shared" si="8"/>
        <v>2051155.4000000001</v>
      </c>
      <c r="N46" s="66">
        <v>2025</v>
      </c>
      <c r="O46" s="67">
        <v>2030</v>
      </c>
      <c r="P46" s="68"/>
      <c r="Q46" s="70"/>
      <c r="R46" s="238" t="s">
        <v>798</v>
      </c>
      <c r="S46" s="64" t="s">
        <v>141</v>
      </c>
    </row>
    <row r="47" spans="1:19" ht="67.5" x14ac:dyDescent="0.25">
      <c r="A47" s="183">
        <v>44</v>
      </c>
      <c r="B47" s="61" t="s">
        <v>183</v>
      </c>
      <c r="C47" s="62" t="s">
        <v>184</v>
      </c>
      <c r="D47" s="62">
        <v>72745401</v>
      </c>
      <c r="E47" s="62">
        <v>107561034</v>
      </c>
      <c r="F47" s="63">
        <v>600075320</v>
      </c>
      <c r="G47" s="64" t="s">
        <v>185</v>
      </c>
      <c r="H47" s="64" t="s">
        <v>97</v>
      </c>
      <c r="I47" s="64" t="s">
        <v>124</v>
      </c>
      <c r="J47" s="64" t="s">
        <v>186</v>
      </c>
      <c r="K47" s="64"/>
      <c r="L47" s="65">
        <v>400000</v>
      </c>
      <c r="M47" s="72">
        <f t="shared" ref="M47:M50" si="10">L47/100*85</f>
        <v>340000</v>
      </c>
      <c r="N47" s="66">
        <v>2023</v>
      </c>
      <c r="O47" s="67">
        <v>2025</v>
      </c>
      <c r="P47" s="68"/>
      <c r="Q47" s="70"/>
      <c r="R47" s="238" t="s">
        <v>187</v>
      </c>
      <c r="S47" s="64" t="s">
        <v>141</v>
      </c>
    </row>
    <row r="48" spans="1:19" s="77" customFormat="1" ht="67.5" x14ac:dyDescent="0.25">
      <c r="A48" s="183">
        <v>45</v>
      </c>
      <c r="B48" s="61" t="s">
        <v>183</v>
      </c>
      <c r="C48" s="62" t="s">
        <v>184</v>
      </c>
      <c r="D48" s="62">
        <v>72745401</v>
      </c>
      <c r="E48" s="62">
        <v>107561034</v>
      </c>
      <c r="F48" s="63">
        <v>600075320</v>
      </c>
      <c r="G48" s="64" t="s">
        <v>633</v>
      </c>
      <c r="H48" s="64" t="s">
        <v>97</v>
      </c>
      <c r="I48" s="64" t="s">
        <v>124</v>
      </c>
      <c r="J48" s="64" t="s">
        <v>186</v>
      </c>
      <c r="K48" s="64"/>
      <c r="L48" s="65">
        <v>1500000</v>
      </c>
      <c r="M48" s="72">
        <f t="shared" si="10"/>
        <v>1275000</v>
      </c>
      <c r="N48" s="66">
        <v>2025</v>
      </c>
      <c r="O48" s="67">
        <v>2026</v>
      </c>
      <c r="P48" s="68"/>
      <c r="Q48" s="70"/>
      <c r="R48" s="238" t="s">
        <v>188</v>
      </c>
      <c r="S48" s="64"/>
    </row>
    <row r="49" spans="1:19" s="77" customFormat="1" ht="67.5" x14ac:dyDescent="0.25">
      <c r="A49" s="183">
        <v>46</v>
      </c>
      <c r="B49" s="61" t="s">
        <v>183</v>
      </c>
      <c r="C49" s="62" t="s">
        <v>184</v>
      </c>
      <c r="D49" s="62">
        <v>72745401</v>
      </c>
      <c r="E49" s="62">
        <v>107561034</v>
      </c>
      <c r="F49" s="63">
        <v>600075320</v>
      </c>
      <c r="G49" s="64" t="s">
        <v>634</v>
      </c>
      <c r="H49" s="64" t="s">
        <v>97</v>
      </c>
      <c r="I49" s="64" t="s">
        <v>124</v>
      </c>
      <c r="J49" s="64" t="s">
        <v>186</v>
      </c>
      <c r="K49" s="64"/>
      <c r="L49" s="65">
        <v>3000000</v>
      </c>
      <c r="M49" s="72">
        <f t="shared" si="10"/>
        <v>2550000</v>
      </c>
      <c r="N49" s="66">
        <v>2026</v>
      </c>
      <c r="O49" s="67">
        <v>2027</v>
      </c>
      <c r="P49" s="68"/>
      <c r="Q49" s="70"/>
      <c r="R49" s="238" t="s">
        <v>188</v>
      </c>
      <c r="S49" s="64"/>
    </row>
    <row r="50" spans="1:19" s="77" customFormat="1" ht="67.5" x14ac:dyDescent="0.25">
      <c r="A50" s="183">
        <v>47</v>
      </c>
      <c r="B50" s="61" t="s">
        <v>183</v>
      </c>
      <c r="C50" s="62" t="s">
        <v>184</v>
      </c>
      <c r="D50" s="62">
        <v>72745401</v>
      </c>
      <c r="E50" s="62">
        <v>107561034</v>
      </c>
      <c r="F50" s="63">
        <v>600075320</v>
      </c>
      <c r="G50" s="64" t="s">
        <v>635</v>
      </c>
      <c r="H50" s="64" t="s">
        <v>97</v>
      </c>
      <c r="I50" s="64" t="s">
        <v>124</v>
      </c>
      <c r="J50" s="64" t="s">
        <v>186</v>
      </c>
      <c r="K50" s="64"/>
      <c r="L50" s="65">
        <v>1500000</v>
      </c>
      <c r="M50" s="72">
        <f t="shared" si="10"/>
        <v>1275000</v>
      </c>
      <c r="N50" s="66">
        <v>2026</v>
      </c>
      <c r="O50" s="67">
        <v>2027</v>
      </c>
      <c r="P50" s="68"/>
      <c r="Q50" s="70"/>
      <c r="R50" s="238" t="s">
        <v>188</v>
      </c>
      <c r="S50" s="64"/>
    </row>
    <row r="51" spans="1:19" ht="112.5" x14ac:dyDescent="0.25">
      <c r="A51" s="183">
        <v>48</v>
      </c>
      <c r="B51" s="61" t="s">
        <v>189</v>
      </c>
      <c r="C51" s="62" t="s">
        <v>138</v>
      </c>
      <c r="D51" s="62">
        <v>72744367</v>
      </c>
      <c r="E51" s="62">
        <v>102577749</v>
      </c>
      <c r="F51" s="63">
        <v>600076059</v>
      </c>
      <c r="G51" s="64" t="s">
        <v>190</v>
      </c>
      <c r="H51" s="64" t="s">
        <v>97</v>
      </c>
      <c r="I51" s="64" t="s">
        <v>124</v>
      </c>
      <c r="J51" s="64" t="s">
        <v>124</v>
      </c>
      <c r="K51" s="64"/>
      <c r="L51" s="65">
        <v>500000</v>
      </c>
      <c r="M51" s="72">
        <f t="shared" ref="M51:M70" si="11">IF(COUNTA(L51)=1,L51/100*85,"")</f>
        <v>425000</v>
      </c>
      <c r="N51" s="66">
        <v>2024</v>
      </c>
      <c r="O51" s="67">
        <v>2026</v>
      </c>
      <c r="P51" s="68"/>
      <c r="Q51" s="70"/>
      <c r="R51" s="238" t="s">
        <v>140</v>
      </c>
      <c r="S51" s="64" t="s">
        <v>141</v>
      </c>
    </row>
    <row r="52" spans="1:19" ht="112.5" x14ac:dyDescent="0.25">
      <c r="A52" s="183">
        <v>49</v>
      </c>
      <c r="B52" s="61" t="s">
        <v>189</v>
      </c>
      <c r="C52" s="62" t="s">
        <v>138</v>
      </c>
      <c r="D52" s="62">
        <v>72744367</v>
      </c>
      <c r="E52" s="62">
        <v>102577749</v>
      </c>
      <c r="F52" s="63">
        <v>600076059</v>
      </c>
      <c r="G52" s="64" t="s">
        <v>191</v>
      </c>
      <c r="H52" s="64" t="s">
        <v>97</v>
      </c>
      <c r="I52" s="64" t="s">
        <v>124</v>
      </c>
      <c r="J52" s="64" t="s">
        <v>124</v>
      </c>
      <c r="K52" s="64"/>
      <c r="L52" s="65">
        <v>300000</v>
      </c>
      <c r="M52" s="72">
        <f t="shared" si="11"/>
        <v>255000</v>
      </c>
      <c r="N52" s="66">
        <v>2025</v>
      </c>
      <c r="O52" s="67">
        <v>2026</v>
      </c>
      <c r="P52" s="68"/>
      <c r="Q52" s="70"/>
      <c r="R52" s="238" t="s">
        <v>140</v>
      </c>
      <c r="S52" s="64" t="s">
        <v>141</v>
      </c>
    </row>
    <row r="53" spans="1:19" ht="112.5" x14ac:dyDescent="0.25">
      <c r="A53" s="183">
        <v>50</v>
      </c>
      <c r="B53" s="61" t="s">
        <v>143</v>
      </c>
      <c r="C53" s="62" t="s">
        <v>138</v>
      </c>
      <c r="D53" s="62">
        <v>72744529</v>
      </c>
      <c r="E53" s="62">
        <v>107561263</v>
      </c>
      <c r="F53" s="63">
        <v>600076245</v>
      </c>
      <c r="G53" s="64" t="s">
        <v>192</v>
      </c>
      <c r="H53" s="64" t="s">
        <v>97</v>
      </c>
      <c r="I53" s="64" t="s">
        <v>124</v>
      </c>
      <c r="J53" s="64" t="s">
        <v>124</v>
      </c>
      <c r="K53" s="64" t="s">
        <v>640</v>
      </c>
      <c r="L53" s="65">
        <v>1000000</v>
      </c>
      <c r="M53" s="72">
        <f t="shared" si="11"/>
        <v>850000</v>
      </c>
      <c r="N53" s="66">
        <v>2025</v>
      </c>
      <c r="O53" s="67">
        <v>2026</v>
      </c>
      <c r="P53" s="68"/>
      <c r="Q53" s="70"/>
      <c r="R53" s="238" t="s">
        <v>140</v>
      </c>
      <c r="S53" s="64" t="s">
        <v>141</v>
      </c>
    </row>
    <row r="54" spans="1:19" ht="112.5" x14ac:dyDescent="0.25">
      <c r="A54" s="183">
        <v>51</v>
      </c>
      <c r="B54" s="61" t="s">
        <v>143</v>
      </c>
      <c r="C54" s="62" t="s">
        <v>138</v>
      </c>
      <c r="D54" s="62">
        <v>72744529</v>
      </c>
      <c r="E54" s="62">
        <v>107561263</v>
      </c>
      <c r="F54" s="63">
        <v>600076245</v>
      </c>
      <c r="G54" s="64" t="s">
        <v>193</v>
      </c>
      <c r="H54" s="64" t="s">
        <v>97</v>
      </c>
      <c r="I54" s="64" t="s">
        <v>124</v>
      </c>
      <c r="J54" s="64" t="s">
        <v>124</v>
      </c>
      <c r="K54" s="64" t="s">
        <v>641</v>
      </c>
      <c r="L54" s="65">
        <v>1000000</v>
      </c>
      <c r="M54" s="72">
        <f t="shared" si="11"/>
        <v>850000</v>
      </c>
      <c r="N54" s="66">
        <v>2025</v>
      </c>
      <c r="O54" s="67">
        <v>2026</v>
      </c>
      <c r="P54" s="68"/>
      <c r="Q54" s="70"/>
      <c r="R54" s="238" t="s">
        <v>140</v>
      </c>
      <c r="S54" s="64" t="s">
        <v>141</v>
      </c>
    </row>
    <row r="55" spans="1:19" ht="112.5" x14ac:dyDescent="0.25">
      <c r="A55" s="183">
        <v>52</v>
      </c>
      <c r="B55" s="61" t="s">
        <v>143</v>
      </c>
      <c r="C55" s="62" t="s">
        <v>138</v>
      </c>
      <c r="D55" s="62">
        <v>72744529</v>
      </c>
      <c r="E55" s="62">
        <v>107561263</v>
      </c>
      <c r="F55" s="63">
        <v>600076245</v>
      </c>
      <c r="G55" s="64" t="s">
        <v>194</v>
      </c>
      <c r="H55" s="64" t="s">
        <v>97</v>
      </c>
      <c r="I55" s="64" t="s">
        <v>124</v>
      </c>
      <c r="J55" s="64" t="s">
        <v>124</v>
      </c>
      <c r="K55" s="64" t="s">
        <v>642</v>
      </c>
      <c r="L55" s="65">
        <v>800000</v>
      </c>
      <c r="M55" s="72">
        <f t="shared" si="11"/>
        <v>680000</v>
      </c>
      <c r="N55" s="66">
        <v>2025</v>
      </c>
      <c r="O55" s="67">
        <v>2026</v>
      </c>
      <c r="P55" s="68"/>
      <c r="Q55" s="70"/>
      <c r="R55" s="238" t="s">
        <v>140</v>
      </c>
      <c r="S55" s="64" t="s">
        <v>141</v>
      </c>
    </row>
    <row r="56" spans="1:19" ht="112.5" x14ac:dyDescent="0.25">
      <c r="A56" s="183">
        <v>53</v>
      </c>
      <c r="B56" s="61" t="s">
        <v>137</v>
      </c>
      <c r="C56" s="62" t="s">
        <v>138</v>
      </c>
      <c r="D56" s="62">
        <v>72743816</v>
      </c>
      <c r="E56" s="62">
        <v>107561247</v>
      </c>
      <c r="F56" s="63">
        <v>600076253</v>
      </c>
      <c r="G56" s="64" t="s">
        <v>195</v>
      </c>
      <c r="H56" s="64" t="s">
        <v>97</v>
      </c>
      <c r="I56" s="64" t="s">
        <v>124</v>
      </c>
      <c r="J56" s="64" t="s">
        <v>124</v>
      </c>
      <c r="K56" s="64"/>
      <c r="L56" s="65">
        <v>500000</v>
      </c>
      <c r="M56" s="72">
        <f t="shared" si="11"/>
        <v>425000</v>
      </c>
      <c r="N56" s="66">
        <v>2026</v>
      </c>
      <c r="O56" s="67">
        <v>2027</v>
      </c>
      <c r="P56" s="68"/>
      <c r="Q56" s="70"/>
      <c r="R56" s="238" t="s">
        <v>140</v>
      </c>
      <c r="S56" s="64" t="s">
        <v>141</v>
      </c>
    </row>
    <row r="57" spans="1:19" ht="112.5" x14ac:dyDescent="0.25">
      <c r="A57" s="183">
        <v>54</v>
      </c>
      <c r="B57" s="61" t="s">
        <v>137</v>
      </c>
      <c r="C57" s="62" t="s">
        <v>138</v>
      </c>
      <c r="D57" s="62">
        <v>72743816</v>
      </c>
      <c r="E57" s="62">
        <v>107561247</v>
      </c>
      <c r="F57" s="63">
        <v>600076253</v>
      </c>
      <c r="G57" s="64" t="s">
        <v>196</v>
      </c>
      <c r="H57" s="64" t="s">
        <v>97</v>
      </c>
      <c r="I57" s="64" t="s">
        <v>124</v>
      </c>
      <c r="J57" s="64" t="s">
        <v>124</v>
      </c>
      <c r="K57" s="64"/>
      <c r="L57" s="65">
        <v>500000</v>
      </c>
      <c r="M57" s="72">
        <f t="shared" si="11"/>
        <v>425000</v>
      </c>
      <c r="N57" s="66">
        <v>2026</v>
      </c>
      <c r="O57" s="67">
        <v>2027</v>
      </c>
      <c r="P57" s="68"/>
      <c r="Q57" s="70"/>
      <c r="R57" s="238" t="s">
        <v>140</v>
      </c>
      <c r="S57" s="64" t="s">
        <v>141</v>
      </c>
    </row>
    <row r="58" spans="1:19" ht="112.5" x14ac:dyDescent="0.25">
      <c r="A58" s="183">
        <v>55</v>
      </c>
      <c r="B58" s="61" t="s">
        <v>137</v>
      </c>
      <c r="C58" s="62" t="s">
        <v>138</v>
      </c>
      <c r="D58" s="62">
        <v>72743816</v>
      </c>
      <c r="E58" s="62">
        <v>107561247</v>
      </c>
      <c r="F58" s="63">
        <v>600076253</v>
      </c>
      <c r="G58" s="64" t="s">
        <v>864</v>
      </c>
      <c r="H58" s="64" t="s">
        <v>97</v>
      </c>
      <c r="I58" s="64" t="s">
        <v>124</v>
      </c>
      <c r="J58" s="64" t="s">
        <v>124</v>
      </c>
      <c r="K58" s="64" t="s">
        <v>694</v>
      </c>
      <c r="L58" s="65">
        <v>1000000</v>
      </c>
      <c r="M58" s="72">
        <f t="shared" si="11"/>
        <v>850000</v>
      </c>
      <c r="N58" s="66">
        <v>2026</v>
      </c>
      <c r="O58" s="67">
        <v>2027</v>
      </c>
      <c r="P58" s="68"/>
      <c r="Q58" s="70"/>
      <c r="R58" s="238" t="s">
        <v>140</v>
      </c>
      <c r="S58" s="64" t="s">
        <v>141</v>
      </c>
    </row>
    <row r="59" spans="1:19" ht="112.5" x14ac:dyDescent="0.25">
      <c r="A59" s="183">
        <v>56</v>
      </c>
      <c r="B59" s="61" t="s">
        <v>137</v>
      </c>
      <c r="C59" s="62" t="s">
        <v>138</v>
      </c>
      <c r="D59" s="62">
        <v>72743816</v>
      </c>
      <c r="E59" s="62">
        <v>107561247</v>
      </c>
      <c r="F59" s="63">
        <v>600076253</v>
      </c>
      <c r="G59" s="64" t="s">
        <v>197</v>
      </c>
      <c r="H59" s="64" t="s">
        <v>97</v>
      </c>
      <c r="I59" s="64" t="s">
        <v>124</v>
      </c>
      <c r="J59" s="64" t="s">
        <v>124</v>
      </c>
      <c r="K59" s="64"/>
      <c r="L59" s="65">
        <v>2000000</v>
      </c>
      <c r="M59" s="72">
        <f t="shared" si="11"/>
        <v>1700000</v>
      </c>
      <c r="N59" s="66">
        <v>2026</v>
      </c>
      <c r="O59" s="67">
        <v>2027</v>
      </c>
      <c r="P59" s="68"/>
      <c r="Q59" s="70"/>
      <c r="R59" s="238" t="s">
        <v>140</v>
      </c>
      <c r="S59" s="64" t="s">
        <v>141</v>
      </c>
    </row>
    <row r="60" spans="1:19" ht="112.5" x14ac:dyDescent="0.25">
      <c r="A60" s="183">
        <v>57</v>
      </c>
      <c r="B60" s="61" t="s">
        <v>149</v>
      </c>
      <c r="C60" s="62" t="s">
        <v>138</v>
      </c>
      <c r="D60" s="62">
        <v>72743972</v>
      </c>
      <c r="E60" s="62">
        <v>107561158</v>
      </c>
      <c r="F60" s="63">
        <v>600076288</v>
      </c>
      <c r="G60" s="64" t="s">
        <v>198</v>
      </c>
      <c r="H60" s="64" t="s">
        <v>97</v>
      </c>
      <c r="I60" s="64" t="s">
        <v>124</v>
      </c>
      <c r="J60" s="64" t="s">
        <v>124</v>
      </c>
      <c r="K60" s="64" t="s">
        <v>643</v>
      </c>
      <c r="L60" s="65">
        <v>1000000</v>
      </c>
      <c r="M60" s="72">
        <f t="shared" si="11"/>
        <v>850000</v>
      </c>
      <c r="N60" s="66">
        <v>2025</v>
      </c>
      <c r="O60" s="67">
        <v>2026</v>
      </c>
      <c r="P60" s="68"/>
      <c r="Q60" s="70"/>
      <c r="R60" s="238" t="s">
        <v>644</v>
      </c>
      <c r="S60" s="64" t="s">
        <v>141</v>
      </c>
    </row>
    <row r="61" spans="1:19" ht="112.5" x14ac:dyDescent="0.25">
      <c r="A61" s="183">
        <v>58</v>
      </c>
      <c r="B61" s="61" t="s">
        <v>149</v>
      </c>
      <c r="C61" s="62" t="s">
        <v>138</v>
      </c>
      <c r="D61" s="62">
        <v>72743972</v>
      </c>
      <c r="E61" s="62">
        <v>107561158</v>
      </c>
      <c r="F61" s="63">
        <v>600076288</v>
      </c>
      <c r="G61" s="64" t="s">
        <v>199</v>
      </c>
      <c r="H61" s="64" t="s">
        <v>97</v>
      </c>
      <c r="I61" s="64" t="s">
        <v>124</v>
      </c>
      <c r="J61" s="64" t="s">
        <v>124</v>
      </c>
      <c r="K61" s="64" t="s">
        <v>643</v>
      </c>
      <c r="L61" s="65">
        <v>1000000</v>
      </c>
      <c r="M61" s="72">
        <f t="shared" si="11"/>
        <v>850000</v>
      </c>
      <c r="N61" s="66">
        <v>2025</v>
      </c>
      <c r="O61" s="67">
        <v>2026</v>
      </c>
      <c r="P61" s="68"/>
      <c r="Q61" s="70"/>
      <c r="R61" s="238" t="s">
        <v>644</v>
      </c>
      <c r="S61" s="64" t="s">
        <v>141</v>
      </c>
    </row>
    <row r="62" spans="1:19" ht="112.5" x14ac:dyDescent="0.25">
      <c r="A62" s="183">
        <v>59</v>
      </c>
      <c r="B62" s="61" t="s">
        <v>200</v>
      </c>
      <c r="C62" s="62" t="s">
        <v>138</v>
      </c>
      <c r="D62" s="62">
        <v>49888544</v>
      </c>
      <c r="E62" s="62">
        <v>107561441</v>
      </c>
      <c r="F62" s="63">
        <v>600075567</v>
      </c>
      <c r="G62" s="64" t="s">
        <v>201</v>
      </c>
      <c r="H62" s="64" t="s">
        <v>97</v>
      </c>
      <c r="I62" s="64" t="s">
        <v>124</v>
      </c>
      <c r="J62" s="64" t="s">
        <v>124</v>
      </c>
      <c r="K62" s="64"/>
      <c r="L62" s="65">
        <v>1000000</v>
      </c>
      <c r="M62" s="72">
        <f t="shared" si="11"/>
        <v>850000</v>
      </c>
      <c r="N62" s="66">
        <v>2027</v>
      </c>
      <c r="O62" s="67">
        <v>2030</v>
      </c>
      <c r="P62" s="68"/>
      <c r="Q62" s="70"/>
      <c r="R62" s="238" t="s">
        <v>865</v>
      </c>
      <c r="S62" s="64" t="s">
        <v>141</v>
      </c>
    </row>
    <row r="63" spans="1:19" ht="112.5" x14ac:dyDescent="0.25">
      <c r="A63" s="183">
        <v>60</v>
      </c>
      <c r="B63" s="61" t="s">
        <v>203</v>
      </c>
      <c r="C63" s="62" t="s">
        <v>138</v>
      </c>
      <c r="D63" s="62">
        <v>72744286</v>
      </c>
      <c r="E63" s="62">
        <v>166000345</v>
      </c>
      <c r="F63" s="63">
        <v>666000336</v>
      </c>
      <c r="G63" s="64" t="s">
        <v>204</v>
      </c>
      <c r="H63" s="64" t="s">
        <v>97</v>
      </c>
      <c r="I63" s="64" t="s">
        <v>124</v>
      </c>
      <c r="J63" s="64" t="s">
        <v>124</v>
      </c>
      <c r="K63" s="64"/>
      <c r="L63" s="65">
        <v>1000000</v>
      </c>
      <c r="M63" s="72">
        <f t="shared" si="11"/>
        <v>850000</v>
      </c>
      <c r="N63" s="66">
        <v>2025</v>
      </c>
      <c r="O63" s="67">
        <v>2026</v>
      </c>
      <c r="P63" s="68"/>
      <c r="Q63" s="70"/>
      <c r="R63" s="238" t="s">
        <v>202</v>
      </c>
      <c r="S63" s="64" t="s">
        <v>141</v>
      </c>
    </row>
    <row r="64" spans="1:19" ht="112.5" x14ac:dyDescent="0.25">
      <c r="A64" s="183">
        <v>61</v>
      </c>
      <c r="B64" s="61" t="s">
        <v>203</v>
      </c>
      <c r="C64" s="62" t="s">
        <v>138</v>
      </c>
      <c r="D64" s="62">
        <v>72744286</v>
      </c>
      <c r="E64" s="62">
        <v>166000345</v>
      </c>
      <c r="F64" s="63">
        <v>666000336</v>
      </c>
      <c r="G64" s="64" t="s">
        <v>205</v>
      </c>
      <c r="H64" s="64" t="s">
        <v>97</v>
      </c>
      <c r="I64" s="64" t="s">
        <v>124</v>
      </c>
      <c r="J64" s="64" t="s">
        <v>124</v>
      </c>
      <c r="K64" s="64"/>
      <c r="L64" s="65">
        <v>1300000</v>
      </c>
      <c r="M64" s="72">
        <f t="shared" si="11"/>
        <v>1105000</v>
      </c>
      <c r="N64" s="66">
        <v>2025</v>
      </c>
      <c r="O64" s="67">
        <v>2027</v>
      </c>
      <c r="P64" s="68"/>
      <c r="Q64" s="70"/>
      <c r="R64" s="238" t="s">
        <v>202</v>
      </c>
      <c r="S64" s="64" t="s">
        <v>141</v>
      </c>
    </row>
    <row r="65" spans="1:19" ht="112.5" x14ac:dyDescent="0.25">
      <c r="A65" s="183">
        <v>62</v>
      </c>
      <c r="B65" s="61" t="s">
        <v>203</v>
      </c>
      <c r="C65" s="62" t="s">
        <v>138</v>
      </c>
      <c r="D65" s="62">
        <v>72744286</v>
      </c>
      <c r="E65" s="62">
        <v>166000345</v>
      </c>
      <c r="F65" s="63">
        <v>666000336</v>
      </c>
      <c r="G65" s="64" t="s">
        <v>206</v>
      </c>
      <c r="H65" s="64" t="s">
        <v>97</v>
      </c>
      <c r="I65" s="64" t="s">
        <v>124</v>
      </c>
      <c r="J65" s="64" t="s">
        <v>124</v>
      </c>
      <c r="K65" s="64"/>
      <c r="L65" s="65">
        <v>700000</v>
      </c>
      <c r="M65" s="72">
        <f t="shared" si="11"/>
        <v>595000</v>
      </c>
      <c r="N65" s="66">
        <v>2025</v>
      </c>
      <c r="O65" s="67">
        <v>2027</v>
      </c>
      <c r="P65" s="68"/>
      <c r="Q65" s="70"/>
      <c r="R65" s="238" t="s">
        <v>202</v>
      </c>
      <c r="S65" s="64" t="s">
        <v>141</v>
      </c>
    </row>
    <row r="66" spans="1:19" ht="112.5" x14ac:dyDescent="0.25">
      <c r="A66" s="183">
        <v>63</v>
      </c>
      <c r="B66" s="61" t="s">
        <v>203</v>
      </c>
      <c r="C66" s="62" t="s">
        <v>138</v>
      </c>
      <c r="D66" s="62">
        <v>72744286</v>
      </c>
      <c r="E66" s="62">
        <v>166000345</v>
      </c>
      <c r="F66" s="63">
        <v>666000336</v>
      </c>
      <c r="G66" s="64" t="s">
        <v>207</v>
      </c>
      <c r="H66" s="64" t="s">
        <v>97</v>
      </c>
      <c r="I66" s="64" t="s">
        <v>124</v>
      </c>
      <c r="J66" s="64" t="s">
        <v>124</v>
      </c>
      <c r="K66" s="64"/>
      <c r="L66" s="65">
        <v>700000</v>
      </c>
      <c r="M66" s="72">
        <f t="shared" si="11"/>
        <v>595000</v>
      </c>
      <c r="N66" s="66">
        <v>2025</v>
      </c>
      <c r="O66" s="67">
        <v>2026</v>
      </c>
      <c r="P66" s="68"/>
      <c r="Q66" s="70"/>
      <c r="R66" s="238" t="s">
        <v>202</v>
      </c>
      <c r="S66" s="64" t="s">
        <v>141</v>
      </c>
    </row>
    <row r="67" spans="1:19" ht="112.5" x14ac:dyDescent="0.25">
      <c r="A67" s="183">
        <v>64</v>
      </c>
      <c r="B67" s="61" t="s">
        <v>208</v>
      </c>
      <c r="C67" s="62" t="s">
        <v>138</v>
      </c>
      <c r="D67" s="62">
        <v>72744201</v>
      </c>
      <c r="E67" s="62">
        <v>166000281</v>
      </c>
      <c r="F67" s="63">
        <v>666000271</v>
      </c>
      <c r="G67" s="64" t="s">
        <v>209</v>
      </c>
      <c r="H67" s="64" t="s">
        <v>97</v>
      </c>
      <c r="I67" s="64" t="s">
        <v>124</v>
      </c>
      <c r="J67" s="64" t="s">
        <v>124</v>
      </c>
      <c r="K67" s="64"/>
      <c r="L67" s="65">
        <v>2000000</v>
      </c>
      <c r="M67" s="72">
        <f t="shared" si="11"/>
        <v>1700000</v>
      </c>
      <c r="N67" s="66">
        <v>2025</v>
      </c>
      <c r="O67" s="67">
        <v>2025</v>
      </c>
      <c r="P67" s="68"/>
      <c r="Q67" s="70"/>
      <c r="R67" s="238" t="s">
        <v>644</v>
      </c>
      <c r="S67" s="64" t="s">
        <v>141</v>
      </c>
    </row>
    <row r="68" spans="1:19" ht="112.5" x14ac:dyDescent="0.25">
      <c r="A68" s="183">
        <v>65</v>
      </c>
      <c r="B68" s="61" t="s">
        <v>208</v>
      </c>
      <c r="C68" s="62" t="s">
        <v>138</v>
      </c>
      <c r="D68" s="62">
        <v>72744201</v>
      </c>
      <c r="E68" s="62">
        <v>166000281</v>
      </c>
      <c r="F68" s="63">
        <v>666000271</v>
      </c>
      <c r="G68" s="64" t="s">
        <v>210</v>
      </c>
      <c r="H68" s="64" t="s">
        <v>97</v>
      </c>
      <c r="I68" s="64" t="s">
        <v>124</v>
      </c>
      <c r="J68" s="64" t="s">
        <v>124</v>
      </c>
      <c r="K68" s="64"/>
      <c r="L68" s="65">
        <v>20000000</v>
      </c>
      <c r="M68" s="72">
        <f t="shared" si="11"/>
        <v>17000000</v>
      </c>
      <c r="N68" s="66">
        <v>2025</v>
      </c>
      <c r="O68" s="67">
        <v>2025</v>
      </c>
      <c r="P68" s="68"/>
      <c r="Q68" s="70"/>
      <c r="R68" s="238" t="s">
        <v>644</v>
      </c>
      <c r="S68" s="64" t="s">
        <v>141</v>
      </c>
    </row>
    <row r="69" spans="1:19" ht="112.5" x14ac:dyDescent="0.25">
      <c r="A69" s="183">
        <v>66</v>
      </c>
      <c r="B69" s="61" t="s">
        <v>208</v>
      </c>
      <c r="C69" s="62" t="s">
        <v>138</v>
      </c>
      <c r="D69" s="62">
        <v>72744201</v>
      </c>
      <c r="E69" s="62">
        <v>166000281</v>
      </c>
      <c r="F69" s="63">
        <v>666000271</v>
      </c>
      <c r="G69" s="64" t="s">
        <v>696</v>
      </c>
      <c r="H69" s="64" t="s">
        <v>97</v>
      </c>
      <c r="I69" s="64" t="s">
        <v>124</v>
      </c>
      <c r="J69" s="64" t="s">
        <v>124</v>
      </c>
      <c r="K69" s="64"/>
      <c r="L69" s="65">
        <v>400000</v>
      </c>
      <c r="M69" s="72">
        <f t="shared" si="11"/>
        <v>340000</v>
      </c>
      <c r="N69" s="66">
        <v>2025</v>
      </c>
      <c r="O69" s="67">
        <v>2026</v>
      </c>
      <c r="P69" s="68"/>
      <c r="Q69" s="70"/>
      <c r="R69" s="238" t="s">
        <v>644</v>
      </c>
      <c r="S69" s="64" t="s">
        <v>141</v>
      </c>
    </row>
    <row r="70" spans="1:19" ht="112.5" x14ac:dyDescent="0.25">
      <c r="A70" s="183">
        <v>67</v>
      </c>
      <c r="B70" s="61" t="s">
        <v>208</v>
      </c>
      <c r="C70" s="62" t="s">
        <v>138</v>
      </c>
      <c r="D70" s="62">
        <v>72744201</v>
      </c>
      <c r="E70" s="62">
        <v>166000281</v>
      </c>
      <c r="F70" s="63">
        <v>666000271</v>
      </c>
      <c r="G70" s="64" t="s">
        <v>211</v>
      </c>
      <c r="H70" s="64" t="s">
        <v>97</v>
      </c>
      <c r="I70" s="64" t="s">
        <v>124</v>
      </c>
      <c r="J70" s="64" t="s">
        <v>124</v>
      </c>
      <c r="K70" s="64"/>
      <c r="L70" s="65">
        <v>1150000</v>
      </c>
      <c r="M70" s="72">
        <f t="shared" si="11"/>
        <v>977500</v>
      </c>
      <c r="N70" s="66">
        <v>2025</v>
      </c>
      <c r="O70" s="67">
        <v>2025</v>
      </c>
      <c r="P70" s="68"/>
      <c r="Q70" s="70"/>
      <c r="R70" s="238" t="s">
        <v>202</v>
      </c>
      <c r="S70" s="64" t="s">
        <v>141</v>
      </c>
    </row>
    <row r="71" spans="1:19" ht="112.5" x14ac:dyDescent="0.25">
      <c r="A71" s="183">
        <v>68</v>
      </c>
      <c r="B71" s="61" t="s">
        <v>208</v>
      </c>
      <c r="C71" s="62" t="s">
        <v>138</v>
      </c>
      <c r="D71" s="62">
        <v>72744201</v>
      </c>
      <c r="E71" s="62">
        <v>166000281</v>
      </c>
      <c r="F71" s="63">
        <v>666000271</v>
      </c>
      <c r="G71" s="64" t="s">
        <v>212</v>
      </c>
      <c r="H71" s="64" t="s">
        <v>97</v>
      </c>
      <c r="I71" s="64" t="s">
        <v>124</v>
      </c>
      <c r="J71" s="64" t="s">
        <v>124</v>
      </c>
      <c r="K71" s="64"/>
      <c r="L71" s="65">
        <v>1100000</v>
      </c>
      <c r="M71" s="72">
        <f t="shared" ref="M71:M79" si="12">IF(COUNTA(L71)=1,L71/100*85,"")</f>
        <v>935000</v>
      </c>
      <c r="N71" s="66">
        <v>2025</v>
      </c>
      <c r="O71" s="67">
        <v>2025</v>
      </c>
      <c r="P71" s="68"/>
      <c r="Q71" s="70"/>
      <c r="R71" s="238" t="s">
        <v>202</v>
      </c>
      <c r="S71" s="64" t="s">
        <v>141</v>
      </c>
    </row>
    <row r="72" spans="1:19" ht="112.5" x14ac:dyDescent="0.25">
      <c r="A72" s="183">
        <v>69</v>
      </c>
      <c r="B72" s="61" t="s">
        <v>208</v>
      </c>
      <c r="C72" s="62" t="s">
        <v>138</v>
      </c>
      <c r="D72" s="62">
        <v>72744201</v>
      </c>
      <c r="E72" s="62">
        <v>166000281</v>
      </c>
      <c r="F72" s="63">
        <v>666000271</v>
      </c>
      <c r="G72" s="64" t="s">
        <v>697</v>
      </c>
      <c r="H72" s="64" t="s">
        <v>97</v>
      </c>
      <c r="I72" s="64" t="s">
        <v>124</v>
      </c>
      <c r="J72" s="64" t="s">
        <v>124</v>
      </c>
      <c r="K72" s="64" t="s">
        <v>645</v>
      </c>
      <c r="L72" s="65">
        <v>1000000</v>
      </c>
      <c r="M72" s="72">
        <f t="shared" si="12"/>
        <v>850000</v>
      </c>
      <c r="N72" s="66">
        <v>2025</v>
      </c>
      <c r="O72" s="67">
        <v>2025</v>
      </c>
      <c r="P72" s="68"/>
      <c r="Q72" s="70"/>
      <c r="R72" s="238" t="s">
        <v>140</v>
      </c>
      <c r="S72" s="64" t="s">
        <v>141</v>
      </c>
    </row>
    <row r="73" spans="1:19" ht="112.5" x14ac:dyDescent="0.25">
      <c r="A73" s="183">
        <v>70</v>
      </c>
      <c r="B73" s="61" t="s">
        <v>208</v>
      </c>
      <c r="C73" s="62" t="s">
        <v>138</v>
      </c>
      <c r="D73" s="62">
        <v>72744201</v>
      </c>
      <c r="E73" s="62">
        <v>166000281</v>
      </c>
      <c r="F73" s="63">
        <v>666000271</v>
      </c>
      <c r="G73" s="64" t="s">
        <v>191</v>
      </c>
      <c r="H73" s="64" t="s">
        <v>97</v>
      </c>
      <c r="I73" s="64" t="s">
        <v>124</v>
      </c>
      <c r="J73" s="64" t="s">
        <v>124</v>
      </c>
      <c r="K73" s="64"/>
      <c r="L73" s="65">
        <v>300000</v>
      </c>
      <c r="M73" s="72">
        <f t="shared" si="12"/>
        <v>255000</v>
      </c>
      <c r="N73" s="66">
        <v>2025</v>
      </c>
      <c r="O73" s="67">
        <v>2026</v>
      </c>
      <c r="P73" s="68"/>
      <c r="Q73" s="70"/>
      <c r="R73" s="238" t="s">
        <v>140</v>
      </c>
      <c r="S73" s="64"/>
    </row>
    <row r="74" spans="1:19" ht="112.5" x14ac:dyDescent="0.25">
      <c r="A74" s="183">
        <v>71</v>
      </c>
      <c r="B74" s="61" t="s">
        <v>213</v>
      </c>
      <c r="C74" s="62" t="s">
        <v>138</v>
      </c>
      <c r="D74" s="62">
        <v>72744120</v>
      </c>
      <c r="E74" s="62">
        <v>166000311</v>
      </c>
      <c r="F74" s="63">
        <v>666000301</v>
      </c>
      <c r="G74" s="64" t="s">
        <v>144</v>
      </c>
      <c r="H74" s="64" t="s">
        <v>97</v>
      </c>
      <c r="I74" s="64" t="s">
        <v>124</v>
      </c>
      <c r="J74" s="64" t="s">
        <v>124</v>
      </c>
      <c r="K74" s="64"/>
      <c r="L74" s="65">
        <v>2600000</v>
      </c>
      <c r="M74" s="72">
        <f t="shared" si="12"/>
        <v>2210000</v>
      </c>
      <c r="N74" s="66">
        <v>2025</v>
      </c>
      <c r="O74" s="67">
        <v>2025</v>
      </c>
      <c r="P74" s="68"/>
      <c r="Q74" s="70"/>
      <c r="R74" s="238" t="s">
        <v>202</v>
      </c>
      <c r="S74" s="64" t="s">
        <v>141</v>
      </c>
    </row>
    <row r="75" spans="1:19" ht="112.5" x14ac:dyDescent="0.25">
      <c r="A75" s="183">
        <v>72</v>
      </c>
      <c r="B75" s="61" t="s">
        <v>213</v>
      </c>
      <c r="C75" s="62" t="s">
        <v>138</v>
      </c>
      <c r="D75" s="62">
        <v>72744120</v>
      </c>
      <c r="E75" s="62">
        <v>166000311</v>
      </c>
      <c r="F75" s="63">
        <v>666000301</v>
      </c>
      <c r="G75" s="64" t="s">
        <v>214</v>
      </c>
      <c r="H75" s="64" t="s">
        <v>97</v>
      </c>
      <c r="I75" s="64" t="s">
        <v>124</v>
      </c>
      <c r="J75" s="64" t="s">
        <v>124</v>
      </c>
      <c r="K75" s="64"/>
      <c r="L75" s="65">
        <v>1300000</v>
      </c>
      <c r="M75" s="72">
        <f t="shared" si="12"/>
        <v>1105000</v>
      </c>
      <c r="N75" s="66">
        <v>2025</v>
      </c>
      <c r="O75" s="67">
        <v>2025</v>
      </c>
      <c r="P75" s="68"/>
      <c r="Q75" s="70"/>
      <c r="R75" s="238" t="s">
        <v>202</v>
      </c>
      <c r="S75" s="64" t="s">
        <v>141</v>
      </c>
    </row>
    <row r="76" spans="1:19" ht="112.5" x14ac:dyDescent="0.25">
      <c r="A76" s="183">
        <v>73</v>
      </c>
      <c r="B76" s="61" t="s">
        <v>213</v>
      </c>
      <c r="C76" s="62" t="s">
        <v>138</v>
      </c>
      <c r="D76" s="62">
        <v>72744120</v>
      </c>
      <c r="E76" s="62">
        <v>166000311</v>
      </c>
      <c r="F76" s="63">
        <v>666000301</v>
      </c>
      <c r="G76" s="64" t="s">
        <v>215</v>
      </c>
      <c r="H76" s="64" t="s">
        <v>97</v>
      </c>
      <c r="I76" s="64" t="s">
        <v>124</v>
      </c>
      <c r="J76" s="64" t="s">
        <v>124</v>
      </c>
      <c r="K76" s="64"/>
      <c r="L76" s="65">
        <v>1400000</v>
      </c>
      <c r="M76" s="72">
        <f t="shared" si="12"/>
        <v>1190000</v>
      </c>
      <c r="N76" s="66">
        <v>2025</v>
      </c>
      <c r="O76" s="67">
        <v>2025</v>
      </c>
      <c r="P76" s="68"/>
      <c r="Q76" s="70"/>
      <c r="R76" s="238" t="s">
        <v>698</v>
      </c>
      <c r="S76" s="64" t="s">
        <v>141</v>
      </c>
    </row>
    <row r="77" spans="1:19" ht="112.5" x14ac:dyDescent="0.25">
      <c r="A77" s="183">
        <v>74</v>
      </c>
      <c r="B77" s="61" t="s">
        <v>213</v>
      </c>
      <c r="C77" s="62" t="s">
        <v>138</v>
      </c>
      <c r="D77" s="62">
        <v>72744120</v>
      </c>
      <c r="E77" s="62">
        <v>166000311</v>
      </c>
      <c r="F77" s="63">
        <v>666000301</v>
      </c>
      <c r="G77" s="64" t="s">
        <v>217</v>
      </c>
      <c r="H77" s="64" t="s">
        <v>97</v>
      </c>
      <c r="I77" s="64" t="s">
        <v>124</v>
      </c>
      <c r="J77" s="64" t="s">
        <v>124</v>
      </c>
      <c r="K77" s="64"/>
      <c r="L77" s="65">
        <v>120000</v>
      </c>
      <c r="M77" s="72">
        <f t="shared" si="12"/>
        <v>102000</v>
      </c>
      <c r="N77" s="66">
        <v>2025</v>
      </c>
      <c r="O77" s="67">
        <v>2026</v>
      </c>
      <c r="P77" s="68"/>
      <c r="Q77" s="70"/>
      <c r="R77" s="238" t="s">
        <v>698</v>
      </c>
      <c r="S77" s="64" t="s">
        <v>141</v>
      </c>
    </row>
    <row r="78" spans="1:19" ht="112.5" x14ac:dyDescent="0.25">
      <c r="A78" s="183">
        <v>75</v>
      </c>
      <c r="B78" s="61" t="s">
        <v>213</v>
      </c>
      <c r="C78" s="62" t="s">
        <v>138</v>
      </c>
      <c r="D78" s="62">
        <v>72744120</v>
      </c>
      <c r="E78" s="62">
        <v>166000311</v>
      </c>
      <c r="F78" s="63">
        <v>666000301</v>
      </c>
      <c r="G78" s="64" t="s">
        <v>699</v>
      </c>
      <c r="H78" s="64" t="s">
        <v>97</v>
      </c>
      <c r="I78" s="64" t="s">
        <v>124</v>
      </c>
      <c r="J78" s="64" t="s">
        <v>124</v>
      </c>
      <c r="K78" s="64"/>
      <c r="L78" s="65">
        <v>300000</v>
      </c>
      <c r="M78" s="72">
        <f t="shared" si="12"/>
        <v>255000</v>
      </c>
      <c r="N78" s="66">
        <v>2025</v>
      </c>
      <c r="O78" s="67">
        <v>2027</v>
      </c>
      <c r="P78" s="68"/>
      <c r="Q78" s="70"/>
      <c r="R78" s="238" t="s">
        <v>698</v>
      </c>
      <c r="S78" s="64"/>
    </row>
    <row r="79" spans="1:19" ht="112.5" x14ac:dyDescent="0.25">
      <c r="A79" s="183">
        <v>76</v>
      </c>
      <c r="B79" s="61" t="s">
        <v>152</v>
      </c>
      <c r="C79" s="62" t="s">
        <v>138</v>
      </c>
      <c r="D79" s="62">
        <v>47274743</v>
      </c>
      <c r="E79" s="62">
        <v>107561271</v>
      </c>
      <c r="F79" s="63">
        <v>600076016</v>
      </c>
      <c r="G79" s="64" t="s">
        <v>700</v>
      </c>
      <c r="H79" s="64" t="s">
        <v>97</v>
      </c>
      <c r="I79" s="64" t="s">
        <v>124</v>
      </c>
      <c r="J79" s="64" t="s">
        <v>124</v>
      </c>
      <c r="K79" s="64"/>
      <c r="L79" s="65">
        <v>300000</v>
      </c>
      <c r="M79" s="72">
        <f t="shared" si="12"/>
        <v>255000</v>
      </c>
      <c r="N79" s="66">
        <v>2025</v>
      </c>
      <c r="O79" s="67">
        <v>2027</v>
      </c>
      <c r="P79" s="68"/>
      <c r="Q79" s="70"/>
      <c r="R79" s="238" t="s">
        <v>698</v>
      </c>
      <c r="S79" s="64"/>
    </row>
    <row r="80" spans="1:19" ht="101.25" x14ac:dyDescent="0.25">
      <c r="A80" s="183">
        <v>77</v>
      </c>
      <c r="B80" s="61" t="s">
        <v>218</v>
      </c>
      <c r="C80" s="62" t="s">
        <v>219</v>
      </c>
      <c r="D80" s="62">
        <v>70947112</v>
      </c>
      <c r="E80" s="62">
        <v>107562090</v>
      </c>
      <c r="F80" s="63">
        <v>600076211</v>
      </c>
      <c r="G80" s="64" t="s">
        <v>220</v>
      </c>
      <c r="H80" s="64" t="s">
        <v>97</v>
      </c>
      <c r="I80" s="64" t="s">
        <v>124</v>
      </c>
      <c r="J80" s="64" t="s">
        <v>221</v>
      </c>
      <c r="K80" s="64" t="s">
        <v>220</v>
      </c>
      <c r="L80" s="65">
        <v>4000000</v>
      </c>
      <c r="M80" s="72">
        <f t="shared" ref="M80:M81" si="13">L80/100*85</f>
        <v>3400000</v>
      </c>
      <c r="N80" s="66">
        <v>2026</v>
      </c>
      <c r="O80" s="67">
        <v>2027</v>
      </c>
      <c r="P80" s="68"/>
      <c r="Q80" s="70"/>
      <c r="R80" s="238" t="s">
        <v>222</v>
      </c>
      <c r="S80" s="64" t="s">
        <v>223</v>
      </c>
    </row>
    <row r="81" spans="1:19" ht="101.25" x14ac:dyDescent="0.25">
      <c r="A81" s="183">
        <v>78</v>
      </c>
      <c r="B81" s="61" t="s">
        <v>218</v>
      </c>
      <c r="C81" s="62" t="s">
        <v>219</v>
      </c>
      <c r="D81" s="62">
        <v>70947112</v>
      </c>
      <c r="E81" s="62">
        <v>107562090</v>
      </c>
      <c r="F81" s="63">
        <v>600076211</v>
      </c>
      <c r="G81" s="64" t="s">
        <v>224</v>
      </c>
      <c r="H81" s="64" t="s">
        <v>97</v>
      </c>
      <c r="I81" s="64" t="s">
        <v>124</v>
      </c>
      <c r="J81" s="64" t="s">
        <v>221</v>
      </c>
      <c r="K81" s="64" t="s">
        <v>626</v>
      </c>
      <c r="L81" s="65">
        <v>20000000</v>
      </c>
      <c r="M81" s="72">
        <f t="shared" si="13"/>
        <v>17000000</v>
      </c>
      <c r="N81" s="66" t="s">
        <v>366</v>
      </c>
      <c r="O81" s="67">
        <v>2026</v>
      </c>
      <c r="P81" s="68"/>
      <c r="Q81" s="70"/>
      <c r="R81" s="238" t="s">
        <v>841</v>
      </c>
      <c r="S81" s="64" t="s">
        <v>223</v>
      </c>
    </row>
    <row r="82" spans="1:19" ht="45" x14ac:dyDescent="0.25">
      <c r="A82" s="183">
        <v>79</v>
      </c>
      <c r="B82" s="61" t="s">
        <v>225</v>
      </c>
      <c r="C82" s="62" t="s">
        <v>226</v>
      </c>
      <c r="D82" s="62">
        <v>72741848</v>
      </c>
      <c r="E82" s="62">
        <v>107561328</v>
      </c>
      <c r="F82" s="63">
        <v>600075486</v>
      </c>
      <c r="G82" s="64" t="s">
        <v>227</v>
      </c>
      <c r="H82" s="64" t="s">
        <v>97</v>
      </c>
      <c r="I82" s="64" t="s">
        <v>124</v>
      </c>
      <c r="J82" s="64" t="s">
        <v>228</v>
      </c>
      <c r="K82" s="64" t="s">
        <v>227</v>
      </c>
      <c r="L82" s="65">
        <v>3000000</v>
      </c>
      <c r="M82" s="72">
        <f t="shared" ref="M82:M83" si="14">IF(COUNTA(L82)=1,L82/100*85,"")</f>
        <v>2550000</v>
      </c>
      <c r="N82" s="66" t="s">
        <v>807</v>
      </c>
      <c r="O82" s="67" t="s">
        <v>667</v>
      </c>
      <c r="P82" s="68"/>
      <c r="Q82" s="70"/>
      <c r="R82" s="238" t="s">
        <v>229</v>
      </c>
      <c r="S82" s="64" t="s">
        <v>223</v>
      </c>
    </row>
    <row r="83" spans="1:19" ht="45" x14ac:dyDescent="0.25">
      <c r="A83" s="183">
        <v>80</v>
      </c>
      <c r="B83" s="61" t="s">
        <v>225</v>
      </c>
      <c r="C83" s="62" t="s">
        <v>226</v>
      </c>
      <c r="D83" s="62">
        <v>72741848</v>
      </c>
      <c r="E83" s="62">
        <v>107561328</v>
      </c>
      <c r="F83" s="63">
        <v>600075486</v>
      </c>
      <c r="G83" s="64" t="s">
        <v>230</v>
      </c>
      <c r="H83" s="64" t="s">
        <v>97</v>
      </c>
      <c r="I83" s="64" t="s">
        <v>124</v>
      </c>
      <c r="J83" s="64" t="s">
        <v>228</v>
      </c>
      <c r="K83" s="64" t="s">
        <v>231</v>
      </c>
      <c r="L83" s="65">
        <v>4000000</v>
      </c>
      <c r="M83" s="72">
        <f t="shared" si="14"/>
        <v>3400000</v>
      </c>
      <c r="N83" s="66" t="s">
        <v>807</v>
      </c>
      <c r="O83" s="67" t="s">
        <v>667</v>
      </c>
      <c r="P83" s="68"/>
      <c r="Q83" s="70"/>
      <c r="R83" s="238" t="s">
        <v>229</v>
      </c>
      <c r="S83" s="64" t="s">
        <v>223</v>
      </c>
    </row>
    <row r="84" spans="1:19" ht="45" x14ac:dyDescent="0.25">
      <c r="A84" s="183">
        <v>81</v>
      </c>
      <c r="B84" s="61" t="s">
        <v>225</v>
      </c>
      <c r="C84" s="62" t="s">
        <v>226</v>
      </c>
      <c r="D84" s="62">
        <v>72741848</v>
      </c>
      <c r="E84" s="62">
        <v>107561328</v>
      </c>
      <c r="F84" s="63">
        <v>600075486</v>
      </c>
      <c r="G84" s="64" t="s">
        <v>232</v>
      </c>
      <c r="H84" s="64" t="s">
        <v>97</v>
      </c>
      <c r="I84" s="64" t="s">
        <v>124</v>
      </c>
      <c r="J84" s="64" t="s">
        <v>228</v>
      </c>
      <c r="K84" s="64" t="s">
        <v>232</v>
      </c>
      <c r="L84" s="65" t="s">
        <v>808</v>
      </c>
      <c r="M84" s="72" t="s">
        <v>809</v>
      </c>
      <c r="N84" s="66">
        <v>2024</v>
      </c>
      <c r="O84" s="67" t="s">
        <v>810</v>
      </c>
      <c r="P84" s="68"/>
      <c r="Q84" s="70"/>
      <c r="R84" s="238" t="s">
        <v>811</v>
      </c>
      <c r="S84" s="64" t="s">
        <v>223</v>
      </c>
    </row>
    <row r="85" spans="1:19" ht="67.5" x14ac:dyDescent="0.25">
      <c r="A85" s="183">
        <v>82</v>
      </c>
      <c r="B85" s="61" t="s">
        <v>133</v>
      </c>
      <c r="C85" s="62" t="s">
        <v>134</v>
      </c>
      <c r="D85" s="62">
        <v>72744014</v>
      </c>
      <c r="E85" s="62">
        <v>166000132</v>
      </c>
      <c r="F85" s="63">
        <v>666000123</v>
      </c>
      <c r="G85" s="64" t="s">
        <v>233</v>
      </c>
      <c r="H85" s="64" t="s">
        <v>97</v>
      </c>
      <c r="I85" s="64" t="s">
        <v>124</v>
      </c>
      <c r="J85" s="64" t="s">
        <v>136</v>
      </c>
      <c r="K85" s="64"/>
      <c r="L85" s="65">
        <v>720000</v>
      </c>
      <c r="M85" s="72">
        <f t="shared" ref="M85:M99" si="15">IF(COUNTA(L85)=1,L85/100*85,"")</f>
        <v>612000</v>
      </c>
      <c r="N85" s="66">
        <v>2022</v>
      </c>
      <c r="O85" s="67" t="s">
        <v>813</v>
      </c>
      <c r="P85" s="68"/>
      <c r="Q85" s="70"/>
      <c r="R85" s="238" t="s">
        <v>765</v>
      </c>
      <c r="S85" s="64" t="s">
        <v>141</v>
      </c>
    </row>
    <row r="86" spans="1:19" ht="90" x14ac:dyDescent="0.25">
      <c r="A86" s="183">
        <v>83</v>
      </c>
      <c r="B86" s="61" t="s">
        <v>133</v>
      </c>
      <c r="C86" s="62" t="s">
        <v>134</v>
      </c>
      <c r="D86" s="62">
        <v>72744014</v>
      </c>
      <c r="E86" s="62">
        <v>166000132</v>
      </c>
      <c r="F86" s="63">
        <v>666000123</v>
      </c>
      <c r="G86" s="64" t="s">
        <v>766</v>
      </c>
      <c r="H86" s="64" t="s">
        <v>97</v>
      </c>
      <c r="I86" s="64" t="s">
        <v>124</v>
      </c>
      <c r="J86" s="64" t="s">
        <v>136</v>
      </c>
      <c r="K86" s="64"/>
      <c r="L86" s="65">
        <v>3600000</v>
      </c>
      <c r="M86" s="72">
        <f t="shared" si="15"/>
        <v>3060000</v>
      </c>
      <c r="N86" s="66">
        <v>2023</v>
      </c>
      <c r="O86" s="67">
        <v>2025</v>
      </c>
      <c r="P86" s="68"/>
      <c r="Q86" s="70"/>
      <c r="R86" s="238" t="s">
        <v>814</v>
      </c>
      <c r="S86" s="64" t="s">
        <v>141</v>
      </c>
    </row>
    <row r="87" spans="1:19" ht="67.5" x14ac:dyDescent="0.25">
      <c r="A87" s="183">
        <v>84</v>
      </c>
      <c r="B87" s="61" t="s">
        <v>133</v>
      </c>
      <c r="C87" s="62" t="s">
        <v>134</v>
      </c>
      <c r="D87" s="62">
        <v>72744014</v>
      </c>
      <c r="E87" s="62">
        <v>166000132</v>
      </c>
      <c r="F87" s="63">
        <v>666000123</v>
      </c>
      <c r="G87" s="64" t="s">
        <v>235</v>
      </c>
      <c r="H87" s="64" t="s">
        <v>97</v>
      </c>
      <c r="I87" s="64" t="s">
        <v>124</v>
      </c>
      <c r="J87" s="64" t="s">
        <v>136</v>
      </c>
      <c r="K87" s="64"/>
      <c r="L87" s="65">
        <v>18000000</v>
      </c>
      <c r="M87" s="72">
        <f t="shared" si="15"/>
        <v>15300000</v>
      </c>
      <c r="N87" s="66">
        <v>2023</v>
      </c>
      <c r="O87" s="67" t="s">
        <v>646</v>
      </c>
      <c r="P87" s="68"/>
      <c r="Q87" s="70"/>
      <c r="R87" s="238" t="s">
        <v>236</v>
      </c>
      <c r="S87" s="64" t="s">
        <v>141</v>
      </c>
    </row>
    <row r="88" spans="1:19" ht="67.5" x14ac:dyDescent="0.25">
      <c r="A88" s="183">
        <v>85</v>
      </c>
      <c r="B88" s="61" t="s">
        <v>133</v>
      </c>
      <c r="C88" s="62" t="s">
        <v>134</v>
      </c>
      <c r="D88" s="62">
        <v>72744014</v>
      </c>
      <c r="E88" s="62">
        <v>166000132</v>
      </c>
      <c r="F88" s="63">
        <v>666000123</v>
      </c>
      <c r="G88" s="64" t="s">
        <v>237</v>
      </c>
      <c r="H88" s="64" t="s">
        <v>97</v>
      </c>
      <c r="I88" s="64" t="s">
        <v>124</v>
      </c>
      <c r="J88" s="64" t="s">
        <v>136</v>
      </c>
      <c r="K88" s="64"/>
      <c r="L88" s="65">
        <v>3600000</v>
      </c>
      <c r="M88" s="72">
        <f t="shared" si="15"/>
        <v>3060000</v>
      </c>
      <c r="N88" s="66">
        <v>2021</v>
      </c>
      <c r="O88" s="67" t="s">
        <v>646</v>
      </c>
      <c r="P88" s="68"/>
      <c r="Q88" s="70"/>
      <c r="R88" s="238" t="s">
        <v>234</v>
      </c>
      <c r="S88" s="64" t="s">
        <v>141</v>
      </c>
    </row>
    <row r="89" spans="1:19" ht="90" x14ac:dyDescent="0.25">
      <c r="A89" s="183">
        <v>86</v>
      </c>
      <c r="B89" s="61" t="s">
        <v>133</v>
      </c>
      <c r="C89" s="62" t="s">
        <v>134</v>
      </c>
      <c r="D89" s="62">
        <v>72744014</v>
      </c>
      <c r="E89" s="62">
        <v>166000132</v>
      </c>
      <c r="F89" s="63">
        <v>666000123</v>
      </c>
      <c r="G89" s="64" t="s">
        <v>239</v>
      </c>
      <c r="H89" s="64" t="s">
        <v>97</v>
      </c>
      <c r="I89" s="64" t="s">
        <v>124</v>
      </c>
      <c r="J89" s="64" t="s">
        <v>136</v>
      </c>
      <c r="K89" s="64"/>
      <c r="L89" s="65">
        <v>960000</v>
      </c>
      <c r="M89" s="72">
        <f t="shared" si="15"/>
        <v>816000</v>
      </c>
      <c r="N89" s="66">
        <v>2023</v>
      </c>
      <c r="O89" s="67">
        <v>2027</v>
      </c>
      <c r="P89" s="68"/>
      <c r="Q89" s="70"/>
      <c r="R89" s="238" t="s">
        <v>814</v>
      </c>
      <c r="S89" s="64" t="s">
        <v>141</v>
      </c>
    </row>
    <row r="90" spans="1:19" ht="67.5" x14ac:dyDescent="0.25">
      <c r="A90" s="183">
        <v>87</v>
      </c>
      <c r="B90" s="61" t="s">
        <v>133</v>
      </c>
      <c r="C90" s="62" t="s">
        <v>134</v>
      </c>
      <c r="D90" s="62">
        <v>72744014</v>
      </c>
      <c r="E90" s="62">
        <v>166000132</v>
      </c>
      <c r="F90" s="63">
        <v>666000123</v>
      </c>
      <c r="G90" s="64" t="s">
        <v>240</v>
      </c>
      <c r="H90" s="64" t="s">
        <v>97</v>
      </c>
      <c r="I90" s="64" t="s">
        <v>124</v>
      </c>
      <c r="J90" s="64" t="s">
        <v>136</v>
      </c>
      <c r="K90" s="64"/>
      <c r="L90" s="65">
        <v>600000</v>
      </c>
      <c r="M90" s="72">
        <f t="shared" si="15"/>
        <v>510000</v>
      </c>
      <c r="N90" s="66">
        <v>2019</v>
      </c>
      <c r="O90" s="67">
        <v>2027</v>
      </c>
      <c r="P90" s="68"/>
      <c r="Q90" s="70"/>
      <c r="R90" s="238" t="s">
        <v>234</v>
      </c>
      <c r="S90" s="64" t="s">
        <v>141</v>
      </c>
    </row>
    <row r="91" spans="1:19" ht="67.5" x14ac:dyDescent="0.25">
      <c r="A91" s="183">
        <v>88</v>
      </c>
      <c r="B91" s="61" t="s">
        <v>133</v>
      </c>
      <c r="C91" s="62" t="s">
        <v>134</v>
      </c>
      <c r="D91" s="62">
        <v>72744014</v>
      </c>
      <c r="E91" s="62">
        <v>166000132</v>
      </c>
      <c r="F91" s="63">
        <v>666000123</v>
      </c>
      <c r="G91" s="64" t="s">
        <v>241</v>
      </c>
      <c r="H91" s="64" t="s">
        <v>97</v>
      </c>
      <c r="I91" s="64" t="s">
        <v>124</v>
      </c>
      <c r="J91" s="64" t="s">
        <v>136</v>
      </c>
      <c r="K91" s="64"/>
      <c r="L91" s="65">
        <v>2400000</v>
      </c>
      <c r="M91" s="72">
        <f t="shared" si="15"/>
        <v>2040000</v>
      </c>
      <c r="N91" s="66">
        <v>2023</v>
      </c>
      <c r="O91" s="67">
        <v>2027</v>
      </c>
      <c r="P91" s="68"/>
      <c r="Q91" s="70"/>
      <c r="R91" s="238" t="s">
        <v>234</v>
      </c>
      <c r="S91" s="64" t="s">
        <v>141</v>
      </c>
    </row>
    <row r="92" spans="1:19" ht="135" x14ac:dyDescent="0.25">
      <c r="A92" s="183">
        <v>89</v>
      </c>
      <c r="B92" s="61" t="s">
        <v>133</v>
      </c>
      <c r="C92" s="62" t="s">
        <v>134</v>
      </c>
      <c r="D92" s="62">
        <v>72744014</v>
      </c>
      <c r="E92" s="62">
        <v>166000132</v>
      </c>
      <c r="F92" s="63">
        <v>666000123</v>
      </c>
      <c r="G92" s="64" t="s">
        <v>242</v>
      </c>
      <c r="H92" s="64" t="s">
        <v>97</v>
      </c>
      <c r="I92" s="64" t="s">
        <v>124</v>
      </c>
      <c r="J92" s="64" t="s">
        <v>136</v>
      </c>
      <c r="K92" s="64"/>
      <c r="L92" s="65">
        <v>1200000</v>
      </c>
      <c r="M92" s="72">
        <f t="shared" si="15"/>
        <v>1020000</v>
      </c>
      <c r="N92" s="66">
        <v>2022</v>
      </c>
      <c r="O92" s="67">
        <v>2027</v>
      </c>
      <c r="P92" s="68"/>
      <c r="Q92" s="70"/>
      <c r="R92" s="238" t="s">
        <v>624</v>
      </c>
      <c r="S92" s="64" t="s">
        <v>141</v>
      </c>
    </row>
    <row r="93" spans="1:19" ht="67.5" x14ac:dyDescent="0.25">
      <c r="A93" s="183">
        <v>90</v>
      </c>
      <c r="B93" s="61" t="s">
        <v>133</v>
      </c>
      <c r="C93" s="62" t="s">
        <v>134</v>
      </c>
      <c r="D93" s="62">
        <v>72744014</v>
      </c>
      <c r="E93" s="62">
        <v>166000132</v>
      </c>
      <c r="F93" s="63">
        <v>666000123</v>
      </c>
      <c r="G93" s="64" t="s">
        <v>243</v>
      </c>
      <c r="H93" s="64" t="s">
        <v>97</v>
      </c>
      <c r="I93" s="64" t="s">
        <v>124</v>
      </c>
      <c r="J93" s="64" t="s">
        <v>136</v>
      </c>
      <c r="K93" s="64"/>
      <c r="L93" s="65">
        <v>1020000</v>
      </c>
      <c r="M93" s="72">
        <f t="shared" si="15"/>
        <v>867000</v>
      </c>
      <c r="N93" s="66">
        <v>2022</v>
      </c>
      <c r="O93" s="67">
        <v>2027</v>
      </c>
      <c r="P93" s="68"/>
      <c r="Q93" s="70"/>
      <c r="R93" s="238" t="s">
        <v>234</v>
      </c>
      <c r="S93" s="64" t="s">
        <v>141</v>
      </c>
    </row>
    <row r="94" spans="1:19" ht="67.5" x14ac:dyDescent="0.25">
      <c r="A94" s="183">
        <v>91</v>
      </c>
      <c r="B94" s="61" t="s">
        <v>133</v>
      </c>
      <c r="C94" s="62" t="s">
        <v>134</v>
      </c>
      <c r="D94" s="62">
        <v>72744014</v>
      </c>
      <c r="E94" s="62">
        <v>166000132</v>
      </c>
      <c r="F94" s="63">
        <v>666000123</v>
      </c>
      <c r="G94" s="64" t="s">
        <v>244</v>
      </c>
      <c r="H94" s="64" t="s">
        <v>97</v>
      </c>
      <c r="I94" s="64" t="s">
        <v>124</v>
      </c>
      <c r="J94" s="64" t="s">
        <v>136</v>
      </c>
      <c r="K94" s="64"/>
      <c r="L94" s="65">
        <v>5040000</v>
      </c>
      <c r="M94" s="72">
        <f t="shared" si="15"/>
        <v>4284000</v>
      </c>
      <c r="N94" s="66">
        <v>2022</v>
      </c>
      <c r="O94" s="67">
        <v>2027</v>
      </c>
      <c r="P94" s="68"/>
      <c r="Q94" s="70"/>
      <c r="R94" s="238" t="s">
        <v>234</v>
      </c>
      <c r="S94" s="64" t="s">
        <v>141</v>
      </c>
    </row>
    <row r="95" spans="1:19" ht="67.5" x14ac:dyDescent="0.25">
      <c r="A95" s="183">
        <v>92</v>
      </c>
      <c r="B95" s="61" t="s">
        <v>133</v>
      </c>
      <c r="C95" s="62" t="s">
        <v>134</v>
      </c>
      <c r="D95" s="62">
        <v>72744014</v>
      </c>
      <c r="E95" s="62">
        <v>166000132</v>
      </c>
      <c r="F95" s="63">
        <v>666000123</v>
      </c>
      <c r="G95" s="64" t="s">
        <v>245</v>
      </c>
      <c r="H95" s="64" t="s">
        <v>97</v>
      </c>
      <c r="I95" s="64" t="s">
        <v>124</v>
      </c>
      <c r="J95" s="64" t="s">
        <v>136</v>
      </c>
      <c r="K95" s="64"/>
      <c r="L95" s="65">
        <v>2760000</v>
      </c>
      <c r="M95" s="72">
        <f t="shared" si="15"/>
        <v>2346000</v>
      </c>
      <c r="N95" s="66">
        <v>2022</v>
      </c>
      <c r="O95" s="67">
        <v>2026</v>
      </c>
      <c r="P95" s="68"/>
      <c r="Q95" s="70"/>
      <c r="R95" s="238" t="s">
        <v>234</v>
      </c>
      <c r="S95" s="64" t="s">
        <v>141</v>
      </c>
    </row>
    <row r="96" spans="1:19" ht="67.5" x14ac:dyDescent="0.25">
      <c r="A96" s="183">
        <v>93</v>
      </c>
      <c r="B96" s="61" t="s">
        <v>133</v>
      </c>
      <c r="C96" s="62" t="s">
        <v>134</v>
      </c>
      <c r="D96" s="62">
        <v>72744014</v>
      </c>
      <c r="E96" s="62">
        <v>166000132</v>
      </c>
      <c r="F96" s="63">
        <v>666000123</v>
      </c>
      <c r="G96" s="64" t="s">
        <v>246</v>
      </c>
      <c r="H96" s="64" t="s">
        <v>97</v>
      </c>
      <c r="I96" s="64" t="s">
        <v>124</v>
      </c>
      <c r="J96" s="64" t="s">
        <v>136</v>
      </c>
      <c r="K96" s="64"/>
      <c r="L96" s="65">
        <v>1440000</v>
      </c>
      <c r="M96" s="72">
        <f t="shared" si="15"/>
        <v>1224000</v>
      </c>
      <c r="N96" s="66">
        <v>2022</v>
      </c>
      <c r="O96" s="67">
        <v>2027</v>
      </c>
      <c r="P96" s="68"/>
      <c r="Q96" s="70"/>
      <c r="R96" s="238" t="s">
        <v>234</v>
      </c>
      <c r="S96" s="64" t="s">
        <v>141</v>
      </c>
    </row>
    <row r="97" spans="1:19" ht="67.5" x14ac:dyDescent="0.25">
      <c r="A97" s="183">
        <v>94</v>
      </c>
      <c r="B97" s="61" t="s">
        <v>133</v>
      </c>
      <c r="C97" s="62" t="s">
        <v>134</v>
      </c>
      <c r="D97" s="62">
        <v>72744014</v>
      </c>
      <c r="E97" s="62">
        <v>166000132</v>
      </c>
      <c r="F97" s="63">
        <v>666000123</v>
      </c>
      <c r="G97" s="64" t="s">
        <v>247</v>
      </c>
      <c r="H97" s="64" t="s">
        <v>97</v>
      </c>
      <c r="I97" s="64" t="s">
        <v>124</v>
      </c>
      <c r="J97" s="64" t="s">
        <v>136</v>
      </c>
      <c r="K97" s="64"/>
      <c r="L97" s="65">
        <v>5400000</v>
      </c>
      <c r="M97" s="72">
        <f t="shared" si="15"/>
        <v>4590000</v>
      </c>
      <c r="N97" s="66">
        <v>2022</v>
      </c>
      <c r="O97" s="67">
        <v>2027</v>
      </c>
      <c r="P97" s="68"/>
      <c r="Q97" s="70"/>
      <c r="R97" s="238" t="s">
        <v>234</v>
      </c>
      <c r="S97" s="64" t="s">
        <v>141</v>
      </c>
    </row>
    <row r="98" spans="1:19" ht="67.5" x14ac:dyDescent="0.25">
      <c r="A98" s="183">
        <v>95</v>
      </c>
      <c r="B98" s="61" t="s">
        <v>133</v>
      </c>
      <c r="C98" s="62" t="s">
        <v>134</v>
      </c>
      <c r="D98" s="62">
        <v>72744014</v>
      </c>
      <c r="E98" s="62">
        <v>166000132</v>
      </c>
      <c r="F98" s="63">
        <v>666000123</v>
      </c>
      <c r="G98" s="64" t="s">
        <v>248</v>
      </c>
      <c r="H98" s="64" t="s">
        <v>97</v>
      </c>
      <c r="I98" s="64" t="s">
        <v>124</v>
      </c>
      <c r="J98" s="64" t="s">
        <v>136</v>
      </c>
      <c r="K98" s="64"/>
      <c r="L98" s="65">
        <v>2400000</v>
      </c>
      <c r="M98" s="72">
        <f t="shared" si="15"/>
        <v>2040000</v>
      </c>
      <c r="N98" s="66">
        <v>2024</v>
      </c>
      <c r="O98" s="67" t="s">
        <v>646</v>
      </c>
      <c r="P98" s="68"/>
      <c r="Q98" s="70"/>
      <c r="R98" s="238" t="s">
        <v>236</v>
      </c>
      <c r="S98" s="64"/>
    </row>
    <row r="99" spans="1:19" ht="67.5" x14ac:dyDescent="0.25">
      <c r="A99" s="183">
        <v>96</v>
      </c>
      <c r="B99" s="61" t="s">
        <v>133</v>
      </c>
      <c r="C99" s="62" t="s">
        <v>134</v>
      </c>
      <c r="D99" s="62">
        <v>72744014</v>
      </c>
      <c r="E99" s="62">
        <v>166000132</v>
      </c>
      <c r="F99" s="63">
        <v>666000123</v>
      </c>
      <c r="G99" s="64" t="s">
        <v>249</v>
      </c>
      <c r="H99" s="64" t="s">
        <v>97</v>
      </c>
      <c r="I99" s="64" t="s">
        <v>124</v>
      </c>
      <c r="J99" s="64" t="s">
        <v>136</v>
      </c>
      <c r="K99" s="64"/>
      <c r="L99" s="65">
        <v>4200000</v>
      </c>
      <c r="M99" s="72">
        <f t="shared" si="15"/>
        <v>3570000</v>
      </c>
      <c r="N99" s="66">
        <v>2023</v>
      </c>
      <c r="O99" s="67" t="s">
        <v>815</v>
      </c>
      <c r="P99" s="68"/>
      <c r="Q99" s="70"/>
      <c r="R99" s="238" t="s">
        <v>236</v>
      </c>
      <c r="S99" s="64"/>
    </row>
    <row r="100" spans="1:19" ht="67.5" x14ac:dyDescent="0.25">
      <c r="A100" s="183">
        <v>97</v>
      </c>
      <c r="B100" s="61" t="s">
        <v>251</v>
      </c>
      <c r="C100" s="62" t="s">
        <v>252</v>
      </c>
      <c r="D100" s="62">
        <v>75012995</v>
      </c>
      <c r="E100" s="62">
        <v>107562146</v>
      </c>
      <c r="F100" s="63">
        <v>600075940</v>
      </c>
      <c r="G100" s="64" t="s">
        <v>253</v>
      </c>
      <c r="H100" s="64" t="s">
        <v>97</v>
      </c>
      <c r="I100" s="64" t="s">
        <v>124</v>
      </c>
      <c r="J100" s="64" t="s">
        <v>254</v>
      </c>
      <c r="K100" s="64" t="s">
        <v>833</v>
      </c>
      <c r="L100" s="65" t="s">
        <v>834</v>
      </c>
      <c r="M100" s="72" t="s">
        <v>835</v>
      </c>
      <c r="N100" s="66">
        <v>2024</v>
      </c>
      <c r="O100" s="67" t="s">
        <v>621</v>
      </c>
      <c r="P100" s="68"/>
      <c r="Q100" s="70"/>
      <c r="R100" s="238" t="s">
        <v>262</v>
      </c>
      <c r="S100" s="64" t="s">
        <v>836</v>
      </c>
    </row>
    <row r="101" spans="1:19" ht="67.5" x14ac:dyDescent="0.25">
      <c r="A101" s="183">
        <v>98</v>
      </c>
      <c r="B101" s="61" t="s">
        <v>251</v>
      </c>
      <c r="C101" s="62" t="s">
        <v>252</v>
      </c>
      <c r="D101" s="62">
        <v>75012995</v>
      </c>
      <c r="E101" s="62">
        <v>107562146</v>
      </c>
      <c r="F101" s="63">
        <v>600075940</v>
      </c>
      <c r="G101" s="64" t="s">
        <v>255</v>
      </c>
      <c r="H101" s="64" t="s">
        <v>97</v>
      </c>
      <c r="I101" s="64" t="s">
        <v>124</v>
      </c>
      <c r="J101" s="64" t="s">
        <v>254</v>
      </c>
      <c r="K101" s="64" t="s">
        <v>256</v>
      </c>
      <c r="L101" s="65" t="s">
        <v>837</v>
      </c>
      <c r="M101" s="72" t="s">
        <v>838</v>
      </c>
      <c r="N101" s="66">
        <v>2020</v>
      </c>
      <c r="O101" s="67" t="s">
        <v>621</v>
      </c>
      <c r="P101" s="68"/>
      <c r="Q101" s="70"/>
      <c r="R101" s="238" t="s">
        <v>257</v>
      </c>
      <c r="S101" s="64" t="s">
        <v>223</v>
      </c>
    </row>
    <row r="102" spans="1:19" ht="56.25" x14ac:dyDescent="0.25">
      <c r="A102" s="183">
        <v>99</v>
      </c>
      <c r="B102" s="61" t="s">
        <v>258</v>
      </c>
      <c r="C102" s="62" t="s">
        <v>259</v>
      </c>
      <c r="D102" s="62">
        <v>71010548</v>
      </c>
      <c r="E102" s="62">
        <v>107561310</v>
      </c>
      <c r="F102" s="63">
        <v>600075478</v>
      </c>
      <c r="G102" s="64" t="s">
        <v>260</v>
      </c>
      <c r="H102" s="64" t="s">
        <v>97</v>
      </c>
      <c r="I102" s="64" t="s">
        <v>124</v>
      </c>
      <c r="J102" s="64" t="s">
        <v>261</v>
      </c>
      <c r="K102" s="64" t="s">
        <v>619</v>
      </c>
      <c r="L102" s="65">
        <v>150000</v>
      </c>
      <c r="M102" s="72">
        <f t="shared" ref="M102:M106" si="16">L102/100*85</f>
        <v>127500</v>
      </c>
      <c r="N102" s="66">
        <v>2021</v>
      </c>
      <c r="O102" s="67">
        <v>2027</v>
      </c>
      <c r="P102" s="68"/>
      <c r="Q102" s="70"/>
      <c r="R102" s="238" t="s">
        <v>262</v>
      </c>
      <c r="S102" s="64" t="s">
        <v>223</v>
      </c>
    </row>
    <row r="103" spans="1:19" ht="56.25" x14ac:dyDescent="0.25">
      <c r="A103" s="183">
        <v>100</v>
      </c>
      <c r="B103" s="61" t="s">
        <v>258</v>
      </c>
      <c r="C103" s="62" t="s">
        <v>259</v>
      </c>
      <c r="D103" s="62">
        <v>71010548</v>
      </c>
      <c r="E103" s="62">
        <v>107561310</v>
      </c>
      <c r="F103" s="63">
        <v>600075478</v>
      </c>
      <c r="G103" s="64" t="s">
        <v>263</v>
      </c>
      <c r="H103" s="64" t="s">
        <v>97</v>
      </c>
      <c r="I103" s="64" t="s">
        <v>124</v>
      </c>
      <c r="J103" s="64" t="s">
        <v>261</v>
      </c>
      <c r="K103" s="64" t="s">
        <v>768</v>
      </c>
      <c r="L103" s="65">
        <v>100000</v>
      </c>
      <c r="M103" s="72">
        <f t="shared" si="16"/>
        <v>85000</v>
      </c>
      <c r="N103" s="66">
        <v>2021</v>
      </c>
      <c r="O103" s="67">
        <v>2027</v>
      </c>
      <c r="P103" s="68"/>
      <c r="Q103" s="70"/>
      <c r="R103" s="238" t="s">
        <v>262</v>
      </c>
      <c r="S103" s="64" t="s">
        <v>223</v>
      </c>
    </row>
    <row r="104" spans="1:19" ht="56.25" x14ac:dyDescent="0.25">
      <c r="A104" s="183">
        <v>101</v>
      </c>
      <c r="B104" s="61" t="s">
        <v>265</v>
      </c>
      <c r="C104" s="62" t="s">
        <v>266</v>
      </c>
      <c r="D104" s="62">
        <v>72744251</v>
      </c>
      <c r="E104" s="62">
        <v>107561646</v>
      </c>
      <c r="F104" s="63">
        <v>600075681</v>
      </c>
      <c r="G104" s="64" t="s">
        <v>267</v>
      </c>
      <c r="H104" s="64" t="s">
        <v>97</v>
      </c>
      <c r="I104" s="64" t="s">
        <v>124</v>
      </c>
      <c r="J104" s="64" t="s">
        <v>268</v>
      </c>
      <c r="K104" s="64" t="s">
        <v>269</v>
      </c>
      <c r="L104" s="65">
        <v>350000</v>
      </c>
      <c r="M104" s="72">
        <f t="shared" si="16"/>
        <v>297500</v>
      </c>
      <c r="N104" s="66">
        <v>2024</v>
      </c>
      <c r="O104" s="67">
        <v>2026</v>
      </c>
      <c r="P104" s="68"/>
      <c r="Q104" s="70"/>
      <c r="R104" s="238" t="s">
        <v>270</v>
      </c>
      <c r="S104" s="64" t="s">
        <v>158</v>
      </c>
    </row>
    <row r="105" spans="1:19" ht="56.25" x14ac:dyDescent="0.25">
      <c r="A105" s="183">
        <v>102</v>
      </c>
      <c r="B105" s="61" t="s">
        <v>265</v>
      </c>
      <c r="C105" s="62" t="s">
        <v>266</v>
      </c>
      <c r="D105" s="62">
        <v>72744251</v>
      </c>
      <c r="E105" s="62">
        <v>107561646</v>
      </c>
      <c r="F105" s="63">
        <v>600075681</v>
      </c>
      <c r="G105" s="64" t="s">
        <v>271</v>
      </c>
      <c r="H105" s="64" t="s">
        <v>97</v>
      </c>
      <c r="I105" s="64" t="s">
        <v>124</v>
      </c>
      <c r="J105" s="64" t="s">
        <v>268</v>
      </c>
      <c r="K105" s="64" t="s">
        <v>272</v>
      </c>
      <c r="L105" s="65">
        <v>100000</v>
      </c>
      <c r="M105" s="72">
        <f t="shared" si="16"/>
        <v>85000</v>
      </c>
      <c r="N105" s="66">
        <v>2024</v>
      </c>
      <c r="O105" s="67">
        <v>2026</v>
      </c>
      <c r="P105" s="68"/>
      <c r="Q105" s="70"/>
      <c r="R105" s="238" t="s">
        <v>273</v>
      </c>
      <c r="S105" s="64" t="s">
        <v>158</v>
      </c>
    </row>
    <row r="106" spans="1:19" ht="56.25" x14ac:dyDescent="0.25">
      <c r="A106" s="183">
        <v>103</v>
      </c>
      <c r="B106" s="61" t="s">
        <v>265</v>
      </c>
      <c r="C106" s="62" t="s">
        <v>266</v>
      </c>
      <c r="D106" s="62">
        <v>72744251</v>
      </c>
      <c r="E106" s="62">
        <v>107561646</v>
      </c>
      <c r="F106" s="63">
        <v>600075681</v>
      </c>
      <c r="G106" s="64" t="s">
        <v>274</v>
      </c>
      <c r="H106" s="64" t="s">
        <v>97</v>
      </c>
      <c r="I106" s="64" t="s">
        <v>124</v>
      </c>
      <c r="J106" s="64" t="s">
        <v>268</v>
      </c>
      <c r="K106" s="64" t="s">
        <v>274</v>
      </c>
      <c r="L106" s="65">
        <v>500000</v>
      </c>
      <c r="M106" s="72">
        <f t="shared" si="16"/>
        <v>425000</v>
      </c>
      <c r="N106" s="66">
        <v>2024</v>
      </c>
      <c r="O106" s="67">
        <v>2026</v>
      </c>
      <c r="P106" s="68"/>
      <c r="Q106" s="70"/>
      <c r="R106" s="238" t="s">
        <v>273</v>
      </c>
      <c r="S106" s="64" t="s">
        <v>158</v>
      </c>
    </row>
    <row r="107" spans="1:19" s="78" customFormat="1" ht="112.5" x14ac:dyDescent="0.25">
      <c r="A107" s="183">
        <v>104</v>
      </c>
      <c r="B107" s="61" t="s">
        <v>200</v>
      </c>
      <c r="C107" s="62" t="s">
        <v>138</v>
      </c>
      <c r="D107" s="62">
        <v>49888544</v>
      </c>
      <c r="E107" s="62">
        <v>107561441</v>
      </c>
      <c r="F107" s="63">
        <v>600075567</v>
      </c>
      <c r="G107" s="64" t="s">
        <v>866</v>
      </c>
      <c r="H107" s="64" t="s">
        <v>97</v>
      </c>
      <c r="I107" s="64" t="s">
        <v>124</v>
      </c>
      <c r="J107" s="64" t="s">
        <v>124</v>
      </c>
      <c r="K107" s="64"/>
      <c r="L107" s="65">
        <v>800000</v>
      </c>
      <c r="M107" s="72">
        <v>60000</v>
      </c>
      <c r="N107" s="66">
        <v>2028</v>
      </c>
      <c r="O107" s="67">
        <v>2030</v>
      </c>
      <c r="P107" s="68"/>
      <c r="Q107" s="70"/>
      <c r="R107" s="238" t="s">
        <v>202</v>
      </c>
      <c r="S107" s="64" t="s">
        <v>141</v>
      </c>
    </row>
    <row r="108" spans="1:19" s="78" customFormat="1" ht="112.5" x14ac:dyDescent="0.25">
      <c r="A108" s="183">
        <v>105</v>
      </c>
      <c r="B108" s="61" t="s">
        <v>200</v>
      </c>
      <c r="C108" s="62" t="s">
        <v>138</v>
      </c>
      <c r="D108" s="62">
        <v>49888544</v>
      </c>
      <c r="E108" s="62">
        <v>107561441</v>
      </c>
      <c r="F108" s="63">
        <v>600075567</v>
      </c>
      <c r="G108" s="64" t="s">
        <v>867</v>
      </c>
      <c r="H108" s="64" t="s">
        <v>97</v>
      </c>
      <c r="I108" s="64" t="s">
        <v>124</v>
      </c>
      <c r="J108" s="64" t="s">
        <v>124</v>
      </c>
      <c r="K108" s="64"/>
      <c r="L108" s="65">
        <v>600000</v>
      </c>
      <c r="M108" s="72">
        <v>50000</v>
      </c>
      <c r="N108" s="66">
        <v>2028</v>
      </c>
      <c r="O108" s="67">
        <v>2030</v>
      </c>
      <c r="P108" s="68"/>
      <c r="Q108" s="70"/>
      <c r="R108" s="238" t="s">
        <v>202</v>
      </c>
      <c r="S108" s="64" t="s">
        <v>141</v>
      </c>
    </row>
    <row r="109" spans="1:19" s="78" customFormat="1" ht="112.5" x14ac:dyDescent="0.25">
      <c r="A109" s="183">
        <v>106</v>
      </c>
      <c r="B109" s="61" t="s">
        <v>200</v>
      </c>
      <c r="C109" s="62" t="s">
        <v>138</v>
      </c>
      <c r="D109" s="62">
        <v>49888544</v>
      </c>
      <c r="E109" s="62">
        <v>107561441</v>
      </c>
      <c r="F109" s="63">
        <v>600075567</v>
      </c>
      <c r="G109" s="64" t="s">
        <v>868</v>
      </c>
      <c r="H109" s="64" t="s">
        <v>97</v>
      </c>
      <c r="I109" s="64" t="s">
        <v>124</v>
      </c>
      <c r="J109" s="64" t="s">
        <v>124</v>
      </c>
      <c r="K109" s="64"/>
      <c r="L109" s="65">
        <v>2000000</v>
      </c>
      <c r="M109" s="72">
        <v>1500000</v>
      </c>
      <c r="N109" s="66">
        <v>2027</v>
      </c>
      <c r="O109" s="67">
        <v>2030</v>
      </c>
      <c r="P109" s="68"/>
      <c r="Q109" s="70"/>
      <c r="R109" s="238" t="s">
        <v>202</v>
      </c>
      <c r="S109" s="64" t="s">
        <v>141</v>
      </c>
    </row>
    <row r="110" spans="1:19" s="78" customFormat="1" ht="112.5" x14ac:dyDescent="0.25">
      <c r="A110" s="183">
        <v>107</v>
      </c>
      <c r="B110" s="61" t="s">
        <v>200</v>
      </c>
      <c r="C110" s="62" t="s">
        <v>138</v>
      </c>
      <c r="D110" s="62">
        <v>49888544</v>
      </c>
      <c r="E110" s="62">
        <v>107561441</v>
      </c>
      <c r="F110" s="63">
        <v>600075567</v>
      </c>
      <c r="G110" s="64" t="s">
        <v>869</v>
      </c>
      <c r="H110" s="64" t="s">
        <v>97</v>
      </c>
      <c r="I110" s="64" t="s">
        <v>124</v>
      </c>
      <c r="J110" s="64" t="s">
        <v>124</v>
      </c>
      <c r="K110" s="64"/>
      <c r="L110" s="65">
        <v>800000</v>
      </c>
      <c r="M110" s="72">
        <v>650000</v>
      </c>
      <c r="N110" s="66">
        <v>2027</v>
      </c>
      <c r="O110" s="67">
        <v>2030</v>
      </c>
      <c r="P110" s="68"/>
      <c r="Q110" s="70"/>
      <c r="R110" s="238" t="s">
        <v>202</v>
      </c>
      <c r="S110" s="64" t="s">
        <v>141</v>
      </c>
    </row>
    <row r="111" spans="1:19" s="78" customFormat="1" ht="112.5" x14ac:dyDescent="0.25">
      <c r="A111" s="183">
        <v>108</v>
      </c>
      <c r="B111" s="61" t="s">
        <v>200</v>
      </c>
      <c r="C111" s="62" t="s">
        <v>138</v>
      </c>
      <c r="D111" s="62">
        <v>49888544</v>
      </c>
      <c r="E111" s="62">
        <v>107561441</v>
      </c>
      <c r="F111" s="63">
        <v>600075567</v>
      </c>
      <c r="G111" s="64" t="s">
        <v>870</v>
      </c>
      <c r="H111" s="64" t="s">
        <v>97</v>
      </c>
      <c r="I111" s="64" t="s">
        <v>124</v>
      </c>
      <c r="J111" s="64" t="s">
        <v>124</v>
      </c>
      <c r="K111" s="64"/>
      <c r="L111" s="65">
        <v>350000</v>
      </c>
      <c r="M111" s="72">
        <v>250000</v>
      </c>
      <c r="N111" s="66">
        <v>2027</v>
      </c>
      <c r="O111" s="67">
        <v>2030</v>
      </c>
      <c r="P111" s="68"/>
      <c r="Q111" s="70"/>
      <c r="R111" s="238" t="s">
        <v>202</v>
      </c>
      <c r="S111" s="64" t="s">
        <v>141</v>
      </c>
    </row>
    <row r="112" spans="1:19" s="78" customFormat="1" ht="112.5" x14ac:dyDescent="0.25">
      <c r="A112" s="183">
        <v>109</v>
      </c>
      <c r="B112" s="61" t="s">
        <v>200</v>
      </c>
      <c r="C112" s="62" t="s">
        <v>138</v>
      </c>
      <c r="D112" s="62">
        <v>49888544</v>
      </c>
      <c r="E112" s="62">
        <v>107561441</v>
      </c>
      <c r="F112" s="63">
        <v>600075567</v>
      </c>
      <c r="G112" s="64" t="s">
        <v>871</v>
      </c>
      <c r="H112" s="64" t="s">
        <v>97</v>
      </c>
      <c r="I112" s="64" t="s">
        <v>124</v>
      </c>
      <c r="J112" s="64" t="s">
        <v>124</v>
      </c>
      <c r="K112" s="64"/>
      <c r="L112" s="65">
        <v>850000</v>
      </c>
      <c r="M112" s="72">
        <v>650000</v>
      </c>
      <c r="N112" s="66">
        <v>2027</v>
      </c>
      <c r="O112" s="67">
        <v>2030</v>
      </c>
      <c r="P112" s="68"/>
      <c r="Q112" s="70"/>
      <c r="R112" s="238" t="s">
        <v>202</v>
      </c>
      <c r="S112" s="64" t="s">
        <v>141</v>
      </c>
    </row>
    <row r="113" spans="1:19" s="78" customFormat="1" ht="112.5" x14ac:dyDescent="0.25">
      <c r="A113" s="183">
        <v>110</v>
      </c>
      <c r="B113" s="61" t="s">
        <v>200</v>
      </c>
      <c r="C113" s="62" t="s">
        <v>138</v>
      </c>
      <c r="D113" s="62">
        <v>49888544</v>
      </c>
      <c r="E113" s="62">
        <v>107561441</v>
      </c>
      <c r="F113" s="63">
        <v>600075567</v>
      </c>
      <c r="G113" s="64" t="s">
        <v>872</v>
      </c>
      <c r="H113" s="64" t="s">
        <v>97</v>
      </c>
      <c r="I113" s="64" t="s">
        <v>124</v>
      </c>
      <c r="J113" s="64" t="s">
        <v>124</v>
      </c>
      <c r="K113" s="64"/>
      <c r="L113" s="65">
        <v>2500000</v>
      </c>
      <c r="M113" s="72">
        <v>1500000</v>
      </c>
      <c r="N113" s="66">
        <v>2025</v>
      </c>
      <c r="O113" s="67">
        <v>2030</v>
      </c>
      <c r="P113" s="68"/>
      <c r="Q113" s="70"/>
      <c r="R113" s="238" t="s">
        <v>202</v>
      </c>
      <c r="S113" s="64" t="s">
        <v>141</v>
      </c>
    </row>
    <row r="114" spans="1:19" s="78" customFormat="1" ht="112.5" x14ac:dyDescent="0.25">
      <c r="A114" s="183">
        <v>111</v>
      </c>
      <c r="B114" s="61" t="s">
        <v>200</v>
      </c>
      <c r="C114" s="62" t="s">
        <v>138</v>
      </c>
      <c r="D114" s="62">
        <v>49888544</v>
      </c>
      <c r="E114" s="62">
        <v>107561441</v>
      </c>
      <c r="F114" s="63">
        <v>600075567</v>
      </c>
      <c r="G114" s="64" t="s">
        <v>873</v>
      </c>
      <c r="H114" s="64" t="s">
        <v>97</v>
      </c>
      <c r="I114" s="64" t="s">
        <v>124</v>
      </c>
      <c r="J114" s="64" t="s">
        <v>124</v>
      </c>
      <c r="K114" s="64"/>
      <c r="L114" s="65">
        <v>900000</v>
      </c>
      <c r="M114" s="72">
        <v>750000</v>
      </c>
      <c r="N114" s="66">
        <v>2025</v>
      </c>
      <c r="O114" s="67">
        <v>2030</v>
      </c>
      <c r="P114" s="68"/>
      <c r="Q114" s="70"/>
      <c r="R114" s="238" t="s">
        <v>202</v>
      </c>
      <c r="S114" s="64" t="s">
        <v>141</v>
      </c>
    </row>
    <row r="115" spans="1:19" s="78" customFormat="1" ht="112.5" x14ac:dyDescent="0.25">
      <c r="A115" s="183">
        <v>112</v>
      </c>
      <c r="B115" s="61" t="s">
        <v>200</v>
      </c>
      <c r="C115" s="62" t="s">
        <v>138</v>
      </c>
      <c r="D115" s="62">
        <v>49888544</v>
      </c>
      <c r="E115" s="62">
        <v>107561441</v>
      </c>
      <c r="F115" s="63">
        <v>600075567</v>
      </c>
      <c r="G115" s="64" t="s">
        <v>874</v>
      </c>
      <c r="H115" s="64" t="s">
        <v>97</v>
      </c>
      <c r="I115" s="64" t="s">
        <v>124</v>
      </c>
      <c r="J115" s="64" t="s">
        <v>124</v>
      </c>
      <c r="K115" s="64"/>
      <c r="L115" s="65">
        <v>850000</v>
      </c>
      <c r="M115" s="72">
        <v>650000</v>
      </c>
      <c r="N115" s="66">
        <v>2025</v>
      </c>
      <c r="O115" s="67">
        <v>2030</v>
      </c>
      <c r="P115" s="68"/>
      <c r="Q115" s="70"/>
      <c r="R115" s="238" t="s">
        <v>202</v>
      </c>
      <c r="S115" s="64" t="s">
        <v>141</v>
      </c>
    </row>
    <row r="116" spans="1:19" s="78" customFormat="1" ht="112.5" x14ac:dyDescent="0.25">
      <c r="A116" s="183">
        <v>113</v>
      </c>
      <c r="B116" s="61" t="s">
        <v>200</v>
      </c>
      <c r="C116" s="62" t="s">
        <v>138</v>
      </c>
      <c r="D116" s="62">
        <v>49888544</v>
      </c>
      <c r="E116" s="62">
        <v>107561441</v>
      </c>
      <c r="F116" s="63">
        <v>600075567</v>
      </c>
      <c r="G116" s="64" t="s">
        <v>875</v>
      </c>
      <c r="H116" s="64" t="s">
        <v>97</v>
      </c>
      <c r="I116" s="64" t="s">
        <v>124</v>
      </c>
      <c r="J116" s="64" t="s">
        <v>124</v>
      </c>
      <c r="K116" s="64"/>
      <c r="L116" s="65">
        <v>15000000</v>
      </c>
      <c r="M116" s="72">
        <v>13500000</v>
      </c>
      <c r="N116" s="66">
        <v>2028</v>
      </c>
      <c r="O116" s="67">
        <v>2030</v>
      </c>
      <c r="P116" s="68"/>
      <c r="Q116" s="70"/>
      <c r="R116" s="238" t="s">
        <v>202</v>
      </c>
      <c r="S116" s="64" t="s">
        <v>141</v>
      </c>
    </row>
    <row r="117" spans="1:19" ht="101.25" x14ac:dyDescent="0.25">
      <c r="A117" s="183">
        <v>114</v>
      </c>
      <c r="B117" s="61" t="s">
        <v>218</v>
      </c>
      <c r="C117" s="62" t="s">
        <v>219</v>
      </c>
      <c r="D117" s="62">
        <v>70947112</v>
      </c>
      <c r="E117" s="62">
        <v>107562090</v>
      </c>
      <c r="F117" s="63">
        <v>600076211</v>
      </c>
      <c r="G117" s="64" t="s">
        <v>842</v>
      </c>
      <c r="H117" s="64" t="s">
        <v>97</v>
      </c>
      <c r="I117" s="64" t="s">
        <v>124</v>
      </c>
      <c r="J117" s="64" t="s">
        <v>221</v>
      </c>
      <c r="K117" s="64" t="s">
        <v>769</v>
      </c>
      <c r="L117" s="65">
        <v>4000000</v>
      </c>
      <c r="M117" s="72">
        <f t="shared" ref="M117" si="17">L117/100*85</f>
        <v>3400000</v>
      </c>
      <c r="N117" s="66">
        <v>2026</v>
      </c>
      <c r="O117" s="67">
        <v>2028</v>
      </c>
      <c r="P117" s="68"/>
      <c r="Q117" s="70"/>
      <c r="R117" s="238" t="s">
        <v>843</v>
      </c>
      <c r="S117" s="64" t="s">
        <v>223</v>
      </c>
    </row>
    <row r="118" spans="1:19" ht="78.75" x14ac:dyDescent="0.25">
      <c r="A118" s="183">
        <v>115</v>
      </c>
      <c r="B118" s="61" t="s">
        <v>377</v>
      </c>
      <c r="C118" s="62" t="s">
        <v>378</v>
      </c>
      <c r="D118" s="62">
        <v>71342311</v>
      </c>
      <c r="E118" s="62">
        <v>181041715</v>
      </c>
      <c r="F118" s="63">
        <v>691004668</v>
      </c>
      <c r="G118" s="64" t="s">
        <v>857</v>
      </c>
      <c r="H118" s="64" t="s">
        <v>97</v>
      </c>
      <c r="I118" s="64" t="s">
        <v>124</v>
      </c>
      <c r="J118" s="64" t="s">
        <v>124</v>
      </c>
      <c r="K118" s="64" t="s">
        <v>784</v>
      </c>
      <c r="L118" s="73">
        <v>10620000</v>
      </c>
      <c r="M118" s="74">
        <f t="shared" ref="M118" si="18">IF(COUNTA(L118)=1,L118/100*85,"")</f>
        <v>9027000</v>
      </c>
      <c r="N118" s="66" t="s">
        <v>366</v>
      </c>
      <c r="O118" s="63">
        <v>2028</v>
      </c>
      <c r="P118" s="68"/>
      <c r="Q118" s="70"/>
      <c r="R118" s="238" t="s">
        <v>388</v>
      </c>
      <c r="S118" s="64" t="s">
        <v>389</v>
      </c>
    </row>
    <row r="119" spans="1:19" ht="67.5" x14ac:dyDescent="0.25">
      <c r="A119" s="201">
        <v>116</v>
      </c>
      <c r="B119" s="118" t="s">
        <v>828</v>
      </c>
      <c r="C119" s="143" t="s">
        <v>829</v>
      </c>
      <c r="D119" s="143">
        <v>72742593</v>
      </c>
      <c r="E119" s="143">
        <v>116100621</v>
      </c>
      <c r="F119" s="119">
        <v>600075974</v>
      </c>
      <c r="G119" s="138" t="s">
        <v>830</v>
      </c>
      <c r="H119" s="138" t="s">
        <v>97</v>
      </c>
      <c r="I119" s="138" t="s">
        <v>124</v>
      </c>
      <c r="J119" s="138" t="s">
        <v>831</v>
      </c>
      <c r="K119" s="138" t="s">
        <v>832</v>
      </c>
      <c r="L119" s="145">
        <v>300000</v>
      </c>
      <c r="M119" s="146">
        <v>255000</v>
      </c>
      <c r="N119" s="118">
        <v>2025</v>
      </c>
      <c r="O119" s="119">
        <v>2028</v>
      </c>
      <c r="P119" s="139"/>
      <c r="Q119" s="141"/>
      <c r="R119" s="237" t="s">
        <v>370</v>
      </c>
      <c r="S119" s="138" t="s">
        <v>223</v>
      </c>
    </row>
    <row r="120" spans="1:19" ht="67.5" x14ac:dyDescent="0.25">
      <c r="A120" s="201">
        <v>117</v>
      </c>
      <c r="B120" s="118" t="s">
        <v>251</v>
      </c>
      <c r="C120" s="143" t="s">
        <v>252</v>
      </c>
      <c r="D120" s="143">
        <v>75012995</v>
      </c>
      <c r="E120" s="143">
        <v>107562146</v>
      </c>
      <c r="F120" s="119">
        <v>600075940</v>
      </c>
      <c r="G120" s="138" t="s">
        <v>839</v>
      </c>
      <c r="H120" s="138" t="s">
        <v>97</v>
      </c>
      <c r="I120" s="138" t="s">
        <v>124</v>
      </c>
      <c r="J120" s="138" t="s">
        <v>254</v>
      </c>
      <c r="K120" s="138" t="s">
        <v>840</v>
      </c>
      <c r="L120" s="145">
        <v>100000</v>
      </c>
      <c r="M120" s="146">
        <f t="shared" ref="M120" si="19">IF(COUNTA(L120)=1,L120/100*85,"")</f>
        <v>85000</v>
      </c>
      <c r="N120" s="118">
        <v>2025</v>
      </c>
      <c r="O120" s="119">
        <v>2027</v>
      </c>
      <c r="P120" s="139"/>
      <c r="Q120" s="141"/>
      <c r="R120" s="237" t="s">
        <v>157</v>
      </c>
      <c r="S120" s="138" t="s">
        <v>223</v>
      </c>
    </row>
    <row r="121" spans="1:19" ht="102" thickBot="1" x14ac:dyDescent="0.3">
      <c r="A121" s="207">
        <v>118</v>
      </c>
      <c r="B121" s="208" t="s">
        <v>218</v>
      </c>
      <c r="C121" s="209" t="s">
        <v>219</v>
      </c>
      <c r="D121" s="209">
        <v>70947112</v>
      </c>
      <c r="E121" s="209">
        <v>107562090</v>
      </c>
      <c r="F121" s="210">
        <v>600076211</v>
      </c>
      <c r="G121" s="211" t="s">
        <v>844</v>
      </c>
      <c r="H121" s="211" t="s">
        <v>97</v>
      </c>
      <c r="I121" s="211" t="s">
        <v>124</v>
      </c>
      <c r="J121" s="211" t="s">
        <v>221</v>
      </c>
      <c r="K121" s="211" t="s">
        <v>845</v>
      </c>
      <c r="L121" s="212">
        <v>3000000</v>
      </c>
      <c r="M121" s="213">
        <f t="shared" ref="M121" si="20">L121/100*85</f>
        <v>2550000</v>
      </c>
      <c r="N121" s="214">
        <v>2027</v>
      </c>
      <c r="O121" s="215">
        <v>2028</v>
      </c>
      <c r="P121" s="216"/>
      <c r="Q121" s="217"/>
      <c r="R121" s="240" t="s">
        <v>222</v>
      </c>
      <c r="S121" s="248" t="s">
        <v>223</v>
      </c>
    </row>
    <row r="122" spans="1:19" ht="15.75" customHeight="1" thickBot="1" x14ac:dyDescent="0.3">
      <c r="A122" s="258" t="s">
        <v>279</v>
      </c>
      <c r="B122" s="259"/>
      <c r="C122" s="259"/>
      <c r="D122" s="259"/>
      <c r="E122" s="259"/>
      <c r="F122" s="259"/>
      <c r="G122" s="259"/>
      <c r="H122" s="259"/>
      <c r="I122" s="259"/>
      <c r="J122" s="259"/>
      <c r="K122" s="259"/>
      <c r="L122" s="259"/>
      <c r="M122" s="259"/>
      <c r="N122" s="259"/>
      <c r="O122" s="259"/>
      <c r="P122" s="259"/>
      <c r="Q122" s="259"/>
      <c r="R122" s="259"/>
      <c r="S122" s="260"/>
    </row>
    <row r="123" spans="1:19" s="78" customFormat="1" ht="45" x14ac:dyDescent="0.25">
      <c r="A123" s="218">
        <v>119</v>
      </c>
      <c r="B123" s="137" t="s">
        <v>161</v>
      </c>
      <c r="C123" s="126" t="s">
        <v>162</v>
      </c>
      <c r="D123" s="126">
        <v>72741805</v>
      </c>
      <c r="E123" s="126">
        <v>107560992</v>
      </c>
      <c r="F123" s="129">
        <v>600075290</v>
      </c>
      <c r="G123" s="128" t="s">
        <v>280</v>
      </c>
      <c r="H123" s="128" t="s">
        <v>97</v>
      </c>
      <c r="I123" s="128" t="s">
        <v>124</v>
      </c>
      <c r="J123" s="128" t="s">
        <v>163</v>
      </c>
      <c r="K123" s="219"/>
      <c r="L123" s="130">
        <v>1000000</v>
      </c>
      <c r="M123" s="220">
        <f t="shared" ref="M123" si="21">L123/100*85</f>
        <v>850000</v>
      </c>
      <c r="N123" s="23">
        <v>2020</v>
      </c>
      <c r="O123" s="221" t="s">
        <v>791</v>
      </c>
      <c r="P123" s="25"/>
      <c r="Q123" s="26"/>
      <c r="R123" s="241" t="s">
        <v>164</v>
      </c>
      <c r="S123" s="42" t="s">
        <v>141</v>
      </c>
    </row>
    <row r="124" spans="1:19" ht="112.5" x14ac:dyDescent="0.25">
      <c r="A124" s="183">
        <v>120</v>
      </c>
      <c r="B124" s="61" t="s">
        <v>203</v>
      </c>
      <c r="C124" s="62" t="s">
        <v>138</v>
      </c>
      <c r="D124" s="62">
        <v>72744286</v>
      </c>
      <c r="E124" s="62">
        <v>166000345</v>
      </c>
      <c r="F124" s="63">
        <v>666000336</v>
      </c>
      <c r="G124" s="64" t="s">
        <v>281</v>
      </c>
      <c r="H124" s="64" t="s">
        <v>97</v>
      </c>
      <c r="I124" s="64" t="s">
        <v>124</v>
      </c>
      <c r="J124" s="64" t="s">
        <v>124</v>
      </c>
      <c r="K124" s="204"/>
      <c r="L124" s="65">
        <v>210000</v>
      </c>
      <c r="M124" s="72">
        <f t="shared" ref="M124:M127" si="22">IF(COUNTA(L124)=1,L124/100*85,"")</f>
        <v>178500</v>
      </c>
      <c r="N124" s="66">
        <v>2020</v>
      </c>
      <c r="O124" s="67">
        <v>2021</v>
      </c>
      <c r="P124" s="68"/>
      <c r="Q124" s="70"/>
      <c r="R124" s="238" t="s">
        <v>282</v>
      </c>
      <c r="S124" s="64" t="s">
        <v>141</v>
      </c>
    </row>
    <row r="125" spans="1:19" ht="112.5" x14ac:dyDescent="0.25">
      <c r="A125" s="183">
        <v>121</v>
      </c>
      <c r="B125" s="61" t="s">
        <v>203</v>
      </c>
      <c r="C125" s="62" t="s">
        <v>138</v>
      </c>
      <c r="D125" s="62">
        <v>72744286</v>
      </c>
      <c r="E125" s="62">
        <v>166000345</v>
      </c>
      <c r="F125" s="63">
        <v>666000336</v>
      </c>
      <c r="G125" s="64" t="s">
        <v>283</v>
      </c>
      <c r="H125" s="64" t="s">
        <v>97</v>
      </c>
      <c r="I125" s="64" t="s">
        <v>124</v>
      </c>
      <c r="J125" s="64" t="s">
        <v>124</v>
      </c>
      <c r="K125" s="204"/>
      <c r="L125" s="65">
        <v>700000</v>
      </c>
      <c r="M125" s="72">
        <f t="shared" si="22"/>
        <v>595000</v>
      </c>
      <c r="N125" s="66">
        <v>2020</v>
      </c>
      <c r="O125" s="67">
        <v>2022</v>
      </c>
      <c r="P125" s="68"/>
      <c r="Q125" s="70"/>
      <c r="R125" s="238" t="s">
        <v>282</v>
      </c>
      <c r="S125" s="64" t="s">
        <v>141</v>
      </c>
    </row>
    <row r="126" spans="1:19" ht="112.5" x14ac:dyDescent="0.25">
      <c r="A126" s="183">
        <v>122</v>
      </c>
      <c r="B126" s="61" t="s">
        <v>203</v>
      </c>
      <c r="C126" s="62" t="s">
        <v>138</v>
      </c>
      <c r="D126" s="62">
        <v>72744286</v>
      </c>
      <c r="E126" s="62">
        <v>166000345</v>
      </c>
      <c r="F126" s="63">
        <v>666000336</v>
      </c>
      <c r="G126" s="64" t="s">
        <v>284</v>
      </c>
      <c r="H126" s="64" t="s">
        <v>97</v>
      </c>
      <c r="I126" s="64" t="s">
        <v>124</v>
      </c>
      <c r="J126" s="64" t="s">
        <v>124</v>
      </c>
      <c r="K126" s="204"/>
      <c r="L126" s="65">
        <v>597000</v>
      </c>
      <c r="M126" s="72">
        <f t="shared" si="22"/>
        <v>507450</v>
      </c>
      <c r="N126" s="66">
        <v>2020</v>
      </c>
      <c r="O126" s="67">
        <v>2021</v>
      </c>
      <c r="P126" s="68"/>
      <c r="Q126" s="70"/>
      <c r="R126" s="238" t="s">
        <v>282</v>
      </c>
      <c r="S126" s="64" t="s">
        <v>141</v>
      </c>
    </row>
    <row r="127" spans="1:19" ht="112.5" x14ac:dyDescent="0.25">
      <c r="A127" s="183">
        <v>123</v>
      </c>
      <c r="B127" s="61" t="s">
        <v>208</v>
      </c>
      <c r="C127" s="62" t="s">
        <v>138</v>
      </c>
      <c r="D127" s="62">
        <v>72744201</v>
      </c>
      <c r="E127" s="62">
        <v>166000281</v>
      </c>
      <c r="F127" s="63">
        <v>666000271</v>
      </c>
      <c r="G127" s="64" t="s">
        <v>285</v>
      </c>
      <c r="H127" s="64" t="s">
        <v>97</v>
      </c>
      <c r="I127" s="64" t="s">
        <v>124</v>
      </c>
      <c r="J127" s="64" t="s">
        <v>124</v>
      </c>
      <c r="K127" s="204"/>
      <c r="L127" s="65">
        <v>100000</v>
      </c>
      <c r="M127" s="72">
        <f t="shared" si="22"/>
        <v>85000</v>
      </c>
      <c r="N127" s="66">
        <v>2020</v>
      </c>
      <c r="O127" s="67">
        <v>2021</v>
      </c>
      <c r="P127" s="68"/>
      <c r="Q127" s="70"/>
      <c r="R127" s="238" t="s">
        <v>286</v>
      </c>
      <c r="S127" s="115" t="s">
        <v>141</v>
      </c>
    </row>
    <row r="128" spans="1:19" ht="101.25" x14ac:dyDescent="0.25">
      <c r="A128" s="183">
        <v>124</v>
      </c>
      <c r="B128" s="61" t="s">
        <v>218</v>
      </c>
      <c r="C128" s="62" t="s">
        <v>219</v>
      </c>
      <c r="D128" s="62">
        <v>70947112</v>
      </c>
      <c r="E128" s="62">
        <v>107562090</v>
      </c>
      <c r="F128" s="63">
        <v>600076211</v>
      </c>
      <c r="G128" s="64" t="s">
        <v>287</v>
      </c>
      <c r="H128" s="64" t="s">
        <v>97</v>
      </c>
      <c r="I128" s="64" t="s">
        <v>124</v>
      </c>
      <c r="J128" s="64" t="s">
        <v>221</v>
      </c>
      <c r="K128" s="204" t="s">
        <v>288</v>
      </c>
      <c r="L128" s="65">
        <v>799752</v>
      </c>
      <c r="M128" s="72">
        <f t="shared" ref="M128" si="23">L128/100*85</f>
        <v>679789.20000000007</v>
      </c>
      <c r="N128" s="66">
        <v>2022</v>
      </c>
      <c r="O128" s="67">
        <v>2022</v>
      </c>
      <c r="P128" s="68"/>
      <c r="Q128" s="70"/>
      <c r="R128" s="238" t="s">
        <v>289</v>
      </c>
      <c r="S128" s="64" t="s">
        <v>223</v>
      </c>
    </row>
    <row r="129" spans="1:19" ht="101.25" x14ac:dyDescent="0.25">
      <c r="A129" s="183">
        <v>125</v>
      </c>
      <c r="B129" s="61" t="s">
        <v>275</v>
      </c>
      <c r="C129" s="62" t="s">
        <v>276</v>
      </c>
      <c r="D129" s="62">
        <v>71341331</v>
      </c>
      <c r="E129" s="62">
        <v>181026643</v>
      </c>
      <c r="F129" s="63">
        <v>691002843</v>
      </c>
      <c r="G129" s="64" t="s">
        <v>290</v>
      </c>
      <c r="H129" s="64" t="s">
        <v>97</v>
      </c>
      <c r="I129" s="64" t="s">
        <v>124</v>
      </c>
      <c r="J129" s="64" t="s">
        <v>124</v>
      </c>
      <c r="K129" s="204" t="s">
        <v>291</v>
      </c>
      <c r="L129" s="65">
        <v>800000</v>
      </c>
      <c r="M129" s="72">
        <f t="shared" ref="M129" si="24">L129/100*85</f>
        <v>680000</v>
      </c>
      <c r="N129" s="66">
        <v>2022</v>
      </c>
      <c r="O129" s="67">
        <v>2024</v>
      </c>
      <c r="P129" s="66"/>
      <c r="Q129" s="70"/>
      <c r="R129" s="238" t="s">
        <v>282</v>
      </c>
      <c r="S129" s="64" t="s">
        <v>223</v>
      </c>
    </row>
    <row r="130" spans="1:19" ht="67.5" x14ac:dyDescent="0.25">
      <c r="A130" s="183">
        <v>126</v>
      </c>
      <c r="B130" s="61" t="s">
        <v>133</v>
      </c>
      <c r="C130" s="62" t="s">
        <v>134</v>
      </c>
      <c r="D130" s="62">
        <v>72744014</v>
      </c>
      <c r="E130" s="62">
        <v>166000132</v>
      </c>
      <c r="F130" s="63">
        <v>666000123</v>
      </c>
      <c r="G130" s="64" t="s">
        <v>135</v>
      </c>
      <c r="H130" s="64" t="s">
        <v>97</v>
      </c>
      <c r="I130" s="64" t="s">
        <v>124</v>
      </c>
      <c r="J130" s="64" t="s">
        <v>136</v>
      </c>
      <c r="K130" s="204" t="s">
        <v>135</v>
      </c>
      <c r="L130" s="65">
        <v>44000000</v>
      </c>
      <c r="M130" s="72">
        <f t="shared" ref="M130:M132" si="25">IF(COUNTA(L130)=1,L130/100*85,"")</f>
        <v>37400000</v>
      </c>
      <c r="N130" s="66">
        <v>2023</v>
      </c>
      <c r="O130" s="67">
        <v>2027</v>
      </c>
      <c r="P130" s="68" t="s">
        <v>126</v>
      </c>
      <c r="Q130" s="70"/>
      <c r="R130" s="238" t="s">
        <v>622</v>
      </c>
      <c r="S130" s="64"/>
    </row>
    <row r="131" spans="1:19" ht="68.25" thickBot="1" x14ac:dyDescent="0.3">
      <c r="A131" s="183">
        <v>127</v>
      </c>
      <c r="B131" s="106" t="s">
        <v>133</v>
      </c>
      <c r="C131" s="107" t="s">
        <v>134</v>
      </c>
      <c r="D131" s="107">
        <v>72744014</v>
      </c>
      <c r="E131" s="107">
        <v>166000132</v>
      </c>
      <c r="F131" s="108">
        <v>666000123</v>
      </c>
      <c r="G131" s="64" t="s">
        <v>238</v>
      </c>
      <c r="H131" s="64" t="s">
        <v>97</v>
      </c>
      <c r="I131" s="64" t="s">
        <v>124</v>
      </c>
      <c r="J131" s="64" t="s">
        <v>136</v>
      </c>
      <c r="K131" s="204"/>
      <c r="L131" s="65">
        <v>4200000</v>
      </c>
      <c r="M131" s="72">
        <f t="shared" si="25"/>
        <v>3570000</v>
      </c>
      <c r="N131" s="66">
        <v>2022</v>
      </c>
      <c r="O131" s="67">
        <v>2027</v>
      </c>
      <c r="P131" s="68"/>
      <c r="Q131" s="70"/>
      <c r="R131" s="238" t="s">
        <v>767</v>
      </c>
      <c r="S131" s="64" t="s">
        <v>141</v>
      </c>
    </row>
    <row r="132" spans="1:19" ht="157.5" x14ac:dyDescent="0.25">
      <c r="A132" s="68">
        <v>128</v>
      </c>
      <c r="B132" s="126" t="s">
        <v>133</v>
      </c>
      <c r="C132" s="126" t="s">
        <v>134</v>
      </c>
      <c r="D132" s="126">
        <v>72744014</v>
      </c>
      <c r="E132" s="126">
        <v>166000132</v>
      </c>
      <c r="F132" s="127">
        <v>666000123</v>
      </c>
      <c r="G132" s="64" t="s">
        <v>250</v>
      </c>
      <c r="H132" s="64" t="s">
        <v>97</v>
      </c>
      <c r="I132" s="64" t="s">
        <v>124</v>
      </c>
      <c r="J132" s="64" t="s">
        <v>136</v>
      </c>
      <c r="K132" s="204"/>
      <c r="L132" s="65">
        <v>2400000</v>
      </c>
      <c r="M132" s="72">
        <f t="shared" si="25"/>
        <v>2040000</v>
      </c>
      <c r="N132" s="66">
        <v>2024</v>
      </c>
      <c r="O132" s="67">
        <v>2027</v>
      </c>
      <c r="P132" s="68"/>
      <c r="Q132" s="70"/>
      <c r="R132" s="238" t="s">
        <v>816</v>
      </c>
      <c r="S132" s="64"/>
    </row>
    <row r="133" spans="1:19" ht="56.25" x14ac:dyDescent="0.25">
      <c r="A133" s="68">
        <v>129</v>
      </c>
      <c r="B133" s="62" t="s">
        <v>258</v>
      </c>
      <c r="C133" s="62" t="s">
        <v>259</v>
      </c>
      <c r="D133" s="62">
        <v>71010548</v>
      </c>
      <c r="E133" s="62">
        <v>107561310</v>
      </c>
      <c r="F133" s="117">
        <v>600075478</v>
      </c>
      <c r="G133" s="64" t="s">
        <v>264</v>
      </c>
      <c r="H133" s="64" t="s">
        <v>97</v>
      </c>
      <c r="I133" s="64" t="s">
        <v>124</v>
      </c>
      <c r="J133" s="64" t="s">
        <v>261</v>
      </c>
      <c r="K133" s="204" t="s">
        <v>620</v>
      </c>
      <c r="L133" s="65">
        <v>40000</v>
      </c>
      <c r="M133" s="72">
        <f t="shared" ref="M133" si="26">L133/100*85</f>
        <v>34000</v>
      </c>
      <c r="N133" s="66">
        <v>2022</v>
      </c>
      <c r="O133" s="67">
        <v>2024</v>
      </c>
      <c r="P133" s="68"/>
      <c r="Q133" s="70"/>
      <c r="R133" s="238" t="s">
        <v>289</v>
      </c>
      <c r="S133" s="64" t="s">
        <v>223</v>
      </c>
    </row>
    <row r="134" spans="1:19" ht="102" thickBot="1" x14ac:dyDescent="0.3">
      <c r="A134" s="113">
        <v>130</v>
      </c>
      <c r="B134" s="107" t="s">
        <v>275</v>
      </c>
      <c r="C134" s="107" t="s">
        <v>276</v>
      </c>
      <c r="D134" s="107">
        <v>71341331</v>
      </c>
      <c r="E134" s="107">
        <v>181026643</v>
      </c>
      <c r="F134" s="202">
        <v>691002843</v>
      </c>
      <c r="G134" s="109" t="s">
        <v>277</v>
      </c>
      <c r="H134" s="109" t="s">
        <v>97</v>
      </c>
      <c r="I134" s="109" t="s">
        <v>124</v>
      </c>
      <c r="J134" s="109" t="s">
        <v>124</v>
      </c>
      <c r="K134" s="205" t="s">
        <v>277</v>
      </c>
      <c r="L134" s="110">
        <v>13800000</v>
      </c>
      <c r="M134" s="203">
        <v>11730000</v>
      </c>
      <c r="N134" s="111">
        <v>2023</v>
      </c>
      <c r="O134" s="112">
        <v>2026</v>
      </c>
      <c r="P134" s="111"/>
      <c r="Q134" s="194"/>
      <c r="R134" s="242" t="s">
        <v>778</v>
      </c>
      <c r="S134" s="109" t="s">
        <v>223</v>
      </c>
    </row>
    <row r="137" spans="1:19" x14ac:dyDescent="0.25">
      <c r="A137" s="247" t="s">
        <v>1019</v>
      </c>
    </row>
    <row r="138" spans="1:19" x14ac:dyDescent="0.25">
      <c r="M138" s="79" t="s">
        <v>794</v>
      </c>
    </row>
    <row r="139" spans="1:19" x14ac:dyDescent="0.25">
      <c r="M139" s="79" t="s">
        <v>795</v>
      </c>
    </row>
    <row r="140" spans="1:19" x14ac:dyDescent="0.25">
      <c r="M140" s="79" t="s">
        <v>796</v>
      </c>
    </row>
    <row r="141" spans="1:19" x14ac:dyDescent="0.25">
      <c r="A141" s="75" t="s">
        <v>28</v>
      </c>
    </row>
    <row r="142" spans="1:19" x14ac:dyDescent="0.25">
      <c r="A142" s="75" t="s">
        <v>117</v>
      </c>
    </row>
    <row r="143" spans="1:19" x14ac:dyDescent="0.25">
      <c r="A143" s="75" t="s">
        <v>120</v>
      </c>
    </row>
    <row r="145" spans="1:13" x14ac:dyDescent="0.25">
      <c r="A145" s="75" t="s">
        <v>29</v>
      </c>
    </row>
    <row r="147" spans="1:13" s="80" customFormat="1" x14ac:dyDescent="0.25">
      <c r="A147" s="78" t="s">
        <v>30</v>
      </c>
      <c r="B147" s="78"/>
      <c r="C147" s="78"/>
      <c r="L147" s="81"/>
      <c r="M147" s="81"/>
    </row>
    <row r="149" spans="1:13" x14ac:dyDescent="0.25">
      <c r="A149" s="78" t="s">
        <v>31</v>
      </c>
      <c r="B149" s="78"/>
      <c r="C149" s="78"/>
    </row>
    <row r="151" spans="1:13" x14ac:dyDescent="0.25">
      <c r="A151" s="78"/>
    </row>
  </sheetData>
  <autoFilter ref="A3:S134"/>
  <mergeCells count="13">
    <mergeCell ref="A122:S12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9" scale="5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82"/>
  <sheetViews>
    <sheetView zoomScale="85" zoomScaleNormal="85" zoomScaleSheetLayoutView="85" workbookViewId="0">
      <pane ySplit="4" topLeftCell="A242" activePane="bottomLeft" state="frozen"/>
      <selection activeCell="A2" sqref="A2:A3"/>
      <selection pane="bottomLeft" activeCell="O247" sqref="O247"/>
    </sheetView>
  </sheetViews>
  <sheetFormatPr defaultColWidth="9.28515625" defaultRowHeight="15" x14ac:dyDescent="0.25"/>
  <cols>
    <col min="1" max="1" width="6.5703125" style="75" customWidth="1"/>
    <col min="2" max="2" width="9.28515625" style="355"/>
    <col min="3" max="6" width="9.28515625" style="75"/>
    <col min="7" max="7" width="16.28515625" style="75" customWidth="1"/>
    <col min="8" max="9" width="14.28515625" style="75" customWidth="1"/>
    <col min="10" max="10" width="14.7109375" style="75" customWidth="1"/>
    <col min="11" max="11" width="39.42578125" style="75" customWidth="1"/>
    <col min="12" max="12" width="13.85546875" style="79" customWidth="1"/>
    <col min="13" max="13" width="15.42578125" style="79" customWidth="1"/>
    <col min="14" max="15" width="9.28515625" style="75"/>
    <col min="16" max="16" width="8.42578125" style="75" customWidth="1"/>
    <col min="17" max="19" width="10.42578125" style="75" customWidth="1"/>
    <col min="20" max="21" width="13.42578125" style="75" customWidth="1"/>
    <col min="22" max="23" width="14" style="75" customWidth="1"/>
    <col min="24" max="24" width="12.28515625" style="75" customWidth="1"/>
    <col min="25" max="26" width="10.28515625" style="75" customWidth="1"/>
    <col min="27" max="16384" width="9.28515625" style="75"/>
  </cols>
  <sheetData>
    <row r="1" spans="1:26" ht="18" customHeight="1" thickBot="1" x14ac:dyDescent="0.35">
      <c r="A1" s="301" t="s">
        <v>32</v>
      </c>
      <c r="B1" s="302"/>
      <c r="C1" s="302"/>
      <c r="D1" s="302"/>
      <c r="E1" s="302"/>
      <c r="F1" s="302"/>
      <c r="G1" s="302"/>
      <c r="H1" s="302"/>
      <c r="I1" s="302"/>
      <c r="J1" s="302"/>
      <c r="K1" s="302"/>
      <c r="L1" s="302"/>
      <c r="M1" s="302"/>
      <c r="N1" s="302"/>
      <c r="O1" s="302"/>
      <c r="P1" s="302"/>
      <c r="Q1" s="302"/>
      <c r="R1" s="302"/>
      <c r="S1" s="302"/>
      <c r="T1" s="302"/>
      <c r="U1" s="302"/>
      <c r="V1" s="302"/>
      <c r="W1" s="302"/>
      <c r="X1" s="302"/>
      <c r="Y1" s="302"/>
      <c r="Z1" s="303"/>
    </row>
    <row r="2" spans="1:26" ht="29.1" customHeight="1" thickBot="1" x14ac:dyDescent="0.3">
      <c r="A2" s="304" t="s">
        <v>6</v>
      </c>
      <c r="B2" s="351" t="s">
        <v>7</v>
      </c>
      <c r="C2" s="278"/>
      <c r="D2" s="278"/>
      <c r="E2" s="278"/>
      <c r="F2" s="279"/>
      <c r="G2" s="311" t="s">
        <v>8</v>
      </c>
      <c r="H2" s="294" t="s">
        <v>33</v>
      </c>
      <c r="I2" s="299" t="s">
        <v>65</v>
      </c>
      <c r="J2" s="294" t="s">
        <v>10</v>
      </c>
      <c r="K2" s="321" t="s">
        <v>11</v>
      </c>
      <c r="L2" s="280" t="s">
        <v>34</v>
      </c>
      <c r="M2" s="281"/>
      <c r="N2" s="282" t="s">
        <v>13</v>
      </c>
      <c r="O2" s="283"/>
      <c r="P2" s="277" t="s">
        <v>35</v>
      </c>
      <c r="Q2" s="278"/>
      <c r="R2" s="278"/>
      <c r="S2" s="278"/>
      <c r="T2" s="278"/>
      <c r="U2" s="278"/>
      <c r="V2" s="278"/>
      <c r="W2" s="318"/>
      <c r="X2" s="318"/>
      <c r="Y2" s="261" t="s">
        <v>15</v>
      </c>
      <c r="Z2" s="262"/>
    </row>
    <row r="3" spans="1:26" ht="14.85" customHeight="1" x14ac:dyDescent="0.25">
      <c r="A3" s="305"/>
      <c r="B3" s="352" t="s">
        <v>16</v>
      </c>
      <c r="C3" s="307" t="s">
        <v>17</v>
      </c>
      <c r="D3" s="307" t="s">
        <v>18</v>
      </c>
      <c r="E3" s="307" t="s">
        <v>19</v>
      </c>
      <c r="F3" s="309" t="s">
        <v>20</v>
      </c>
      <c r="G3" s="312"/>
      <c r="H3" s="295"/>
      <c r="I3" s="300"/>
      <c r="J3" s="295"/>
      <c r="K3" s="322"/>
      <c r="L3" s="286" t="s">
        <v>21</v>
      </c>
      <c r="M3" s="288" t="s">
        <v>82</v>
      </c>
      <c r="N3" s="290" t="s">
        <v>22</v>
      </c>
      <c r="O3" s="292" t="s">
        <v>23</v>
      </c>
      <c r="P3" s="319" t="s">
        <v>36</v>
      </c>
      <c r="Q3" s="320"/>
      <c r="R3" s="320"/>
      <c r="S3" s="321"/>
      <c r="T3" s="297" t="s">
        <v>37</v>
      </c>
      <c r="U3" s="314" t="s">
        <v>79</v>
      </c>
      <c r="V3" s="314" t="s">
        <v>80</v>
      </c>
      <c r="W3" s="297" t="s">
        <v>38</v>
      </c>
      <c r="X3" s="316" t="s">
        <v>66</v>
      </c>
      <c r="Y3" s="284" t="s">
        <v>26</v>
      </c>
      <c r="Z3" s="285" t="s">
        <v>27</v>
      </c>
    </row>
    <row r="4" spans="1:26" ht="80.099999999999994" customHeight="1" thickBot="1" x14ac:dyDescent="0.3">
      <c r="A4" s="306"/>
      <c r="B4" s="353"/>
      <c r="C4" s="308"/>
      <c r="D4" s="308"/>
      <c r="E4" s="308"/>
      <c r="F4" s="310"/>
      <c r="G4" s="313"/>
      <c r="H4" s="296"/>
      <c r="I4" s="300"/>
      <c r="J4" s="296"/>
      <c r="K4" s="323"/>
      <c r="L4" s="287"/>
      <c r="M4" s="289"/>
      <c r="N4" s="291"/>
      <c r="O4" s="293"/>
      <c r="P4" s="244" t="s">
        <v>59</v>
      </c>
      <c r="Q4" s="245" t="s">
        <v>39</v>
      </c>
      <c r="R4" s="245" t="s">
        <v>40</v>
      </c>
      <c r="S4" s="246" t="s">
        <v>41</v>
      </c>
      <c r="T4" s="298"/>
      <c r="U4" s="315"/>
      <c r="V4" s="315"/>
      <c r="W4" s="298"/>
      <c r="X4" s="317"/>
      <c r="Y4" s="284"/>
      <c r="Z4" s="285"/>
    </row>
    <row r="5" spans="1:26" s="78" customFormat="1" ht="90" x14ac:dyDescent="0.25">
      <c r="A5" s="200">
        <v>1</v>
      </c>
      <c r="B5" s="39" t="s">
        <v>292</v>
      </c>
      <c r="C5" s="40" t="s">
        <v>122</v>
      </c>
      <c r="D5" s="40">
        <v>47274735</v>
      </c>
      <c r="E5" s="44" t="s">
        <v>293</v>
      </c>
      <c r="F5" s="34">
        <v>600076431</v>
      </c>
      <c r="G5" s="42" t="s">
        <v>294</v>
      </c>
      <c r="H5" s="42" t="s">
        <v>97</v>
      </c>
      <c r="I5" s="42" t="s">
        <v>124</v>
      </c>
      <c r="J5" s="42" t="s">
        <v>125</v>
      </c>
      <c r="K5" s="42" t="s">
        <v>294</v>
      </c>
      <c r="L5" s="43">
        <v>100000000</v>
      </c>
      <c r="M5" s="45">
        <f>L5/100*85</f>
        <v>85000000</v>
      </c>
      <c r="N5" s="33">
        <v>2021</v>
      </c>
      <c r="O5" s="34">
        <v>2027</v>
      </c>
      <c r="P5" s="35" t="s">
        <v>126</v>
      </c>
      <c r="Q5" s="36" t="s">
        <v>126</v>
      </c>
      <c r="R5" s="36"/>
      <c r="S5" s="37" t="s">
        <v>126</v>
      </c>
      <c r="T5" s="38"/>
      <c r="U5" s="38"/>
      <c r="V5" s="38"/>
      <c r="W5" s="38"/>
      <c r="X5" s="38"/>
      <c r="Y5" s="39" t="s">
        <v>295</v>
      </c>
      <c r="Z5" s="41" t="s">
        <v>296</v>
      </c>
    </row>
    <row r="6" spans="1:26" s="78" customFormat="1" ht="90" x14ac:dyDescent="0.25">
      <c r="A6" s="183">
        <v>2</v>
      </c>
      <c r="B6" s="61" t="s">
        <v>292</v>
      </c>
      <c r="C6" s="62" t="s">
        <v>122</v>
      </c>
      <c r="D6" s="62">
        <v>47274735</v>
      </c>
      <c r="E6" s="27" t="s">
        <v>293</v>
      </c>
      <c r="F6" s="67">
        <v>600076431</v>
      </c>
      <c r="G6" s="64" t="s">
        <v>297</v>
      </c>
      <c r="H6" s="64" t="s">
        <v>97</v>
      </c>
      <c r="I6" s="64" t="s">
        <v>124</v>
      </c>
      <c r="J6" s="64" t="s">
        <v>125</v>
      </c>
      <c r="K6" s="64" t="s">
        <v>297</v>
      </c>
      <c r="L6" s="65">
        <v>100000000</v>
      </c>
      <c r="M6" s="72">
        <f t="shared" ref="M6:M96" si="0">L6/100*85</f>
        <v>85000000</v>
      </c>
      <c r="N6" s="66">
        <v>2021</v>
      </c>
      <c r="O6" s="67">
        <v>2027</v>
      </c>
      <c r="P6" s="68" t="s">
        <v>126</v>
      </c>
      <c r="Q6" s="69" t="s">
        <v>126</v>
      </c>
      <c r="R6" s="69"/>
      <c r="S6" s="70" t="s">
        <v>126</v>
      </c>
      <c r="T6" s="71"/>
      <c r="U6" s="71"/>
      <c r="V6" s="71"/>
      <c r="W6" s="71"/>
      <c r="X6" s="71"/>
      <c r="Y6" s="61" t="s">
        <v>295</v>
      </c>
      <c r="Z6" s="63" t="s">
        <v>296</v>
      </c>
    </row>
    <row r="7" spans="1:26" s="78" customFormat="1" ht="90" x14ac:dyDescent="0.25">
      <c r="A7" s="183">
        <v>3</v>
      </c>
      <c r="B7" s="61" t="s">
        <v>292</v>
      </c>
      <c r="C7" s="62" t="s">
        <v>122</v>
      </c>
      <c r="D7" s="62">
        <v>47274735</v>
      </c>
      <c r="E7" s="27" t="s">
        <v>293</v>
      </c>
      <c r="F7" s="67">
        <v>600076431</v>
      </c>
      <c r="G7" s="64" t="s">
        <v>298</v>
      </c>
      <c r="H7" s="64" t="s">
        <v>97</v>
      </c>
      <c r="I7" s="64" t="s">
        <v>124</v>
      </c>
      <c r="J7" s="64" t="s">
        <v>125</v>
      </c>
      <c r="K7" s="64" t="s">
        <v>298</v>
      </c>
      <c r="L7" s="65">
        <v>2500000</v>
      </c>
      <c r="M7" s="72">
        <f t="shared" si="0"/>
        <v>2125000</v>
      </c>
      <c r="N7" s="66">
        <v>2021</v>
      </c>
      <c r="O7" s="67">
        <v>2027</v>
      </c>
      <c r="P7" s="68"/>
      <c r="Q7" s="69"/>
      <c r="R7" s="69"/>
      <c r="S7" s="70" t="s">
        <v>126</v>
      </c>
      <c r="T7" s="71"/>
      <c r="U7" s="71"/>
      <c r="V7" s="71"/>
      <c r="W7" s="71"/>
      <c r="X7" s="71"/>
      <c r="Y7" s="61" t="s">
        <v>295</v>
      </c>
      <c r="Z7" s="63" t="s">
        <v>296</v>
      </c>
    </row>
    <row r="8" spans="1:26" s="78" customFormat="1" ht="90" x14ac:dyDescent="0.25">
      <c r="A8" s="183">
        <v>4</v>
      </c>
      <c r="B8" s="61" t="s">
        <v>292</v>
      </c>
      <c r="C8" s="62" t="s">
        <v>122</v>
      </c>
      <c r="D8" s="62">
        <v>47274735</v>
      </c>
      <c r="E8" s="27" t="s">
        <v>293</v>
      </c>
      <c r="F8" s="67">
        <v>600076431</v>
      </c>
      <c r="G8" s="64" t="s">
        <v>299</v>
      </c>
      <c r="H8" s="64" t="s">
        <v>97</v>
      </c>
      <c r="I8" s="64" t="s">
        <v>124</v>
      </c>
      <c r="J8" s="64" t="s">
        <v>125</v>
      </c>
      <c r="K8" s="64" t="s">
        <v>299</v>
      </c>
      <c r="L8" s="65">
        <v>1500000</v>
      </c>
      <c r="M8" s="72">
        <f t="shared" si="0"/>
        <v>1275000</v>
      </c>
      <c r="N8" s="66">
        <v>2021</v>
      </c>
      <c r="O8" s="67">
        <v>2027</v>
      </c>
      <c r="P8" s="68"/>
      <c r="Q8" s="69" t="s">
        <v>126</v>
      </c>
      <c r="R8" s="69"/>
      <c r="S8" s="70"/>
      <c r="T8" s="71"/>
      <c r="U8" s="71"/>
      <c r="V8" s="71"/>
      <c r="W8" s="71"/>
      <c r="X8" s="71"/>
      <c r="Y8" s="61" t="s">
        <v>295</v>
      </c>
      <c r="Z8" s="63" t="s">
        <v>296</v>
      </c>
    </row>
    <row r="9" spans="1:26" s="78" customFormat="1" ht="90" x14ac:dyDescent="0.25">
      <c r="A9" s="183">
        <v>5</v>
      </c>
      <c r="B9" s="61" t="s">
        <v>292</v>
      </c>
      <c r="C9" s="62" t="s">
        <v>122</v>
      </c>
      <c r="D9" s="62">
        <v>47274735</v>
      </c>
      <c r="E9" s="27" t="s">
        <v>293</v>
      </c>
      <c r="F9" s="67">
        <v>600076431</v>
      </c>
      <c r="G9" s="64" t="s">
        <v>300</v>
      </c>
      <c r="H9" s="64" t="s">
        <v>97</v>
      </c>
      <c r="I9" s="64" t="s">
        <v>124</v>
      </c>
      <c r="J9" s="64" t="s">
        <v>125</v>
      </c>
      <c r="K9" s="64" t="s">
        <v>300</v>
      </c>
      <c r="L9" s="65">
        <v>1500000</v>
      </c>
      <c r="M9" s="72">
        <f t="shared" si="0"/>
        <v>1275000</v>
      </c>
      <c r="N9" s="66">
        <v>2021</v>
      </c>
      <c r="O9" s="67">
        <v>2027</v>
      </c>
      <c r="P9" s="68"/>
      <c r="Q9" s="69" t="s">
        <v>126</v>
      </c>
      <c r="R9" s="69"/>
      <c r="S9" s="70"/>
      <c r="T9" s="71"/>
      <c r="U9" s="71"/>
      <c r="V9" s="71"/>
      <c r="W9" s="71"/>
      <c r="X9" s="71"/>
      <c r="Y9" s="61" t="s">
        <v>295</v>
      </c>
      <c r="Z9" s="63" t="s">
        <v>296</v>
      </c>
    </row>
    <row r="10" spans="1:26" s="78" customFormat="1" ht="90" x14ac:dyDescent="0.25">
      <c r="A10" s="183">
        <v>6</v>
      </c>
      <c r="B10" s="61" t="s">
        <v>292</v>
      </c>
      <c r="C10" s="62" t="s">
        <v>122</v>
      </c>
      <c r="D10" s="62">
        <v>47274735</v>
      </c>
      <c r="E10" s="27" t="s">
        <v>293</v>
      </c>
      <c r="F10" s="67">
        <v>600076431</v>
      </c>
      <c r="G10" s="64" t="s">
        <v>301</v>
      </c>
      <c r="H10" s="64" t="s">
        <v>97</v>
      </c>
      <c r="I10" s="64" t="s">
        <v>124</v>
      </c>
      <c r="J10" s="64" t="s">
        <v>125</v>
      </c>
      <c r="K10" s="64" t="s">
        <v>301</v>
      </c>
      <c r="L10" s="65">
        <v>1500000</v>
      </c>
      <c r="M10" s="72">
        <f t="shared" si="0"/>
        <v>1275000</v>
      </c>
      <c r="N10" s="66">
        <v>2021</v>
      </c>
      <c r="O10" s="67">
        <v>2027</v>
      </c>
      <c r="P10" s="68"/>
      <c r="Q10" s="69"/>
      <c r="R10" s="69"/>
      <c r="S10" s="70" t="s">
        <v>126</v>
      </c>
      <c r="T10" s="71"/>
      <c r="U10" s="71"/>
      <c r="V10" s="71"/>
      <c r="W10" s="71"/>
      <c r="X10" s="71"/>
      <c r="Y10" s="61" t="s">
        <v>295</v>
      </c>
      <c r="Z10" s="63" t="s">
        <v>296</v>
      </c>
    </row>
    <row r="11" spans="1:26" s="78" customFormat="1" ht="90" x14ac:dyDescent="0.25">
      <c r="A11" s="183">
        <v>7</v>
      </c>
      <c r="B11" s="61" t="s">
        <v>292</v>
      </c>
      <c r="C11" s="62" t="s">
        <v>122</v>
      </c>
      <c r="D11" s="62">
        <v>47274735</v>
      </c>
      <c r="E11" s="27" t="s">
        <v>293</v>
      </c>
      <c r="F11" s="63">
        <v>600076431</v>
      </c>
      <c r="G11" s="64" t="s">
        <v>1003</v>
      </c>
      <c r="H11" s="64" t="s">
        <v>97</v>
      </c>
      <c r="I11" s="64" t="s">
        <v>124</v>
      </c>
      <c r="J11" s="64" t="s">
        <v>125</v>
      </c>
      <c r="K11" s="64" t="s">
        <v>1004</v>
      </c>
      <c r="L11" s="65" t="s">
        <v>1005</v>
      </c>
      <c r="M11" s="72" t="s">
        <v>1006</v>
      </c>
      <c r="N11" s="66">
        <v>2021</v>
      </c>
      <c r="O11" s="67">
        <v>2027</v>
      </c>
      <c r="P11" s="68"/>
      <c r="Q11" s="69" t="s">
        <v>126</v>
      </c>
      <c r="R11" s="69" t="s">
        <v>126</v>
      </c>
      <c r="S11" s="70" t="s">
        <v>126</v>
      </c>
      <c r="T11" s="71"/>
      <c r="U11" s="71"/>
      <c r="V11" s="71"/>
      <c r="W11" s="71"/>
      <c r="X11" s="71"/>
      <c r="Y11" s="61" t="s">
        <v>295</v>
      </c>
      <c r="Z11" s="63" t="s">
        <v>296</v>
      </c>
    </row>
    <row r="12" spans="1:26" s="78" customFormat="1" ht="90" x14ac:dyDescent="0.25">
      <c r="A12" s="183">
        <v>8</v>
      </c>
      <c r="B12" s="61" t="s">
        <v>292</v>
      </c>
      <c r="C12" s="62" t="s">
        <v>122</v>
      </c>
      <c r="D12" s="62">
        <v>47274735</v>
      </c>
      <c r="E12" s="27" t="s">
        <v>293</v>
      </c>
      <c r="F12" s="67">
        <v>600076431</v>
      </c>
      <c r="G12" s="64" t="s">
        <v>302</v>
      </c>
      <c r="H12" s="64" t="s">
        <v>97</v>
      </c>
      <c r="I12" s="64" t="s">
        <v>124</v>
      </c>
      <c r="J12" s="64" t="s">
        <v>125</v>
      </c>
      <c r="K12" s="64" t="s">
        <v>302</v>
      </c>
      <c r="L12" s="65">
        <v>10000000</v>
      </c>
      <c r="M12" s="72">
        <v>8500000</v>
      </c>
      <c r="N12" s="66">
        <v>2021</v>
      </c>
      <c r="O12" s="67">
        <v>2027</v>
      </c>
      <c r="P12" s="68"/>
      <c r="Q12" s="69"/>
      <c r="R12" s="69"/>
      <c r="S12" s="70"/>
      <c r="T12" s="71"/>
      <c r="U12" s="71"/>
      <c r="V12" s="71"/>
      <c r="W12" s="71"/>
      <c r="X12" s="71"/>
      <c r="Y12" s="61" t="s">
        <v>295</v>
      </c>
      <c r="Z12" s="63" t="s">
        <v>296</v>
      </c>
    </row>
    <row r="13" spans="1:26" s="78" customFormat="1" ht="90" x14ac:dyDescent="0.25">
      <c r="A13" s="183">
        <v>9</v>
      </c>
      <c r="B13" s="61" t="s">
        <v>292</v>
      </c>
      <c r="C13" s="62" t="s">
        <v>122</v>
      </c>
      <c r="D13" s="62">
        <v>47274735</v>
      </c>
      <c r="E13" s="27" t="s">
        <v>293</v>
      </c>
      <c r="F13" s="67">
        <v>600076431</v>
      </c>
      <c r="G13" s="64" t="s">
        <v>303</v>
      </c>
      <c r="H13" s="64" t="s">
        <v>97</v>
      </c>
      <c r="I13" s="64" t="s">
        <v>124</v>
      </c>
      <c r="J13" s="64" t="s">
        <v>125</v>
      </c>
      <c r="K13" s="64" t="s">
        <v>304</v>
      </c>
      <c r="L13" s="65">
        <v>10000000</v>
      </c>
      <c r="M13" s="72">
        <v>8500000</v>
      </c>
      <c r="N13" s="66">
        <v>2021</v>
      </c>
      <c r="O13" s="67">
        <v>2027</v>
      </c>
      <c r="P13" s="68"/>
      <c r="Q13" s="69" t="s">
        <v>126</v>
      </c>
      <c r="R13" s="69" t="s">
        <v>126</v>
      </c>
      <c r="S13" s="70" t="s">
        <v>126</v>
      </c>
      <c r="T13" s="71"/>
      <c r="U13" s="71"/>
      <c r="V13" s="71"/>
      <c r="W13" s="71"/>
      <c r="X13" s="71"/>
      <c r="Y13" s="61" t="s">
        <v>305</v>
      </c>
      <c r="Z13" s="63"/>
    </row>
    <row r="14" spans="1:26" s="78" customFormat="1" ht="101.25" x14ac:dyDescent="0.25">
      <c r="A14" s="183">
        <v>10</v>
      </c>
      <c r="B14" s="61" t="s">
        <v>292</v>
      </c>
      <c r="C14" s="62" t="s">
        <v>122</v>
      </c>
      <c r="D14" s="62">
        <v>47274735</v>
      </c>
      <c r="E14" s="27" t="s">
        <v>293</v>
      </c>
      <c r="F14" s="67">
        <v>600076431</v>
      </c>
      <c r="G14" s="64" t="s">
        <v>306</v>
      </c>
      <c r="H14" s="64" t="s">
        <v>97</v>
      </c>
      <c r="I14" s="64" t="s">
        <v>124</v>
      </c>
      <c r="J14" s="64" t="s">
        <v>125</v>
      </c>
      <c r="K14" s="64" t="s">
        <v>307</v>
      </c>
      <c r="L14" s="65">
        <v>10000000</v>
      </c>
      <c r="M14" s="72">
        <v>8500000</v>
      </c>
      <c r="N14" s="66">
        <v>2021</v>
      </c>
      <c r="O14" s="67">
        <v>2027</v>
      </c>
      <c r="P14" s="68"/>
      <c r="Q14" s="69"/>
      <c r="R14" s="69"/>
      <c r="S14" s="70"/>
      <c r="T14" s="71"/>
      <c r="U14" s="71"/>
      <c r="V14" s="71"/>
      <c r="W14" s="71"/>
      <c r="X14" s="71" t="s">
        <v>126</v>
      </c>
      <c r="Y14" s="61" t="s">
        <v>308</v>
      </c>
      <c r="Z14" s="63" t="s">
        <v>296</v>
      </c>
    </row>
    <row r="15" spans="1:26" s="78" customFormat="1" ht="78.75" x14ac:dyDescent="0.25">
      <c r="A15" s="183">
        <v>11</v>
      </c>
      <c r="B15" s="61" t="s">
        <v>309</v>
      </c>
      <c r="C15" s="62" t="s">
        <v>310</v>
      </c>
      <c r="D15" s="62">
        <v>72742241</v>
      </c>
      <c r="E15" s="62">
        <v>102053634</v>
      </c>
      <c r="F15" s="67">
        <v>600076130</v>
      </c>
      <c r="G15" s="64" t="s">
        <v>311</v>
      </c>
      <c r="H15" s="64" t="s">
        <v>97</v>
      </c>
      <c r="I15" s="64" t="s">
        <v>124</v>
      </c>
      <c r="J15" s="64" t="s">
        <v>312</v>
      </c>
      <c r="K15" s="64" t="s">
        <v>311</v>
      </c>
      <c r="L15" s="65">
        <v>8200000</v>
      </c>
      <c r="M15" s="72">
        <f t="shared" ref="M15" si="1">L15/100*85</f>
        <v>6970000</v>
      </c>
      <c r="N15" s="66">
        <v>2023</v>
      </c>
      <c r="O15" s="67">
        <v>2024</v>
      </c>
      <c r="P15" s="68" t="s">
        <v>126</v>
      </c>
      <c r="Q15" s="69"/>
      <c r="R15" s="69" t="s">
        <v>126</v>
      </c>
      <c r="S15" s="70" t="s">
        <v>126</v>
      </c>
      <c r="T15" s="71"/>
      <c r="U15" s="71"/>
      <c r="V15" s="71"/>
      <c r="W15" s="71"/>
      <c r="X15" s="71"/>
      <c r="Y15" s="61" t="s">
        <v>792</v>
      </c>
      <c r="Z15" s="63" t="s">
        <v>296</v>
      </c>
    </row>
    <row r="16" spans="1:26" s="78" customFormat="1" ht="78.75" x14ac:dyDescent="0.25">
      <c r="A16" s="183">
        <v>12</v>
      </c>
      <c r="B16" s="61" t="s">
        <v>313</v>
      </c>
      <c r="C16" s="62" t="s">
        <v>314</v>
      </c>
      <c r="D16" s="62">
        <v>72742313</v>
      </c>
      <c r="E16" s="116">
        <v>102053570</v>
      </c>
      <c r="F16" s="67">
        <v>600076466</v>
      </c>
      <c r="G16" s="64" t="s">
        <v>315</v>
      </c>
      <c r="H16" s="64" t="s">
        <v>97</v>
      </c>
      <c r="I16" s="64" t="s">
        <v>124</v>
      </c>
      <c r="J16" s="64" t="s">
        <v>316</v>
      </c>
      <c r="K16" s="64" t="s">
        <v>317</v>
      </c>
      <c r="L16" s="65">
        <v>8000000</v>
      </c>
      <c r="M16" s="72">
        <f t="shared" si="0"/>
        <v>6800000</v>
      </c>
      <c r="N16" s="66">
        <v>2023</v>
      </c>
      <c r="O16" s="67">
        <v>2025</v>
      </c>
      <c r="P16" s="68" t="s">
        <v>126</v>
      </c>
      <c r="Q16" s="69" t="s">
        <v>126</v>
      </c>
      <c r="R16" s="69" t="s">
        <v>126</v>
      </c>
      <c r="S16" s="70" t="s">
        <v>126</v>
      </c>
      <c r="T16" s="71"/>
      <c r="U16" s="71"/>
      <c r="V16" s="71"/>
      <c r="W16" s="71"/>
      <c r="X16" s="71"/>
      <c r="Y16" s="61" t="s">
        <v>318</v>
      </c>
      <c r="Z16" s="63" t="s">
        <v>223</v>
      </c>
    </row>
    <row r="17" spans="1:26" s="78" customFormat="1" ht="409.5" x14ac:dyDescent="0.25">
      <c r="A17" s="183">
        <v>13</v>
      </c>
      <c r="B17" s="61" t="s">
        <v>319</v>
      </c>
      <c r="C17" s="62" t="s">
        <v>138</v>
      </c>
      <c r="D17" s="62" t="s">
        <v>320</v>
      </c>
      <c r="E17" s="116" t="s">
        <v>321</v>
      </c>
      <c r="F17" s="63" t="s">
        <v>322</v>
      </c>
      <c r="G17" s="115" t="s">
        <v>323</v>
      </c>
      <c r="H17" s="64" t="s">
        <v>97</v>
      </c>
      <c r="I17" s="64" t="s">
        <v>124</v>
      </c>
      <c r="J17" s="64" t="s">
        <v>124</v>
      </c>
      <c r="K17" s="64" t="s">
        <v>324</v>
      </c>
      <c r="L17" s="65">
        <v>187000000</v>
      </c>
      <c r="M17" s="72">
        <f>L17/100*85</f>
        <v>158950000</v>
      </c>
      <c r="N17" s="66">
        <v>2023</v>
      </c>
      <c r="O17" s="67">
        <v>2027</v>
      </c>
      <c r="P17" s="68" t="s">
        <v>126</v>
      </c>
      <c r="Q17" s="69" t="s">
        <v>126</v>
      </c>
      <c r="R17" s="69"/>
      <c r="S17" s="70" t="s">
        <v>126</v>
      </c>
      <c r="T17" s="71"/>
      <c r="U17" s="71"/>
      <c r="V17" s="71" t="s">
        <v>126</v>
      </c>
      <c r="W17" s="71"/>
      <c r="X17" s="71" t="s">
        <v>126</v>
      </c>
      <c r="Y17" s="61" t="s">
        <v>876</v>
      </c>
      <c r="Z17" s="63" t="s">
        <v>223</v>
      </c>
    </row>
    <row r="18" spans="1:26" s="78" customFormat="1" ht="258.75" x14ac:dyDescent="0.25">
      <c r="A18" s="183">
        <v>14</v>
      </c>
      <c r="B18" s="61" t="s">
        <v>330</v>
      </c>
      <c r="C18" s="62" t="s">
        <v>138</v>
      </c>
      <c r="D18" s="95" t="s">
        <v>331</v>
      </c>
      <c r="E18" s="95" t="s">
        <v>332</v>
      </c>
      <c r="F18" s="63" t="s">
        <v>333</v>
      </c>
      <c r="G18" s="64" t="s">
        <v>334</v>
      </c>
      <c r="H18" s="64" t="s">
        <v>97</v>
      </c>
      <c r="I18" s="64" t="s">
        <v>124</v>
      </c>
      <c r="J18" s="64" t="s">
        <v>124</v>
      </c>
      <c r="K18" s="64" t="s">
        <v>324</v>
      </c>
      <c r="L18" s="65">
        <v>70000000</v>
      </c>
      <c r="M18" s="72">
        <f t="shared" ref="M18" si="2">IF(COUNTA(L18)=1,L18/100*85,"")</f>
        <v>59500000</v>
      </c>
      <c r="N18" s="66">
        <v>2024</v>
      </c>
      <c r="O18" s="102" t="s">
        <v>707</v>
      </c>
      <c r="P18" s="68" t="s">
        <v>126</v>
      </c>
      <c r="Q18" s="69" t="s">
        <v>126</v>
      </c>
      <c r="R18" s="69"/>
      <c r="S18" s="70" t="s">
        <v>126</v>
      </c>
      <c r="T18" s="71"/>
      <c r="U18" s="71"/>
      <c r="V18" s="71" t="s">
        <v>126</v>
      </c>
      <c r="W18" s="71"/>
      <c r="X18" s="71" t="s">
        <v>126</v>
      </c>
      <c r="Y18" s="118" t="s">
        <v>877</v>
      </c>
      <c r="Z18" s="63"/>
    </row>
    <row r="19" spans="1:26" s="78" customFormat="1" ht="112.5" x14ac:dyDescent="0.25">
      <c r="A19" s="183">
        <v>15</v>
      </c>
      <c r="B19" s="61" t="s">
        <v>189</v>
      </c>
      <c r="C19" s="62" t="s">
        <v>138</v>
      </c>
      <c r="D19" s="62">
        <v>72744367</v>
      </c>
      <c r="E19" s="116">
        <v>102053421</v>
      </c>
      <c r="F19" s="63">
        <v>600076059</v>
      </c>
      <c r="G19" s="64" t="s">
        <v>701</v>
      </c>
      <c r="H19" s="64" t="s">
        <v>97</v>
      </c>
      <c r="I19" s="64" t="s">
        <v>124</v>
      </c>
      <c r="J19" s="64" t="s">
        <v>124</v>
      </c>
      <c r="K19" s="64" t="s">
        <v>878</v>
      </c>
      <c r="L19" s="65">
        <v>40000000</v>
      </c>
      <c r="M19" s="72">
        <f>IF(COUNTA(L19)=1,L19/100*85,"")</f>
        <v>34000000</v>
      </c>
      <c r="N19" s="66">
        <v>2025</v>
      </c>
      <c r="O19" s="67">
        <v>2028</v>
      </c>
      <c r="P19" s="68"/>
      <c r="Q19" s="69" t="s">
        <v>126</v>
      </c>
      <c r="R19" s="69"/>
      <c r="S19" s="70" t="s">
        <v>126</v>
      </c>
      <c r="T19" s="71"/>
      <c r="U19" s="71"/>
      <c r="V19" s="71" t="s">
        <v>126</v>
      </c>
      <c r="W19" s="71" t="s">
        <v>126</v>
      </c>
      <c r="X19" s="71" t="s">
        <v>126</v>
      </c>
      <c r="Y19" s="118" t="s">
        <v>879</v>
      </c>
      <c r="Z19" s="119" t="s">
        <v>296</v>
      </c>
    </row>
    <row r="20" spans="1:26" s="78" customFormat="1" ht="112.5" x14ac:dyDescent="0.25">
      <c r="A20" s="183">
        <v>16</v>
      </c>
      <c r="B20" s="61" t="s">
        <v>340</v>
      </c>
      <c r="C20" s="62" t="s">
        <v>138</v>
      </c>
      <c r="D20" s="62">
        <v>72743735</v>
      </c>
      <c r="E20" s="62">
        <v>102053910</v>
      </c>
      <c r="F20" s="63">
        <v>600076504</v>
      </c>
      <c r="G20" s="64" t="s">
        <v>341</v>
      </c>
      <c r="H20" s="64" t="s">
        <v>97</v>
      </c>
      <c r="I20" s="64" t="s">
        <v>124</v>
      </c>
      <c r="J20" s="64" t="s">
        <v>124</v>
      </c>
      <c r="K20" s="64" t="s">
        <v>342</v>
      </c>
      <c r="L20" s="120" t="s">
        <v>880</v>
      </c>
      <c r="M20" s="121" t="s">
        <v>881</v>
      </c>
      <c r="N20" s="66">
        <v>2024</v>
      </c>
      <c r="O20" s="67">
        <v>2025</v>
      </c>
      <c r="P20" s="68" t="s">
        <v>126</v>
      </c>
      <c r="Q20" s="69" t="s">
        <v>126</v>
      </c>
      <c r="R20" s="69" t="s">
        <v>126</v>
      </c>
      <c r="S20" s="70" t="s">
        <v>126</v>
      </c>
      <c r="T20" s="71"/>
      <c r="U20" s="71"/>
      <c r="V20" s="71" t="s">
        <v>126</v>
      </c>
      <c r="W20" s="71"/>
      <c r="X20" s="71" t="s">
        <v>126</v>
      </c>
      <c r="Y20" s="118" t="s">
        <v>882</v>
      </c>
      <c r="Z20" s="63"/>
    </row>
    <row r="21" spans="1:26" s="78" customFormat="1" ht="112.5" x14ac:dyDescent="0.25">
      <c r="A21" s="183">
        <v>17</v>
      </c>
      <c r="B21" s="61" t="s">
        <v>143</v>
      </c>
      <c r="C21" s="62" t="s">
        <v>138</v>
      </c>
      <c r="D21" s="62">
        <v>72744529</v>
      </c>
      <c r="E21" s="62">
        <v>102053944</v>
      </c>
      <c r="F21" s="63">
        <v>600076245</v>
      </c>
      <c r="G21" s="64" t="s">
        <v>341</v>
      </c>
      <c r="H21" s="64" t="s">
        <v>97</v>
      </c>
      <c r="I21" s="64" t="s">
        <v>124</v>
      </c>
      <c r="J21" s="64" t="s">
        <v>124</v>
      </c>
      <c r="K21" s="64" t="s">
        <v>347</v>
      </c>
      <c r="L21" s="120" t="s">
        <v>883</v>
      </c>
      <c r="M21" s="121" t="s">
        <v>884</v>
      </c>
      <c r="N21" s="66">
        <v>2024</v>
      </c>
      <c r="O21" s="67">
        <v>2025</v>
      </c>
      <c r="P21" s="68" t="s">
        <v>126</v>
      </c>
      <c r="Q21" s="69"/>
      <c r="R21" s="69"/>
      <c r="S21" s="104"/>
      <c r="T21" s="71"/>
      <c r="U21" s="71"/>
      <c r="V21" s="71"/>
      <c r="W21" s="71"/>
      <c r="X21" s="71" t="s">
        <v>126</v>
      </c>
      <c r="Y21" s="61" t="s">
        <v>751</v>
      </c>
      <c r="Z21" s="63"/>
    </row>
    <row r="22" spans="1:26" s="78" customFormat="1" ht="112.5" x14ac:dyDescent="0.25">
      <c r="A22" s="183">
        <v>18</v>
      </c>
      <c r="B22" s="61" t="s">
        <v>146</v>
      </c>
      <c r="C22" s="62" t="s">
        <v>138</v>
      </c>
      <c r="D22" s="62">
        <v>72744057</v>
      </c>
      <c r="E22" s="62">
        <v>102553891</v>
      </c>
      <c r="F22" s="63">
        <v>600076539</v>
      </c>
      <c r="G22" s="64" t="s">
        <v>341</v>
      </c>
      <c r="H22" s="64" t="s">
        <v>97</v>
      </c>
      <c r="I22" s="64" t="s">
        <v>124</v>
      </c>
      <c r="J22" s="64" t="s">
        <v>124</v>
      </c>
      <c r="K22" s="64" t="s">
        <v>348</v>
      </c>
      <c r="L22" s="120" t="s">
        <v>885</v>
      </c>
      <c r="M22" s="121" t="s">
        <v>886</v>
      </c>
      <c r="N22" s="66">
        <v>2024</v>
      </c>
      <c r="O22" s="67">
        <v>2025</v>
      </c>
      <c r="P22" s="68"/>
      <c r="Q22" s="69" t="s">
        <v>126</v>
      </c>
      <c r="R22" s="69"/>
      <c r="S22" s="70" t="s">
        <v>126</v>
      </c>
      <c r="T22" s="71"/>
      <c r="U22" s="71"/>
      <c r="V22" s="71"/>
      <c r="W22" s="71"/>
      <c r="X22" s="71" t="s">
        <v>126</v>
      </c>
      <c r="Y22" s="61" t="s">
        <v>751</v>
      </c>
      <c r="Z22" s="63" t="s">
        <v>223</v>
      </c>
    </row>
    <row r="23" spans="1:26" s="78" customFormat="1" ht="112.5" x14ac:dyDescent="0.25">
      <c r="A23" s="183">
        <v>19</v>
      </c>
      <c r="B23" s="61" t="s">
        <v>149</v>
      </c>
      <c r="C23" s="62" t="s">
        <v>138</v>
      </c>
      <c r="D23" s="62">
        <v>72743972</v>
      </c>
      <c r="E23" s="116">
        <v>102065047</v>
      </c>
      <c r="F23" s="63">
        <v>600076288</v>
      </c>
      <c r="G23" s="64" t="s">
        <v>702</v>
      </c>
      <c r="H23" s="64" t="s">
        <v>97</v>
      </c>
      <c r="I23" s="64" t="s">
        <v>124</v>
      </c>
      <c r="J23" s="64" t="s">
        <v>124</v>
      </c>
      <c r="K23" s="64" t="s">
        <v>703</v>
      </c>
      <c r="L23" s="65">
        <v>40000000</v>
      </c>
      <c r="M23" s="72">
        <f t="shared" ref="M23:M24" si="3">IF(COUNTA(L23)=1,L23/100*85,"")</f>
        <v>34000000</v>
      </c>
      <c r="N23" s="66">
        <v>2025</v>
      </c>
      <c r="O23" s="67">
        <v>2028</v>
      </c>
      <c r="P23" s="68" t="s">
        <v>126</v>
      </c>
      <c r="Q23" s="69" t="s">
        <v>126</v>
      </c>
      <c r="R23" s="69" t="s">
        <v>126</v>
      </c>
      <c r="S23" s="70" t="s">
        <v>126</v>
      </c>
      <c r="T23" s="71"/>
      <c r="U23" s="71" t="s">
        <v>126</v>
      </c>
      <c r="V23" s="71" t="s">
        <v>126</v>
      </c>
      <c r="W23" s="71" t="s">
        <v>126</v>
      </c>
      <c r="X23" s="71" t="s">
        <v>126</v>
      </c>
      <c r="Y23" s="118" t="s">
        <v>887</v>
      </c>
      <c r="Z23" s="63" t="s">
        <v>223</v>
      </c>
    </row>
    <row r="24" spans="1:26" s="78" customFormat="1" ht="112.5" x14ac:dyDescent="0.25">
      <c r="A24" s="183">
        <v>20</v>
      </c>
      <c r="B24" s="61" t="s">
        <v>152</v>
      </c>
      <c r="C24" s="62" t="s">
        <v>138</v>
      </c>
      <c r="D24" s="62">
        <v>47274743</v>
      </c>
      <c r="E24" s="27" t="s">
        <v>352</v>
      </c>
      <c r="F24" s="63">
        <v>600076016</v>
      </c>
      <c r="G24" s="64" t="s">
        <v>704</v>
      </c>
      <c r="H24" s="64" t="s">
        <v>97</v>
      </c>
      <c r="I24" s="64" t="s">
        <v>124</v>
      </c>
      <c r="J24" s="64" t="s">
        <v>124</v>
      </c>
      <c r="K24" s="64" t="s">
        <v>705</v>
      </c>
      <c r="L24" s="65">
        <v>40000000</v>
      </c>
      <c r="M24" s="72">
        <f t="shared" si="3"/>
        <v>34000000</v>
      </c>
      <c r="N24" s="66">
        <v>2025</v>
      </c>
      <c r="O24" s="67">
        <v>2028</v>
      </c>
      <c r="P24" s="68" t="s">
        <v>126</v>
      </c>
      <c r="Q24" s="69" t="s">
        <v>126</v>
      </c>
      <c r="R24" s="69" t="s">
        <v>126</v>
      </c>
      <c r="S24" s="70" t="s">
        <v>126</v>
      </c>
      <c r="T24" s="71"/>
      <c r="U24" s="71" t="s">
        <v>126</v>
      </c>
      <c r="V24" s="71" t="s">
        <v>126</v>
      </c>
      <c r="W24" s="71" t="s">
        <v>126</v>
      </c>
      <c r="X24" s="71" t="s">
        <v>126</v>
      </c>
      <c r="Y24" s="118" t="s">
        <v>887</v>
      </c>
      <c r="Z24" s="63" t="s">
        <v>223</v>
      </c>
    </row>
    <row r="25" spans="1:26" s="78" customFormat="1" ht="112.5" x14ac:dyDescent="0.25">
      <c r="A25" s="183">
        <v>21</v>
      </c>
      <c r="B25" s="61" t="s">
        <v>143</v>
      </c>
      <c r="C25" s="62" t="s">
        <v>138</v>
      </c>
      <c r="D25" s="62">
        <v>72744529</v>
      </c>
      <c r="E25" s="62">
        <v>102053944</v>
      </c>
      <c r="F25" s="63">
        <v>600076245</v>
      </c>
      <c r="G25" s="64" t="s">
        <v>353</v>
      </c>
      <c r="H25" s="64" t="s">
        <v>97</v>
      </c>
      <c r="I25" s="64" t="s">
        <v>124</v>
      </c>
      <c r="J25" s="64" t="s">
        <v>124</v>
      </c>
      <c r="K25" s="64" t="s">
        <v>706</v>
      </c>
      <c r="L25" s="120" t="s">
        <v>888</v>
      </c>
      <c r="M25" s="121" t="s">
        <v>889</v>
      </c>
      <c r="N25" s="66">
        <v>2025</v>
      </c>
      <c r="O25" s="67">
        <v>2027</v>
      </c>
      <c r="P25" s="68" t="s">
        <v>126</v>
      </c>
      <c r="Q25" s="69" t="s">
        <v>126</v>
      </c>
      <c r="R25" s="69" t="s">
        <v>126</v>
      </c>
      <c r="S25" s="70" t="s">
        <v>126</v>
      </c>
      <c r="T25" s="71"/>
      <c r="U25" s="71"/>
      <c r="V25" s="71"/>
      <c r="W25" s="71"/>
      <c r="X25" s="71" t="s">
        <v>126</v>
      </c>
      <c r="Y25" s="61"/>
      <c r="Z25" s="63"/>
    </row>
    <row r="26" spans="1:26" s="78" customFormat="1" ht="112.5" x14ac:dyDescent="0.25">
      <c r="A26" s="183">
        <v>22</v>
      </c>
      <c r="B26" s="61" t="s">
        <v>137</v>
      </c>
      <c r="C26" s="62" t="s">
        <v>138</v>
      </c>
      <c r="D26" s="62">
        <v>72743816</v>
      </c>
      <c r="E26" s="62">
        <v>102053961</v>
      </c>
      <c r="F26" s="63">
        <v>600076253</v>
      </c>
      <c r="G26" s="64" t="s">
        <v>354</v>
      </c>
      <c r="H26" s="64" t="s">
        <v>97</v>
      </c>
      <c r="I26" s="64" t="s">
        <v>124</v>
      </c>
      <c r="J26" s="64" t="s">
        <v>124</v>
      </c>
      <c r="K26" s="64" t="s">
        <v>354</v>
      </c>
      <c r="L26" s="65">
        <v>4000000</v>
      </c>
      <c r="M26" s="72">
        <f t="shared" ref="M26:M27" si="4">IF(COUNTA(L26)=1,L26/100*85,"")</f>
        <v>3400000</v>
      </c>
      <c r="N26" s="66">
        <v>2025</v>
      </c>
      <c r="O26" s="67">
        <v>2028</v>
      </c>
      <c r="P26" s="68"/>
      <c r="Q26" s="69" t="s">
        <v>126</v>
      </c>
      <c r="R26" s="69"/>
      <c r="S26" s="70" t="s">
        <v>126</v>
      </c>
      <c r="T26" s="71"/>
      <c r="U26" s="71"/>
      <c r="V26" s="71"/>
      <c r="W26" s="71"/>
      <c r="X26" s="71"/>
      <c r="Y26" s="61"/>
      <c r="Z26" s="63"/>
    </row>
    <row r="27" spans="1:26" s="78" customFormat="1" ht="112.5" x14ac:dyDescent="0.25">
      <c r="A27" s="183">
        <v>23</v>
      </c>
      <c r="B27" s="61" t="s">
        <v>149</v>
      </c>
      <c r="C27" s="62" t="s">
        <v>138</v>
      </c>
      <c r="D27" s="62">
        <v>72743972</v>
      </c>
      <c r="E27" s="62">
        <v>102065047</v>
      </c>
      <c r="F27" s="63">
        <v>600076288</v>
      </c>
      <c r="G27" s="64" t="s">
        <v>708</v>
      </c>
      <c r="H27" s="64" t="s">
        <v>97</v>
      </c>
      <c r="I27" s="64" t="s">
        <v>124</v>
      </c>
      <c r="J27" s="64" t="s">
        <v>124</v>
      </c>
      <c r="K27" s="64" t="s">
        <v>708</v>
      </c>
      <c r="L27" s="65">
        <v>3000000</v>
      </c>
      <c r="M27" s="72">
        <f t="shared" si="4"/>
        <v>2550000</v>
      </c>
      <c r="N27" s="66">
        <v>2025</v>
      </c>
      <c r="O27" s="67">
        <v>2027</v>
      </c>
      <c r="P27" s="68"/>
      <c r="Q27" s="69"/>
      <c r="R27" s="69"/>
      <c r="S27" s="70" t="s">
        <v>126</v>
      </c>
      <c r="T27" s="71"/>
      <c r="U27" s="71"/>
      <c r="V27" s="71"/>
      <c r="W27" s="71"/>
      <c r="X27" s="71" t="s">
        <v>126</v>
      </c>
      <c r="Y27" s="61"/>
      <c r="Z27" s="63"/>
    </row>
    <row r="28" spans="1:26" s="78" customFormat="1" ht="112.5" x14ac:dyDescent="0.25">
      <c r="A28" s="183">
        <v>24</v>
      </c>
      <c r="B28" s="61" t="s">
        <v>355</v>
      </c>
      <c r="C28" s="62" t="s">
        <v>138</v>
      </c>
      <c r="D28" s="62">
        <v>72744448</v>
      </c>
      <c r="E28" s="27">
        <v>102065071</v>
      </c>
      <c r="F28" s="63">
        <v>600076296</v>
      </c>
      <c r="G28" s="64" t="s">
        <v>356</v>
      </c>
      <c r="H28" s="64" t="s">
        <v>97</v>
      </c>
      <c r="I28" s="64" t="s">
        <v>124</v>
      </c>
      <c r="J28" s="64" t="s">
        <v>124</v>
      </c>
      <c r="K28" s="64" t="s">
        <v>357</v>
      </c>
      <c r="L28" s="120" t="s">
        <v>890</v>
      </c>
      <c r="M28" s="121" t="s">
        <v>891</v>
      </c>
      <c r="N28" s="66">
        <v>2025</v>
      </c>
      <c r="O28" s="67">
        <v>2027</v>
      </c>
      <c r="P28" s="68"/>
      <c r="Q28" s="69" t="s">
        <v>126</v>
      </c>
      <c r="R28" s="69" t="s">
        <v>126</v>
      </c>
      <c r="S28" s="70" t="s">
        <v>126</v>
      </c>
      <c r="T28" s="71"/>
      <c r="U28" s="71"/>
      <c r="V28" s="71"/>
      <c r="W28" s="122" t="s">
        <v>126</v>
      </c>
      <c r="X28" s="122" t="s">
        <v>126</v>
      </c>
      <c r="Y28" s="61" t="s">
        <v>358</v>
      </c>
      <c r="Z28" s="63"/>
    </row>
    <row r="29" spans="1:26" s="78" customFormat="1" ht="112.5" x14ac:dyDescent="0.25">
      <c r="A29" s="183">
        <v>25</v>
      </c>
      <c r="B29" s="61" t="s">
        <v>340</v>
      </c>
      <c r="C29" s="62" t="s">
        <v>138</v>
      </c>
      <c r="D29" s="62">
        <v>72743735</v>
      </c>
      <c r="E29" s="62">
        <v>102053910</v>
      </c>
      <c r="F29" s="63">
        <v>600076504</v>
      </c>
      <c r="G29" s="64" t="s">
        <v>359</v>
      </c>
      <c r="H29" s="64" t="s">
        <v>97</v>
      </c>
      <c r="I29" s="64" t="s">
        <v>124</v>
      </c>
      <c r="J29" s="64" t="s">
        <v>124</v>
      </c>
      <c r="K29" s="64" t="s">
        <v>360</v>
      </c>
      <c r="L29" s="65">
        <v>40000000</v>
      </c>
      <c r="M29" s="72">
        <f>IF(COUNTA(L29)=1,L29/100*85,"")</f>
        <v>34000000</v>
      </c>
      <c r="N29" s="66">
        <v>2025</v>
      </c>
      <c r="O29" s="67">
        <v>2027</v>
      </c>
      <c r="P29" s="68"/>
      <c r="Q29" s="69"/>
      <c r="R29" s="69"/>
      <c r="S29" s="70"/>
      <c r="T29" s="71"/>
      <c r="U29" s="71"/>
      <c r="V29" s="71" t="s">
        <v>126</v>
      </c>
      <c r="W29" s="71"/>
      <c r="X29" s="71"/>
      <c r="Y29" s="61" t="s">
        <v>361</v>
      </c>
      <c r="Z29" s="63"/>
    </row>
    <row r="30" spans="1:26" s="78" customFormat="1" ht="112.5" x14ac:dyDescent="0.25">
      <c r="A30" s="183">
        <v>26</v>
      </c>
      <c r="B30" s="61" t="s">
        <v>344</v>
      </c>
      <c r="C30" s="62" t="s">
        <v>138</v>
      </c>
      <c r="D30" s="62">
        <v>72743573</v>
      </c>
      <c r="E30" s="62">
        <v>102053928</v>
      </c>
      <c r="F30" s="63">
        <v>600076512</v>
      </c>
      <c r="G30" s="64" t="s">
        <v>362</v>
      </c>
      <c r="H30" s="64" t="s">
        <v>97</v>
      </c>
      <c r="I30" s="64" t="s">
        <v>124</v>
      </c>
      <c r="J30" s="64" t="s">
        <v>124</v>
      </c>
      <c r="K30" s="64"/>
      <c r="L30" s="65">
        <v>3000000</v>
      </c>
      <c r="M30" s="72">
        <f t="shared" ref="M30" si="5">IF(COUNTA(L30)=1,L30/100*85,"")</f>
        <v>2550000</v>
      </c>
      <c r="N30" s="66">
        <v>2025</v>
      </c>
      <c r="O30" s="67">
        <v>2027</v>
      </c>
      <c r="P30" s="68"/>
      <c r="Q30" s="69" t="s">
        <v>126</v>
      </c>
      <c r="R30" s="69"/>
      <c r="S30" s="70"/>
      <c r="T30" s="71"/>
      <c r="U30" s="71"/>
      <c r="V30" s="71" t="s">
        <v>126</v>
      </c>
      <c r="W30" s="71" t="s">
        <v>126</v>
      </c>
      <c r="X30" s="71"/>
      <c r="Y30" s="61" t="s">
        <v>363</v>
      </c>
      <c r="Z30" s="63" t="s">
        <v>141</v>
      </c>
    </row>
    <row r="31" spans="1:26" s="78" customFormat="1" ht="123.75" x14ac:dyDescent="0.25">
      <c r="A31" s="183">
        <v>27</v>
      </c>
      <c r="B31" s="61" t="s">
        <v>506</v>
      </c>
      <c r="C31" s="62" t="s">
        <v>138</v>
      </c>
      <c r="D31" s="62" t="s">
        <v>647</v>
      </c>
      <c r="E31" s="62" t="s">
        <v>648</v>
      </c>
      <c r="F31" s="63" t="s">
        <v>649</v>
      </c>
      <c r="G31" s="64" t="s">
        <v>709</v>
      </c>
      <c r="H31" s="64" t="s">
        <v>97</v>
      </c>
      <c r="I31" s="64" t="s">
        <v>124</v>
      </c>
      <c r="J31" s="64" t="s">
        <v>124</v>
      </c>
      <c r="K31" s="64" t="s">
        <v>650</v>
      </c>
      <c r="L31" s="120" t="s">
        <v>892</v>
      </c>
      <c r="M31" s="121" t="s">
        <v>893</v>
      </c>
      <c r="N31" s="66">
        <v>2024</v>
      </c>
      <c r="O31" s="67">
        <v>2028</v>
      </c>
      <c r="P31" s="68"/>
      <c r="Q31" s="69"/>
      <c r="R31" s="69"/>
      <c r="S31" s="70"/>
      <c r="T31" s="123"/>
      <c r="U31" s="124"/>
      <c r="V31" s="124"/>
      <c r="W31" s="124"/>
      <c r="X31" s="124" t="s">
        <v>126</v>
      </c>
      <c r="Y31" s="61" t="s">
        <v>894</v>
      </c>
      <c r="Z31" s="125"/>
    </row>
    <row r="32" spans="1:26" s="78" customFormat="1" ht="112.5" x14ac:dyDescent="0.25">
      <c r="A32" s="183">
        <v>28</v>
      </c>
      <c r="B32" s="61" t="s">
        <v>189</v>
      </c>
      <c r="C32" s="62" t="s">
        <v>138</v>
      </c>
      <c r="D32" s="62">
        <v>72744367</v>
      </c>
      <c r="E32" s="116">
        <v>102053421</v>
      </c>
      <c r="F32" s="63">
        <v>600076059</v>
      </c>
      <c r="G32" s="64" t="s">
        <v>710</v>
      </c>
      <c r="H32" s="64" t="s">
        <v>97</v>
      </c>
      <c r="I32" s="64" t="s">
        <v>124</v>
      </c>
      <c r="J32" s="64" t="s">
        <v>124</v>
      </c>
      <c r="K32" s="64"/>
      <c r="L32" s="120" t="s">
        <v>711</v>
      </c>
      <c r="M32" s="121" t="s">
        <v>712</v>
      </c>
      <c r="N32" s="66">
        <v>2025</v>
      </c>
      <c r="O32" s="67">
        <v>2027</v>
      </c>
      <c r="P32" s="68"/>
      <c r="Q32" s="69"/>
      <c r="R32" s="69"/>
      <c r="S32" s="70"/>
      <c r="T32" s="71"/>
      <c r="U32" s="71"/>
      <c r="V32" s="71"/>
      <c r="W32" s="71"/>
      <c r="X32" s="71" t="s">
        <v>126</v>
      </c>
      <c r="Y32" s="61" t="s">
        <v>343</v>
      </c>
      <c r="Z32" s="63"/>
    </row>
    <row r="33" spans="1:26" s="78" customFormat="1" ht="112.5" x14ac:dyDescent="0.25">
      <c r="A33" s="183">
        <v>29</v>
      </c>
      <c r="B33" s="61" t="s">
        <v>340</v>
      </c>
      <c r="C33" s="62" t="s">
        <v>138</v>
      </c>
      <c r="D33" s="62">
        <v>72743735</v>
      </c>
      <c r="E33" s="62">
        <v>102053910</v>
      </c>
      <c r="F33" s="63">
        <v>600076504</v>
      </c>
      <c r="G33" s="64" t="s">
        <v>710</v>
      </c>
      <c r="H33" s="64" t="s">
        <v>97</v>
      </c>
      <c r="I33" s="64" t="s">
        <v>124</v>
      </c>
      <c r="J33" s="64" t="s">
        <v>124</v>
      </c>
      <c r="K33" s="64"/>
      <c r="L33" s="65">
        <v>11000000</v>
      </c>
      <c r="M33" s="72">
        <f t="shared" ref="M33:M35" si="6">IF(COUNTA(L33)=1,L33/100*85,"")</f>
        <v>9350000</v>
      </c>
      <c r="N33" s="66">
        <v>2025</v>
      </c>
      <c r="O33" s="67">
        <v>2027</v>
      </c>
      <c r="P33" s="68"/>
      <c r="Q33" s="69"/>
      <c r="R33" s="69"/>
      <c r="S33" s="70"/>
      <c r="T33" s="71"/>
      <c r="U33" s="71"/>
      <c r="V33" s="71"/>
      <c r="W33" s="71"/>
      <c r="X33" s="71" t="s">
        <v>126</v>
      </c>
      <c r="Y33" s="61" t="s">
        <v>343</v>
      </c>
      <c r="Z33" s="63"/>
    </row>
    <row r="34" spans="1:26" s="78" customFormat="1" ht="112.5" x14ac:dyDescent="0.25">
      <c r="A34" s="183">
        <v>30</v>
      </c>
      <c r="B34" s="61" t="s">
        <v>344</v>
      </c>
      <c r="C34" s="62" t="s">
        <v>138</v>
      </c>
      <c r="D34" s="62">
        <v>72743573</v>
      </c>
      <c r="E34" s="62">
        <v>102053928</v>
      </c>
      <c r="F34" s="63">
        <v>600076512</v>
      </c>
      <c r="G34" s="64" t="s">
        <v>710</v>
      </c>
      <c r="H34" s="64" t="s">
        <v>97</v>
      </c>
      <c r="I34" s="64" t="s">
        <v>124</v>
      </c>
      <c r="J34" s="64" t="s">
        <v>124</v>
      </c>
      <c r="K34" s="64"/>
      <c r="L34" s="65">
        <v>6000000</v>
      </c>
      <c r="M34" s="72">
        <f t="shared" si="6"/>
        <v>5100000</v>
      </c>
      <c r="N34" s="66">
        <v>2025</v>
      </c>
      <c r="O34" s="67">
        <v>2027</v>
      </c>
      <c r="P34" s="68"/>
      <c r="Q34" s="69"/>
      <c r="R34" s="69"/>
      <c r="S34" s="70"/>
      <c r="T34" s="71"/>
      <c r="U34" s="71"/>
      <c r="V34" s="71"/>
      <c r="W34" s="71"/>
      <c r="X34" s="71" t="s">
        <v>126</v>
      </c>
      <c r="Y34" s="61" t="s">
        <v>343</v>
      </c>
      <c r="Z34" s="63"/>
    </row>
    <row r="35" spans="1:26" s="78" customFormat="1" ht="112.5" x14ac:dyDescent="0.25">
      <c r="A35" s="183">
        <v>31</v>
      </c>
      <c r="B35" s="61" t="s">
        <v>143</v>
      </c>
      <c r="C35" s="62" t="s">
        <v>138</v>
      </c>
      <c r="D35" s="62">
        <v>72744529</v>
      </c>
      <c r="E35" s="62">
        <v>102053944</v>
      </c>
      <c r="F35" s="63">
        <v>600076245</v>
      </c>
      <c r="G35" s="64" t="s">
        <v>710</v>
      </c>
      <c r="H35" s="64" t="s">
        <v>97</v>
      </c>
      <c r="I35" s="64" t="s">
        <v>124</v>
      </c>
      <c r="J35" s="64" t="s">
        <v>124</v>
      </c>
      <c r="K35" s="64"/>
      <c r="L35" s="65">
        <v>7000000</v>
      </c>
      <c r="M35" s="72">
        <f t="shared" si="6"/>
        <v>5950000</v>
      </c>
      <c r="N35" s="66">
        <v>2025</v>
      </c>
      <c r="O35" s="67">
        <v>2027</v>
      </c>
      <c r="P35" s="68"/>
      <c r="Q35" s="69"/>
      <c r="R35" s="69"/>
      <c r="S35" s="70"/>
      <c r="T35" s="71"/>
      <c r="U35" s="71"/>
      <c r="V35" s="71"/>
      <c r="W35" s="71"/>
      <c r="X35" s="71" t="s">
        <v>126</v>
      </c>
      <c r="Y35" s="61" t="s">
        <v>343</v>
      </c>
      <c r="Z35" s="63"/>
    </row>
    <row r="36" spans="1:26" s="78" customFormat="1" ht="112.5" x14ac:dyDescent="0.25">
      <c r="A36" s="183">
        <v>32</v>
      </c>
      <c r="B36" s="61" t="s">
        <v>137</v>
      </c>
      <c r="C36" s="62" t="s">
        <v>138</v>
      </c>
      <c r="D36" s="62">
        <v>72743816</v>
      </c>
      <c r="E36" s="62">
        <v>102053961</v>
      </c>
      <c r="F36" s="63">
        <v>600076253</v>
      </c>
      <c r="G36" s="64" t="s">
        <v>710</v>
      </c>
      <c r="H36" s="64" t="s">
        <v>97</v>
      </c>
      <c r="I36" s="64" t="s">
        <v>124</v>
      </c>
      <c r="J36" s="64" t="s">
        <v>124</v>
      </c>
      <c r="K36" s="64"/>
      <c r="L36" s="120" t="s">
        <v>895</v>
      </c>
      <c r="M36" s="121" t="s">
        <v>896</v>
      </c>
      <c r="N36" s="66">
        <v>2025</v>
      </c>
      <c r="O36" s="67">
        <v>2027</v>
      </c>
      <c r="P36" s="68"/>
      <c r="Q36" s="69"/>
      <c r="R36" s="69"/>
      <c r="S36" s="70"/>
      <c r="T36" s="71"/>
      <c r="U36" s="71"/>
      <c r="V36" s="71"/>
      <c r="W36" s="71"/>
      <c r="X36" s="71" t="s">
        <v>126</v>
      </c>
      <c r="Y36" s="61" t="s">
        <v>343</v>
      </c>
      <c r="Z36" s="63"/>
    </row>
    <row r="37" spans="1:26" s="78" customFormat="1" ht="112.5" x14ac:dyDescent="0.25">
      <c r="A37" s="183">
        <v>33</v>
      </c>
      <c r="B37" s="61" t="s">
        <v>350</v>
      </c>
      <c r="C37" s="62" t="s">
        <v>138</v>
      </c>
      <c r="D37" s="62">
        <v>72743891</v>
      </c>
      <c r="E37" s="62">
        <v>102053995</v>
      </c>
      <c r="F37" s="63">
        <v>600076261</v>
      </c>
      <c r="G37" s="64" t="s">
        <v>710</v>
      </c>
      <c r="H37" s="64" t="s">
        <v>97</v>
      </c>
      <c r="I37" s="64" t="s">
        <v>124</v>
      </c>
      <c r="J37" s="64" t="s">
        <v>124</v>
      </c>
      <c r="K37" s="64"/>
      <c r="L37" s="65">
        <v>11000000</v>
      </c>
      <c r="M37" s="72">
        <f t="shared" ref="M37:M51" si="7">IF(COUNTA(L37)=1,L37/100*85,"")</f>
        <v>9350000</v>
      </c>
      <c r="N37" s="66">
        <v>2025</v>
      </c>
      <c r="O37" s="67">
        <v>2027</v>
      </c>
      <c r="P37" s="68"/>
      <c r="Q37" s="69"/>
      <c r="R37" s="69"/>
      <c r="S37" s="70"/>
      <c r="T37" s="71"/>
      <c r="U37" s="71"/>
      <c r="V37" s="71"/>
      <c r="W37" s="71"/>
      <c r="X37" s="71" t="s">
        <v>126</v>
      </c>
      <c r="Y37" s="61" t="s">
        <v>343</v>
      </c>
      <c r="Z37" s="63"/>
    </row>
    <row r="38" spans="1:26" s="78" customFormat="1" ht="112.5" x14ac:dyDescent="0.25">
      <c r="A38" s="183">
        <v>34</v>
      </c>
      <c r="B38" s="61" t="s">
        <v>152</v>
      </c>
      <c r="C38" s="62" t="s">
        <v>138</v>
      </c>
      <c r="D38" s="62">
        <v>47274743</v>
      </c>
      <c r="E38" s="62" t="s">
        <v>352</v>
      </c>
      <c r="F38" s="63">
        <v>600076016</v>
      </c>
      <c r="G38" s="64" t="s">
        <v>710</v>
      </c>
      <c r="H38" s="64" t="s">
        <v>97</v>
      </c>
      <c r="I38" s="64" t="s">
        <v>124</v>
      </c>
      <c r="J38" s="64" t="s">
        <v>124</v>
      </c>
      <c r="K38" s="64"/>
      <c r="L38" s="65">
        <v>8000000</v>
      </c>
      <c r="M38" s="72">
        <f t="shared" si="7"/>
        <v>6800000</v>
      </c>
      <c r="N38" s="66">
        <v>2025</v>
      </c>
      <c r="O38" s="67">
        <v>2027</v>
      </c>
      <c r="P38" s="68"/>
      <c r="Q38" s="69"/>
      <c r="R38" s="69"/>
      <c r="S38" s="70"/>
      <c r="T38" s="71"/>
      <c r="U38" s="71"/>
      <c r="V38" s="71"/>
      <c r="W38" s="71"/>
      <c r="X38" s="71" t="s">
        <v>126</v>
      </c>
      <c r="Y38" s="61" t="s">
        <v>343</v>
      </c>
      <c r="Z38" s="63"/>
    </row>
    <row r="39" spans="1:26" s="78" customFormat="1" ht="112.5" x14ac:dyDescent="0.25">
      <c r="A39" s="183">
        <v>35</v>
      </c>
      <c r="B39" s="61" t="s">
        <v>355</v>
      </c>
      <c r="C39" s="62" t="s">
        <v>138</v>
      </c>
      <c r="D39" s="62">
        <v>72744448</v>
      </c>
      <c r="E39" s="62">
        <v>102065071</v>
      </c>
      <c r="F39" s="63">
        <v>600076296</v>
      </c>
      <c r="G39" s="64" t="s">
        <v>710</v>
      </c>
      <c r="H39" s="64" t="s">
        <v>97</v>
      </c>
      <c r="I39" s="64" t="s">
        <v>124</v>
      </c>
      <c r="J39" s="64" t="s">
        <v>124</v>
      </c>
      <c r="K39" s="64"/>
      <c r="L39" s="65">
        <v>11000000</v>
      </c>
      <c r="M39" s="72">
        <f t="shared" si="7"/>
        <v>9350000</v>
      </c>
      <c r="N39" s="66">
        <v>2025</v>
      </c>
      <c r="O39" s="67">
        <v>2027</v>
      </c>
      <c r="P39" s="68"/>
      <c r="Q39" s="69"/>
      <c r="R39" s="69"/>
      <c r="S39" s="70"/>
      <c r="T39" s="71"/>
      <c r="U39" s="71"/>
      <c r="V39" s="71"/>
      <c r="W39" s="71"/>
      <c r="X39" s="71" t="s">
        <v>126</v>
      </c>
      <c r="Y39" s="61" t="s">
        <v>343</v>
      </c>
      <c r="Z39" s="63"/>
    </row>
    <row r="40" spans="1:26" s="78" customFormat="1" ht="112.5" x14ac:dyDescent="0.25">
      <c r="A40" s="183">
        <v>36</v>
      </c>
      <c r="B40" s="61" t="s">
        <v>448</v>
      </c>
      <c r="C40" s="62" t="s">
        <v>138</v>
      </c>
      <c r="D40" s="62">
        <v>72743492</v>
      </c>
      <c r="E40" s="62">
        <v>102053871</v>
      </c>
      <c r="F40" s="63">
        <v>600076237</v>
      </c>
      <c r="G40" s="64" t="s">
        <v>710</v>
      </c>
      <c r="H40" s="64" t="s">
        <v>97</v>
      </c>
      <c r="I40" s="64" t="s">
        <v>124</v>
      </c>
      <c r="J40" s="64" t="s">
        <v>124</v>
      </c>
      <c r="K40" s="64"/>
      <c r="L40" s="65">
        <v>10000000</v>
      </c>
      <c r="M40" s="72">
        <f t="shared" si="7"/>
        <v>8500000</v>
      </c>
      <c r="N40" s="66">
        <v>2025</v>
      </c>
      <c r="O40" s="67">
        <v>2027</v>
      </c>
      <c r="P40" s="68"/>
      <c r="Q40" s="69"/>
      <c r="R40" s="69"/>
      <c r="S40" s="70"/>
      <c r="T40" s="71"/>
      <c r="U40" s="71"/>
      <c r="V40" s="71"/>
      <c r="W40" s="71"/>
      <c r="X40" s="71" t="s">
        <v>126</v>
      </c>
      <c r="Y40" s="61" t="s">
        <v>343</v>
      </c>
      <c r="Z40" s="63"/>
    </row>
    <row r="41" spans="1:26" s="78" customFormat="1" ht="112.5" x14ac:dyDescent="0.25">
      <c r="A41" s="183">
        <v>37</v>
      </c>
      <c r="B41" s="61" t="s">
        <v>146</v>
      </c>
      <c r="C41" s="62" t="s">
        <v>138</v>
      </c>
      <c r="D41" s="62">
        <v>72744057</v>
      </c>
      <c r="E41" s="62">
        <v>102553891</v>
      </c>
      <c r="F41" s="63">
        <v>600076539</v>
      </c>
      <c r="G41" s="64" t="s">
        <v>710</v>
      </c>
      <c r="H41" s="64" t="s">
        <v>97</v>
      </c>
      <c r="I41" s="64" t="s">
        <v>124</v>
      </c>
      <c r="J41" s="64" t="s">
        <v>124</v>
      </c>
      <c r="K41" s="64"/>
      <c r="L41" s="65">
        <v>9000000</v>
      </c>
      <c r="M41" s="72">
        <f t="shared" si="7"/>
        <v>7650000</v>
      </c>
      <c r="N41" s="66">
        <v>2025</v>
      </c>
      <c r="O41" s="67">
        <v>2027</v>
      </c>
      <c r="P41" s="68"/>
      <c r="Q41" s="69"/>
      <c r="R41" s="69"/>
      <c r="S41" s="70"/>
      <c r="T41" s="71"/>
      <c r="U41" s="71"/>
      <c r="V41" s="71"/>
      <c r="W41" s="71"/>
      <c r="X41" s="71" t="s">
        <v>126</v>
      </c>
      <c r="Y41" s="61" t="s">
        <v>343</v>
      </c>
      <c r="Z41" s="63"/>
    </row>
    <row r="42" spans="1:26" s="78" customFormat="1" ht="112.5" x14ac:dyDescent="0.25">
      <c r="A42" s="183">
        <v>38</v>
      </c>
      <c r="B42" s="61" t="s">
        <v>149</v>
      </c>
      <c r="C42" s="62" t="s">
        <v>138</v>
      </c>
      <c r="D42" s="62">
        <v>72743972</v>
      </c>
      <c r="E42" s="62">
        <v>102065047</v>
      </c>
      <c r="F42" s="63">
        <v>600076288</v>
      </c>
      <c r="G42" s="64" t="s">
        <v>710</v>
      </c>
      <c r="H42" s="64" t="s">
        <v>97</v>
      </c>
      <c r="I42" s="64" t="s">
        <v>124</v>
      </c>
      <c r="J42" s="64" t="s">
        <v>124</v>
      </c>
      <c r="K42" s="64"/>
      <c r="L42" s="65">
        <v>13000000</v>
      </c>
      <c r="M42" s="72">
        <f t="shared" si="7"/>
        <v>11050000</v>
      </c>
      <c r="N42" s="66">
        <v>2025</v>
      </c>
      <c r="O42" s="67">
        <v>2027</v>
      </c>
      <c r="P42" s="68"/>
      <c r="Q42" s="69"/>
      <c r="R42" s="69"/>
      <c r="S42" s="70"/>
      <c r="T42" s="71"/>
      <c r="U42" s="71"/>
      <c r="V42" s="71"/>
      <c r="W42" s="71"/>
      <c r="X42" s="71" t="s">
        <v>126</v>
      </c>
      <c r="Y42" s="61" t="s">
        <v>343</v>
      </c>
      <c r="Z42" s="63"/>
    </row>
    <row r="43" spans="1:26" s="78" customFormat="1" ht="112.5" x14ac:dyDescent="0.25">
      <c r="A43" s="183">
        <v>39</v>
      </c>
      <c r="B43" s="61" t="s">
        <v>152</v>
      </c>
      <c r="C43" s="62" t="s">
        <v>138</v>
      </c>
      <c r="D43" s="62">
        <v>47274743</v>
      </c>
      <c r="E43" s="31" t="s">
        <v>352</v>
      </c>
      <c r="F43" s="63">
        <v>600076016</v>
      </c>
      <c r="G43" s="64" t="s">
        <v>713</v>
      </c>
      <c r="H43" s="64" t="s">
        <v>97</v>
      </c>
      <c r="I43" s="64" t="s">
        <v>124</v>
      </c>
      <c r="J43" s="64" t="s">
        <v>124</v>
      </c>
      <c r="K43" s="64" t="s">
        <v>651</v>
      </c>
      <c r="L43" s="65">
        <v>20000000</v>
      </c>
      <c r="M43" s="72">
        <f t="shared" si="7"/>
        <v>17000000</v>
      </c>
      <c r="N43" s="66">
        <v>2024</v>
      </c>
      <c r="O43" s="67">
        <v>2027</v>
      </c>
      <c r="P43" s="68"/>
      <c r="Q43" s="69" t="s">
        <v>126</v>
      </c>
      <c r="R43" s="69"/>
      <c r="S43" s="70"/>
      <c r="T43" s="123"/>
      <c r="U43" s="124"/>
      <c r="V43" s="124" t="s">
        <v>126</v>
      </c>
      <c r="W43" s="124" t="s">
        <v>126</v>
      </c>
      <c r="X43" s="124"/>
      <c r="Y43" s="118" t="s">
        <v>897</v>
      </c>
      <c r="Z43" s="125"/>
    </row>
    <row r="44" spans="1:26" s="78" customFormat="1" ht="112.5" x14ac:dyDescent="0.25">
      <c r="A44" s="183">
        <v>40</v>
      </c>
      <c r="B44" s="61" t="s">
        <v>355</v>
      </c>
      <c r="C44" s="62" t="s">
        <v>138</v>
      </c>
      <c r="D44" s="62">
        <v>72744448</v>
      </c>
      <c r="E44" s="62">
        <v>102629951</v>
      </c>
      <c r="F44" s="63">
        <v>600076296</v>
      </c>
      <c r="G44" s="64" t="s">
        <v>714</v>
      </c>
      <c r="H44" s="64" t="s">
        <v>97</v>
      </c>
      <c r="I44" s="64" t="s">
        <v>124</v>
      </c>
      <c r="J44" s="64" t="s">
        <v>124</v>
      </c>
      <c r="K44" s="64" t="s">
        <v>652</v>
      </c>
      <c r="L44" s="65">
        <v>70000000</v>
      </c>
      <c r="M44" s="72">
        <f t="shared" si="7"/>
        <v>59500000</v>
      </c>
      <c r="N44" s="66">
        <v>2024</v>
      </c>
      <c r="O44" s="67">
        <v>2027</v>
      </c>
      <c r="P44" s="68"/>
      <c r="Q44" s="69" t="s">
        <v>126</v>
      </c>
      <c r="R44" s="69" t="s">
        <v>126</v>
      </c>
      <c r="S44" s="70"/>
      <c r="T44" s="123"/>
      <c r="U44" s="124"/>
      <c r="V44" s="124" t="s">
        <v>126</v>
      </c>
      <c r="W44" s="124" t="s">
        <v>126</v>
      </c>
      <c r="X44" s="124" t="s">
        <v>126</v>
      </c>
      <c r="Y44" s="118" t="s">
        <v>898</v>
      </c>
      <c r="Z44" s="125"/>
    </row>
    <row r="45" spans="1:26" s="78" customFormat="1" ht="191.25" x14ac:dyDescent="0.25">
      <c r="A45" s="183">
        <v>41</v>
      </c>
      <c r="B45" s="61" t="s">
        <v>653</v>
      </c>
      <c r="C45" s="62" t="s">
        <v>138</v>
      </c>
      <c r="D45" s="116" t="s">
        <v>654</v>
      </c>
      <c r="E45" s="116" t="s">
        <v>655</v>
      </c>
      <c r="F45" s="67" t="s">
        <v>656</v>
      </c>
      <c r="G45" s="64" t="s">
        <v>339</v>
      </c>
      <c r="H45" s="64" t="s">
        <v>97</v>
      </c>
      <c r="I45" s="64" t="s">
        <v>124</v>
      </c>
      <c r="J45" s="64" t="s">
        <v>124</v>
      </c>
      <c r="K45" s="64" t="s">
        <v>657</v>
      </c>
      <c r="L45" s="65">
        <v>80000000</v>
      </c>
      <c r="M45" s="72">
        <f t="shared" si="7"/>
        <v>68000000</v>
      </c>
      <c r="N45" s="66">
        <v>2024</v>
      </c>
      <c r="O45" s="67">
        <v>2028</v>
      </c>
      <c r="P45" s="68" t="s">
        <v>126</v>
      </c>
      <c r="Q45" s="69" t="s">
        <v>126</v>
      </c>
      <c r="R45" s="69" t="s">
        <v>126</v>
      </c>
      <c r="S45" s="70" t="s">
        <v>126</v>
      </c>
      <c r="T45" s="123"/>
      <c r="U45" s="124" t="s">
        <v>126</v>
      </c>
      <c r="V45" s="124" t="s">
        <v>126</v>
      </c>
      <c r="W45" s="124" t="s">
        <v>126</v>
      </c>
      <c r="X45" s="124" t="s">
        <v>126</v>
      </c>
      <c r="Y45" s="61" t="s">
        <v>658</v>
      </c>
      <c r="Z45" s="125"/>
    </row>
    <row r="46" spans="1:26" s="78" customFormat="1" ht="112.5" x14ac:dyDescent="0.25">
      <c r="A46" s="183">
        <v>42</v>
      </c>
      <c r="B46" s="61" t="s">
        <v>189</v>
      </c>
      <c r="C46" s="62" t="s">
        <v>138</v>
      </c>
      <c r="D46" s="62">
        <v>72744367</v>
      </c>
      <c r="E46" s="62">
        <v>102053421</v>
      </c>
      <c r="F46" s="63">
        <v>600076059</v>
      </c>
      <c r="G46" s="64" t="s">
        <v>715</v>
      </c>
      <c r="H46" s="64" t="s">
        <v>97</v>
      </c>
      <c r="I46" s="64" t="s">
        <v>124</v>
      </c>
      <c r="J46" s="64" t="s">
        <v>124</v>
      </c>
      <c r="K46" s="64" t="s">
        <v>716</v>
      </c>
      <c r="L46" s="65">
        <v>30000000</v>
      </c>
      <c r="M46" s="72">
        <f t="shared" si="7"/>
        <v>25500000</v>
      </c>
      <c r="N46" s="66">
        <v>2024</v>
      </c>
      <c r="O46" s="67">
        <v>2028</v>
      </c>
      <c r="P46" s="68"/>
      <c r="Q46" s="69" t="s">
        <v>126</v>
      </c>
      <c r="R46" s="69"/>
      <c r="S46" s="70" t="s">
        <v>126</v>
      </c>
      <c r="T46" s="123"/>
      <c r="U46" s="124"/>
      <c r="V46" s="124"/>
      <c r="W46" s="124"/>
      <c r="X46" s="124" t="s">
        <v>126</v>
      </c>
      <c r="Y46" s="118" t="s">
        <v>899</v>
      </c>
      <c r="Z46" s="125"/>
    </row>
    <row r="47" spans="1:26" s="78" customFormat="1" ht="337.5" x14ac:dyDescent="0.25">
      <c r="A47" s="183">
        <v>43</v>
      </c>
      <c r="B47" s="61" t="s">
        <v>900</v>
      </c>
      <c r="C47" s="62" t="s">
        <v>138</v>
      </c>
      <c r="D47" s="62" t="s">
        <v>659</v>
      </c>
      <c r="E47" s="62" t="s">
        <v>660</v>
      </c>
      <c r="F47" s="63" t="s">
        <v>661</v>
      </c>
      <c r="G47" s="64" t="s">
        <v>717</v>
      </c>
      <c r="H47" s="64" t="s">
        <v>97</v>
      </c>
      <c r="I47" s="64" t="s">
        <v>124</v>
      </c>
      <c r="J47" s="64" t="s">
        <v>124</v>
      </c>
      <c r="K47" s="97" t="s">
        <v>901</v>
      </c>
      <c r="L47" s="65">
        <v>5000000</v>
      </c>
      <c r="M47" s="72">
        <f t="shared" si="7"/>
        <v>4250000</v>
      </c>
      <c r="N47" s="66">
        <v>2024</v>
      </c>
      <c r="O47" s="67">
        <v>2026</v>
      </c>
      <c r="P47" s="131"/>
      <c r="Q47" s="132"/>
      <c r="R47" s="69"/>
      <c r="S47" s="133"/>
      <c r="T47" s="134"/>
      <c r="U47" s="124"/>
      <c r="V47" s="124"/>
      <c r="W47" s="124" t="s">
        <v>126</v>
      </c>
      <c r="X47" s="124"/>
      <c r="Y47" s="100" t="s">
        <v>902</v>
      </c>
      <c r="Z47" s="125"/>
    </row>
    <row r="48" spans="1:26" s="78" customFormat="1" ht="112.5" x14ac:dyDescent="0.25">
      <c r="A48" s="183">
        <v>44</v>
      </c>
      <c r="B48" s="61" t="s">
        <v>344</v>
      </c>
      <c r="C48" s="62" t="s">
        <v>138</v>
      </c>
      <c r="D48" s="62">
        <v>72743573</v>
      </c>
      <c r="E48" s="62">
        <v>102053928</v>
      </c>
      <c r="F48" s="63">
        <v>600076512</v>
      </c>
      <c r="G48" s="64" t="s">
        <v>718</v>
      </c>
      <c r="H48" s="64" t="s">
        <v>97</v>
      </c>
      <c r="I48" s="64" t="s">
        <v>124</v>
      </c>
      <c r="J48" s="64" t="s">
        <v>124</v>
      </c>
      <c r="K48" s="97" t="s">
        <v>662</v>
      </c>
      <c r="L48" s="65">
        <v>530000</v>
      </c>
      <c r="M48" s="72">
        <f t="shared" si="7"/>
        <v>450500</v>
      </c>
      <c r="N48" s="66">
        <v>2024</v>
      </c>
      <c r="O48" s="67">
        <v>2026</v>
      </c>
      <c r="P48" s="131"/>
      <c r="Q48" s="132"/>
      <c r="R48" s="69"/>
      <c r="S48" s="133"/>
      <c r="T48" s="134"/>
      <c r="U48" s="124"/>
      <c r="V48" s="124"/>
      <c r="W48" s="124" t="s">
        <v>126</v>
      </c>
      <c r="X48" s="124"/>
      <c r="Y48" s="100" t="s">
        <v>903</v>
      </c>
      <c r="Z48" s="125"/>
    </row>
    <row r="49" spans="1:26" s="78" customFormat="1" ht="112.5" x14ac:dyDescent="0.25">
      <c r="A49" s="183">
        <v>45</v>
      </c>
      <c r="B49" s="61" t="s">
        <v>350</v>
      </c>
      <c r="C49" s="62" t="s">
        <v>138</v>
      </c>
      <c r="D49" s="62">
        <v>72743891</v>
      </c>
      <c r="E49" s="62">
        <v>102053995</v>
      </c>
      <c r="F49" s="63">
        <v>600076261</v>
      </c>
      <c r="G49" s="64" t="s">
        <v>719</v>
      </c>
      <c r="H49" s="64" t="s">
        <v>97</v>
      </c>
      <c r="I49" s="64" t="s">
        <v>124</v>
      </c>
      <c r="J49" s="64" t="s">
        <v>124</v>
      </c>
      <c r="K49" s="97" t="s">
        <v>662</v>
      </c>
      <c r="L49" s="65">
        <v>500000</v>
      </c>
      <c r="M49" s="72">
        <f t="shared" si="7"/>
        <v>425000</v>
      </c>
      <c r="N49" s="66">
        <v>2024</v>
      </c>
      <c r="O49" s="67">
        <v>2026</v>
      </c>
      <c r="P49" s="131"/>
      <c r="Q49" s="132"/>
      <c r="R49" s="69"/>
      <c r="S49" s="133"/>
      <c r="T49" s="123"/>
      <c r="U49" s="124"/>
      <c r="V49" s="124"/>
      <c r="W49" s="124" t="s">
        <v>126</v>
      </c>
      <c r="X49" s="124"/>
      <c r="Y49" s="100" t="s">
        <v>904</v>
      </c>
      <c r="Z49" s="125"/>
    </row>
    <row r="50" spans="1:26" s="78" customFormat="1" ht="112.5" x14ac:dyDescent="0.25">
      <c r="A50" s="183">
        <v>46</v>
      </c>
      <c r="B50" s="61" t="s">
        <v>137</v>
      </c>
      <c r="C50" s="62" t="s">
        <v>138</v>
      </c>
      <c r="D50" s="62">
        <v>72743816</v>
      </c>
      <c r="E50" s="62">
        <v>102053961</v>
      </c>
      <c r="F50" s="63">
        <v>600076253</v>
      </c>
      <c r="G50" s="64" t="s">
        <v>720</v>
      </c>
      <c r="H50" s="64" t="s">
        <v>97</v>
      </c>
      <c r="I50" s="64" t="s">
        <v>124</v>
      </c>
      <c r="J50" s="64" t="s">
        <v>124</v>
      </c>
      <c r="K50" s="97" t="s">
        <v>663</v>
      </c>
      <c r="L50" s="65">
        <v>1842000</v>
      </c>
      <c r="M50" s="72">
        <f t="shared" si="7"/>
        <v>1565700</v>
      </c>
      <c r="N50" s="66">
        <v>2025</v>
      </c>
      <c r="O50" s="67">
        <v>2027</v>
      </c>
      <c r="P50" s="131"/>
      <c r="Q50" s="132"/>
      <c r="R50" s="69"/>
      <c r="S50" s="133"/>
      <c r="T50" s="134"/>
      <c r="U50" s="124"/>
      <c r="V50" s="124"/>
      <c r="W50" s="124" t="s">
        <v>126</v>
      </c>
      <c r="X50" s="124"/>
      <c r="Y50" s="100" t="s">
        <v>904</v>
      </c>
      <c r="Z50" s="125"/>
    </row>
    <row r="51" spans="1:26" s="78" customFormat="1" ht="112.5" x14ac:dyDescent="0.25">
      <c r="A51" s="183">
        <v>47</v>
      </c>
      <c r="B51" s="61" t="s">
        <v>340</v>
      </c>
      <c r="C51" s="62" t="s">
        <v>138</v>
      </c>
      <c r="D51" s="62">
        <v>72743735</v>
      </c>
      <c r="E51" s="116">
        <v>102053910</v>
      </c>
      <c r="F51" s="63">
        <v>600076504</v>
      </c>
      <c r="G51" s="64" t="s">
        <v>720</v>
      </c>
      <c r="H51" s="64" t="s">
        <v>97</v>
      </c>
      <c r="I51" s="64" t="s">
        <v>124</v>
      </c>
      <c r="J51" s="64" t="s">
        <v>124</v>
      </c>
      <c r="K51" s="97" t="s">
        <v>662</v>
      </c>
      <c r="L51" s="73">
        <v>1200000</v>
      </c>
      <c r="M51" s="72">
        <f t="shared" si="7"/>
        <v>1020000</v>
      </c>
      <c r="N51" s="61">
        <v>2024</v>
      </c>
      <c r="O51" s="63">
        <v>2026</v>
      </c>
      <c r="P51" s="68"/>
      <c r="Q51" s="69"/>
      <c r="R51" s="69"/>
      <c r="S51" s="70"/>
      <c r="T51" s="71"/>
      <c r="U51" s="71"/>
      <c r="V51" s="71"/>
      <c r="W51" s="71" t="s">
        <v>126</v>
      </c>
      <c r="X51" s="71"/>
      <c r="Y51" s="100" t="s">
        <v>903</v>
      </c>
      <c r="Z51" s="125"/>
    </row>
    <row r="52" spans="1:26" s="78" customFormat="1" ht="101.25" x14ac:dyDescent="0.25">
      <c r="A52" s="183">
        <v>48</v>
      </c>
      <c r="B52" s="61" t="s">
        <v>218</v>
      </c>
      <c r="C52" s="62" t="s">
        <v>219</v>
      </c>
      <c r="D52" s="62">
        <v>70947112</v>
      </c>
      <c r="E52" s="27">
        <v>102053782</v>
      </c>
      <c r="F52" s="63">
        <v>600076211</v>
      </c>
      <c r="G52" s="64" t="s">
        <v>364</v>
      </c>
      <c r="H52" s="64" t="s">
        <v>97</v>
      </c>
      <c r="I52" s="64" t="s">
        <v>124</v>
      </c>
      <c r="J52" s="64" t="s">
        <v>221</v>
      </c>
      <c r="K52" s="64" t="s">
        <v>365</v>
      </c>
      <c r="L52" s="65">
        <v>6000000</v>
      </c>
      <c r="M52" s="72">
        <v>5100000</v>
      </c>
      <c r="N52" s="66" t="s">
        <v>667</v>
      </c>
      <c r="O52" s="67" t="s">
        <v>646</v>
      </c>
      <c r="P52" s="68"/>
      <c r="Q52" s="69" t="s">
        <v>126</v>
      </c>
      <c r="R52" s="69" t="s">
        <v>126</v>
      </c>
      <c r="S52" s="70" t="s">
        <v>126</v>
      </c>
      <c r="T52" s="71"/>
      <c r="U52" s="71"/>
      <c r="V52" s="71"/>
      <c r="W52" s="71"/>
      <c r="X52" s="71" t="s">
        <v>126</v>
      </c>
      <c r="Y52" s="61" t="s">
        <v>367</v>
      </c>
      <c r="Z52" s="63" t="s">
        <v>223</v>
      </c>
    </row>
    <row r="53" spans="1:26" s="78" customFormat="1" ht="101.25" x14ac:dyDescent="0.25">
      <c r="A53" s="183">
        <v>49</v>
      </c>
      <c r="B53" s="61" t="s">
        <v>218</v>
      </c>
      <c r="C53" s="62" t="s">
        <v>219</v>
      </c>
      <c r="D53" s="62">
        <v>70947112</v>
      </c>
      <c r="E53" s="62">
        <v>102053782</v>
      </c>
      <c r="F53" s="63">
        <v>600076211</v>
      </c>
      <c r="G53" s="64" t="s">
        <v>368</v>
      </c>
      <c r="H53" s="64" t="s">
        <v>97</v>
      </c>
      <c r="I53" s="64" t="s">
        <v>124</v>
      </c>
      <c r="J53" s="64" t="s">
        <v>221</v>
      </c>
      <c r="K53" s="64" t="s">
        <v>369</v>
      </c>
      <c r="L53" s="65">
        <v>4000000</v>
      </c>
      <c r="M53" s="72">
        <v>3400000</v>
      </c>
      <c r="N53" s="66">
        <v>2026</v>
      </c>
      <c r="O53" s="67">
        <v>2027</v>
      </c>
      <c r="P53" s="68"/>
      <c r="Q53" s="69"/>
      <c r="R53" s="69"/>
      <c r="S53" s="70"/>
      <c r="T53" s="71"/>
      <c r="U53" s="71"/>
      <c r="V53" s="71"/>
      <c r="W53" s="71"/>
      <c r="X53" s="71" t="s">
        <v>126</v>
      </c>
      <c r="Y53" s="61" t="s">
        <v>846</v>
      </c>
      <c r="Z53" s="63" t="s">
        <v>223</v>
      </c>
    </row>
    <row r="54" spans="1:26" s="78" customFormat="1" ht="101.25" x14ac:dyDescent="0.25">
      <c r="A54" s="183">
        <v>50</v>
      </c>
      <c r="B54" s="61" t="s">
        <v>218</v>
      </c>
      <c r="C54" s="62" t="s">
        <v>219</v>
      </c>
      <c r="D54" s="62">
        <v>70947112</v>
      </c>
      <c r="E54" s="62">
        <v>102053782</v>
      </c>
      <c r="F54" s="63">
        <v>600076211</v>
      </c>
      <c r="G54" s="64" t="s">
        <v>770</v>
      </c>
      <c r="H54" s="64" t="s">
        <v>97</v>
      </c>
      <c r="I54" s="64" t="s">
        <v>124</v>
      </c>
      <c r="J54" s="64" t="s">
        <v>221</v>
      </c>
      <c r="K54" s="64" t="s">
        <v>371</v>
      </c>
      <c r="L54" s="65">
        <v>3000000</v>
      </c>
      <c r="M54" s="72">
        <f t="shared" ref="M54:M55" si="8">L54/100*85</f>
        <v>2550000</v>
      </c>
      <c r="N54" s="66">
        <v>2025</v>
      </c>
      <c r="O54" s="67">
        <v>2026</v>
      </c>
      <c r="P54" s="68" t="s">
        <v>126</v>
      </c>
      <c r="Q54" s="69" t="s">
        <v>126</v>
      </c>
      <c r="R54" s="69" t="s">
        <v>126</v>
      </c>
      <c r="S54" s="70" t="s">
        <v>126</v>
      </c>
      <c r="T54" s="71"/>
      <c r="U54" s="71"/>
      <c r="V54" s="71" t="s">
        <v>126</v>
      </c>
      <c r="W54" s="71"/>
      <c r="X54" s="71" t="s">
        <v>126</v>
      </c>
      <c r="Y54" s="61" t="s">
        <v>618</v>
      </c>
      <c r="Z54" s="63" t="s">
        <v>223</v>
      </c>
    </row>
    <row r="55" spans="1:26" s="78" customFormat="1" ht="101.25" x14ac:dyDescent="0.25">
      <c r="A55" s="183">
        <v>51</v>
      </c>
      <c r="B55" s="61" t="s">
        <v>218</v>
      </c>
      <c r="C55" s="62" t="s">
        <v>219</v>
      </c>
      <c r="D55" s="62">
        <v>70947112</v>
      </c>
      <c r="E55" s="62">
        <v>102053782</v>
      </c>
      <c r="F55" s="63">
        <v>600076211</v>
      </c>
      <c r="G55" s="64" t="s">
        <v>627</v>
      </c>
      <c r="H55" s="64" t="s">
        <v>97</v>
      </c>
      <c r="I55" s="64" t="s">
        <v>124</v>
      </c>
      <c r="J55" s="64" t="s">
        <v>221</v>
      </c>
      <c r="K55" s="64" t="s">
        <v>372</v>
      </c>
      <c r="L55" s="65">
        <v>10000000</v>
      </c>
      <c r="M55" s="72">
        <f t="shared" si="8"/>
        <v>8500000</v>
      </c>
      <c r="N55" s="66" t="s">
        <v>667</v>
      </c>
      <c r="O55" s="67" t="s">
        <v>646</v>
      </c>
      <c r="P55" s="68" t="s">
        <v>126</v>
      </c>
      <c r="Q55" s="69" t="s">
        <v>126</v>
      </c>
      <c r="R55" s="69" t="s">
        <v>126</v>
      </c>
      <c r="S55" s="70" t="s">
        <v>126</v>
      </c>
      <c r="T55" s="71"/>
      <c r="U55" s="71"/>
      <c r="V55" s="71"/>
      <c r="W55" s="71"/>
      <c r="X55" s="71" t="s">
        <v>126</v>
      </c>
      <c r="Y55" s="61" t="s">
        <v>841</v>
      </c>
      <c r="Z55" s="63" t="s">
        <v>223</v>
      </c>
    </row>
    <row r="56" spans="1:26" s="78" customFormat="1" ht="180" x14ac:dyDescent="0.25">
      <c r="A56" s="183">
        <v>52</v>
      </c>
      <c r="B56" s="61" t="s">
        <v>373</v>
      </c>
      <c r="C56" s="62" t="s">
        <v>374</v>
      </c>
      <c r="D56" s="62">
        <v>47274379</v>
      </c>
      <c r="E56" s="62">
        <v>110027787</v>
      </c>
      <c r="F56" s="67">
        <v>600028925</v>
      </c>
      <c r="G56" s="64" t="s">
        <v>375</v>
      </c>
      <c r="H56" s="64" t="s">
        <v>97</v>
      </c>
      <c r="I56" s="64" t="s">
        <v>124</v>
      </c>
      <c r="J56" s="64" t="s">
        <v>124</v>
      </c>
      <c r="K56" s="64" t="s">
        <v>375</v>
      </c>
      <c r="L56" s="65">
        <v>10000000</v>
      </c>
      <c r="M56" s="72">
        <f t="shared" ref="M56" si="9">IF(COUNTA(L56)=1,L56/100*85,"")</f>
        <v>8500000</v>
      </c>
      <c r="N56" s="66">
        <v>2025</v>
      </c>
      <c r="O56" s="67">
        <v>2027</v>
      </c>
      <c r="P56" s="68" t="s">
        <v>126</v>
      </c>
      <c r="Q56" s="69" t="s">
        <v>126</v>
      </c>
      <c r="R56" s="69"/>
      <c r="S56" s="70"/>
      <c r="T56" s="71"/>
      <c r="U56" s="71"/>
      <c r="V56" s="71"/>
      <c r="W56" s="71"/>
      <c r="X56" s="71"/>
      <c r="Y56" s="61" t="s">
        <v>376</v>
      </c>
      <c r="Z56" s="63" t="s">
        <v>296</v>
      </c>
    </row>
    <row r="57" spans="1:26" s="78" customFormat="1" ht="112.5" x14ac:dyDescent="0.25">
      <c r="A57" s="183">
        <v>53</v>
      </c>
      <c r="B57" s="54" t="s">
        <v>377</v>
      </c>
      <c r="C57" s="55" t="s">
        <v>378</v>
      </c>
      <c r="D57" s="55">
        <v>71342311</v>
      </c>
      <c r="E57" s="55">
        <v>181055261</v>
      </c>
      <c r="F57" s="76">
        <v>691004668</v>
      </c>
      <c r="G57" s="180" t="s">
        <v>379</v>
      </c>
      <c r="H57" s="180" t="s">
        <v>97</v>
      </c>
      <c r="I57" s="180" t="s">
        <v>124</v>
      </c>
      <c r="J57" s="180" t="s">
        <v>124</v>
      </c>
      <c r="K57" s="180" t="s">
        <v>380</v>
      </c>
      <c r="L57" s="181">
        <v>65340000</v>
      </c>
      <c r="M57" s="182">
        <f t="shared" si="0"/>
        <v>55539000</v>
      </c>
      <c r="N57" s="32">
        <v>2024</v>
      </c>
      <c r="O57" s="76">
        <v>2028</v>
      </c>
      <c r="P57" s="59" t="s">
        <v>126</v>
      </c>
      <c r="Q57" s="46" t="s">
        <v>126</v>
      </c>
      <c r="R57" s="46" t="s">
        <v>126</v>
      </c>
      <c r="S57" s="60" t="s">
        <v>126</v>
      </c>
      <c r="T57" s="53" t="s">
        <v>126</v>
      </c>
      <c r="U57" s="53" t="s">
        <v>126</v>
      </c>
      <c r="V57" s="53" t="s">
        <v>126</v>
      </c>
      <c r="W57" s="53" t="s">
        <v>126</v>
      </c>
      <c r="X57" s="53" t="s">
        <v>126</v>
      </c>
      <c r="Y57" s="54" t="s">
        <v>381</v>
      </c>
      <c r="Z57" s="56" t="s">
        <v>382</v>
      </c>
    </row>
    <row r="58" spans="1:26" s="78" customFormat="1" ht="112.5" x14ac:dyDescent="0.25">
      <c r="A58" s="183">
        <v>54</v>
      </c>
      <c r="B58" s="54" t="s">
        <v>377</v>
      </c>
      <c r="C58" s="55" t="s">
        <v>378</v>
      </c>
      <c r="D58" s="55">
        <v>71342311</v>
      </c>
      <c r="E58" s="55">
        <v>181055261</v>
      </c>
      <c r="F58" s="76">
        <v>691004668</v>
      </c>
      <c r="G58" s="180" t="s">
        <v>383</v>
      </c>
      <c r="H58" s="180" t="s">
        <v>97</v>
      </c>
      <c r="I58" s="180" t="s">
        <v>124</v>
      </c>
      <c r="J58" s="180" t="s">
        <v>124</v>
      </c>
      <c r="K58" s="180" t="s">
        <v>384</v>
      </c>
      <c r="L58" s="181">
        <v>15246000</v>
      </c>
      <c r="M58" s="182">
        <f t="shared" si="0"/>
        <v>12959100</v>
      </c>
      <c r="N58" s="32">
        <v>2024</v>
      </c>
      <c r="O58" s="76">
        <v>2028</v>
      </c>
      <c r="P58" s="59" t="s">
        <v>126</v>
      </c>
      <c r="Q58" s="46" t="s">
        <v>126</v>
      </c>
      <c r="R58" s="46" t="s">
        <v>126</v>
      </c>
      <c r="S58" s="60" t="s">
        <v>126</v>
      </c>
      <c r="T58" s="53" t="s">
        <v>126</v>
      </c>
      <c r="U58" s="53"/>
      <c r="V58" s="53"/>
      <c r="W58" s="53" t="s">
        <v>126</v>
      </c>
      <c r="X58" s="53" t="s">
        <v>126</v>
      </c>
      <c r="Y58" s="54" t="s">
        <v>381</v>
      </c>
      <c r="Z58" s="56" t="s">
        <v>382</v>
      </c>
    </row>
    <row r="59" spans="1:26" s="78" customFormat="1" ht="112.5" x14ac:dyDescent="0.25">
      <c r="A59" s="183">
        <v>55</v>
      </c>
      <c r="B59" s="54" t="s">
        <v>377</v>
      </c>
      <c r="C59" s="55" t="s">
        <v>378</v>
      </c>
      <c r="D59" s="55">
        <v>71342311</v>
      </c>
      <c r="E59" s="55">
        <v>181055261</v>
      </c>
      <c r="F59" s="76">
        <v>691004668</v>
      </c>
      <c r="G59" s="180" t="s">
        <v>385</v>
      </c>
      <c r="H59" s="180" t="s">
        <v>97</v>
      </c>
      <c r="I59" s="180" t="s">
        <v>124</v>
      </c>
      <c r="J59" s="180" t="s">
        <v>124</v>
      </c>
      <c r="K59" s="180" t="s">
        <v>785</v>
      </c>
      <c r="L59" s="181">
        <v>22385000</v>
      </c>
      <c r="M59" s="182">
        <f t="shared" si="0"/>
        <v>19027250</v>
      </c>
      <c r="N59" s="32">
        <v>2024</v>
      </c>
      <c r="O59" s="76">
        <v>2028</v>
      </c>
      <c r="P59" s="59" t="s">
        <v>126</v>
      </c>
      <c r="Q59" s="46" t="s">
        <v>126</v>
      </c>
      <c r="R59" s="46" t="s">
        <v>126</v>
      </c>
      <c r="S59" s="60" t="s">
        <v>126</v>
      </c>
      <c r="T59" s="53" t="s">
        <v>126</v>
      </c>
      <c r="U59" s="53"/>
      <c r="V59" s="53" t="s">
        <v>126</v>
      </c>
      <c r="W59" s="53" t="s">
        <v>126</v>
      </c>
      <c r="X59" s="53" t="s">
        <v>126</v>
      </c>
      <c r="Y59" s="54" t="s">
        <v>381</v>
      </c>
      <c r="Z59" s="56" t="s">
        <v>382</v>
      </c>
    </row>
    <row r="60" spans="1:26" s="78" customFormat="1" ht="78.75" x14ac:dyDescent="0.25">
      <c r="A60" s="183">
        <v>56</v>
      </c>
      <c r="B60" s="54" t="s">
        <v>377</v>
      </c>
      <c r="C60" s="55" t="s">
        <v>378</v>
      </c>
      <c r="D60" s="55">
        <v>71342311</v>
      </c>
      <c r="E60" s="55">
        <v>181055261</v>
      </c>
      <c r="F60" s="76">
        <v>691004668</v>
      </c>
      <c r="G60" s="180" t="s">
        <v>386</v>
      </c>
      <c r="H60" s="180" t="s">
        <v>97</v>
      </c>
      <c r="I60" s="180" t="s">
        <v>124</v>
      </c>
      <c r="J60" s="180" t="s">
        <v>124</v>
      </c>
      <c r="K60" s="180" t="s">
        <v>387</v>
      </c>
      <c r="L60" s="181">
        <v>9540000</v>
      </c>
      <c r="M60" s="182">
        <f t="shared" si="0"/>
        <v>8109000</v>
      </c>
      <c r="N60" s="32">
        <v>2024</v>
      </c>
      <c r="O60" s="76">
        <v>2028</v>
      </c>
      <c r="P60" s="59" t="s">
        <v>126</v>
      </c>
      <c r="Q60" s="46" t="s">
        <v>126</v>
      </c>
      <c r="R60" s="46" t="s">
        <v>126</v>
      </c>
      <c r="S60" s="60" t="s">
        <v>126</v>
      </c>
      <c r="T60" s="53"/>
      <c r="U60" s="53"/>
      <c r="V60" s="122" t="s">
        <v>126</v>
      </c>
      <c r="W60" s="53" t="s">
        <v>126</v>
      </c>
      <c r="X60" s="53" t="s">
        <v>126</v>
      </c>
      <c r="Y60" s="54" t="s">
        <v>388</v>
      </c>
      <c r="Z60" s="56" t="s">
        <v>389</v>
      </c>
    </row>
    <row r="61" spans="1:26" s="78" customFormat="1" ht="78.75" x14ac:dyDescent="0.25">
      <c r="A61" s="183">
        <v>57</v>
      </c>
      <c r="B61" s="54" t="s">
        <v>377</v>
      </c>
      <c r="C61" s="55" t="s">
        <v>378</v>
      </c>
      <c r="D61" s="55">
        <v>71342311</v>
      </c>
      <c r="E61" s="55">
        <v>181055261</v>
      </c>
      <c r="F61" s="76">
        <v>691004668</v>
      </c>
      <c r="G61" s="180" t="s">
        <v>390</v>
      </c>
      <c r="H61" s="180" t="s">
        <v>97</v>
      </c>
      <c r="I61" s="180" t="s">
        <v>124</v>
      </c>
      <c r="J61" s="180" t="s">
        <v>124</v>
      </c>
      <c r="K61" s="180" t="s">
        <v>391</v>
      </c>
      <c r="L61" s="181">
        <v>7470000</v>
      </c>
      <c r="M61" s="182">
        <f t="shared" si="0"/>
        <v>6349500</v>
      </c>
      <c r="N61" s="32">
        <v>2024</v>
      </c>
      <c r="O61" s="76">
        <v>2028</v>
      </c>
      <c r="P61" s="59" t="s">
        <v>126</v>
      </c>
      <c r="Q61" s="46" t="s">
        <v>126</v>
      </c>
      <c r="R61" s="46" t="s">
        <v>126</v>
      </c>
      <c r="S61" s="60" t="s">
        <v>126</v>
      </c>
      <c r="T61" s="53"/>
      <c r="U61" s="53"/>
      <c r="V61" s="122" t="s">
        <v>126</v>
      </c>
      <c r="W61" s="53" t="s">
        <v>126</v>
      </c>
      <c r="X61" s="53" t="s">
        <v>126</v>
      </c>
      <c r="Y61" s="54" t="s">
        <v>388</v>
      </c>
      <c r="Z61" s="56" t="s">
        <v>389</v>
      </c>
    </row>
    <row r="62" spans="1:26" s="78" customFormat="1" ht="78.75" x14ac:dyDescent="0.25">
      <c r="A62" s="183">
        <v>58</v>
      </c>
      <c r="B62" s="61" t="s">
        <v>377</v>
      </c>
      <c r="C62" s="62" t="s">
        <v>378</v>
      </c>
      <c r="D62" s="62">
        <v>71342311</v>
      </c>
      <c r="E62" s="62">
        <v>181055261</v>
      </c>
      <c r="F62" s="67">
        <v>691004668</v>
      </c>
      <c r="G62" s="64" t="s">
        <v>392</v>
      </c>
      <c r="H62" s="64" t="s">
        <v>97</v>
      </c>
      <c r="I62" s="64" t="s">
        <v>124</v>
      </c>
      <c r="J62" s="64" t="s">
        <v>124</v>
      </c>
      <c r="K62" s="64" t="s">
        <v>393</v>
      </c>
      <c r="L62" s="65">
        <v>5680000</v>
      </c>
      <c r="M62" s="72">
        <f t="shared" si="0"/>
        <v>4828000</v>
      </c>
      <c r="N62" s="66">
        <v>2024</v>
      </c>
      <c r="O62" s="67">
        <v>2028</v>
      </c>
      <c r="P62" s="68" t="s">
        <v>126</v>
      </c>
      <c r="Q62" s="69" t="s">
        <v>126</v>
      </c>
      <c r="R62" s="69" t="s">
        <v>126</v>
      </c>
      <c r="S62" s="70" t="s">
        <v>126</v>
      </c>
      <c r="T62" s="71"/>
      <c r="U62" s="71"/>
      <c r="V62" s="122" t="s">
        <v>126</v>
      </c>
      <c r="W62" s="71" t="s">
        <v>126</v>
      </c>
      <c r="X62" s="71" t="s">
        <v>126</v>
      </c>
      <c r="Y62" s="61" t="s">
        <v>388</v>
      </c>
      <c r="Z62" s="63" t="s">
        <v>389</v>
      </c>
    </row>
    <row r="63" spans="1:26" s="78" customFormat="1" ht="67.5" x14ac:dyDescent="0.25">
      <c r="A63" s="183">
        <v>59</v>
      </c>
      <c r="B63" s="61" t="s">
        <v>394</v>
      </c>
      <c r="C63" s="62" t="s">
        <v>395</v>
      </c>
      <c r="D63" s="62">
        <v>71009485</v>
      </c>
      <c r="E63" s="62">
        <v>102053448</v>
      </c>
      <c r="F63" s="67">
        <v>600076067</v>
      </c>
      <c r="G63" s="64" t="s">
        <v>396</v>
      </c>
      <c r="H63" s="64" t="s">
        <v>97</v>
      </c>
      <c r="I63" s="64" t="s">
        <v>124</v>
      </c>
      <c r="J63" s="64" t="s">
        <v>397</v>
      </c>
      <c r="K63" s="64" t="s">
        <v>396</v>
      </c>
      <c r="L63" s="65">
        <v>300000</v>
      </c>
      <c r="M63" s="72">
        <f t="shared" ref="M63:M64" si="10">L63/100*85</f>
        <v>255000</v>
      </c>
      <c r="N63" s="66">
        <v>2022</v>
      </c>
      <c r="O63" s="67">
        <v>2024</v>
      </c>
      <c r="P63" s="68" t="s">
        <v>126</v>
      </c>
      <c r="Q63" s="69"/>
      <c r="R63" s="69" t="s">
        <v>126</v>
      </c>
      <c r="S63" s="70"/>
      <c r="T63" s="71"/>
      <c r="U63" s="71"/>
      <c r="V63" s="71"/>
      <c r="W63" s="71"/>
      <c r="X63" s="71"/>
      <c r="Y63" s="61" t="s">
        <v>282</v>
      </c>
      <c r="Z63" s="63" t="s">
        <v>223</v>
      </c>
    </row>
    <row r="64" spans="1:26" s="78" customFormat="1" ht="67.5" x14ac:dyDescent="0.25">
      <c r="A64" s="183">
        <v>60</v>
      </c>
      <c r="B64" s="61" t="s">
        <v>394</v>
      </c>
      <c r="C64" s="62" t="s">
        <v>395</v>
      </c>
      <c r="D64" s="62">
        <v>71009485</v>
      </c>
      <c r="E64" s="62">
        <v>102053448</v>
      </c>
      <c r="F64" s="67">
        <v>600076067</v>
      </c>
      <c r="G64" s="64" t="s">
        <v>398</v>
      </c>
      <c r="H64" s="64" t="s">
        <v>97</v>
      </c>
      <c r="I64" s="64" t="s">
        <v>124</v>
      </c>
      <c r="J64" s="64" t="s">
        <v>397</v>
      </c>
      <c r="K64" s="64" t="s">
        <v>398</v>
      </c>
      <c r="L64" s="65">
        <v>500000</v>
      </c>
      <c r="M64" s="72">
        <f t="shared" si="10"/>
        <v>425000</v>
      </c>
      <c r="N64" s="66">
        <v>2022</v>
      </c>
      <c r="O64" s="67">
        <v>2026</v>
      </c>
      <c r="P64" s="68"/>
      <c r="Q64" s="69" t="s">
        <v>126</v>
      </c>
      <c r="R64" s="69"/>
      <c r="S64" s="70"/>
      <c r="T64" s="71"/>
      <c r="U64" s="71"/>
      <c r="V64" s="71" t="s">
        <v>126</v>
      </c>
      <c r="W64" s="71"/>
      <c r="X64" s="71"/>
      <c r="Y64" s="61" t="s">
        <v>282</v>
      </c>
      <c r="Z64" s="63" t="s">
        <v>223</v>
      </c>
    </row>
    <row r="65" spans="1:26" s="78" customFormat="1" ht="67.5" x14ac:dyDescent="0.25">
      <c r="A65" s="183">
        <v>61</v>
      </c>
      <c r="B65" s="61" t="s">
        <v>394</v>
      </c>
      <c r="C65" s="62" t="s">
        <v>395</v>
      </c>
      <c r="D65" s="62">
        <v>71009485</v>
      </c>
      <c r="E65" s="62">
        <v>102053448</v>
      </c>
      <c r="F65" s="67">
        <v>600076067</v>
      </c>
      <c r="G65" s="64" t="s">
        <v>399</v>
      </c>
      <c r="H65" s="64" t="s">
        <v>97</v>
      </c>
      <c r="I65" s="64" t="s">
        <v>124</v>
      </c>
      <c r="J65" s="64" t="s">
        <v>397</v>
      </c>
      <c r="K65" s="64" t="s">
        <v>399</v>
      </c>
      <c r="L65" s="65">
        <v>2000000</v>
      </c>
      <c r="M65" s="72">
        <f>L65/100*85</f>
        <v>1700000</v>
      </c>
      <c r="N65" s="66">
        <v>2023</v>
      </c>
      <c r="O65" s="67">
        <v>2026</v>
      </c>
      <c r="P65" s="68"/>
      <c r="Q65" s="69"/>
      <c r="R65" s="69"/>
      <c r="S65" s="70"/>
      <c r="T65" s="71"/>
      <c r="U65" s="71"/>
      <c r="V65" s="71"/>
      <c r="W65" s="71" t="s">
        <v>126</v>
      </c>
      <c r="X65" s="71"/>
      <c r="Y65" s="61" t="s">
        <v>282</v>
      </c>
      <c r="Z65" s="63" t="s">
        <v>223</v>
      </c>
    </row>
    <row r="66" spans="1:26" s="78" customFormat="1" ht="56.25" x14ac:dyDescent="0.25">
      <c r="A66" s="183">
        <v>62</v>
      </c>
      <c r="B66" s="61" t="s">
        <v>400</v>
      </c>
      <c r="C66" s="62" t="s">
        <v>401</v>
      </c>
      <c r="D66" s="62">
        <v>72744774</v>
      </c>
      <c r="E66" s="62">
        <v>102053847</v>
      </c>
      <c r="F66" s="67">
        <v>600076229</v>
      </c>
      <c r="G66" s="64" t="s">
        <v>402</v>
      </c>
      <c r="H66" s="64" t="s">
        <v>97</v>
      </c>
      <c r="I66" s="64" t="s">
        <v>124</v>
      </c>
      <c r="J66" s="64" t="s">
        <v>403</v>
      </c>
      <c r="K66" s="64" t="s">
        <v>404</v>
      </c>
      <c r="L66" s="65">
        <v>3800000</v>
      </c>
      <c r="M66" s="72">
        <v>3230000</v>
      </c>
      <c r="N66" s="66">
        <v>2023</v>
      </c>
      <c r="O66" s="67">
        <v>2025</v>
      </c>
      <c r="P66" s="68"/>
      <c r="Q66" s="69"/>
      <c r="R66" s="69"/>
      <c r="S66" s="70"/>
      <c r="T66" s="71"/>
      <c r="U66" s="71"/>
      <c r="V66" s="71"/>
      <c r="W66" s="71"/>
      <c r="X66" s="71" t="s">
        <v>126</v>
      </c>
      <c r="Y66" s="61" t="s">
        <v>405</v>
      </c>
      <c r="Z66" s="63" t="s">
        <v>223</v>
      </c>
    </row>
    <row r="67" spans="1:26" s="78" customFormat="1" ht="101.25" x14ac:dyDescent="0.25">
      <c r="A67" s="183">
        <v>63</v>
      </c>
      <c r="B67" s="61" t="s">
        <v>275</v>
      </c>
      <c r="C67" s="62" t="s">
        <v>276</v>
      </c>
      <c r="D67" s="62">
        <v>71341331</v>
      </c>
      <c r="E67" s="62">
        <v>181035201</v>
      </c>
      <c r="F67" s="63">
        <v>691002843</v>
      </c>
      <c r="G67" s="64" t="s">
        <v>780</v>
      </c>
      <c r="H67" s="64" t="s">
        <v>97</v>
      </c>
      <c r="I67" s="64" t="s">
        <v>124</v>
      </c>
      <c r="J67" s="64" t="s">
        <v>124</v>
      </c>
      <c r="K67" s="64" t="s">
        <v>780</v>
      </c>
      <c r="L67" s="65">
        <v>20000000</v>
      </c>
      <c r="M67" s="72">
        <f>IF(COUNTA(L67)=1,L67/100*85,"")</f>
        <v>17000000</v>
      </c>
      <c r="N67" s="66">
        <v>2023</v>
      </c>
      <c r="O67" s="67">
        <v>2027</v>
      </c>
      <c r="P67" s="68" t="s">
        <v>126</v>
      </c>
      <c r="Q67" s="69" t="s">
        <v>126</v>
      </c>
      <c r="R67" s="69" t="s">
        <v>126</v>
      </c>
      <c r="S67" s="70" t="s">
        <v>126</v>
      </c>
      <c r="T67" s="71"/>
      <c r="U67" s="71"/>
      <c r="V67" s="71" t="s">
        <v>126</v>
      </c>
      <c r="W67" s="71" t="s">
        <v>126</v>
      </c>
      <c r="X67" s="71" t="s">
        <v>126</v>
      </c>
      <c r="Y67" s="61" t="s">
        <v>781</v>
      </c>
      <c r="Z67" s="63" t="s">
        <v>223</v>
      </c>
    </row>
    <row r="68" spans="1:26" s="78" customFormat="1" ht="101.25" x14ac:dyDescent="0.25">
      <c r="A68" s="183">
        <v>64</v>
      </c>
      <c r="B68" s="61" t="s">
        <v>275</v>
      </c>
      <c r="C68" s="62" t="s">
        <v>276</v>
      </c>
      <c r="D68" s="62">
        <v>71341331</v>
      </c>
      <c r="E68" s="62">
        <v>181035201</v>
      </c>
      <c r="F68" s="63">
        <v>691002843</v>
      </c>
      <c r="G68" s="64" t="s">
        <v>408</v>
      </c>
      <c r="H68" s="64" t="s">
        <v>97</v>
      </c>
      <c r="I68" s="64" t="s">
        <v>124</v>
      </c>
      <c r="J68" s="64" t="s">
        <v>124</v>
      </c>
      <c r="K68" s="64" t="s">
        <v>682</v>
      </c>
      <c r="L68" s="65">
        <v>42000000</v>
      </c>
      <c r="M68" s="72">
        <f>IF(COUNTA(L68)=1,L68/100*85,"")</f>
        <v>35700000</v>
      </c>
      <c r="N68" s="66">
        <v>2023</v>
      </c>
      <c r="O68" s="67">
        <v>2025</v>
      </c>
      <c r="P68" s="68" t="s">
        <v>126</v>
      </c>
      <c r="Q68" s="69" t="s">
        <v>126</v>
      </c>
      <c r="R68" s="69" t="s">
        <v>126</v>
      </c>
      <c r="S68" s="70" t="s">
        <v>126</v>
      </c>
      <c r="T68" s="71"/>
      <c r="U68" s="71"/>
      <c r="V68" s="71" t="s">
        <v>126</v>
      </c>
      <c r="W68" s="71"/>
      <c r="X68" s="71" t="s">
        <v>126</v>
      </c>
      <c r="Y68" s="61" t="s">
        <v>782</v>
      </c>
      <c r="Z68" s="63" t="s">
        <v>296</v>
      </c>
    </row>
    <row r="69" spans="1:26" s="78" customFormat="1" ht="90" x14ac:dyDescent="0.25">
      <c r="A69" s="183">
        <v>65</v>
      </c>
      <c r="B69" s="226" t="s">
        <v>409</v>
      </c>
      <c r="C69" s="222" t="s">
        <v>410</v>
      </c>
      <c r="D69" s="222">
        <v>71340882</v>
      </c>
      <c r="E69" s="222">
        <v>151039739</v>
      </c>
      <c r="F69" s="227">
        <v>651039720</v>
      </c>
      <c r="G69" s="225" t="s">
        <v>411</v>
      </c>
      <c r="H69" s="225" t="s">
        <v>97</v>
      </c>
      <c r="I69" s="225" t="s">
        <v>124</v>
      </c>
      <c r="J69" s="225" t="s">
        <v>124</v>
      </c>
      <c r="K69" s="225" t="s">
        <v>412</v>
      </c>
      <c r="L69" s="243">
        <v>28000000</v>
      </c>
      <c r="M69" s="229">
        <f t="shared" ref="M69:M72" si="11">IF(COUNTA(L69)=1,L69/100*85,"")</f>
        <v>23800000</v>
      </c>
      <c r="N69" s="231" t="s">
        <v>413</v>
      </c>
      <c r="O69" s="227" t="s">
        <v>414</v>
      </c>
      <c r="P69" s="232" t="s">
        <v>126</v>
      </c>
      <c r="Q69" s="223"/>
      <c r="R69" s="223"/>
      <c r="S69" s="233"/>
      <c r="T69" s="234"/>
      <c r="U69" s="234" t="s">
        <v>126</v>
      </c>
      <c r="V69" s="234"/>
      <c r="W69" s="234"/>
      <c r="X69" s="234" t="s">
        <v>126</v>
      </c>
      <c r="Y69" s="226" t="s">
        <v>415</v>
      </c>
      <c r="Z69" s="224" t="s">
        <v>223</v>
      </c>
    </row>
    <row r="70" spans="1:26" s="78" customFormat="1" ht="90" x14ac:dyDescent="0.25">
      <c r="A70" s="183">
        <v>66</v>
      </c>
      <c r="B70" s="226" t="s">
        <v>409</v>
      </c>
      <c r="C70" s="222" t="s">
        <v>410</v>
      </c>
      <c r="D70" s="222">
        <v>71340882</v>
      </c>
      <c r="E70" s="222">
        <v>151039739</v>
      </c>
      <c r="F70" s="227">
        <v>651039720</v>
      </c>
      <c r="G70" s="225" t="s">
        <v>416</v>
      </c>
      <c r="H70" s="225" t="s">
        <v>97</v>
      </c>
      <c r="I70" s="225" t="s">
        <v>124</v>
      </c>
      <c r="J70" s="225" t="s">
        <v>124</v>
      </c>
      <c r="K70" s="225" t="s">
        <v>417</v>
      </c>
      <c r="L70" s="243">
        <v>3700000</v>
      </c>
      <c r="M70" s="229">
        <f t="shared" si="11"/>
        <v>3145000</v>
      </c>
      <c r="N70" s="231" t="s">
        <v>413</v>
      </c>
      <c r="O70" s="227" t="s">
        <v>418</v>
      </c>
      <c r="P70" s="232"/>
      <c r="Q70" s="223" t="s">
        <v>126</v>
      </c>
      <c r="R70" s="223"/>
      <c r="S70" s="233"/>
      <c r="T70" s="234"/>
      <c r="U70" s="234"/>
      <c r="V70" s="234"/>
      <c r="W70" s="234" t="s">
        <v>126</v>
      </c>
      <c r="X70" s="234"/>
      <c r="Y70" s="226" t="s">
        <v>415</v>
      </c>
      <c r="Z70" s="224" t="s">
        <v>223</v>
      </c>
    </row>
    <row r="71" spans="1:26" s="78" customFormat="1" ht="90" x14ac:dyDescent="0.25">
      <c r="A71" s="183">
        <v>67</v>
      </c>
      <c r="B71" s="226" t="s">
        <v>409</v>
      </c>
      <c r="C71" s="222" t="s">
        <v>410</v>
      </c>
      <c r="D71" s="222">
        <v>71340882</v>
      </c>
      <c r="E71" s="222">
        <v>151039739</v>
      </c>
      <c r="F71" s="227">
        <v>651039720</v>
      </c>
      <c r="G71" s="225" t="s">
        <v>422</v>
      </c>
      <c r="H71" s="225" t="s">
        <v>97</v>
      </c>
      <c r="I71" s="225" t="s">
        <v>124</v>
      </c>
      <c r="J71" s="225" t="s">
        <v>124</v>
      </c>
      <c r="K71" s="225" t="s">
        <v>423</v>
      </c>
      <c r="L71" s="243">
        <v>119000000</v>
      </c>
      <c r="M71" s="229">
        <f t="shared" si="11"/>
        <v>101150000</v>
      </c>
      <c r="N71" s="231" t="s">
        <v>413</v>
      </c>
      <c r="O71" s="227" t="s">
        <v>424</v>
      </c>
      <c r="P71" s="232"/>
      <c r="Q71" s="223"/>
      <c r="R71" s="223"/>
      <c r="S71" s="233"/>
      <c r="T71" s="234"/>
      <c r="U71" s="234"/>
      <c r="V71" s="234" t="s">
        <v>126</v>
      </c>
      <c r="W71" s="234" t="s">
        <v>126</v>
      </c>
      <c r="X71" s="234"/>
      <c r="Y71" s="226" t="s">
        <v>425</v>
      </c>
      <c r="Z71" s="224" t="s">
        <v>426</v>
      </c>
    </row>
    <row r="72" spans="1:26" s="78" customFormat="1" ht="90" x14ac:dyDescent="0.25">
      <c r="A72" s="183">
        <v>68</v>
      </c>
      <c r="B72" s="226" t="s">
        <v>409</v>
      </c>
      <c r="C72" s="222" t="s">
        <v>410</v>
      </c>
      <c r="D72" s="222">
        <v>71340882</v>
      </c>
      <c r="E72" s="222">
        <v>151039739</v>
      </c>
      <c r="F72" s="227">
        <v>651039720</v>
      </c>
      <c r="G72" s="225" t="s">
        <v>427</v>
      </c>
      <c r="H72" s="225" t="s">
        <v>97</v>
      </c>
      <c r="I72" s="225" t="s">
        <v>124</v>
      </c>
      <c r="J72" s="225" t="s">
        <v>124</v>
      </c>
      <c r="K72" s="225" t="s">
        <v>428</v>
      </c>
      <c r="L72" s="243">
        <v>104000000</v>
      </c>
      <c r="M72" s="229">
        <f t="shared" si="11"/>
        <v>88400000</v>
      </c>
      <c r="N72" s="231" t="s">
        <v>413</v>
      </c>
      <c r="O72" s="227" t="s">
        <v>424</v>
      </c>
      <c r="P72" s="232" t="s">
        <v>126</v>
      </c>
      <c r="Q72" s="223" t="s">
        <v>126</v>
      </c>
      <c r="R72" s="223"/>
      <c r="S72" s="233" t="s">
        <v>126</v>
      </c>
      <c r="T72" s="234"/>
      <c r="U72" s="234"/>
      <c r="V72" s="234" t="s">
        <v>126</v>
      </c>
      <c r="W72" s="234" t="s">
        <v>126</v>
      </c>
      <c r="X72" s="234" t="s">
        <v>126</v>
      </c>
      <c r="Y72" s="226" t="s">
        <v>425</v>
      </c>
      <c r="Z72" s="224" t="s">
        <v>426</v>
      </c>
    </row>
    <row r="73" spans="1:26" s="78" customFormat="1" ht="78.75" x14ac:dyDescent="0.25">
      <c r="A73" s="183">
        <v>69</v>
      </c>
      <c r="B73" s="61" t="s">
        <v>429</v>
      </c>
      <c r="C73" s="62" t="s">
        <v>430</v>
      </c>
      <c r="D73" s="62">
        <v>72744537</v>
      </c>
      <c r="E73" s="62">
        <v>102000069</v>
      </c>
      <c r="F73" s="63">
        <v>600076440</v>
      </c>
      <c r="G73" s="64" t="s">
        <v>431</v>
      </c>
      <c r="H73" s="64" t="s">
        <v>97</v>
      </c>
      <c r="I73" s="64" t="s">
        <v>124</v>
      </c>
      <c r="J73" s="64" t="s">
        <v>432</v>
      </c>
      <c r="K73" s="64" t="s">
        <v>433</v>
      </c>
      <c r="L73" s="65" t="s">
        <v>1009</v>
      </c>
      <c r="M73" s="72" t="s">
        <v>1010</v>
      </c>
      <c r="N73" s="66" t="s">
        <v>807</v>
      </c>
      <c r="O73" s="67" t="s">
        <v>938</v>
      </c>
      <c r="P73" s="68"/>
      <c r="Q73" s="69" t="s">
        <v>126</v>
      </c>
      <c r="R73" s="69" t="s">
        <v>126</v>
      </c>
      <c r="S73" s="70"/>
      <c r="T73" s="71"/>
      <c r="U73" s="71"/>
      <c r="V73" s="71"/>
      <c r="W73" s="71"/>
      <c r="X73" s="71"/>
      <c r="Y73" s="61" t="s">
        <v>434</v>
      </c>
      <c r="Z73" s="63" t="s">
        <v>223</v>
      </c>
    </row>
    <row r="74" spans="1:26" s="78" customFormat="1" ht="78.75" x14ac:dyDescent="0.25">
      <c r="A74" s="183">
        <v>70</v>
      </c>
      <c r="B74" s="61" t="s">
        <v>429</v>
      </c>
      <c r="C74" s="62" t="s">
        <v>430</v>
      </c>
      <c r="D74" s="62">
        <v>72744537</v>
      </c>
      <c r="E74" s="62">
        <v>102000069</v>
      </c>
      <c r="F74" s="63">
        <v>600076440</v>
      </c>
      <c r="G74" s="64" t="s">
        <v>435</v>
      </c>
      <c r="H74" s="64" t="s">
        <v>97</v>
      </c>
      <c r="I74" s="64" t="s">
        <v>124</v>
      </c>
      <c r="J74" s="64" t="s">
        <v>432</v>
      </c>
      <c r="K74" s="64" t="s">
        <v>436</v>
      </c>
      <c r="L74" s="65" t="s">
        <v>1011</v>
      </c>
      <c r="M74" s="72" t="s">
        <v>1012</v>
      </c>
      <c r="N74" s="66" t="s">
        <v>807</v>
      </c>
      <c r="O74" s="67" t="s">
        <v>938</v>
      </c>
      <c r="P74" s="68" t="s">
        <v>126</v>
      </c>
      <c r="Q74" s="69" t="s">
        <v>126</v>
      </c>
      <c r="R74" s="69" t="s">
        <v>126</v>
      </c>
      <c r="S74" s="70" t="s">
        <v>126</v>
      </c>
      <c r="T74" s="71"/>
      <c r="U74" s="71"/>
      <c r="V74" s="71" t="s">
        <v>126</v>
      </c>
      <c r="W74" s="71"/>
      <c r="X74" s="71"/>
      <c r="Y74" s="61" t="s">
        <v>140</v>
      </c>
      <c r="Z74" s="63" t="s">
        <v>223</v>
      </c>
    </row>
    <row r="75" spans="1:26" s="78" customFormat="1" ht="78.75" x14ac:dyDescent="0.25">
      <c r="A75" s="183">
        <v>71</v>
      </c>
      <c r="B75" s="61" t="s">
        <v>429</v>
      </c>
      <c r="C75" s="62" t="s">
        <v>430</v>
      </c>
      <c r="D75" s="62">
        <v>72744537</v>
      </c>
      <c r="E75" s="62">
        <v>102000069</v>
      </c>
      <c r="F75" s="63">
        <v>600076440</v>
      </c>
      <c r="G75" s="64" t="s">
        <v>437</v>
      </c>
      <c r="H75" s="64" t="s">
        <v>97</v>
      </c>
      <c r="I75" s="64" t="s">
        <v>124</v>
      </c>
      <c r="J75" s="64" t="s">
        <v>432</v>
      </c>
      <c r="K75" s="64" t="s">
        <v>437</v>
      </c>
      <c r="L75" s="65" t="s">
        <v>984</v>
      </c>
      <c r="M75" s="72" t="s">
        <v>1013</v>
      </c>
      <c r="N75" s="66" t="s">
        <v>807</v>
      </c>
      <c r="O75" s="67" t="s">
        <v>938</v>
      </c>
      <c r="P75" s="68"/>
      <c r="Q75" s="69"/>
      <c r="R75" s="69"/>
      <c r="S75" s="70"/>
      <c r="T75" s="71"/>
      <c r="U75" s="71"/>
      <c r="V75" s="71"/>
      <c r="W75" s="71" t="s">
        <v>126</v>
      </c>
      <c r="X75" s="71"/>
      <c r="Y75" s="61" t="s">
        <v>140</v>
      </c>
      <c r="Z75" s="63" t="s">
        <v>223</v>
      </c>
    </row>
    <row r="76" spans="1:26" s="77" customFormat="1" ht="123.75" x14ac:dyDescent="0.25">
      <c r="A76" s="183">
        <v>72</v>
      </c>
      <c r="B76" s="54" t="s">
        <v>438</v>
      </c>
      <c r="C76" s="55" t="s">
        <v>439</v>
      </c>
      <c r="D76" s="55">
        <v>65082133</v>
      </c>
      <c r="E76" s="55">
        <v>102577340</v>
      </c>
      <c r="F76" s="76">
        <v>600023222</v>
      </c>
      <c r="G76" s="64" t="s">
        <v>762</v>
      </c>
      <c r="H76" s="64" t="s">
        <v>97</v>
      </c>
      <c r="I76" s="64" t="s">
        <v>124</v>
      </c>
      <c r="J76" s="64" t="s">
        <v>124</v>
      </c>
      <c r="K76" s="64" t="s">
        <v>763</v>
      </c>
      <c r="L76" s="57">
        <v>48400000</v>
      </c>
      <c r="M76" s="58">
        <f t="shared" ref="M76:M79" si="12">IF(COUNTA(L76)=1,L76/100*85,"")</f>
        <v>41140000</v>
      </c>
      <c r="N76" s="32" t="s">
        <v>1007</v>
      </c>
      <c r="O76" s="76" t="s">
        <v>1008</v>
      </c>
      <c r="P76" s="59"/>
      <c r="Q76" s="46"/>
      <c r="R76" s="46"/>
      <c r="S76" s="60"/>
      <c r="T76" s="53"/>
      <c r="U76" s="53" t="s">
        <v>126</v>
      </c>
      <c r="V76" s="53"/>
      <c r="W76" s="53" t="s">
        <v>126</v>
      </c>
      <c r="X76" s="53"/>
      <c r="Y76" s="54" t="s">
        <v>440</v>
      </c>
      <c r="Z76" s="56" t="s">
        <v>223</v>
      </c>
    </row>
    <row r="77" spans="1:26" s="77" customFormat="1" ht="258.75" x14ac:dyDescent="0.25">
      <c r="A77" s="183">
        <v>73</v>
      </c>
      <c r="B77" s="61" t="s">
        <v>721</v>
      </c>
      <c r="C77" s="62" t="s">
        <v>138</v>
      </c>
      <c r="D77" s="62" t="s">
        <v>722</v>
      </c>
      <c r="E77" s="135" t="s">
        <v>723</v>
      </c>
      <c r="F77" s="63" t="s">
        <v>724</v>
      </c>
      <c r="G77" s="64" t="s">
        <v>905</v>
      </c>
      <c r="H77" s="64" t="s">
        <v>97</v>
      </c>
      <c r="I77" s="64" t="s">
        <v>124</v>
      </c>
      <c r="J77" s="64" t="s">
        <v>124</v>
      </c>
      <c r="K77" s="97" t="s">
        <v>725</v>
      </c>
      <c r="L77" s="73">
        <v>32000000</v>
      </c>
      <c r="M77" s="72">
        <f t="shared" si="12"/>
        <v>27200000</v>
      </c>
      <c r="N77" s="61">
        <v>2026</v>
      </c>
      <c r="O77" s="63">
        <v>2027</v>
      </c>
      <c r="P77" s="68"/>
      <c r="Q77" s="69"/>
      <c r="R77" s="69"/>
      <c r="S77" s="70"/>
      <c r="T77" s="71"/>
      <c r="U77" s="71"/>
      <c r="V77" s="71"/>
      <c r="W77" s="71"/>
      <c r="X77" s="71" t="s">
        <v>126</v>
      </c>
      <c r="Y77" s="100" t="s">
        <v>897</v>
      </c>
      <c r="Z77" s="136"/>
    </row>
    <row r="78" spans="1:26" s="77" customFormat="1" ht="258.75" x14ac:dyDescent="0.25">
      <c r="A78" s="183">
        <v>74</v>
      </c>
      <c r="B78" s="61" t="s">
        <v>726</v>
      </c>
      <c r="C78" s="62" t="s">
        <v>138</v>
      </c>
      <c r="D78" s="62" t="s">
        <v>727</v>
      </c>
      <c r="E78" s="116" t="s">
        <v>728</v>
      </c>
      <c r="F78" s="63" t="s">
        <v>729</v>
      </c>
      <c r="G78" s="64" t="s">
        <v>906</v>
      </c>
      <c r="H78" s="64" t="s">
        <v>97</v>
      </c>
      <c r="I78" s="64" t="s">
        <v>124</v>
      </c>
      <c r="J78" s="64" t="s">
        <v>124</v>
      </c>
      <c r="K78" s="97" t="s">
        <v>725</v>
      </c>
      <c r="L78" s="73">
        <v>34000000</v>
      </c>
      <c r="M78" s="72">
        <f t="shared" si="12"/>
        <v>28900000</v>
      </c>
      <c r="N78" s="61">
        <v>2026</v>
      </c>
      <c r="O78" s="63">
        <v>2027</v>
      </c>
      <c r="P78" s="68"/>
      <c r="Q78" s="69"/>
      <c r="R78" s="69"/>
      <c r="S78" s="70"/>
      <c r="T78" s="71"/>
      <c r="U78" s="71"/>
      <c r="V78" s="71"/>
      <c r="W78" s="71"/>
      <c r="X78" s="71" t="s">
        <v>126</v>
      </c>
      <c r="Y78" s="100" t="s">
        <v>897</v>
      </c>
      <c r="Z78" s="136"/>
    </row>
    <row r="79" spans="1:26" s="77" customFormat="1" ht="202.5" x14ac:dyDescent="0.25">
      <c r="A79" s="183">
        <v>75</v>
      </c>
      <c r="B79" s="61" t="s">
        <v>730</v>
      </c>
      <c r="C79" s="62" t="s">
        <v>138</v>
      </c>
      <c r="D79" s="62" t="s">
        <v>731</v>
      </c>
      <c r="E79" s="116" t="s">
        <v>732</v>
      </c>
      <c r="F79" s="63" t="s">
        <v>733</v>
      </c>
      <c r="G79" s="64" t="s">
        <v>907</v>
      </c>
      <c r="H79" s="64" t="s">
        <v>97</v>
      </c>
      <c r="I79" s="64" t="s">
        <v>124</v>
      </c>
      <c r="J79" s="64" t="s">
        <v>124</v>
      </c>
      <c r="K79" s="97" t="s">
        <v>734</v>
      </c>
      <c r="L79" s="73">
        <v>31000000</v>
      </c>
      <c r="M79" s="72">
        <f t="shared" si="12"/>
        <v>26350000</v>
      </c>
      <c r="N79" s="61">
        <v>2026</v>
      </c>
      <c r="O79" s="63">
        <v>2027</v>
      </c>
      <c r="P79" s="68"/>
      <c r="Q79" s="69"/>
      <c r="R79" s="69"/>
      <c r="S79" s="70"/>
      <c r="T79" s="71"/>
      <c r="U79" s="71"/>
      <c r="V79" s="71"/>
      <c r="W79" s="71"/>
      <c r="X79" s="71" t="s">
        <v>126</v>
      </c>
      <c r="Y79" s="100" t="s">
        <v>897</v>
      </c>
      <c r="Z79" s="136"/>
    </row>
    <row r="80" spans="1:26" s="78" customFormat="1" ht="112.5" x14ac:dyDescent="0.25">
      <c r="A80" s="183">
        <v>76</v>
      </c>
      <c r="B80" s="61" t="s">
        <v>189</v>
      </c>
      <c r="C80" s="62" t="s">
        <v>138</v>
      </c>
      <c r="D80" s="62">
        <v>72744367</v>
      </c>
      <c r="E80" s="116">
        <v>102053421</v>
      </c>
      <c r="F80" s="63">
        <v>600076059</v>
      </c>
      <c r="G80" s="64" t="s">
        <v>441</v>
      </c>
      <c r="H80" s="64" t="s">
        <v>97</v>
      </c>
      <c r="I80" s="64" t="s">
        <v>124</v>
      </c>
      <c r="J80" s="64" t="s">
        <v>124</v>
      </c>
      <c r="K80" s="64"/>
      <c r="L80" s="120" t="s">
        <v>908</v>
      </c>
      <c r="M80" s="121" t="s">
        <v>909</v>
      </c>
      <c r="N80" s="66">
        <v>2025</v>
      </c>
      <c r="O80" s="102" t="s">
        <v>695</v>
      </c>
      <c r="P80" s="68"/>
      <c r="Q80" s="69"/>
      <c r="R80" s="69"/>
      <c r="S80" s="70"/>
      <c r="T80" s="71"/>
      <c r="U80" s="71"/>
      <c r="V80" s="71"/>
      <c r="W80" s="71"/>
      <c r="X80" s="71"/>
      <c r="Y80" s="61"/>
      <c r="Z80" s="63"/>
    </row>
    <row r="81" spans="1:26" s="78" customFormat="1" ht="112.5" x14ac:dyDescent="0.25">
      <c r="A81" s="183">
        <v>77</v>
      </c>
      <c r="B81" s="61" t="s">
        <v>340</v>
      </c>
      <c r="C81" s="62" t="s">
        <v>138</v>
      </c>
      <c r="D81" s="62">
        <v>72743735</v>
      </c>
      <c r="E81" s="62">
        <v>102053910</v>
      </c>
      <c r="F81" s="63">
        <v>600076504</v>
      </c>
      <c r="G81" s="64" t="s">
        <v>442</v>
      </c>
      <c r="H81" s="64" t="s">
        <v>97</v>
      </c>
      <c r="I81" s="64" t="s">
        <v>124</v>
      </c>
      <c r="J81" s="64" t="s">
        <v>124</v>
      </c>
      <c r="K81" s="64" t="s">
        <v>664</v>
      </c>
      <c r="L81" s="65">
        <v>35000000</v>
      </c>
      <c r="M81" s="72">
        <f t="shared" ref="M81:M84" si="13">IF(COUNTA(L81)=1,L81/100*85,"")</f>
        <v>29750000</v>
      </c>
      <c r="N81" s="66">
        <v>2026</v>
      </c>
      <c r="O81" s="67">
        <v>2027</v>
      </c>
      <c r="P81" s="68"/>
      <c r="Q81" s="69"/>
      <c r="R81" s="69"/>
      <c r="S81" s="70"/>
      <c r="T81" s="71"/>
      <c r="U81" s="71"/>
      <c r="V81" s="71"/>
      <c r="W81" s="71"/>
      <c r="X81" s="71"/>
      <c r="Y81" s="61"/>
      <c r="Z81" s="63"/>
    </row>
    <row r="82" spans="1:26" s="78" customFormat="1" ht="112.5" x14ac:dyDescent="0.25">
      <c r="A82" s="183">
        <v>78</v>
      </c>
      <c r="B82" s="61" t="s">
        <v>344</v>
      </c>
      <c r="C82" s="62" t="s">
        <v>138</v>
      </c>
      <c r="D82" s="62">
        <v>72743573</v>
      </c>
      <c r="E82" s="62">
        <v>102053928</v>
      </c>
      <c r="F82" s="63">
        <v>600076512</v>
      </c>
      <c r="G82" s="64" t="s">
        <v>442</v>
      </c>
      <c r="H82" s="64" t="s">
        <v>97</v>
      </c>
      <c r="I82" s="64" t="s">
        <v>124</v>
      </c>
      <c r="J82" s="64" t="s">
        <v>124</v>
      </c>
      <c r="K82" s="64"/>
      <c r="L82" s="65">
        <v>6000000</v>
      </c>
      <c r="M82" s="72">
        <f t="shared" si="13"/>
        <v>5100000</v>
      </c>
      <c r="N82" s="66">
        <v>2024</v>
      </c>
      <c r="O82" s="67">
        <v>2025</v>
      </c>
      <c r="P82" s="68"/>
      <c r="Q82" s="69"/>
      <c r="R82" s="69"/>
      <c r="S82" s="70"/>
      <c r="T82" s="71"/>
      <c r="U82" s="71"/>
      <c r="V82" s="71"/>
      <c r="W82" s="71"/>
      <c r="X82" s="71"/>
      <c r="Y82" s="61"/>
      <c r="Z82" s="63"/>
    </row>
    <row r="83" spans="1:26" s="78" customFormat="1" ht="112.5" x14ac:dyDescent="0.25">
      <c r="A83" s="183">
        <v>79</v>
      </c>
      <c r="B83" s="61" t="s">
        <v>344</v>
      </c>
      <c r="C83" s="62" t="s">
        <v>138</v>
      </c>
      <c r="D83" s="62">
        <v>72743573</v>
      </c>
      <c r="E83" s="62">
        <v>102053928</v>
      </c>
      <c r="F83" s="63">
        <v>600076512</v>
      </c>
      <c r="G83" s="64" t="s">
        <v>443</v>
      </c>
      <c r="H83" s="64" t="s">
        <v>97</v>
      </c>
      <c r="I83" s="64" t="s">
        <v>124</v>
      </c>
      <c r="J83" s="64" t="s">
        <v>124</v>
      </c>
      <c r="K83" s="64"/>
      <c r="L83" s="65">
        <v>2000000</v>
      </c>
      <c r="M83" s="72">
        <f t="shared" si="13"/>
        <v>1700000</v>
      </c>
      <c r="N83" s="66">
        <v>2026</v>
      </c>
      <c r="O83" s="67">
        <v>2028</v>
      </c>
      <c r="P83" s="68"/>
      <c r="Q83" s="69"/>
      <c r="R83" s="69"/>
      <c r="S83" s="70"/>
      <c r="T83" s="71"/>
      <c r="U83" s="71"/>
      <c r="V83" s="71"/>
      <c r="W83" s="71"/>
      <c r="X83" s="71"/>
      <c r="Y83" s="61"/>
      <c r="Z83" s="63"/>
    </row>
    <row r="84" spans="1:26" s="78" customFormat="1" ht="112.5" x14ac:dyDescent="0.25">
      <c r="A84" s="183">
        <v>80</v>
      </c>
      <c r="B84" s="61" t="s">
        <v>143</v>
      </c>
      <c r="C84" s="62" t="s">
        <v>138</v>
      </c>
      <c r="D84" s="62">
        <v>72744529</v>
      </c>
      <c r="E84" s="62">
        <v>102053944</v>
      </c>
      <c r="F84" s="63">
        <v>600076245</v>
      </c>
      <c r="G84" s="64" t="s">
        <v>442</v>
      </c>
      <c r="H84" s="64" t="s">
        <v>97</v>
      </c>
      <c r="I84" s="64" t="s">
        <v>124</v>
      </c>
      <c r="J84" s="64" t="s">
        <v>124</v>
      </c>
      <c r="K84" s="64"/>
      <c r="L84" s="65">
        <v>10000000</v>
      </c>
      <c r="M84" s="72">
        <f t="shared" si="13"/>
        <v>8500000</v>
      </c>
      <c r="N84" s="66">
        <v>2026</v>
      </c>
      <c r="O84" s="102" t="s">
        <v>910</v>
      </c>
      <c r="P84" s="68"/>
      <c r="Q84" s="69"/>
      <c r="R84" s="69"/>
      <c r="S84" s="70"/>
      <c r="T84" s="71"/>
      <c r="U84" s="71"/>
      <c r="V84" s="71"/>
      <c r="W84" s="71"/>
      <c r="X84" s="71"/>
      <c r="Y84" s="61"/>
      <c r="Z84" s="63"/>
    </row>
    <row r="85" spans="1:26" s="78" customFormat="1" ht="112.5" x14ac:dyDescent="0.25">
      <c r="A85" s="183">
        <v>81</v>
      </c>
      <c r="B85" s="61" t="s">
        <v>143</v>
      </c>
      <c r="C85" s="62" t="s">
        <v>138</v>
      </c>
      <c r="D85" s="62">
        <v>72744529</v>
      </c>
      <c r="E85" s="62">
        <v>102053944</v>
      </c>
      <c r="F85" s="63">
        <v>600076245</v>
      </c>
      <c r="G85" s="64" t="s">
        <v>444</v>
      </c>
      <c r="H85" s="64" t="s">
        <v>97</v>
      </c>
      <c r="I85" s="64" t="s">
        <v>124</v>
      </c>
      <c r="J85" s="64" t="s">
        <v>124</v>
      </c>
      <c r="K85" s="64"/>
      <c r="L85" s="120" t="s">
        <v>911</v>
      </c>
      <c r="M85" s="121" t="s">
        <v>912</v>
      </c>
      <c r="N85" s="66">
        <v>2025</v>
      </c>
      <c r="O85" s="102" t="s">
        <v>910</v>
      </c>
      <c r="P85" s="68"/>
      <c r="Q85" s="69"/>
      <c r="R85" s="69"/>
      <c r="S85" s="70"/>
      <c r="T85" s="71"/>
      <c r="U85" s="71"/>
      <c r="V85" s="71"/>
      <c r="W85" s="71"/>
      <c r="X85" s="71"/>
      <c r="Y85" s="61"/>
      <c r="Z85" s="63"/>
    </row>
    <row r="86" spans="1:26" s="78" customFormat="1" ht="112.5" x14ac:dyDescent="0.25">
      <c r="A86" s="183">
        <v>82</v>
      </c>
      <c r="B86" s="61" t="s">
        <v>137</v>
      </c>
      <c r="C86" s="62" t="s">
        <v>138</v>
      </c>
      <c r="D86" s="62">
        <v>72743816</v>
      </c>
      <c r="E86" s="62">
        <v>102053961</v>
      </c>
      <c r="F86" s="63">
        <v>600076253</v>
      </c>
      <c r="G86" s="64" t="s">
        <v>445</v>
      </c>
      <c r="H86" s="64" t="s">
        <v>97</v>
      </c>
      <c r="I86" s="64" t="s">
        <v>124</v>
      </c>
      <c r="J86" s="64" t="s">
        <v>124</v>
      </c>
      <c r="K86" s="64" t="s">
        <v>665</v>
      </c>
      <c r="L86" s="65">
        <v>7000000</v>
      </c>
      <c r="M86" s="72">
        <f t="shared" ref="M86:M88" si="14">IF(COUNTA(L86)=1,L86/100*85,"")</f>
        <v>5950000</v>
      </c>
      <c r="N86" s="66">
        <v>2024</v>
      </c>
      <c r="O86" s="67">
        <v>2025</v>
      </c>
      <c r="P86" s="68"/>
      <c r="Q86" s="69"/>
      <c r="R86" s="69"/>
      <c r="S86" s="70"/>
      <c r="T86" s="71"/>
      <c r="U86" s="71"/>
      <c r="V86" s="71"/>
      <c r="W86" s="71"/>
      <c r="X86" s="71"/>
      <c r="Y86" s="61" t="s">
        <v>666</v>
      </c>
      <c r="Z86" s="63"/>
    </row>
    <row r="87" spans="1:26" s="78" customFormat="1" ht="112.5" x14ac:dyDescent="0.25">
      <c r="A87" s="183">
        <v>83</v>
      </c>
      <c r="B87" s="61" t="s">
        <v>350</v>
      </c>
      <c r="C87" s="62" t="s">
        <v>138</v>
      </c>
      <c r="D87" s="62">
        <v>72743891</v>
      </c>
      <c r="E87" s="62">
        <v>102053995</v>
      </c>
      <c r="F87" s="63">
        <v>600076261</v>
      </c>
      <c r="G87" s="64" t="s">
        <v>442</v>
      </c>
      <c r="H87" s="64" t="s">
        <v>97</v>
      </c>
      <c r="I87" s="64" t="s">
        <v>124</v>
      </c>
      <c r="J87" s="64" t="s">
        <v>124</v>
      </c>
      <c r="K87" s="64"/>
      <c r="L87" s="65">
        <v>6000000</v>
      </c>
      <c r="M87" s="72">
        <f t="shared" si="14"/>
        <v>5100000</v>
      </c>
      <c r="N87" s="66">
        <v>2025</v>
      </c>
      <c r="O87" s="67">
        <v>2027</v>
      </c>
      <c r="P87" s="68"/>
      <c r="Q87" s="69"/>
      <c r="R87" s="69"/>
      <c r="S87" s="70"/>
      <c r="T87" s="71"/>
      <c r="U87" s="71"/>
      <c r="V87" s="71"/>
      <c r="W87" s="71"/>
      <c r="X87" s="71"/>
      <c r="Y87" s="61"/>
      <c r="Z87" s="63"/>
    </row>
    <row r="88" spans="1:26" s="78" customFormat="1" ht="112.5" x14ac:dyDescent="0.25">
      <c r="A88" s="183">
        <v>84</v>
      </c>
      <c r="B88" s="61" t="s">
        <v>350</v>
      </c>
      <c r="C88" s="62" t="s">
        <v>138</v>
      </c>
      <c r="D88" s="62">
        <v>72743891</v>
      </c>
      <c r="E88" s="62">
        <v>102053995</v>
      </c>
      <c r="F88" s="63">
        <v>600076261</v>
      </c>
      <c r="G88" s="64" t="s">
        <v>446</v>
      </c>
      <c r="H88" s="64" t="s">
        <v>97</v>
      </c>
      <c r="I88" s="64" t="s">
        <v>124</v>
      </c>
      <c r="J88" s="64" t="s">
        <v>124</v>
      </c>
      <c r="K88" s="64"/>
      <c r="L88" s="65">
        <v>2500000</v>
      </c>
      <c r="M88" s="72">
        <f t="shared" si="14"/>
        <v>2125000</v>
      </c>
      <c r="N88" s="66">
        <v>2025</v>
      </c>
      <c r="O88" s="67">
        <v>2027</v>
      </c>
      <c r="P88" s="68"/>
      <c r="Q88" s="69"/>
      <c r="R88" s="69"/>
      <c r="S88" s="70"/>
      <c r="T88" s="71"/>
      <c r="U88" s="71"/>
      <c r="V88" s="71"/>
      <c r="W88" s="71"/>
      <c r="X88" s="71"/>
      <c r="Y88" s="61"/>
      <c r="Z88" s="63"/>
    </row>
    <row r="89" spans="1:26" s="78" customFormat="1" ht="112.5" x14ac:dyDescent="0.25">
      <c r="A89" s="183">
        <v>85</v>
      </c>
      <c r="B89" s="61" t="s">
        <v>149</v>
      </c>
      <c r="C89" s="62" t="s">
        <v>138</v>
      </c>
      <c r="D89" s="62">
        <v>72743972</v>
      </c>
      <c r="E89" s="116">
        <v>102065047</v>
      </c>
      <c r="F89" s="63">
        <v>600076288</v>
      </c>
      <c r="G89" s="64" t="s">
        <v>442</v>
      </c>
      <c r="H89" s="64" t="s">
        <v>97</v>
      </c>
      <c r="I89" s="64" t="s">
        <v>124</v>
      </c>
      <c r="J89" s="64" t="s">
        <v>124</v>
      </c>
      <c r="K89" s="64"/>
      <c r="L89" s="120" t="s">
        <v>913</v>
      </c>
      <c r="M89" s="121" t="s">
        <v>914</v>
      </c>
      <c r="N89" s="66">
        <v>2025</v>
      </c>
      <c r="O89" s="102" t="s">
        <v>910</v>
      </c>
      <c r="P89" s="68"/>
      <c r="Q89" s="69"/>
      <c r="R89" s="69"/>
      <c r="S89" s="70"/>
      <c r="T89" s="71"/>
      <c r="U89" s="71"/>
      <c r="V89" s="71"/>
      <c r="W89" s="71"/>
      <c r="X89" s="71"/>
      <c r="Y89" s="61"/>
      <c r="Z89" s="63"/>
    </row>
    <row r="90" spans="1:26" s="78" customFormat="1" ht="112.5" x14ac:dyDescent="0.25">
      <c r="A90" s="183">
        <v>86</v>
      </c>
      <c r="B90" s="61" t="s">
        <v>149</v>
      </c>
      <c r="C90" s="62" t="s">
        <v>138</v>
      </c>
      <c r="D90" s="62">
        <v>72743972</v>
      </c>
      <c r="E90" s="116">
        <v>102065047</v>
      </c>
      <c r="F90" s="67">
        <v>600076288</v>
      </c>
      <c r="G90" s="64" t="s">
        <v>447</v>
      </c>
      <c r="H90" s="64" t="s">
        <v>97</v>
      </c>
      <c r="I90" s="64" t="s">
        <v>124</v>
      </c>
      <c r="J90" s="64" t="s">
        <v>124</v>
      </c>
      <c r="K90" s="64"/>
      <c r="L90" s="65">
        <v>1250000</v>
      </c>
      <c r="M90" s="72">
        <f t="shared" ref="M90:M91" si="15">IF(COUNTA(L90)=1,L90/100*85,"")</f>
        <v>1062500</v>
      </c>
      <c r="N90" s="66">
        <v>2025</v>
      </c>
      <c r="O90" s="67">
        <v>2027</v>
      </c>
      <c r="P90" s="68"/>
      <c r="Q90" s="69"/>
      <c r="R90" s="69"/>
      <c r="S90" s="70"/>
      <c r="T90" s="71"/>
      <c r="U90" s="71"/>
      <c r="V90" s="71"/>
      <c r="W90" s="71"/>
      <c r="X90" s="71"/>
      <c r="Y90" s="61"/>
      <c r="Z90" s="63"/>
    </row>
    <row r="91" spans="1:26" s="78" customFormat="1" ht="112.5" x14ac:dyDescent="0.25">
      <c r="A91" s="183">
        <v>87</v>
      </c>
      <c r="B91" s="61" t="s">
        <v>152</v>
      </c>
      <c r="C91" s="62" t="s">
        <v>138</v>
      </c>
      <c r="D91" s="62">
        <v>47274743</v>
      </c>
      <c r="E91" s="27" t="s">
        <v>352</v>
      </c>
      <c r="F91" s="63">
        <v>600076016</v>
      </c>
      <c r="G91" s="64" t="s">
        <v>442</v>
      </c>
      <c r="H91" s="64" t="s">
        <v>97</v>
      </c>
      <c r="I91" s="64" t="s">
        <v>124</v>
      </c>
      <c r="J91" s="64" t="s">
        <v>124</v>
      </c>
      <c r="K91" s="64"/>
      <c r="L91" s="65">
        <v>10000000</v>
      </c>
      <c r="M91" s="72">
        <f t="shared" si="15"/>
        <v>8500000</v>
      </c>
      <c r="N91" s="66">
        <v>2025</v>
      </c>
      <c r="O91" s="67">
        <v>2027</v>
      </c>
      <c r="P91" s="68"/>
      <c r="Q91" s="69"/>
      <c r="R91" s="69"/>
      <c r="S91" s="70"/>
      <c r="T91" s="71"/>
      <c r="U91" s="71"/>
      <c r="V91" s="71"/>
      <c r="W91" s="71"/>
      <c r="X91" s="71"/>
      <c r="Y91" s="61"/>
      <c r="Z91" s="63"/>
    </row>
    <row r="92" spans="1:26" s="78" customFormat="1" ht="112.5" x14ac:dyDescent="0.25">
      <c r="A92" s="183">
        <v>88</v>
      </c>
      <c r="B92" s="61" t="s">
        <v>355</v>
      </c>
      <c r="C92" s="62" t="s">
        <v>138</v>
      </c>
      <c r="D92" s="62">
        <v>72744448</v>
      </c>
      <c r="E92" s="116">
        <v>102065071</v>
      </c>
      <c r="F92" s="63">
        <v>600076296</v>
      </c>
      <c r="G92" s="64" t="s">
        <v>442</v>
      </c>
      <c r="H92" s="64" t="s">
        <v>97</v>
      </c>
      <c r="I92" s="64" t="s">
        <v>124</v>
      </c>
      <c r="J92" s="64" t="s">
        <v>124</v>
      </c>
      <c r="K92" s="64"/>
      <c r="L92" s="120" t="s">
        <v>915</v>
      </c>
      <c r="M92" s="121" t="s">
        <v>916</v>
      </c>
      <c r="N92" s="66">
        <v>2025</v>
      </c>
      <c r="O92" s="102" t="s">
        <v>910</v>
      </c>
      <c r="P92" s="68"/>
      <c r="Q92" s="69"/>
      <c r="R92" s="69"/>
      <c r="S92" s="70"/>
      <c r="T92" s="71"/>
      <c r="U92" s="71"/>
      <c r="V92" s="71"/>
      <c r="W92" s="71"/>
      <c r="X92" s="71"/>
      <c r="Y92" s="61"/>
      <c r="Z92" s="63"/>
    </row>
    <row r="93" spans="1:26" s="78" customFormat="1" ht="112.5" x14ac:dyDescent="0.25">
      <c r="A93" s="183">
        <v>89</v>
      </c>
      <c r="B93" s="61" t="s">
        <v>448</v>
      </c>
      <c r="C93" s="62" t="s">
        <v>138</v>
      </c>
      <c r="D93" s="62">
        <v>72743492</v>
      </c>
      <c r="E93" s="62">
        <v>102053871</v>
      </c>
      <c r="F93" s="63">
        <v>600076237</v>
      </c>
      <c r="G93" s="138" t="s">
        <v>917</v>
      </c>
      <c r="H93" s="64" t="s">
        <v>97</v>
      </c>
      <c r="I93" s="64" t="s">
        <v>124</v>
      </c>
      <c r="J93" s="64" t="s">
        <v>124</v>
      </c>
      <c r="K93" s="64"/>
      <c r="L93" s="120" t="s">
        <v>918</v>
      </c>
      <c r="M93" s="121" t="s">
        <v>919</v>
      </c>
      <c r="N93" s="66">
        <v>2026</v>
      </c>
      <c r="O93" s="102" t="s">
        <v>910</v>
      </c>
      <c r="P93" s="68"/>
      <c r="Q93" s="69"/>
      <c r="R93" s="69"/>
      <c r="S93" s="70"/>
      <c r="T93" s="71"/>
      <c r="U93" s="71"/>
      <c r="V93" s="71"/>
      <c r="W93" s="71"/>
      <c r="X93" s="71"/>
      <c r="Y93" s="61" t="s">
        <v>668</v>
      </c>
      <c r="Z93" s="63"/>
    </row>
    <row r="94" spans="1:26" s="78" customFormat="1" ht="90" x14ac:dyDescent="0.25">
      <c r="A94" s="183">
        <v>90</v>
      </c>
      <c r="B94" s="61" t="s">
        <v>292</v>
      </c>
      <c r="C94" s="62" t="s">
        <v>122</v>
      </c>
      <c r="D94" s="62">
        <v>47274735</v>
      </c>
      <c r="E94" s="31" t="s">
        <v>293</v>
      </c>
      <c r="F94" s="67">
        <v>600076431</v>
      </c>
      <c r="G94" s="64" t="s">
        <v>449</v>
      </c>
      <c r="H94" s="64" t="s">
        <v>97</v>
      </c>
      <c r="I94" s="64" t="s">
        <v>124</v>
      </c>
      <c r="J94" s="64" t="s">
        <v>125</v>
      </c>
      <c r="K94" s="64" t="s">
        <v>450</v>
      </c>
      <c r="L94" s="65">
        <v>10000000</v>
      </c>
      <c r="M94" s="72">
        <f t="shared" si="0"/>
        <v>8500000</v>
      </c>
      <c r="N94" s="66">
        <v>2021</v>
      </c>
      <c r="O94" s="67">
        <v>2027</v>
      </c>
      <c r="P94" s="68"/>
      <c r="Q94" s="69"/>
      <c r="R94" s="69"/>
      <c r="S94" s="70"/>
      <c r="T94" s="71"/>
      <c r="U94" s="71"/>
      <c r="V94" s="71"/>
      <c r="W94" s="71"/>
      <c r="X94" s="71"/>
      <c r="Y94" s="61" t="s">
        <v>451</v>
      </c>
      <c r="Z94" s="63" t="s">
        <v>296</v>
      </c>
    </row>
    <row r="95" spans="1:26" s="78" customFormat="1" ht="90" x14ac:dyDescent="0.25">
      <c r="A95" s="183">
        <v>91</v>
      </c>
      <c r="B95" s="61" t="s">
        <v>292</v>
      </c>
      <c r="C95" s="62" t="s">
        <v>122</v>
      </c>
      <c r="D95" s="62">
        <v>47274735</v>
      </c>
      <c r="E95" s="31" t="s">
        <v>293</v>
      </c>
      <c r="F95" s="67">
        <v>600076431</v>
      </c>
      <c r="G95" s="64" t="s">
        <v>452</v>
      </c>
      <c r="H95" s="64" t="s">
        <v>97</v>
      </c>
      <c r="I95" s="64" t="s">
        <v>124</v>
      </c>
      <c r="J95" s="64" t="s">
        <v>125</v>
      </c>
      <c r="K95" s="64" t="s">
        <v>453</v>
      </c>
      <c r="L95" s="65">
        <v>10000000</v>
      </c>
      <c r="M95" s="72">
        <f t="shared" si="0"/>
        <v>8500000</v>
      </c>
      <c r="N95" s="66">
        <v>2021</v>
      </c>
      <c r="O95" s="67">
        <v>2027</v>
      </c>
      <c r="P95" s="68"/>
      <c r="Q95" s="69"/>
      <c r="R95" s="69"/>
      <c r="S95" s="70"/>
      <c r="T95" s="71"/>
      <c r="U95" s="71"/>
      <c r="V95" s="71"/>
      <c r="W95" s="71"/>
      <c r="X95" s="71"/>
      <c r="Y95" s="61" t="s">
        <v>451</v>
      </c>
      <c r="Z95" s="63" t="s">
        <v>296</v>
      </c>
    </row>
    <row r="96" spans="1:26" s="78" customFormat="1" ht="101.25" x14ac:dyDescent="0.25">
      <c r="A96" s="183">
        <v>92</v>
      </c>
      <c r="B96" s="61" t="s">
        <v>292</v>
      </c>
      <c r="C96" s="62" t="s">
        <v>122</v>
      </c>
      <c r="D96" s="62">
        <v>47274735</v>
      </c>
      <c r="E96" s="31" t="s">
        <v>293</v>
      </c>
      <c r="F96" s="67">
        <v>600076431</v>
      </c>
      <c r="G96" s="64" t="s">
        <v>454</v>
      </c>
      <c r="H96" s="64" t="s">
        <v>97</v>
      </c>
      <c r="I96" s="64" t="s">
        <v>124</v>
      </c>
      <c r="J96" s="64" t="s">
        <v>125</v>
      </c>
      <c r="K96" s="64" t="s">
        <v>455</v>
      </c>
      <c r="L96" s="65">
        <v>10000000</v>
      </c>
      <c r="M96" s="72">
        <f t="shared" si="0"/>
        <v>8500000</v>
      </c>
      <c r="N96" s="66">
        <v>2021</v>
      </c>
      <c r="O96" s="67">
        <v>2027</v>
      </c>
      <c r="P96" s="68"/>
      <c r="Q96" s="69"/>
      <c r="R96" s="69"/>
      <c r="S96" s="70"/>
      <c r="T96" s="71"/>
      <c r="U96" s="71"/>
      <c r="V96" s="71"/>
      <c r="W96" s="71"/>
      <c r="X96" s="71"/>
      <c r="Y96" s="61" t="s">
        <v>308</v>
      </c>
      <c r="Z96" s="63" t="s">
        <v>296</v>
      </c>
    </row>
    <row r="97" spans="1:26" s="78" customFormat="1" ht="112.5" x14ac:dyDescent="0.25">
      <c r="A97" s="183">
        <v>93</v>
      </c>
      <c r="B97" s="61" t="s">
        <v>456</v>
      </c>
      <c r="C97" s="62" t="s">
        <v>439</v>
      </c>
      <c r="D97" s="62">
        <v>63155931</v>
      </c>
      <c r="E97" s="62">
        <v>102577421</v>
      </c>
      <c r="F97" s="67">
        <v>600023231</v>
      </c>
      <c r="G97" s="64" t="s">
        <v>457</v>
      </c>
      <c r="H97" s="64" t="s">
        <v>97</v>
      </c>
      <c r="I97" s="64" t="s">
        <v>124</v>
      </c>
      <c r="J97" s="64" t="s">
        <v>125</v>
      </c>
      <c r="K97" s="64" t="s">
        <v>761</v>
      </c>
      <c r="L97" s="65">
        <v>800000</v>
      </c>
      <c r="M97" s="72">
        <f t="shared" ref="M97:M98" si="16">IF(COUNTA(L97)=1,L97/100*85,"")</f>
        <v>680000</v>
      </c>
      <c r="N97" s="66">
        <v>2026</v>
      </c>
      <c r="O97" s="67">
        <v>2028</v>
      </c>
      <c r="P97" s="68"/>
      <c r="Q97" s="69"/>
      <c r="R97" s="69"/>
      <c r="S97" s="70"/>
      <c r="T97" s="71"/>
      <c r="U97" s="71"/>
      <c r="V97" s="71"/>
      <c r="W97" s="71"/>
      <c r="X97" s="71"/>
      <c r="Y97" s="61" t="s">
        <v>166</v>
      </c>
      <c r="Z97" s="63" t="s">
        <v>141</v>
      </c>
    </row>
    <row r="98" spans="1:26" s="78" customFormat="1" ht="112.5" x14ac:dyDescent="0.25">
      <c r="A98" s="183">
        <v>94</v>
      </c>
      <c r="B98" s="61" t="s">
        <v>456</v>
      </c>
      <c r="C98" s="62" t="s">
        <v>439</v>
      </c>
      <c r="D98" s="62">
        <v>63155931</v>
      </c>
      <c r="E98" s="62">
        <v>102577421</v>
      </c>
      <c r="F98" s="67">
        <v>600023231</v>
      </c>
      <c r="G98" s="64" t="s">
        <v>458</v>
      </c>
      <c r="H98" s="64" t="s">
        <v>97</v>
      </c>
      <c r="I98" s="64" t="s">
        <v>124</v>
      </c>
      <c r="J98" s="64" t="s">
        <v>125</v>
      </c>
      <c r="K98" s="64" t="s">
        <v>459</v>
      </c>
      <c r="L98" s="65">
        <v>25000000</v>
      </c>
      <c r="M98" s="72">
        <f t="shared" si="16"/>
        <v>21250000</v>
      </c>
      <c r="N98" s="66">
        <v>2023</v>
      </c>
      <c r="O98" s="67">
        <v>2026</v>
      </c>
      <c r="P98" s="68"/>
      <c r="Q98" s="69"/>
      <c r="R98" s="69"/>
      <c r="S98" s="70"/>
      <c r="T98" s="71"/>
      <c r="U98" s="71"/>
      <c r="V98" s="71"/>
      <c r="W98" s="71"/>
      <c r="X98" s="71"/>
      <c r="Y98" s="61" t="s">
        <v>460</v>
      </c>
      <c r="Z98" s="63" t="s">
        <v>141</v>
      </c>
    </row>
    <row r="99" spans="1:26" s="78" customFormat="1" ht="101.25" x14ac:dyDescent="0.25">
      <c r="A99" s="183">
        <v>95</v>
      </c>
      <c r="B99" s="61" t="s">
        <v>309</v>
      </c>
      <c r="C99" s="62" t="s">
        <v>310</v>
      </c>
      <c r="D99" s="62">
        <v>72742241</v>
      </c>
      <c r="E99" s="62">
        <v>102053634</v>
      </c>
      <c r="F99" s="67">
        <v>600076130</v>
      </c>
      <c r="G99" s="64" t="s">
        <v>461</v>
      </c>
      <c r="H99" s="64" t="s">
        <v>97</v>
      </c>
      <c r="I99" s="64" t="s">
        <v>124</v>
      </c>
      <c r="J99" s="64" t="s">
        <v>312</v>
      </c>
      <c r="K99" s="64"/>
      <c r="L99" s="65">
        <v>2543848</v>
      </c>
      <c r="M99" s="72">
        <f t="shared" ref="M99" si="17">L99/100*85</f>
        <v>2162270.7999999998</v>
      </c>
      <c r="N99" s="66">
        <v>2020</v>
      </c>
      <c r="O99" s="67">
        <v>2025</v>
      </c>
      <c r="P99" s="68"/>
      <c r="Q99" s="69"/>
      <c r="R99" s="69"/>
      <c r="S99" s="70"/>
      <c r="T99" s="71"/>
      <c r="U99" s="71"/>
      <c r="V99" s="71"/>
      <c r="W99" s="71"/>
      <c r="X99" s="71"/>
      <c r="Y99" s="61" t="s">
        <v>793</v>
      </c>
      <c r="Z99" s="63" t="s">
        <v>141</v>
      </c>
    </row>
    <row r="100" spans="1:26" s="78" customFormat="1" ht="90" x14ac:dyDescent="0.25">
      <c r="A100" s="183">
        <v>96</v>
      </c>
      <c r="B100" s="61" t="s">
        <v>313</v>
      </c>
      <c r="C100" s="62" t="s">
        <v>314</v>
      </c>
      <c r="D100" s="62">
        <v>72742313</v>
      </c>
      <c r="E100" s="62">
        <v>102053570</v>
      </c>
      <c r="F100" s="67">
        <v>600076466</v>
      </c>
      <c r="G100" s="64" t="s">
        <v>462</v>
      </c>
      <c r="H100" s="64" t="s">
        <v>97</v>
      </c>
      <c r="I100" s="64" t="s">
        <v>124</v>
      </c>
      <c r="J100" s="64" t="s">
        <v>316</v>
      </c>
      <c r="K100" s="64" t="s">
        <v>463</v>
      </c>
      <c r="L100" s="65">
        <v>1500000</v>
      </c>
      <c r="M100" s="72">
        <v>1275000</v>
      </c>
      <c r="N100" s="66">
        <v>2025</v>
      </c>
      <c r="O100" s="67">
        <v>2026</v>
      </c>
      <c r="P100" s="68"/>
      <c r="Q100" s="69"/>
      <c r="R100" s="69"/>
      <c r="S100" s="70"/>
      <c r="T100" s="71"/>
      <c r="U100" s="71"/>
      <c r="V100" s="71"/>
      <c r="W100" s="71"/>
      <c r="X100" s="71"/>
      <c r="Y100" s="61" t="s">
        <v>1020</v>
      </c>
      <c r="Z100" s="63" t="s">
        <v>223</v>
      </c>
    </row>
    <row r="101" spans="1:26" s="78" customFormat="1" ht="101.25" x14ac:dyDescent="0.25">
      <c r="A101" s="183">
        <v>97</v>
      </c>
      <c r="B101" s="61" t="s">
        <v>313</v>
      </c>
      <c r="C101" s="62" t="s">
        <v>314</v>
      </c>
      <c r="D101" s="62">
        <v>72742313</v>
      </c>
      <c r="E101" s="62">
        <v>102053570</v>
      </c>
      <c r="F101" s="67">
        <v>600076466</v>
      </c>
      <c r="G101" s="64" t="s">
        <v>464</v>
      </c>
      <c r="H101" s="64" t="s">
        <v>97</v>
      </c>
      <c r="I101" s="64" t="s">
        <v>124</v>
      </c>
      <c r="J101" s="64" t="s">
        <v>316</v>
      </c>
      <c r="K101" s="64" t="s">
        <v>465</v>
      </c>
      <c r="L101" s="73">
        <v>1000000</v>
      </c>
      <c r="M101" s="74">
        <f t="shared" ref="M101:M125" si="18">IF(COUNTA(L101)=1,L101/100*85,"")</f>
        <v>850000</v>
      </c>
      <c r="N101" s="61">
        <v>2025</v>
      </c>
      <c r="O101" s="63">
        <v>2026</v>
      </c>
      <c r="P101" s="68"/>
      <c r="Q101" s="69"/>
      <c r="R101" s="69"/>
      <c r="S101" s="70"/>
      <c r="T101" s="71"/>
      <c r="U101" s="71"/>
      <c r="V101" s="71"/>
      <c r="W101" s="71"/>
      <c r="X101" s="71"/>
      <c r="Y101" s="61" t="s">
        <v>802</v>
      </c>
      <c r="Z101" s="63" t="s">
        <v>223</v>
      </c>
    </row>
    <row r="102" spans="1:26" s="78" customFormat="1" ht="180" x14ac:dyDescent="0.25">
      <c r="A102" s="183">
        <v>98</v>
      </c>
      <c r="B102" s="61" t="s">
        <v>448</v>
      </c>
      <c r="C102" s="62" t="s">
        <v>138</v>
      </c>
      <c r="D102" s="62">
        <v>72743492</v>
      </c>
      <c r="E102" s="62">
        <v>102053871</v>
      </c>
      <c r="F102" s="63">
        <v>600076237</v>
      </c>
      <c r="G102" s="64" t="s">
        <v>466</v>
      </c>
      <c r="H102" s="64" t="s">
        <v>97</v>
      </c>
      <c r="I102" s="64" t="s">
        <v>124</v>
      </c>
      <c r="J102" s="64" t="s">
        <v>124</v>
      </c>
      <c r="K102" s="64" t="s">
        <v>669</v>
      </c>
      <c r="L102" s="65">
        <v>9000000</v>
      </c>
      <c r="M102" s="72">
        <f t="shared" si="18"/>
        <v>7650000</v>
      </c>
      <c r="N102" s="66">
        <v>2026</v>
      </c>
      <c r="O102" s="102" t="s">
        <v>921</v>
      </c>
      <c r="P102" s="68"/>
      <c r="Q102" s="69"/>
      <c r="R102" s="69"/>
      <c r="S102" s="70"/>
      <c r="T102" s="71"/>
      <c r="U102" s="71"/>
      <c r="V102" s="71"/>
      <c r="W102" s="71"/>
      <c r="X102" s="71"/>
      <c r="Y102" s="61" t="s">
        <v>735</v>
      </c>
      <c r="Z102" s="63" t="s">
        <v>141</v>
      </c>
    </row>
    <row r="103" spans="1:26" s="78" customFormat="1" ht="180" x14ac:dyDescent="0.25">
      <c r="A103" s="183">
        <v>99</v>
      </c>
      <c r="B103" s="61" t="s">
        <v>189</v>
      </c>
      <c r="C103" s="62" t="s">
        <v>138</v>
      </c>
      <c r="D103" s="62">
        <v>72744367</v>
      </c>
      <c r="E103" s="62">
        <v>102053421</v>
      </c>
      <c r="F103" s="63">
        <v>600076059</v>
      </c>
      <c r="G103" s="64" t="s">
        <v>467</v>
      </c>
      <c r="H103" s="64" t="s">
        <v>97</v>
      </c>
      <c r="I103" s="64" t="s">
        <v>124</v>
      </c>
      <c r="J103" s="64" t="s">
        <v>124</v>
      </c>
      <c r="K103" s="64"/>
      <c r="L103" s="65">
        <v>60000000</v>
      </c>
      <c r="M103" s="72">
        <f t="shared" si="18"/>
        <v>51000000</v>
      </c>
      <c r="N103" s="66">
        <v>2026</v>
      </c>
      <c r="O103" s="67">
        <v>2029</v>
      </c>
      <c r="P103" s="68"/>
      <c r="Q103" s="69"/>
      <c r="R103" s="69"/>
      <c r="S103" s="70"/>
      <c r="T103" s="71"/>
      <c r="U103" s="71"/>
      <c r="V103" s="71"/>
      <c r="W103" s="71"/>
      <c r="X103" s="71"/>
      <c r="Y103" s="61" t="s">
        <v>736</v>
      </c>
      <c r="Z103" s="63" t="s">
        <v>141</v>
      </c>
    </row>
    <row r="104" spans="1:26" s="78" customFormat="1" ht="112.5" x14ac:dyDescent="0.25">
      <c r="A104" s="183">
        <v>100</v>
      </c>
      <c r="B104" s="61" t="s">
        <v>189</v>
      </c>
      <c r="C104" s="62" t="s">
        <v>138</v>
      </c>
      <c r="D104" s="62">
        <v>72744367</v>
      </c>
      <c r="E104" s="62">
        <v>102053421</v>
      </c>
      <c r="F104" s="63">
        <v>600076059</v>
      </c>
      <c r="G104" s="64" t="s">
        <v>468</v>
      </c>
      <c r="H104" s="64" t="s">
        <v>97</v>
      </c>
      <c r="I104" s="64" t="s">
        <v>124</v>
      </c>
      <c r="J104" s="64" t="s">
        <v>124</v>
      </c>
      <c r="K104" s="64"/>
      <c r="L104" s="65">
        <v>17000000</v>
      </c>
      <c r="M104" s="72">
        <f t="shared" si="18"/>
        <v>14450000</v>
      </c>
      <c r="N104" s="66">
        <v>2025</v>
      </c>
      <c r="O104" s="67">
        <v>2026</v>
      </c>
      <c r="P104" s="68"/>
      <c r="Q104" s="69"/>
      <c r="R104" s="69"/>
      <c r="S104" s="70"/>
      <c r="T104" s="71"/>
      <c r="U104" s="71"/>
      <c r="V104" s="71"/>
      <c r="W104" s="71"/>
      <c r="X104" s="71"/>
      <c r="Y104" s="61" t="s">
        <v>140</v>
      </c>
      <c r="Z104" s="63" t="s">
        <v>141</v>
      </c>
    </row>
    <row r="105" spans="1:26" s="78" customFormat="1" ht="112.5" x14ac:dyDescent="0.25">
      <c r="A105" s="183">
        <v>101</v>
      </c>
      <c r="B105" s="61" t="s">
        <v>189</v>
      </c>
      <c r="C105" s="62" t="s">
        <v>138</v>
      </c>
      <c r="D105" s="62">
        <v>72744367</v>
      </c>
      <c r="E105" s="62">
        <v>102053421</v>
      </c>
      <c r="F105" s="63">
        <v>600076059</v>
      </c>
      <c r="G105" s="64" t="s">
        <v>469</v>
      </c>
      <c r="H105" s="64" t="s">
        <v>97</v>
      </c>
      <c r="I105" s="64" t="s">
        <v>124</v>
      </c>
      <c r="J105" s="64" t="s">
        <v>124</v>
      </c>
      <c r="K105" s="64"/>
      <c r="L105" s="65">
        <v>600000</v>
      </c>
      <c r="M105" s="72">
        <f t="shared" si="18"/>
        <v>510000</v>
      </c>
      <c r="N105" s="66">
        <v>2024</v>
      </c>
      <c r="O105" s="67">
        <v>2026</v>
      </c>
      <c r="P105" s="68"/>
      <c r="Q105" s="69"/>
      <c r="R105" s="69"/>
      <c r="S105" s="70"/>
      <c r="T105" s="71"/>
      <c r="U105" s="71"/>
      <c r="V105" s="71"/>
      <c r="W105" s="71"/>
      <c r="X105" s="71"/>
      <c r="Y105" s="61" t="s">
        <v>140</v>
      </c>
      <c r="Z105" s="63" t="s">
        <v>141</v>
      </c>
    </row>
    <row r="106" spans="1:26" s="78" customFormat="1" ht="112.5" x14ac:dyDescent="0.25">
      <c r="A106" s="183">
        <v>102</v>
      </c>
      <c r="B106" s="61" t="s">
        <v>340</v>
      </c>
      <c r="C106" s="62" t="s">
        <v>138</v>
      </c>
      <c r="D106" s="62">
        <v>72743735</v>
      </c>
      <c r="E106" s="62">
        <v>102053910</v>
      </c>
      <c r="F106" s="63">
        <v>600076504</v>
      </c>
      <c r="G106" s="64" t="s">
        <v>470</v>
      </c>
      <c r="H106" s="64" t="s">
        <v>97</v>
      </c>
      <c r="I106" s="64" t="s">
        <v>124</v>
      </c>
      <c r="J106" s="64" t="s">
        <v>124</v>
      </c>
      <c r="K106" s="64" t="s">
        <v>670</v>
      </c>
      <c r="L106" s="65">
        <v>750000</v>
      </c>
      <c r="M106" s="72">
        <f t="shared" si="18"/>
        <v>637500</v>
      </c>
      <c r="N106" s="66">
        <v>2024</v>
      </c>
      <c r="O106" s="67">
        <v>2026</v>
      </c>
      <c r="P106" s="68"/>
      <c r="Q106" s="69"/>
      <c r="R106" s="69"/>
      <c r="S106" s="70"/>
      <c r="T106" s="71"/>
      <c r="U106" s="71"/>
      <c r="V106" s="71"/>
      <c r="W106" s="71"/>
      <c r="X106" s="71"/>
      <c r="Y106" s="61" t="s">
        <v>216</v>
      </c>
      <c r="Z106" s="63" t="s">
        <v>141</v>
      </c>
    </row>
    <row r="107" spans="1:26" s="78" customFormat="1" ht="112.5" x14ac:dyDescent="0.25">
      <c r="A107" s="183">
        <v>103</v>
      </c>
      <c r="B107" s="61" t="s">
        <v>340</v>
      </c>
      <c r="C107" s="62" t="s">
        <v>138</v>
      </c>
      <c r="D107" s="62">
        <v>72743735</v>
      </c>
      <c r="E107" s="62">
        <v>102053910</v>
      </c>
      <c r="F107" s="63">
        <v>600076504</v>
      </c>
      <c r="G107" s="64" t="s">
        <v>471</v>
      </c>
      <c r="H107" s="64" t="s">
        <v>97</v>
      </c>
      <c r="I107" s="64" t="s">
        <v>124</v>
      </c>
      <c r="J107" s="64" t="s">
        <v>124</v>
      </c>
      <c r="K107" s="64"/>
      <c r="L107" s="65">
        <v>1000000</v>
      </c>
      <c r="M107" s="72">
        <f t="shared" si="18"/>
        <v>850000</v>
      </c>
      <c r="N107" s="66">
        <v>2024</v>
      </c>
      <c r="O107" s="67">
        <v>2025</v>
      </c>
      <c r="P107" s="68"/>
      <c r="Q107" s="69"/>
      <c r="R107" s="69"/>
      <c r="S107" s="70"/>
      <c r="T107" s="71"/>
      <c r="U107" s="71"/>
      <c r="V107" s="71"/>
      <c r="W107" s="71"/>
      <c r="X107" s="71"/>
      <c r="Y107" s="61" t="s">
        <v>140</v>
      </c>
      <c r="Z107" s="63" t="s">
        <v>141</v>
      </c>
    </row>
    <row r="108" spans="1:26" s="78" customFormat="1" ht="112.5" x14ac:dyDescent="0.25">
      <c r="A108" s="183">
        <v>104</v>
      </c>
      <c r="B108" s="61" t="s">
        <v>340</v>
      </c>
      <c r="C108" s="62" t="s">
        <v>138</v>
      </c>
      <c r="D108" s="62">
        <v>72743735</v>
      </c>
      <c r="E108" s="62">
        <v>102053910</v>
      </c>
      <c r="F108" s="63">
        <v>600076504</v>
      </c>
      <c r="G108" s="64" t="s">
        <v>472</v>
      </c>
      <c r="H108" s="64" t="s">
        <v>97</v>
      </c>
      <c r="I108" s="64" t="s">
        <v>124</v>
      </c>
      <c r="J108" s="64" t="s">
        <v>124</v>
      </c>
      <c r="K108" s="64" t="s">
        <v>670</v>
      </c>
      <c r="L108" s="65">
        <v>2720000</v>
      </c>
      <c r="M108" s="72">
        <f t="shared" si="18"/>
        <v>2312000</v>
      </c>
      <c r="N108" s="66">
        <v>2024</v>
      </c>
      <c r="O108" s="67">
        <v>2025</v>
      </c>
      <c r="P108" s="68"/>
      <c r="Q108" s="69"/>
      <c r="R108" s="69"/>
      <c r="S108" s="70"/>
      <c r="T108" s="71"/>
      <c r="U108" s="71"/>
      <c r="V108" s="71"/>
      <c r="W108" s="71"/>
      <c r="X108" s="71"/>
      <c r="Y108" s="61" t="s">
        <v>140</v>
      </c>
      <c r="Z108" s="63" t="s">
        <v>141</v>
      </c>
    </row>
    <row r="109" spans="1:26" s="78" customFormat="1" ht="112.5" x14ac:dyDescent="0.25">
      <c r="A109" s="183">
        <v>105</v>
      </c>
      <c r="B109" s="61" t="s">
        <v>340</v>
      </c>
      <c r="C109" s="62" t="s">
        <v>138</v>
      </c>
      <c r="D109" s="62">
        <v>72743735</v>
      </c>
      <c r="E109" s="62">
        <v>102053910</v>
      </c>
      <c r="F109" s="63">
        <v>600076504</v>
      </c>
      <c r="G109" s="64" t="s">
        <v>473</v>
      </c>
      <c r="H109" s="64" t="s">
        <v>97</v>
      </c>
      <c r="I109" s="64" t="s">
        <v>124</v>
      </c>
      <c r="J109" s="64" t="s">
        <v>124</v>
      </c>
      <c r="K109" s="64"/>
      <c r="L109" s="65">
        <v>2000000</v>
      </c>
      <c r="M109" s="72">
        <f t="shared" si="18"/>
        <v>1700000</v>
      </c>
      <c r="N109" s="66">
        <v>2024</v>
      </c>
      <c r="O109" s="67">
        <v>2026</v>
      </c>
      <c r="P109" s="139"/>
      <c r="Q109" s="69"/>
      <c r="R109" s="69"/>
      <c r="S109" s="70"/>
      <c r="T109" s="71"/>
      <c r="U109" s="71"/>
      <c r="V109" s="71"/>
      <c r="W109" s="71"/>
      <c r="X109" s="71"/>
      <c r="Y109" s="118" t="s">
        <v>937</v>
      </c>
      <c r="Z109" s="63" t="s">
        <v>141</v>
      </c>
    </row>
    <row r="110" spans="1:26" s="78" customFormat="1" ht="112.5" x14ac:dyDescent="0.25">
      <c r="A110" s="183">
        <v>106</v>
      </c>
      <c r="B110" s="61" t="s">
        <v>340</v>
      </c>
      <c r="C110" s="62" t="s">
        <v>138</v>
      </c>
      <c r="D110" s="62">
        <v>72743735</v>
      </c>
      <c r="E110" s="62">
        <v>102053910</v>
      </c>
      <c r="F110" s="63">
        <v>600076504</v>
      </c>
      <c r="G110" s="64" t="s">
        <v>474</v>
      </c>
      <c r="H110" s="64" t="s">
        <v>97</v>
      </c>
      <c r="I110" s="64" t="s">
        <v>124</v>
      </c>
      <c r="J110" s="64" t="s">
        <v>124</v>
      </c>
      <c r="K110" s="64"/>
      <c r="L110" s="65">
        <v>1000000</v>
      </c>
      <c r="M110" s="72">
        <f t="shared" si="18"/>
        <v>850000</v>
      </c>
      <c r="N110" s="66">
        <v>2024</v>
      </c>
      <c r="O110" s="67">
        <v>2026</v>
      </c>
      <c r="P110" s="68"/>
      <c r="Q110" s="69"/>
      <c r="R110" s="69"/>
      <c r="S110" s="70"/>
      <c r="T110" s="71"/>
      <c r="U110" s="71"/>
      <c r="V110" s="71"/>
      <c r="W110" s="71"/>
      <c r="X110" s="71"/>
      <c r="Y110" s="61" t="s">
        <v>140</v>
      </c>
      <c r="Z110" s="63" t="s">
        <v>141</v>
      </c>
    </row>
    <row r="111" spans="1:26" s="78" customFormat="1" ht="112.5" x14ac:dyDescent="0.25">
      <c r="A111" s="183">
        <v>107</v>
      </c>
      <c r="B111" s="61" t="s">
        <v>340</v>
      </c>
      <c r="C111" s="62" t="s">
        <v>138</v>
      </c>
      <c r="D111" s="62">
        <v>72743735</v>
      </c>
      <c r="E111" s="62">
        <v>102053910</v>
      </c>
      <c r="F111" s="63">
        <v>600076504</v>
      </c>
      <c r="G111" s="64" t="s">
        <v>475</v>
      </c>
      <c r="H111" s="64" t="s">
        <v>97</v>
      </c>
      <c r="I111" s="64" t="s">
        <v>124</v>
      </c>
      <c r="J111" s="64" t="s">
        <v>124</v>
      </c>
      <c r="K111" s="64"/>
      <c r="L111" s="65">
        <v>5000000</v>
      </c>
      <c r="M111" s="72">
        <f t="shared" si="18"/>
        <v>4250000</v>
      </c>
      <c r="N111" s="66">
        <v>2024</v>
      </c>
      <c r="O111" s="102" t="s">
        <v>938</v>
      </c>
      <c r="P111" s="68"/>
      <c r="Q111" s="69"/>
      <c r="R111" s="69"/>
      <c r="S111" s="70"/>
      <c r="T111" s="71"/>
      <c r="U111" s="71"/>
      <c r="V111" s="71"/>
      <c r="W111" s="71"/>
      <c r="X111" s="71"/>
      <c r="Y111" s="61" t="s">
        <v>140</v>
      </c>
      <c r="Z111" s="63" t="s">
        <v>141</v>
      </c>
    </row>
    <row r="112" spans="1:26" s="78" customFormat="1" ht="112.5" x14ac:dyDescent="0.25">
      <c r="A112" s="183">
        <v>108</v>
      </c>
      <c r="B112" s="61" t="s">
        <v>340</v>
      </c>
      <c r="C112" s="62" t="s">
        <v>138</v>
      </c>
      <c r="D112" s="62">
        <v>72743735</v>
      </c>
      <c r="E112" s="62">
        <v>102053910</v>
      </c>
      <c r="F112" s="63">
        <v>600076504</v>
      </c>
      <c r="G112" s="64" t="s">
        <v>476</v>
      </c>
      <c r="H112" s="64" t="s">
        <v>97</v>
      </c>
      <c r="I112" s="64" t="s">
        <v>124</v>
      </c>
      <c r="J112" s="64" t="s">
        <v>124</v>
      </c>
      <c r="K112" s="64"/>
      <c r="L112" s="65">
        <v>6000000</v>
      </c>
      <c r="M112" s="72">
        <f t="shared" si="18"/>
        <v>5100000</v>
      </c>
      <c r="N112" s="66">
        <v>2024</v>
      </c>
      <c r="O112" s="102" t="s">
        <v>693</v>
      </c>
      <c r="P112" s="68"/>
      <c r="Q112" s="69"/>
      <c r="R112" s="69"/>
      <c r="S112" s="70"/>
      <c r="T112" s="71"/>
      <c r="U112" s="71"/>
      <c r="V112" s="71"/>
      <c r="W112" s="71"/>
      <c r="X112" s="71"/>
      <c r="Y112" s="61" t="s">
        <v>140</v>
      </c>
      <c r="Z112" s="63" t="s">
        <v>141</v>
      </c>
    </row>
    <row r="113" spans="1:26" s="78" customFormat="1" ht="112.5" x14ac:dyDescent="0.25">
      <c r="A113" s="183">
        <v>109</v>
      </c>
      <c r="B113" s="61" t="s">
        <v>340</v>
      </c>
      <c r="C113" s="62" t="s">
        <v>138</v>
      </c>
      <c r="D113" s="62">
        <v>72743735</v>
      </c>
      <c r="E113" s="62">
        <v>102053910</v>
      </c>
      <c r="F113" s="63">
        <v>600076504</v>
      </c>
      <c r="G113" s="64" t="s">
        <v>477</v>
      </c>
      <c r="H113" s="64" t="s">
        <v>97</v>
      </c>
      <c r="I113" s="64" t="s">
        <v>124</v>
      </c>
      <c r="J113" s="64" t="s">
        <v>124</v>
      </c>
      <c r="K113" s="64"/>
      <c r="L113" s="65">
        <v>5000000</v>
      </c>
      <c r="M113" s="72">
        <f t="shared" si="18"/>
        <v>4250000</v>
      </c>
      <c r="N113" s="66">
        <v>2026</v>
      </c>
      <c r="O113" s="102" t="s">
        <v>692</v>
      </c>
      <c r="P113" s="68"/>
      <c r="Q113" s="69"/>
      <c r="R113" s="69"/>
      <c r="S113" s="70"/>
      <c r="T113" s="71"/>
      <c r="U113" s="71"/>
      <c r="V113" s="71"/>
      <c r="W113" s="71"/>
      <c r="X113" s="71"/>
      <c r="Y113" s="61" t="s">
        <v>140</v>
      </c>
      <c r="Z113" s="63" t="s">
        <v>141</v>
      </c>
    </row>
    <row r="114" spans="1:26" s="78" customFormat="1" ht="112.5" x14ac:dyDescent="0.25">
      <c r="A114" s="183">
        <v>110</v>
      </c>
      <c r="B114" s="61" t="s">
        <v>340</v>
      </c>
      <c r="C114" s="62" t="s">
        <v>138</v>
      </c>
      <c r="D114" s="62">
        <v>72743735</v>
      </c>
      <c r="E114" s="62">
        <v>102053910</v>
      </c>
      <c r="F114" s="63">
        <v>600076504</v>
      </c>
      <c r="G114" s="64" t="s">
        <v>478</v>
      </c>
      <c r="H114" s="64" t="s">
        <v>97</v>
      </c>
      <c r="I114" s="64" t="s">
        <v>124</v>
      </c>
      <c r="J114" s="64" t="s">
        <v>124</v>
      </c>
      <c r="K114" s="64"/>
      <c r="L114" s="65">
        <v>1000000</v>
      </c>
      <c r="M114" s="72">
        <f t="shared" si="18"/>
        <v>850000</v>
      </c>
      <c r="N114" s="66">
        <v>2024</v>
      </c>
      <c r="O114" s="67">
        <v>2025</v>
      </c>
      <c r="P114" s="68"/>
      <c r="Q114" s="69"/>
      <c r="R114" s="69"/>
      <c r="S114" s="70"/>
      <c r="T114" s="71"/>
      <c r="U114" s="71"/>
      <c r="V114" s="71"/>
      <c r="W114" s="71"/>
      <c r="X114" s="71"/>
      <c r="Y114" s="118" t="s">
        <v>939</v>
      </c>
      <c r="Z114" s="63" t="s">
        <v>141</v>
      </c>
    </row>
    <row r="115" spans="1:26" s="78" customFormat="1" ht="112.5" x14ac:dyDescent="0.25">
      <c r="A115" s="183">
        <v>111</v>
      </c>
      <c r="B115" s="61" t="s">
        <v>340</v>
      </c>
      <c r="C115" s="62" t="s">
        <v>138</v>
      </c>
      <c r="D115" s="62">
        <v>72743735</v>
      </c>
      <c r="E115" s="62">
        <v>102053910</v>
      </c>
      <c r="F115" s="63">
        <v>600076504</v>
      </c>
      <c r="G115" s="64" t="s">
        <v>479</v>
      </c>
      <c r="H115" s="64" t="s">
        <v>97</v>
      </c>
      <c r="I115" s="64" t="s">
        <v>124</v>
      </c>
      <c r="J115" s="64" t="s">
        <v>124</v>
      </c>
      <c r="K115" s="64"/>
      <c r="L115" s="65">
        <v>1000000</v>
      </c>
      <c r="M115" s="72">
        <f t="shared" si="18"/>
        <v>850000</v>
      </c>
      <c r="N115" s="66">
        <v>2025</v>
      </c>
      <c r="O115" s="102" t="s">
        <v>940</v>
      </c>
      <c r="P115" s="68"/>
      <c r="Q115" s="69"/>
      <c r="R115" s="69"/>
      <c r="S115" s="70"/>
      <c r="T115" s="71"/>
      <c r="U115" s="71"/>
      <c r="V115" s="71"/>
      <c r="W115" s="71"/>
      <c r="X115" s="71"/>
      <c r="Y115" s="61" t="s">
        <v>140</v>
      </c>
      <c r="Z115" s="63" t="s">
        <v>141</v>
      </c>
    </row>
    <row r="116" spans="1:26" s="78" customFormat="1" ht="112.5" x14ac:dyDescent="0.25">
      <c r="A116" s="183">
        <v>112</v>
      </c>
      <c r="B116" s="61" t="s">
        <v>340</v>
      </c>
      <c r="C116" s="62" t="s">
        <v>138</v>
      </c>
      <c r="D116" s="62">
        <v>72743735</v>
      </c>
      <c r="E116" s="62">
        <v>102053910</v>
      </c>
      <c r="F116" s="63">
        <v>600076504</v>
      </c>
      <c r="G116" s="64" t="s">
        <v>480</v>
      </c>
      <c r="H116" s="64" t="s">
        <v>97</v>
      </c>
      <c r="I116" s="64" t="s">
        <v>124</v>
      </c>
      <c r="J116" s="64" t="s">
        <v>124</v>
      </c>
      <c r="K116" s="64"/>
      <c r="L116" s="65">
        <v>750000</v>
      </c>
      <c r="M116" s="72">
        <f t="shared" si="18"/>
        <v>637500</v>
      </c>
      <c r="N116" s="66">
        <v>2025</v>
      </c>
      <c r="O116" s="67">
        <v>2026</v>
      </c>
      <c r="P116" s="68"/>
      <c r="Q116" s="69"/>
      <c r="R116" s="69"/>
      <c r="S116" s="70"/>
      <c r="T116" s="71"/>
      <c r="U116" s="71"/>
      <c r="V116" s="71"/>
      <c r="W116" s="71"/>
      <c r="X116" s="71"/>
      <c r="Y116" s="61" t="s">
        <v>140</v>
      </c>
      <c r="Z116" s="63" t="s">
        <v>141</v>
      </c>
    </row>
    <row r="117" spans="1:26" s="78" customFormat="1" ht="112.5" x14ac:dyDescent="0.25">
      <c r="A117" s="183">
        <v>113</v>
      </c>
      <c r="B117" s="61" t="s">
        <v>143</v>
      </c>
      <c r="C117" s="62" t="s">
        <v>138</v>
      </c>
      <c r="D117" s="62">
        <v>72744529</v>
      </c>
      <c r="E117" s="62">
        <v>102053944</v>
      </c>
      <c r="F117" s="63">
        <v>600076245</v>
      </c>
      <c r="G117" s="64" t="s">
        <v>481</v>
      </c>
      <c r="H117" s="64" t="s">
        <v>97</v>
      </c>
      <c r="I117" s="64" t="s">
        <v>124</v>
      </c>
      <c r="J117" s="64" t="s">
        <v>124</v>
      </c>
      <c r="K117" s="64"/>
      <c r="L117" s="65">
        <v>5000000</v>
      </c>
      <c r="M117" s="72">
        <f t="shared" si="18"/>
        <v>4250000</v>
      </c>
      <c r="N117" s="66">
        <v>2025</v>
      </c>
      <c r="O117" s="102" t="s">
        <v>693</v>
      </c>
      <c r="P117" s="68"/>
      <c r="Q117" s="69"/>
      <c r="R117" s="69"/>
      <c r="S117" s="70"/>
      <c r="T117" s="71"/>
      <c r="U117" s="71"/>
      <c r="V117" s="71"/>
      <c r="W117" s="71"/>
      <c r="X117" s="71"/>
      <c r="Y117" s="61" t="s">
        <v>140</v>
      </c>
      <c r="Z117" s="63" t="s">
        <v>141</v>
      </c>
    </row>
    <row r="118" spans="1:26" s="78" customFormat="1" ht="112.5" x14ac:dyDescent="0.25">
      <c r="A118" s="183">
        <v>114</v>
      </c>
      <c r="B118" s="61" t="s">
        <v>143</v>
      </c>
      <c r="C118" s="62" t="s">
        <v>138</v>
      </c>
      <c r="D118" s="62">
        <v>72744529</v>
      </c>
      <c r="E118" s="62">
        <v>102053944</v>
      </c>
      <c r="F118" s="63">
        <v>600076245</v>
      </c>
      <c r="G118" s="64" t="s">
        <v>482</v>
      </c>
      <c r="H118" s="64" t="s">
        <v>97</v>
      </c>
      <c r="I118" s="64" t="s">
        <v>124</v>
      </c>
      <c r="J118" s="64" t="s">
        <v>124</v>
      </c>
      <c r="K118" s="64"/>
      <c r="L118" s="65">
        <v>5000000</v>
      </c>
      <c r="M118" s="72">
        <f t="shared" si="18"/>
        <v>4250000</v>
      </c>
      <c r="N118" s="66">
        <v>2023</v>
      </c>
      <c r="O118" s="102" t="s">
        <v>693</v>
      </c>
      <c r="P118" s="68"/>
      <c r="Q118" s="69"/>
      <c r="R118" s="69"/>
      <c r="S118" s="70"/>
      <c r="T118" s="71"/>
      <c r="U118" s="71"/>
      <c r="V118" s="71"/>
      <c r="W118" s="71"/>
      <c r="X118" s="71"/>
      <c r="Y118" s="61" t="s">
        <v>140</v>
      </c>
      <c r="Z118" s="63" t="s">
        <v>141</v>
      </c>
    </row>
    <row r="119" spans="1:26" s="78" customFormat="1" ht="112.5" x14ac:dyDescent="0.25">
      <c r="A119" s="183">
        <v>115</v>
      </c>
      <c r="B119" s="61" t="s">
        <v>143</v>
      </c>
      <c r="C119" s="62" t="s">
        <v>138</v>
      </c>
      <c r="D119" s="62">
        <v>72744529</v>
      </c>
      <c r="E119" s="62">
        <v>102053944</v>
      </c>
      <c r="F119" s="63">
        <v>600076245</v>
      </c>
      <c r="G119" s="64" t="s">
        <v>483</v>
      </c>
      <c r="H119" s="64" t="s">
        <v>97</v>
      </c>
      <c r="I119" s="64" t="s">
        <v>124</v>
      </c>
      <c r="J119" s="64" t="s">
        <v>124</v>
      </c>
      <c r="K119" s="64" t="s">
        <v>672</v>
      </c>
      <c r="L119" s="65">
        <v>130000000</v>
      </c>
      <c r="M119" s="72">
        <f t="shared" si="18"/>
        <v>110500000</v>
      </c>
      <c r="N119" s="66">
        <v>2025</v>
      </c>
      <c r="O119" s="67">
        <v>2028</v>
      </c>
      <c r="P119" s="68"/>
      <c r="Q119" s="69"/>
      <c r="R119" s="69"/>
      <c r="S119" s="70"/>
      <c r="T119" s="71"/>
      <c r="U119" s="71"/>
      <c r="V119" s="71"/>
      <c r="W119" s="71"/>
      <c r="X119" s="71"/>
      <c r="Y119" s="61" t="s">
        <v>140</v>
      </c>
      <c r="Z119" s="63" t="s">
        <v>141</v>
      </c>
    </row>
    <row r="120" spans="1:26" s="78" customFormat="1" ht="112.5" x14ac:dyDescent="0.25">
      <c r="A120" s="183">
        <v>116</v>
      </c>
      <c r="B120" s="61" t="s">
        <v>143</v>
      </c>
      <c r="C120" s="62" t="s">
        <v>138</v>
      </c>
      <c r="D120" s="62">
        <v>72744529</v>
      </c>
      <c r="E120" s="62">
        <v>102053944</v>
      </c>
      <c r="F120" s="63">
        <v>600076245</v>
      </c>
      <c r="G120" s="64" t="s">
        <v>484</v>
      </c>
      <c r="H120" s="64" t="s">
        <v>97</v>
      </c>
      <c r="I120" s="64" t="s">
        <v>124</v>
      </c>
      <c r="J120" s="64" t="s">
        <v>124</v>
      </c>
      <c r="K120" s="64" t="s">
        <v>484</v>
      </c>
      <c r="L120" s="65">
        <v>50000000</v>
      </c>
      <c r="M120" s="72">
        <f t="shared" si="18"/>
        <v>42500000</v>
      </c>
      <c r="N120" s="66">
        <v>2025</v>
      </c>
      <c r="O120" s="67">
        <v>2025</v>
      </c>
      <c r="P120" s="68"/>
      <c r="Q120" s="69"/>
      <c r="R120" s="69"/>
      <c r="S120" s="70"/>
      <c r="T120" s="71"/>
      <c r="U120" s="71"/>
      <c r="V120" s="71"/>
      <c r="W120" s="71"/>
      <c r="X120" s="71"/>
      <c r="Y120" s="61" t="s">
        <v>140</v>
      </c>
      <c r="Z120" s="63" t="s">
        <v>141</v>
      </c>
    </row>
    <row r="121" spans="1:26" s="78" customFormat="1" ht="112.5" x14ac:dyDescent="0.25">
      <c r="A121" s="183">
        <v>117</v>
      </c>
      <c r="B121" s="61" t="s">
        <v>143</v>
      </c>
      <c r="C121" s="62" t="s">
        <v>138</v>
      </c>
      <c r="D121" s="62">
        <v>72744529</v>
      </c>
      <c r="E121" s="62">
        <v>102053944</v>
      </c>
      <c r="F121" s="63">
        <v>600076245</v>
      </c>
      <c r="G121" s="64" t="s">
        <v>485</v>
      </c>
      <c r="H121" s="64" t="s">
        <v>97</v>
      </c>
      <c r="I121" s="64" t="s">
        <v>124</v>
      </c>
      <c r="J121" s="64" t="s">
        <v>124</v>
      </c>
      <c r="K121" s="64" t="s">
        <v>673</v>
      </c>
      <c r="L121" s="65">
        <v>500000</v>
      </c>
      <c r="M121" s="72">
        <f t="shared" si="18"/>
        <v>425000</v>
      </c>
      <c r="N121" s="66">
        <v>2024</v>
      </c>
      <c r="O121" s="67">
        <v>2026</v>
      </c>
      <c r="P121" s="68"/>
      <c r="Q121" s="69"/>
      <c r="R121" s="69"/>
      <c r="S121" s="70"/>
      <c r="T121" s="71"/>
      <c r="U121" s="71"/>
      <c r="V121" s="71"/>
      <c r="W121" s="71"/>
      <c r="X121" s="71"/>
      <c r="Y121" s="61" t="s">
        <v>140</v>
      </c>
      <c r="Z121" s="63" t="s">
        <v>141</v>
      </c>
    </row>
    <row r="122" spans="1:26" s="78" customFormat="1" ht="112.5" x14ac:dyDescent="0.25">
      <c r="A122" s="183">
        <v>118</v>
      </c>
      <c r="B122" s="61" t="s">
        <v>143</v>
      </c>
      <c r="C122" s="62" t="s">
        <v>138</v>
      </c>
      <c r="D122" s="62">
        <v>72744529</v>
      </c>
      <c r="E122" s="62">
        <v>102053944</v>
      </c>
      <c r="F122" s="63">
        <v>600076245</v>
      </c>
      <c r="G122" s="64" t="s">
        <v>486</v>
      </c>
      <c r="H122" s="64" t="s">
        <v>97</v>
      </c>
      <c r="I122" s="64" t="s">
        <v>124</v>
      </c>
      <c r="J122" s="64" t="s">
        <v>124</v>
      </c>
      <c r="K122" s="64" t="s">
        <v>674</v>
      </c>
      <c r="L122" s="65">
        <v>600000</v>
      </c>
      <c r="M122" s="72">
        <f t="shared" si="18"/>
        <v>510000</v>
      </c>
      <c r="N122" s="66">
        <v>2024</v>
      </c>
      <c r="O122" s="67">
        <v>2026</v>
      </c>
      <c r="P122" s="68"/>
      <c r="Q122" s="69"/>
      <c r="R122" s="69"/>
      <c r="S122" s="70"/>
      <c r="T122" s="71"/>
      <c r="U122" s="71"/>
      <c r="V122" s="71"/>
      <c r="W122" s="71"/>
      <c r="X122" s="71"/>
      <c r="Y122" s="61" t="s">
        <v>140</v>
      </c>
      <c r="Z122" s="63" t="s">
        <v>141</v>
      </c>
    </row>
    <row r="123" spans="1:26" s="78" customFormat="1" ht="112.5" x14ac:dyDescent="0.25">
      <c r="A123" s="183">
        <v>119</v>
      </c>
      <c r="B123" s="61" t="s">
        <v>143</v>
      </c>
      <c r="C123" s="62" t="s">
        <v>138</v>
      </c>
      <c r="D123" s="62">
        <v>72744529</v>
      </c>
      <c r="E123" s="62">
        <v>102053944</v>
      </c>
      <c r="F123" s="63">
        <v>600076245</v>
      </c>
      <c r="G123" s="64" t="s">
        <v>487</v>
      </c>
      <c r="H123" s="64" t="s">
        <v>97</v>
      </c>
      <c r="I123" s="64" t="s">
        <v>124</v>
      </c>
      <c r="J123" s="64" t="s">
        <v>124</v>
      </c>
      <c r="K123" s="64" t="s">
        <v>675</v>
      </c>
      <c r="L123" s="65">
        <v>800000</v>
      </c>
      <c r="M123" s="72">
        <f t="shared" si="18"/>
        <v>680000</v>
      </c>
      <c r="N123" s="66">
        <v>2025</v>
      </c>
      <c r="O123" s="102" t="s">
        <v>693</v>
      </c>
      <c r="P123" s="68"/>
      <c r="Q123" s="69"/>
      <c r="R123" s="140" t="s">
        <v>126</v>
      </c>
      <c r="S123" s="70"/>
      <c r="T123" s="71"/>
      <c r="U123" s="71"/>
      <c r="V123" s="71"/>
      <c r="W123" s="71"/>
      <c r="X123" s="71"/>
      <c r="Y123" s="61" t="s">
        <v>140</v>
      </c>
      <c r="Z123" s="63" t="s">
        <v>141</v>
      </c>
    </row>
    <row r="124" spans="1:26" s="78" customFormat="1" ht="112.5" x14ac:dyDescent="0.25">
      <c r="A124" s="183">
        <v>120</v>
      </c>
      <c r="B124" s="61" t="s">
        <v>143</v>
      </c>
      <c r="C124" s="62" t="s">
        <v>138</v>
      </c>
      <c r="D124" s="62">
        <v>72744529</v>
      </c>
      <c r="E124" s="62">
        <v>102053944</v>
      </c>
      <c r="F124" s="63">
        <v>600076245</v>
      </c>
      <c r="G124" s="64" t="s">
        <v>737</v>
      </c>
      <c r="H124" s="64" t="s">
        <v>97</v>
      </c>
      <c r="I124" s="64" t="s">
        <v>124</v>
      </c>
      <c r="J124" s="64" t="s">
        <v>124</v>
      </c>
      <c r="K124" s="64" t="s">
        <v>676</v>
      </c>
      <c r="L124" s="65">
        <v>1200000</v>
      </c>
      <c r="M124" s="72">
        <f t="shared" si="18"/>
        <v>1020000</v>
      </c>
      <c r="N124" s="66">
        <v>2025</v>
      </c>
      <c r="O124" s="102" t="s">
        <v>623</v>
      </c>
      <c r="P124" s="68"/>
      <c r="Q124" s="69"/>
      <c r="R124" s="69"/>
      <c r="S124" s="141" t="s">
        <v>126</v>
      </c>
      <c r="T124" s="71"/>
      <c r="U124" s="71"/>
      <c r="V124" s="71"/>
      <c r="W124" s="71"/>
      <c r="X124" s="71"/>
      <c r="Y124" s="61" t="s">
        <v>140</v>
      </c>
      <c r="Z124" s="63" t="s">
        <v>141</v>
      </c>
    </row>
    <row r="125" spans="1:26" s="78" customFormat="1" ht="112.5" x14ac:dyDescent="0.25">
      <c r="A125" s="183">
        <v>121</v>
      </c>
      <c r="B125" s="61" t="s">
        <v>143</v>
      </c>
      <c r="C125" s="62" t="s">
        <v>138</v>
      </c>
      <c r="D125" s="62">
        <v>72744529</v>
      </c>
      <c r="E125" s="62">
        <v>102053944</v>
      </c>
      <c r="F125" s="63">
        <v>600076245</v>
      </c>
      <c r="G125" s="64" t="s">
        <v>738</v>
      </c>
      <c r="H125" s="64" t="s">
        <v>97</v>
      </c>
      <c r="I125" s="64" t="s">
        <v>124</v>
      </c>
      <c r="J125" s="64" t="s">
        <v>124</v>
      </c>
      <c r="K125" s="64" t="s">
        <v>677</v>
      </c>
      <c r="L125" s="65">
        <v>5000000</v>
      </c>
      <c r="M125" s="72">
        <f t="shared" si="18"/>
        <v>4250000</v>
      </c>
      <c r="N125" s="66">
        <v>2025</v>
      </c>
      <c r="O125" s="67">
        <v>2026</v>
      </c>
      <c r="P125" s="68"/>
      <c r="Q125" s="69"/>
      <c r="R125" s="69"/>
      <c r="S125" s="70"/>
      <c r="T125" s="71"/>
      <c r="U125" s="71"/>
      <c r="V125" s="71"/>
      <c r="W125" s="71"/>
      <c r="X125" s="71"/>
      <c r="Y125" s="61" t="s">
        <v>140</v>
      </c>
      <c r="Z125" s="63"/>
    </row>
    <row r="126" spans="1:26" s="78" customFormat="1" ht="112.5" x14ac:dyDescent="0.25">
      <c r="A126" s="183">
        <v>122</v>
      </c>
      <c r="B126" s="61" t="s">
        <v>143</v>
      </c>
      <c r="C126" s="62" t="s">
        <v>138</v>
      </c>
      <c r="D126" s="62">
        <v>72744529</v>
      </c>
      <c r="E126" s="62">
        <v>102053944</v>
      </c>
      <c r="F126" s="63">
        <v>600076245</v>
      </c>
      <c r="G126" s="64" t="s">
        <v>739</v>
      </c>
      <c r="H126" s="64" t="s">
        <v>97</v>
      </c>
      <c r="I126" s="64" t="s">
        <v>124</v>
      </c>
      <c r="J126" s="64" t="s">
        <v>124</v>
      </c>
      <c r="K126" s="64" t="s">
        <v>678</v>
      </c>
      <c r="L126" s="142" t="s">
        <v>679</v>
      </c>
      <c r="M126" s="72"/>
      <c r="N126" s="66">
        <v>2025</v>
      </c>
      <c r="O126" s="67">
        <v>2026</v>
      </c>
      <c r="P126" s="68"/>
      <c r="Q126" s="69"/>
      <c r="R126" s="69"/>
      <c r="S126" s="70"/>
      <c r="T126" s="71"/>
      <c r="U126" s="71"/>
      <c r="V126" s="71"/>
      <c r="W126" s="71"/>
      <c r="X126" s="71"/>
      <c r="Y126" s="61" t="s">
        <v>680</v>
      </c>
      <c r="Z126" s="63"/>
    </row>
    <row r="127" spans="1:26" s="78" customFormat="1" ht="112.5" x14ac:dyDescent="0.25">
      <c r="A127" s="183">
        <v>123</v>
      </c>
      <c r="B127" s="61" t="s">
        <v>146</v>
      </c>
      <c r="C127" s="62" t="s">
        <v>138</v>
      </c>
      <c r="D127" s="62">
        <v>72744057</v>
      </c>
      <c r="E127" s="62">
        <v>102553891</v>
      </c>
      <c r="F127" s="63">
        <v>600076539</v>
      </c>
      <c r="G127" s="64" t="s">
        <v>488</v>
      </c>
      <c r="H127" s="64" t="s">
        <v>97</v>
      </c>
      <c r="I127" s="64" t="s">
        <v>124</v>
      </c>
      <c r="J127" s="64" t="s">
        <v>124</v>
      </c>
      <c r="K127" s="64"/>
      <c r="L127" s="65">
        <v>150000</v>
      </c>
      <c r="M127" s="72">
        <f t="shared" ref="M127:M150" si="19">IF(COUNTA(L127)=1,L127/100*85,"")</f>
        <v>127500</v>
      </c>
      <c r="N127" s="66">
        <v>2024</v>
      </c>
      <c r="O127" s="67">
        <v>2026</v>
      </c>
      <c r="P127" s="68"/>
      <c r="Q127" s="69"/>
      <c r="R127" s="69"/>
      <c r="S127" s="70"/>
      <c r="T127" s="71"/>
      <c r="U127" s="71"/>
      <c r="V127" s="71"/>
      <c r="W127" s="71"/>
      <c r="X127" s="71"/>
      <c r="Y127" s="61" t="s">
        <v>489</v>
      </c>
      <c r="Z127" s="63" t="s">
        <v>141</v>
      </c>
    </row>
    <row r="128" spans="1:26" s="78" customFormat="1" ht="112.5" x14ac:dyDescent="0.25">
      <c r="A128" s="183">
        <v>124</v>
      </c>
      <c r="B128" s="61" t="s">
        <v>137</v>
      </c>
      <c r="C128" s="62" t="s">
        <v>138</v>
      </c>
      <c r="D128" s="62">
        <v>72743816</v>
      </c>
      <c r="E128" s="62">
        <v>102053961</v>
      </c>
      <c r="F128" s="63">
        <v>600076253</v>
      </c>
      <c r="G128" s="64" t="s">
        <v>490</v>
      </c>
      <c r="H128" s="64" t="s">
        <v>97</v>
      </c>
      <c r="I128" s="64" t="s">
        <v>124</v>
      </c>
      <c r="J128" s="64" t="s">
        <v>124</v>
      </c>
      <c r="K128" s="64"/>
      <c r="L128" s="65">
        <v>300000</v>
      </c>
      <c r="M128" s="72">
        <f t="shared" si="19"/>
        <v>255000</v>
      </c>
      <c r="N128" s="66">
        <v>2025</v>
      </c>
      <c r="O128" s="67">
        <v>2027</v>
      </c>
      <c r="P128" s="68"/>
      <c r="Q128" s="69"/>
      <c r="R128" s="69"/>
      <c r="S128" s="70"/>
      <c r="T128" s="71"/>
      <c r="U128" s="71"/>
      <c r="V128" s="71"/>
      <c r="W128" s="71"/>
      <c r="X128" s="71"/>
      <c r="Y128" s="61" t="s">
        <v>140</v>
      </c>
      <c r="Z128" s="63" t="s">
        <v>141</v>
      </c>
    </row>
    <row r="129" spans="1:26" s="78" customFormat="1" ht="112.5" x14ac:dyDescent="0.25">
      <c r="A129" s="183">
        <v>125</v>
      </c>
      <c r="B129" s="61" t="s">
        <v>137</v>
      </c>
      <c r="C129" s="62" t="s">
        <v>138</v>
      </c>
      <c r="D129" s="62">
        <v>72743816</v>
      </c>
      <c r="E129" s="62">
        <v>102053961</v>
      </c>
      <c r="F129" s="63">
        <v>600076253</v>
      </c>
      <c r="G129" s="64" t="s">
        <v>491</v>
      </c>
      <c r="H129" s="64" t="s">
        <v>97</v>
      </c>
      <c r="I129" s="64" t="s">
        <v>124</v>
      </c>
      <c r="J129" s="64" t="s">
        <v>124</v>
      </c>
      <c r="K129" s="64" t="s">
        <v>740</v>
      </c>
      <c r="L129" s="65">
        <v>6000000</v>
      </c>
      <c r="M129" s="72">
        <f t="shared" si="19"/>
        <v>5100000</v>
      </c>
      <c r="N129" s="66">
        <v>2023</v>
      </c>
      <c r="O129" s="67">
        <v>2027</v>
      </c>
      <c r="P129" s="68"/>
      <c r="Q129" s="69"/>
      <c r="R129" s="69"/>
      <c r="S129" s="70"/>
      <c r="T129" s="71"/>
      <c r="U129" s="71"/>
      <c r="V129" s="71"/>
      <c r="W129" s="71"/>
      <c r="X129" s="71"/>
      <c r="Y129" s="61" t="s">
        <v>942</v>
      </c>
      <c r="Z129" s="63" t="s">
        <v>141</v>
      </c>
    </row>
    <row r="130" spans="1:26" s="78" customFormat="1" ht="112.5" x14ac:dyDescent="0.25">
      <c r="A130" s="183">
        <v>126</v>
      </c>
      <c r="B130" s="61" t="s">
        <v>137</v>
      </c>
      <c r="C130" s="62" t="s">
        <v>138</v>
      </c>
      <c r="D130" s="62">
        <v>72743816</v>
      </c>
      <c r="E130" s="62">
        <v>102053961</v>
      </c>
      <c r="F130" s="63">
        <v>600076253</v>
      </c>
      <c r="G130" s="64" t="s">
        <v>492</v>
      </c>
      <c r="H130" s="64" t="s">
        <v>97</v>
      </c>
      <c r="I130" s="64" t="s">
        <v>124</v>
      </c>
      <c r="J130" s="64" t="s">
        <v>124</v>
      </c>
      <c r="K130" s="64"/>
      <c r="L130" s="65">
        <v>600000</v>
      </c>
      <c r="M130" s="72">
        <f t="shared" si="19"/>
        <v>510000</v>
      </c>
      <c r="N130" s="66">
        <v>2025</v>
      </c>
      <c r="O130" s="67">
        <v>2027</v>
      </c>
      <c r="P130" s="68"/>
      <c r="Q130" s="69"/>
      <c r="R130" s="69"/>
      <c r="S130" s="70"/>
      <c r="T130" s="71"/>
      <c r="U130" s="71"/>
      <c r="V130" s="71"/>
      <c r="W130" s="71"/>
      <c r="X130" s="71"/>
      <c r="Y130" s="61" t="s">
        <v>140</v>
      </c>
      <c r="Z130" s="63" t="s">
        <v>141</v>
      </c>
    </row>
    <row r="131" spans="1:26" s="78" customFormat="1" ht="112.5" x14ac:dyDescent="0.25">
      <c r="A131" s="183">
        <v>127</v>
      </c>
      <c r="B131" s="61" t="s">
        <v>137</v>
      </c>
      <c r="C131" s="62" t="s">
        <v>138</v>
      </c>
      <c r="D131" s="62">
        <v>72743816</v>
      </c>
      <c r="E131" s="62">
        <v>102053961</v>
      </c>
      <c r="F131" s="63">
        <v>600076253</v>
      </c>
      <c r="G131" s="64" t="s">
        <v>943</v>
      </c>
      <c r="H131" s="64" t="s">
        <v>97</v>
      </c>
      <c r="I131" s="64" t="s">
        <v>124</v>
      </c>
      <c r="J131" s="64" t="s">
        <v>124</v>
      </c>
      <c r="K131" s="64"/>
      <c r="L131" s="65">
        <v>600000</v>
      </c>
      <c r="M131" s="72">
        <f t="shared" si="19"/>
        <v>510000</v>
      </c>
      <c r="N131" s="66">
        <v>2025</v>
      </c>
      <c r="O131" s="67">
        <v>2027</v>
      </c>
      <c r="P131" s="68"/>
      <c r="Q131" s="69"/>
      <c r="R131" s="69"/>
      <c r="S131" s="70"/>
      <c r="T131" s="71"/>
      <c r="U131" s="71"/>
      <c r="V131" s="71"/>
      <c r="W131" s="71"/>
      <c r="X131" s="71"/>
      <c r="Y131" s="61" t="s">
        <v>140</v>
      </c>
      <c r="Z131" s="63" t="s">
        <v>141</v>
      </c>
    </row>
    <row r="132" spans="1:26" s="78" customFormat="1" ht="112.5" x14ac:dyDescent="0.25">
      <c r="A132" s="183">
        <v>128</v>
      </c>
      <c r="B132" s="61" t="s">
        <v>137</v>
      </c>
      <c r="C132" s="62" t="s">
        <v>138</v>
      </c>
      <c r="D132" s="62">
        <v>72743816</v>
      </c>
      <c r="E132" s="62">
        <v>102053961</v>
      </c>
      <c r="F132" s="63">
        <v>600076253</v>
      </c>
      <c r="G132" s="64" t="s">
        <v>493</v>
      </c>
      <c r="H132" s="64" t="s">
        <v>97</v>
      </c>
      <c r="I132" s="64" t="s">
        <v>124</v>
      </c>
      <c r="J132" s="64" t="s">
        <v>124</v>
      </c>
      <c r="K132" s="64"/>
      <c r="L132" s="65">
        <v>7500000</v>
      </c>
      <c r="M132" s="72">
        <f t="shared" si="19"/>
        <v>6375000</v>
      </c>
      <c r="N132" s="66">
        <v>2025</v>
      </c>
      <c r="O132" s="67">
        <v>2027</v>
      </c>
      <c r="P132" s="68"/>
      <c r="Q132" s="69"/>
      <c r="R132" s="69"/>
      <c r="S132" s="70"/>
      <c r="T132" s="71"/>
      <c r="U132" s="71"/>
      <c r="V132" s="71"/>
      <c r="W132" s="71"/>
      <c r="X132" s="71"/>
      <c r="Y132" s="61" t="s">
        <v>140</v>
      </c>
      <c r="Z132" s="63" t="s">
        <v>141</v>
      </c>
    </row>
    <row r="133" spans="1:26" s="78" customFormat="1" ht="112.5" x14ac:dyDescent="0.25">
      <c r="A133" s="183">
        <v>129</v>
      </c>
      <c r="B133" s="61" t="s">
        <v>137</v>
      </c>
      <c r="C133" s="62" t="s">
        <v>138</v>
      </c>
      <c r="D133" s="62">
        <v>72743816</v>
      </c>
      <c r="E133" s="62">
        <v>102053961</v>
      </c>
      <c r="F133" s="63">
        <v>600076253</v>
      </c>
      <c r="G133" s="64" t="s">
        <v>494</v>
      </c>
      <c r="H133" s="64" t="s">
        <v>97</v>
      </c>
      <c r="I133" s="64" t="s">
        <v>124</v>
      </c>
      <c r="J133" s="64" t="s">
        <v>124</v>
      </c>
      <c r="K133" s="64"/>
      <c r="L133" s="65">
        <v>2500000</v>
      </c>
      <c r="M133" s="72">
        <f t="shared" si="19"/>
        <v>2125000</v>
      </c>
      <c r="N133" s="66">
        <v>2025</v>
      </c>
      <c r="O133" s="67">
        <v>2027</v>
      </c>
      <c r="P133" s="68"/>
      <c r="Q133" s="69"/>
      <c r="R133" s="69"/>
      <c r="S133" s="70"/>
      <c r="T133" s="71"/>
      <c r="U133" s="71"/>
      <c r="V133" s="71"/>
      <c r="W133" s="71"/>
      <c r="X133" s="71"/>
      <c r="Y133" s="61" t="s">
        <v>140</v>
      </c>
      <c r="Z133" s="63" t="s">
        <v>141</v>
      </c>
    </row>
    <row r="134" spans="1:26" s="78" customFormat="1" ht="112.5" x14ac:dyDescent="0.25">
      <c r="A134" s="183">
        <v>130</v>
      </c>
      <c r="B134" s="61" t="s">
        <v>137</v>
      </c>
      <c r="C134" s="62" t="s">
        <v>138</v>
      </c>
      <c r="D134" s="62">
        <v>72743816</v>
      </c>
      <c r="E134" s="62">
        <v>102053961</v>
      </c>
      <c r="F134" s="63">
        <v>600076253</v>
      </c>
      <c r="G134" s="64" t="s">
        <v>496</v>
      </c>
      <c r="H134" s="64" t="s">
        <v>97</v>
      </c>
      <c r="I134" s="64" t="s">
        <v>124</v>
      </c>
      <c r="J134" s="64" t="s">
        <v>124</v>
      </c>
      <c r="K134" s="64"/>
      <c r="L134" s="65">
        <v>1000000</v>
      </c>
      <c r="M134" s="72">
        <f t="shared" si="19"/>
        <v>850000</v>
      </c>
      <c r="N134" s="66">
        <v>2025</v>
      </c>
      <c r="O134" s="67">
        <v>2027</v>
      </c>
      <c r="P134" s="68"/>
      <c r="Q134" s="69"/>
      <c r="R134" s="69"/>
      <c r="S134" s="70"/>
      <c r="T134" s="71"/>
      <c r="U134" s="71"/>
      <c r="V134" s="71"/>
      <c r="W134" s="71"/>
      <c r="X134" s="71"/>
      <c r="Y134" s="61" t="s">
        <v>140</v>
      </c>
      <c r="Z134" s="63" t="s">
        <v>141</v>
      </c>
    </row>
    <row r="135" spans="1:26" s="78" customFormat="1" ht="112.5" x14ac:dyDescent="0.25">
      <c r="A135" s="183">
        <v>131</v>
      </c>
      <c r="B135" s="61" t="s">
        <v>137</v>
      </c>
      <c r="C135" s="62" t="s">
        <v>138</v>
      </c>
      <c r="D135" s="62">
        <v>72743816</v>
      </c>
      <c r="E135" s="62">
        <v>102053961</v>
      </c>
      <c r="F135" s="63">
        <v>600076253</v>
      </c>
      <c r="G135" s="64" t="s">
        <v>497</v>
      </c>
      <c r="H135" s="64" t="s">
        <v>97</v>
      </c>
      <c r="I135" s="64" t="s">
        <v>124</v>
      </c>
      <c r="J135" s="64" t="s">
        <v>124</v>
      </c>
      <c r="K135" s="64"/>
      <c r="L135" s="65">
        <v>3000000</v>
      </c>
      <c r="M135" s="72">
        <f t="shared" si="19"/>
        <v>2550000</v>
      </c>
      <c r="N135" s="66">
        <v>2025</v>
      </c>
      <c r="O135" s="67">
        <v>2027</v>
      </c>
      <c r="P135" s="68"/>
      <c r="Q135" s="69"/>
      <c r="R135" s="69"/>
      <c r="S135" s="70"/>
      <c r="T135" s="71"/>
      <c r="U135" s="71"/>
      <c r="V135" s="71"/>
      <c r="W135" s="71"/>
      <c r="X135" s="71"/>
      <c r="Y135" s="61" t="s">
        <v>140</v>
      </c>
      <c r="Z135" s="63" t="s">
        <v>141</v>
      </c>
    </row>
    <row r="136" spans="1:26" s="78" customFormat="1" ht="112.5" x14ac:dyDescent="0.25">
      <c r="A136" s="183">
        <v>132</v>
      </c>
      <c r="B136" s="61" t="s">
        <v>350</v>
      </c>
      <c r="C136" s="62" t="s">
        <v>138</v>
      </c>
      <c r="D136" s="62">
        <v>72743891</v>
      </c>
      <c r="E136" s="62">
        <v>102053995</v>
      </c>
      <c r="F136" s="63">
        <v>600076261</v>
      </c>
      <c r="G136" s="64" t="s">
        <v>499</v>
      </c>
      <c r="H136" s="64" t="s">
        <v>97</v>
      </c>
      <c r="I136" s="64" t="s">
        <v>124</v>
      </c>
      <c r="J136" s="64" t="s">
        <v>124</v>
      </c>
      <c r="K136" s="64"/>
      <c r="L136" s="65">
        <v>2500000</v>
      </c>
      <c r="M136" s="72">
        <f t="shared" si="19"/>
        <v>2125000</v>
      </c>
      <c r="N136" s="66">
        <v>2025</v>
      </c>
      <c r="O136" s="67">
        <v>2026</v>
      </c>
      <c r="P136" s="68"/>
      <c r="Q136" s="69"/>
      <c r="R136" s="69"/>
      <c r="S136" s="70"/>
      <c r="T136" s="71"/>
      <c r="U136" s="71"/>
      <c r="V136" s="71"/>
      <c r="W136" s="71"/>
      <c r="X136" s="71"/>
      <c r="Y136" s="61" t="s">
        <v>434</v>
      </c>
      <c r="Z136" s="63" t="s">
        <v>141</v>
      </c>
    </row>
    <row r="137" spans="1:26" s="78" customFormat="1" ht="112.5" x14ac:dyDescent="0.25">
      <c r="A137" s="183">
        <v>133</v>
      </c>
      <c r="B137" s="61" t="s">
        <v>149</v>
      </c>
      <c r="C137" s="62" t="s">
        <v>138</v>
      </c>
      <c r="D137" s="62">
        <v>72743972</v>
      </c>
      <c r="E137" s="62">
        <v>102065047</v>
      </c>
      <c r="F137" s="63">
        <v>600076288</v>
      </c>
      <c r="G137" s="64" t="s">
        <v>500</v>
      </c>
      <c r="H137" s="64" t="s">
        <v>97</v>
      </c>
      <c r="I137" s="64" t="s">
        <v>124</v>
      </c>
      <c r="J137" s="64" t="s">
        <v>124</v>
      </c>
      <c r="K137" s="64"/>
      <c r="L137" s="65">
        <v>40000000</v>
      </c>
      <c r="M137" s="72">
        <f t="shared" si="19"/>
        <v>34000000</v>
      </c>
      <c r="N137" s="66">
        <v>2025</v>
      </c>
      <c r="O137" s="67">
        <v>2027</v>
      </c>
      <c r="P137" s="68"/>
      <c r="Q137" s="69"/>
      <c r="R137" s="69"/>
      <c r="S137" s="70"/>
      <c r="T137" s="71"/>
      <c r="U137" s="71"/>
      <c r="V137" s="71"/>
      <c r="W137" s="71"/>
      <c r="X137" s="71"/>
      <c r="Y137" s="61" t="s">
        <v>644</v>
      </c>
      <c r="Z137" s="63" t="s">
        <v>141</v>
      </c>
    </row>
    <row r="138" spans="1:26" s="78" customFormat="1" ht="112.5" x14ac:dyDescent="0.25">
      <c r="A138" s="183">
        <v>134</v>
      </c>
      <c r="B138" s="61" t="s">
        <v>152</v>
      </c>
      <c r="C138" s="62" t="s">
        <v>138</v>
      </c>
      <c r="D138" s="62">
        <v>47274743</v>
      </c>
      <c r="E138" s="31" t="s">
        <v>352</v>
      </c>
      <c r="F138" s="63">
        <v>600076016</v>
      </c>
      <c r="G138" s="64" t="s">
        <v>501</v>
      </c>
      <c r="H138" s="64" t="s">
        <v>97</v>
      </c>
      <c r="I138" s="64" t="s">
        <v>124</v>
      </c>
      <c r="J138" s="64" t="s">
        <v>124</v>
      </c>
      <c r="K138" s="64"/>
      <c r="L138" s="65">
        <v>8000000</v>
      </c>
      <c r="M138" s="72">
        <f t="shared" si="19"/>
        <v>6800000</v>
      </c>
      <c r="N138" s="66">
        <v>2024</v>
      </c>
      <c r="O138" s="67">
        <v>2027</v>
      </c>
      <c r="P138" s="68"/>
      <c r="Q138" s="69"/>
      <c r="R138" s="69"/>
      <c r="S138" s="70"/>
      <c r="T138" s="71"/>
      <c r="U138" s="71"/>
      <c r="V138" s="71"/>
      <c r="W138" s="71"/>
      <c r="X138" s="71"/>
      <c r="Y138" s="61" t="s">
        <v>741</v>
      </c>
      <c r="Z138" s="63" t="s">
        <v>141</v>
      </c>
    </row>
    <row r="139" spans="1:26" s="78" customFormat="1" ht="112.5" x14ac:dyDescent="0.25">
      <c r="A139" s="183">
        <v>135</v>
      </c>
      <c r="B139" s="61" t="s">
        <v>152</v>
      </c>
      <c r="C139" s="62" t="s">
        <v>138</v>
      </c>
      <c r="D139" s="62">
        <v>47274743</v>
      </c>
      <c r="E139" s="31" t="s">
        <v>352</v>
      </c>
      <c r="F139" s="63">
        <v>600076016</v>
      </c>
      <c r="G139" s="64" t="s">
        <v>502</v>
      </c>
      <c r="H139" s="64" t="s">
        <v>97</v>
      </c>
      <c r="I139" s="64" t="s">
        <v>124</v>
      </c>
      <c r="J139" s="64" t="s">
        <v>124</v>
      </c>
      <c r="K139" s="64"/>
      <c r="L139" s="65">
        <v>12000000</v>
      </c>
      <c r="M139" s="72">
        <f t="shared" si="19"/>
        <v>10200000</v>
      </c>
      <c r="N139" s="66">
        <v>2024</v>
      </c>
      <c r="O139" s="67">
        <v>2027</v>
      </c>
      <c r="P139" s="68"/>
      <c r="Q139" s="69"/>
      <c r="R139" s="69"/>
      <c r="S139" s="70"/>
      <c r="T139" s="71"/>
      <c r="U139" s="71"/>
      <c r="V139" s="71"/>
      <c r="W139" s="71"/>
      <c r="X139" s="71"/>
      <c r="Y139" s="61" t="s">
        <v>741</v>
      </c>
      <c r="Z139" s="63" t="s">
        <v>141</v>
      </c>
    </row>
    <row r="140" spans="1:26" s="78" customFormat="1" ht="112.5" x14ac:dyDescent="0.25">
      <c r="A140" s="183">
        <v>136</v>
      </c>
      <c r="B140" s="61" t="s">
        <v>152</v>
      </c>
      <c r="C140" s="62" t="s">
        <v>138</v>
      </c>
      <c r="D140" s="62">
        <v>47274743</v>
      </c>
      <c r="E140" s="31" t="s">
        <v>352</v>
      </c>
      <c r="F140" s="63">
        <v>600076016</v>
      </c>
      <c r="G140" s="64" t="s">
        <v>503</v>
      </c>
      <c r="H140" s="64" t="s">
        <v>97</v>
      </c>
      <c r="I140" s="64" t="s">
        <v>124</v>
      </c>
      <c r="J140" s="64" t="s">
        <v>124</v>
      </c>
      <c r="K140" s="64"/>
      <c r="L140" s="65">
        <v>80000000</v>
      </c>
      <c r="M140" s="72">
        <f t="shared" si="19"/>
        <v>68000000</v>
      </c>
      <c r="N140" s="66">
        <v>2025</v>
      </c>
      <c r="O140" s="67">
        <v>2027</v>
      </c>
      <c r="P140" s="68"/>
      <c r="Q140" s="69"/>
      <c r="R140" s="69"/>
      <c r="S140" s="70"/>
      <c r="T140" s="71"/>
      <c r="U140" s="71"/>
      <c r="V140" s="71"/>
      <c r="W140" s="71"/>
      <c r="X140" s="71"/>
      <c r="Y140" s="61" t="s">
        <v>644</v>
      </c>
      <c r="Z140" s="63" t="s">
        <v>141</v>
      </c>
    </row>
    <row r="141" spans="1:26" s="78" customFormat="1" ht="112.5" x14ac:dyDescent="0.25">
      <c r="A141" s="183">
        <v>137</v>
      </c>
      <c r="B141" s="61" t="s">
        <v>355</v>
      </c>
      <c r="C141" s="62" t="s">
        <v>138</v>
      </c>
      <c r="D141" s="62">
        <v>72744448</v>
      </c>
      <c r="E141" s="62">
        <v>102065071</v>
      </c>
      <c r="F141" s="63">
        <v>600076296</v>
      </c>
      <c r="G141" s="64" t="s">
        <v>504</v>
      </c>
      <c r="H141" s="64" t="s">
        <v>97</v>
      </c>
      <c r="I141" s="64" t="s">
        <v>124</v>
      </c>
      <c r="J141" s="64" t="s">
        <v>124</v>
      </c>
      <c r="K141" s="64"/>
      <c r="L141" s="65">
        <v>70000000</v>
      </c>
      <c r="M141" s="72">
        <f t="shared" si="19"/>
        <v>59500000</v>
      </c>
      <c r="N141" s="66">
        <v>2025</v>
      </c>
      <c r="O141" s="67">
        <v>2027</v>
      </c>
      <c r="P141" s="68"/>
      <c r="Q141" s="69"/>
      <c r="R141" s="69"/>
      <c r="S141" s="70"/>
      <c r="T141" s="71"/>
      <c r="U141" s="71"/>
      <c r="V141" s="71"/>
      <c r="W141" s="71"/>
      <c r="X141" s="71"/>
      <c r="Y141" s="61" t="s">
        <v>644</v>
      </c>
      <c r="Z141" s="63" t="s">
        <v>141</v>
      </c>
    </row>
    <row r="142" spans="1:26" s="78" customFormat="1" ht="112.5" x14ac:dyDescent="0.25">
      <c r="A142" s="183">
        <v>138</v>
      </c>
      <c r="B142" s="61" t="s">
        <v>355</v>
      </c>
      <c r="C142" s="62" t="s">
        <v>138</v>
      </c>
      <c r="D142" s="62">
        <v>72744448</v>
      </c>
      <c r="E142" s="62">
        <v>102065071</v>
      </c>
      <c r="F142" s="63">
        <v>600076296</v>
      </c>
      <c r="G142" s="64" t="s">
        <v>742</v>
      </c>
      <c r="H142" s="64" t="s">
        <v>97</v>
      </c>
      <c r="I142" s="64" t="s">
        <v>124</v>
      </c>
      <c r="J142" s="64" t="s">
        <v>124</v>
      </c>
      <c r="K142" s="64"/>
      <c r="L142" s="65">
        <v>32600000</v>
      </c>
      <c r="M142" s="72">
        <f t="shared" si="19"/>
        <v>27710000</v>
      </c>
      <c r="N142" s="66">
        <v>2024</v>
      </c>
      <c r="O142" s="67">
        <v>2027</v>
      </c>
      <c r="P142" s="68"/>
      <c r="Q142" s="69"/>
      <c r="R142" s="69"/>
      <c r="S142" s="70"/>
      <c r="T142" s="71"/>
      <c r="U142" s="71"/>
      <c r="V142" s="71"/>
      <c r="W142" s="71"/>
      <c r="X142" s="71"/>
      <c r="Y142" s="61" t="s">
        <v>741</v>
      </c>
      <c r="Z142" s="63" t="s">
        <v>141</v>
      </c>
    </row>
    <row r="143" spans="1:26" s="78" customFormat="1" ht="112.5" x14ac:dyDescent="0.25">
      <c r="A143" s="183">
        <v>139</v>
      </c>
      <c r="B143" s="61" t="s">
        <v>355</v>
      </c>
      <c r="C143" s="62" t="s">
        <v>138</v>
      </c>
      <c r="D143" s="62">
        <v>72744448</v>
      </c>
      <c r="E143" s="62">
        <v>102065071</v>
      </c>
      <c r="F143" s="63">
        <v>600076296</v>
      </c>
      <c r="G143" s="64" t="s">
        <v>505</v>
      </c>
      <c r="H143" s="64" t="s">
        <v>97</v>
      </c>
      <c r="I143" s="64" t="s">
        <v>124</v>
      </c>
      <c r="J143" s="64" t="s">
        <v>124</v>
      </c>
      <c r="K143" s="64"/>
      <c r="L143" s="65">
        <v>1000000</v>
      </c>
      <c r="M143" s="72">
        <f t="shared" si="19"/>
        <v>850000</v>
      </c>
      <c r="N143" s="66">
        <v>2024</v>
      </c>
      <c r="O143" s="67">
        <v>2027</v>
      </c>
      <c r="P143" s="68"/>
      <c r="Q143" s="69"/>
      <c r="R143" s="69"/>
      <c r="S143" s="70"/>
      <c r="T143" s="71"/>
      <c r="U143" s="71"/>
      <c r="V143" s="71"/>
      <c r="W143" s="71"/>
      <c r="X143" s="71"/>
      <c r="Y143" s="61" t="s">
        <v>741</v>
      </c>
      <c r="Z143" s="63" t="s">
        <v>141</v>
      </c>
    </row>
    <row r="144" spans="1:26" s="78" customFormat="1" ht="123.75" x14ac:dyDescent="0.25">
      <c r="A144" s="183">
        <v>140</v>
      </c>
      <c r="B144" s="61" t="s">
        <v>506</v>
      </c>
      <c r="C144" s="62" t="s">
        <v>138</v>
      </c>
      <c r="D144" s="62"/>
      <c r="E144" s="62"/>
      <c r="F144" s="63"/>
      <c r="G144" s="64" t="s">
        <v>507</v>
      </c>
      <c r="H144" s="64" t="s">
        <v>97</v>
      </c>
      <c r="I144" s="64" t="s">
        <v>124</v>
      </c>
      <c r="J144" s="64" t="s">
        <v>124</v>
      </c>
      <c r="K144" s="64"/>
      <c r="L144" s="65">
        <v>5000000</v>
      </c>
      <c r="M144" s="72">
        <f t="shared" si="19"/>
        <v>4250000</v>
      </c>
      <c r="N144" s="66">
        <v>2024</v>
      </c>
      <c r="O144" s="67">
        <v>2026</v>
      </c>
      <c r="P144" s="68"/>
      <c r="Q144" s="69"/>
      <c r="R144" s="69"/>
      <c r="S144" s="70"/>
      <c r="T144" s="71"/>
      <c r="U144" s="71"/>
      <c r="V144" s="71"/>
      <c r="W144" s="71"/>
      <c r="X144" s="71"/>
      <c r="Y144" s="61" t="s">
        <v>644</v>
      </c>
      <c r="Z144" s="63" t="s">
        <v>141</v>
      </c>
    </row>
    <row r="145" spans="1:26" s="78" customFormat="1" ht="112.5" x14ac:dyDescent="0.25">
      <c r="A145" s="183">
        <v>141</v>
      </c>
      <c r="B145" s="61" t="s">
        <v>506</v>
      </c>
      <c r="C145" s="62" t="s">
        <v>138</v>
      </c>
      <c r="D145" s="62"/>
      <c r="E145" s="62"/>
      <c r="F145" s="63"/>
      <c r="G145" s="64" t="s">
        <v>508</v>
      </c>
      <c r="H145" s="64" t="s">
        <v>97</v>
      </c>
      <c r="I145" s="64" t="s">
        <v>124</v>
      </c>
      <c r="J145" s="64" t="s">
        <v>124</v>
      </c>
      <c r="K145" s="64"/>
      <c r="L145" s="65">
        <v>3700000</v>
      </c>
      <c r="M145" s="72">
        <f t="shared" si="19"/>
        <v>3145000</v>
      </c>
      <c r="N145" s="66">
        <v>2020</v>
      </c>
      <c r="O145" s="67">
        <v>2026</v>
      </c>
      <c r="P145" s="68"/>
      <c r="Q145" s="69"/>
      <c r="R145" s="69"/>
      <c r="S145" s="70"/>
      <c r="T145" s="71"/>
      <c r="U145" s="71"/>
      <c r="V145" s="71"/>
      <c r="W145" s="71"/>
      <c r="X145" s="71"/>
      <c r="Y145" s="61" t="s">
        <v>644</v>
      </c>
      <c r="Z145" s="63" t="s">
        <v>141</v>
      </c>
    </row>
    <row r="146" spans="1:26" s="78" customFormat="1" ht="112.5" x14ac:dyDescent="0.25">
      <c r="A146" s="183">
        <v>142</v>
      </c>
      <c r="B146" s="61" t="s">
        <v>344</v>
      </c>
      <c r="C146" s="62" t="s">
        <v>138</v>
      </c>
      <c r="D146" s="62">
        <v>72743573</v>
      </c>
      <c r="E146" s="62">
        <v>102053928</v>
      </c>
      <c r="F146" s="63">
        <v>600076512</v>
      </c>
      <c r="G146" s="64" t="s">
        <v>509</v>
      </c>
      <c r="H146" s="64" t="s">
        <v>97</v>
      </c>
      <c r="I146" s="64" t="s">
        <v>124</v>
      </c>
      <c r="J146" s="64" t="s">
        <v>124</v>
      </c>
      <c r="K146" s="64"/>
      <c r="L146" s="65">
        <v>3000000</v>
      </c>
      <c r="M146" s="72">
        <f t="shared" si="19"/>
        <v>2550000</v>
      </c>
      <c r="N146" s="66">
        <v>2025</v>
      </c>
      <c r="O146" s="67">
        <v>2025</v>
      </c>
      <c r="P146" s="68"/>
      <c r="Q146" s="69"/>
      <c r="R146" s="69"/>
      <c r="S146" s="70"/>
      <c r="T146" s="71"/>
      <c r="U146" s="71"/>
      <c r="V146" s="71"/>
      <c r="W146" s="71"/>
      <c r="X146" s="71"/>
      <c r="Y146" s="61" t="s">
        <v>644</v>
      </c>
      <c r="Z146" s="63" t="s">
        <v>141</v>
      </c>
    </row>
    <row r="147" spans="1:26" s="78" customFormat="1" ht="112.5" x14ac:dyDescent="0.25">
      <c r="A147" s="183">
        <v>143</v>
      </c>
      <c r="B147" s="61" t="s">
        <v>344</v>
      </c>
      <c r="C147" s="62" t="s">
        <v>138</v>
      </c>
      <c r="D147" s="62">
        <v>72743573</v>
      </c>
      <c r="E147" s="62">
        <v>102053928</v>
      </c>
      <c r="F147" s="63">
        <v>600076512</v>
      </c>
      <c r="G147" s="64" t="s">
        <v>510</v>
      </c>
      <c r="H147" s="64" t="s">
        <v>97</v>
      </c>
      <c r="I147" s="64" t="s">
        <v>124</v>
      </c>
      <c r="J147" s="64" t="s">
        <v>124</v>
      </c>
      <c r="K147" s="64"/>
      <c r="L147" s="65">
        <v>1000000</v>
      </c>
      <c r="M147" s="72">
        <f t="shared" si="19"/>
        <v>850000</v>
      </c>
      <c r="N147" s="66">
        <v>2025</v>
      </c>
      <c r="O147" s="67">
        <v>2026</v>
      </c>
      <c r="P147" s="68"/>
      <c r="Q147" s="69"/>
      <c r="R147" s="69"/>
      <c r="S147" s="70"/>
      <c r="T147" s="71"/>
      <c r="U147" s="71"/>
      <c r="V147" s="71"/>
      <c r="W147" s="71"/>
      <c r="X147" s="71"/>
      <c r="Y147" s="61" t="s">
        <v>644</v>
      </c>
      <c r="Z147" s="63" t="s">
        <v>141</v>
      </c>
    </row>
    <row r="148" spans="1:26" s="78" customFormat="1" ht="112.5" x14ac:dyDescent="0.25">
      <c r="A148" s="183">
        <v>144</v>
      </c>
      <c r="B148" s="61" t="s">
        <v>344</v>
      </c>
      <c r="C148" s="62" t="s">
        <v>138</v>
      </c>
      <c r="D148" s="62">
        <v>72743573</v>
      </c>
      <c r="E148" s="62">
        <v>102053928</v>
      </c>
      <c r="F148" s="63">
        <v>600076512</v>
      </c>
      <c r="G148" s="64" t="s">
        <v>743</v>
      </c>
      <c r="H148" s="64" t="s">
        <v>97</v>
      </c>
      <c r="I148" s="64" t="s">
        <v>124</v>
      </c>
      <c r="J148" s="64" t="s">
        <v>124</v>
      </c>
      <c r="K148" s="64"/>
      <c r="L148" s="65">
        <v>12000000</v>
      </c>
      <c r="M148" s="72">
        <f t="shared" si="19"/>
        <v>10200000</v>
      </c>
      <c r="N148" s="66">
        <v>2025</v>
      </c>
      <c r="O148" s="67">
        <v>2026</v>
      </c>
      <c r="P148" s="68"/>
      <c r="Q148" s="69"/>
      <c r="R148" s="69"/>
      <c r="S148" s="70"/>
      <c r="T148" s="71"/>
      <c r="U148" s="71"/>
      <c r="V148" s="71"/>
      <c r="W148" s="71"/>
      <c r="X148" s="71"/>
      <c r="Y148" s="61" t="s">
        <v>644</v>
      </c>
      <c r="Z148" s="63" t="s">
        <v>141</v>
      </c>
    </row>
    <row r="149" spans="1:26" s="78" customFormat="1" ht="112.5" x14ac:dyDescent="0.25">
      <c r="A149" s="183">
        <v>145</v>
      </c>
      <c r="B149" s="61" t="s">
        <v>344</v>
      </c>
      <c r="C149" s="62" t="s">
        <v>138</v>
      </c>
      <c r="D149" s="62">
        <v>72743573</v>
      </c>
      <c r="E149" s="62">
        <v>102053928</v>
      </c>
      <c r="F149" s="63">
        <v>600076512</v>
      </c>
      <c r="G149" s="64" t="s">
        <v>512</v>
      </c>
      <c r="H149" s="64" t="s">
        <v>97</v>
      </c>
      <c r="I149" s="64" t="s">
        <v>124</v>
      </c>
      <c r="J149" s="64" t="s">
        <v>124</v>
      </c>
      <c r="K149" s="64"/>
      <c r="L149" s="65">
        <v>3000000</v>
      </c>
      <c r="M149" s="72">
        <f t="shared" si="19"/>
        <v>2550000</v>
      </c>
      <c r="N149" s="66">
        <v>2024</v>
      </c>
      <c r="O149" s="67">
        <v>2025</v>
      </c>
      <c r="P149" s="68"/>
      <c r="Q149" s="69"/>
      <c r="R149" s="69"/>
      <c r="S149" s="70"/>
      <c r="T149" s="71"/>
      <c r="U149" s="71"/>
      <c r="V149" s="71"/>
      <c r="W149" s="71"/>
      <c r="X149" s="71"/>
      <c r="Y149" s="61" t="s">
        <v>166</v>
      </c>
      <c r="Z149" s="63"/>
    </row>
    <row r="150" spans="1:26" s="78" customFormat="1" ht="112.5" x14ac:dyDescent="0.25">
      <c r="A150" s="183">
        <v>146</v>
      </c>
      <c r="B150" s="61" t="s">
        <v>344</v>
      </c>
      <c r="C150" s="62" t="s">
        <v>138</v>
      </c>
      <c r="D150" s="62">
        <v>72743573</v>
      </c>
      <c r="E150" s="62">
        <v>102053928</v>
      </c>
      <c r="F150" s="63">
        <v>600076512</v>
      </c>
      <c r="G150" s="64" t="s">
        <v>513</v>
      </c>
      <c r="H150" s="64" t="s">
        <v>97</v>
      </c>
      <c r="I150" s="64" t="s">
        <v>124</v>
      </c>
      <c r="J150" s="64" t="s">
        <v>124</v>
      </c>
      <c r="K150" s="64"/>
      <c r="L150" s="65">
        <v>2500000</v>
      </c>
      <c r="M150" s="72">
        <f t="shared" si="19"/>
        <v>2125000</v>
      </c>
      <c r="N150" s="66">
        <v>2024</v>
      </c>
      <c r="O150" s="67">
        <v>2025</v>
      </c>
      <c r="P150" s="68"/>
      <c r="Q150" s="69"/>
      <c r="R150" s="69"/>
      <c r="S150" s="70"/>
      <c r="T150" s="71"/>
      <c r="U150" s="71"/>
      <c r="V150" s="71"/>
      <c r="W150" s="71"/>
      <c r="X150" s="71"/>
      <c r="Y150" s="61" t="s">
        <v>166</v>
      </c>
      <c r="Z150" s="119"/>
    </row>
    <row r="151" spans="1:26" s="78" customFormat="1" ht="112.5" x14ac:dyDescent="0.25">
      <c r="A151" s="183">
        <v>147</v>
      </c>
      <c r="B151" s="61" t="s">
        <v>137</v>
      </c>
      <c r="C151" s="62" t="s">
        <v>138</v>
      </c>
      <c r="D151" s="62">
        <v>72743816</v>
      </c>
      <c r="E151" s="62">
        <v>102053961</v>
      </c>
      <c r="F151" s="63">
        <v>600076253</v>
      </c>
      <c r="G151" s="64" t="s">
        <v>944</v>
      </c>
      <c r="H151" s="64" t="s">
        <v>97</v>
      </c>
      <c r="I151" s="64" t="s">
        <v>124</v>
      </c>
      <c r="J151" s="64" t="s">
        <v>124</v>
      </c>
      <c r="K151" s="64"/>
      <c r="L151" s="65">
        <v>6500000</v>
      </c>
      <c r="M151" s="72">
        <v>2125000</v>
      </c>
      <c r="N151" s="66">
        <v>2025</v>
      </c>
      <c r="O151" s="67">
        <v>2027</v>
      </c>
      <c r="P151" s="68"/>
      <c r="Q151" s="69"/>
      <c r="R151" s="69"/>
      <c r="S151" s="70"/>
      <c r="T151" s="71"/>
      <c r="U151" s="71"/>
      <c r="V151" s="71"/>
      <c r="W151" s="71"/>
      <c r="X151" s="71"/>
      <c r="Y151" s="61" t="s">
        <v>140</v>
      </c>
      <c r="Z151" s="63" t="s">
        <v>141</v>
      </c>
    </row>
    <row r="152" spans="1:26" s="78" customFormat="1" ht="112.5" x14ac:dyDescent="0.25">
      <c r="A152" s="183">
        <v>148</v>
      </c>
      <c r="B152" s="61" t="s">
        <v>340</v>
      </c>
      <c r="C152" s="62" t="s">
        <v>138</v>
      </c>
      <c r="D152" s="62">
        <v>72743735</v>
      </c>
      <c r="E152" s="62">
        <v>102053910</v>
      </c>
      <c r="F152" s="63">
        <v>600076504</v>
      </c>
      <c r="G152" s="64" t="s">
        <v>484</v>
      </c>
      <c r="H152" s="64" t="s">
        <v>97</v>
      </c>
      <c r="I152" s="64" t="s">
        <v>124</v>
      </c>
      <c r="J152" s="64" t="s">
        <v>124</v>
      </c>
      <c r="K152" s="64"/>
      <c r="L152" s="65">
        <v>20000000</v>
      </c>
      <c r="M152" s="72">
        <f t="shared" ref="M152:M155" si="20">IF(COUNTA(L152)=1,L152/100*85,"")</f>
        <v>17000000</v>
      </c>
      <c r="N152" s="66">
        <v>2024</v>
      </c>
      <c r="O152" s="67">
        <v>2026</v>
      </c>
      <c r="P152" s="68"/>
      <c r="Q152" s="69"/>
      <c r="R152" s="69"/>
      <c r="S152" s="70"/>
      <c r="T152" s="71"/>
      <c r="U152" s="71"/>
      <c r="V152" s="71"/>
      <c r="W152" s="71"/>
      <c r="X152" s="71"/>
      <c r="Y152" s="61" t="s">
        <v>363</v>
      </c>
      <c r="Z152" s="63" t="s">
        <v>141</v>
      </c>
    </row>
    <row r="153" spans="1:26" s="78" customFormat="1" ht="112.5" x14ac:dyDescent="0.25">
      <c r="A153" s="183">
        <v>149</v>
      </c>
      <c r="B153" s="61" t="s">
        <v>340</v>
      </c>
      <c r="C153" s="62" t="s">
        <v>138</v>
      </c>
      <c r="D153" s="62">
        <v>72743735</v>
      </c>
      <c r="E153" s="62">
        <v>102053910</v>
      </c>
      <c r="F153" s="63">
        <v>600076504</v>
      </c>
      <c r="G153" s="64" t="s">
        <v>514</v>
      </c>
      <c r="H153" s="64" t="s">
        <v>97</v>
      </c>
      <c r="I153" s="64" t="s">
        <v>124</v>
      </c>
      <c r="J153" s="64" t="s">
        <v>124</v>
      </c>
      <c r="K153" s="64"/>
      <c r="L153" s="65">
        <v>500000</v>
      </c>
      <c r="M153" s="72">
        <f t="shared" si="20"/>
        <v>425000</v>
      </c>
      <c r="N153" s="66">
        <v>2024</v>
      </c>
      <c r="O153" s="102" t="s">
        <v>945</v>
      </c>
      <c r="P153" s="68"/>
      <c r="Q153" s="69"/>
      <c r="R153" s="69"/>
      <c r="S153" s="70"/>
      <c r="T153" s="71"/>
      <c r="U153" s="71"/>
      <c r="V153" s="71"/>
      <c r="W153" s="71"/>
      <c r="X153" s="71"/>
      <c r="Y153" s="118" t="s">
        <v>946</v>
      </c>
      <c r="Z153" s="63" t="s">
        <v>141</v>
      </c>
    </row>
    <row r="154" spans="1:26" s="78" customFormat="1" ht="112.5" x14ac:dyDescent="0.25">
      <c r="A154" s="183">
        <v>150</v>
      </c>
      <c r="B154" s="61" t="s">
        <v>355</v>
      </c>
      <c r="C154" s="62" t="s">
        <v>138</v>
      </c>
      <c r="D154" s="62">
        <v>72744448</v>
      </c>
      <c r="E154" s="62">
        <v>102629951</v>
      </c>
      <c r="F154" s="63">
        <v>600076296</v>
      </c>
      <c r="G154" s="64" t="s">
        <v>744</v>
      </c>
      <c r="H154" s="64" t="s">
        <v>97</v>
      </c>
      <c r="I154" s="64" t="s">
        <v>124</v>
      </c>
      <c r="J154" s="64" t="s">
        <v>124</v>
      </c>
      <c r="K154" s="64" t="s">
        <v>515</v>
      </c>
      <c r="L154" s="65">
        <v>15000000</v>
      </c>
      <c r="M154" s="72">
        <f t="shared" si="20"/>
        <v>12750000</v>
      </c>
      <c r="N154" s="61">
        <v>2024</v>
      </c>
      <c r="O154" s="63">
        <v>2027</v>
      </c>
      <c r="P154" s="68"/>
      <c r="Q154" s="69"/>
      <c r="R154" s="69"/>
      <c r="S154" s="70"/>
      <c r="T154" s="71"/>
      <c r="U154" s="71"/>
      <c r="V154" s="71"/>
      <c r="W154" s="71"/>
      <c r="X154" s="71"/>
      <c r="Y154" s="61" t="s">
        <v>343</v>
      </c>
      <c r="Z154" s="63"/>
    </row>
    <row r="155" spans="1:26" s="78" customFormat="1" ht="112.5" x14ac:dyDescent="0.25">
      <c r="A155" s="183">
        <v>151</v>
      </c>
      <c r="B155" s="61" t="s">
        <v>152</v>
      </c>
      <c r="C155" s="62" t="s">
        <v>138</v>
      </c>
      <c r="D155" s="62">
        <v>47274743</v>
      </c>
      <c r="E155" s="62">
        <v>107561271</v>
      </c>
      <c r="F155" s="63">
        <v>600076016</v>
      </c>
      <c r="G155" s="64" t="s">
        <v>745</v>
      </c>
      <c r="H155" s="64" t="s">
        <v>97</v>
      </c>
      <c r="I155" s="64" t="s">
        <v>124</v>
      </c>
      <c r="J155" s="64" t="s">
        <v>124</v>
      </c>
      <c r="K155" s="64"/>
      <c r="L155" s="65">
        <v>300000</v>
      </c>
      <c r="M155" s="72">
        <f t="shared" si="20"/>
        <v>255000</v>
      </c>
      <c r="N155" s="61">
        <v>2025</v>
      </c>
      <c r="O155" s="63">
        <v>2027</v>
      </c>
      <c r="P155" s="68"/>
      <c r="Q155" s="69"/>
      <c r="R155" s="69"/>
      <c r="S155" s="70"/>
      <c r="T155" s="71"/>
      <c r="U155" s="71"/>
      <c r="V155" s="71"/>
      <c r="W155" s="71"/>
      <c r="X155" s="71"/>
      <c r="Y155" s="61" t="s">
        <v>644</v>
      </c>
      <c r="Z155" s="63"/>
    </row>
    <row r="156" spans="1:26" s="78" customFormat="1" ht="101.25" x14ac:dyDescent="0.25">
      <c r="A156" s="183">
        <v>152</v>
      </c>
      <c r="B156" s="61" t="s">
        <v>218</v>
      </c>
      <c r="C156" s="62" t="s">
        <v>219</v>
      </c>
      <c r="D156" s="62">
        <v>70947112</v>
      </c>
      <c r="E156" s="62">
        <v>102053782</v>
      </c>
      <c r="F156" s="63">
        <v>600076211</v>
      </c>
      <c r="G156" s="64" t="s">
        <v>516</v>
      </c>
      <c r="H156" s="64" t="s">
        <v>97</v>
      </c>
      <c r="I156" s="64" t="s">
        <v>124</v>
      </c>
      <c r="J156" s="64" t="s">
        <v>221</v>
      </c>
      <c r="K156" s="64" t="s">
        <v>517</v>
      </c>
      <c r="L156" s="65">
        <v>20000000</v>
      </c>
      <c r="M156" s="72">
        <f t="shared" ref="M156:M160" si="21">L156/100*85</f>
        <v>17000000</v>
      </c>
      <c r="N156" s="66" t="s">
        <v>366</v>
      </c>
      <c r="O156" s="67" t="s">
        <v>667</v>
      </c>
      <c r="P156" s="68"/>
      <c r="Q156" s="69"/>
      <c r="R156" s="69"/>
      <c r="S156" s="70"/>
      <c r="T156" s="71"/>
      <c r="U156" s="71"/>
      <c r="V156" s="71"/>
      <c r="W156" s="71"/>
      <c r="X156" s="71"/>
      <c r="Y156" s="61" t="s">
        <v>518</v>
      </c>
      <c r="Z156" s="63" t="s">
        <v>223</v>
      </c>
    </row>
    <row r="157" spans="1:26" s="78" customFormat="1" ht="101.25" x14ac:dyDescent="0.25">
      <c r="A157" s="183">
        <v>153</v>
      </c>
      <c r="B157" s="61" t="s">
        <v>218</v>
      </c>
      <c r="C157" s="62" t="s">
        <v>219</v>
      </c>
      <c r="D157" s="62">
        <v>70947112</v>
      </c>
      <c r="E157" s="62">
        <v>102053782</v>
      </c>
      <c r="F157" s="63">
        <v>600076211</v>
      </c>
      <c r="G157" s="64" t="s">
        <v>519</v>
      </c>
      <c r="H157" s="64" t="s">
        <v>97</v>
      </c>
      <c r="I157" s="64" t="s">
        <v>124</v>
      </c>
      <c r="J157" s="64" t="s">
        <v>221</v>
      </c>
      <c r="K157" s="64" t="s">
        <v>520</v>
      </c>
      <c r="L157" s="65">
        <v>6000000</v>
      </c>
      <c r="M157" s="72">
        <f t="shared" si="21"/>
        <v>5100000</v>
      </c>
      <c r="N157" s="66" t="s">
        <v>667</v>
      </c>
      <c r="O157" s="67" t="s">
        <v>646</v>
      </c>
      <c r="P157" s="68"/>
      <c r="Q157" s="69"/>
      <c r="R157" s="69"/>
      <c r="S157" s="70"/>
      <c r="T157" s="71"/>
      <c r="U157" s="71"/>
      <c r="V157" s="71"/>
      <c r="W157" s="71"/>
      <c r="X157" s="71"/>
      <c r="Y157" s="61" t="s">
        <v>370</v>
      </c>
      <c r="Z157" s="63" t="s">
        <v>223</v>
      </c>
    </row>
    <row r="158" spans="1:26" s="78" customFormat="1" ht="101.25" x14ac:dyDescent="0.25">
      <c r="A158" s="183">
        <v>154</v>
      </c>
      <c r="B158" s="61" t="s">
        <v>218</v>
      </c>
      <c r="C158" s="62" t="s">
        <v>219</v>
      </c>
      <c r="D158" s="62">
        <v>70947112</v>
      </c>
      <c r="E158" s="62">
        <v>102053782</v>
      </c>
      <c r="F158" s="63">
        <v>600076211</v>
      </c>
      <c r="G158" s="64" t="s">
        <v>521</v>
      </c>
      <c r="H158" s="64" t="s">
        <v>97</v>
      </c>
      <c r="I158" s="64" t="s">
        <v>124</v>
      </c>
      <c r="J158" s="64" t="s">
        <v>221</v>
      </c>
      <c r="K158" s="64" t="s">
        <v>522</v>
      </c>
      <c r="L158" s="65">
        <v>3000000</v>
      </c>
      <c r="M158" s="72">
        <f t="shared" si="21"/>
        <v>2550000</v>
      </c>
      <c r="N158" s="66">
        <v>2026</v>
      </c>
      <c r="O158" s="67" t="s">
        <v>667</v>
      </c>
      <c r="P158" s="68"/>
      <c r="Q158" s="69"/>
      <c r="R158" s="69"/>
      <c r="S158" s="70"/>
      <c r="T158" s="71"/>
      <c r="U158" s="71"/>
      <c r="V158" s="71"/>
      <c r="W158" s="71"/>
      <c r="X158" s="71"/>
      <c r="Y158" s="61" t="s">
        <v>847</v>
      </c>
      <c r="Z158" s="63" t="s">
        <v>223</v>
      </c>
    </row>
    <row r="159" spans="1:26" s="78" customFormat="1" ht="101.25" x14ac:dyDescent="0.25">
      <c r="A159" s="183">
        <v>155</v>
      </c>
      <c r="B159" s="61" t="s">
        <v>218</v>
      </c>
      <c r="C159" s="62" t="s">
        <v>219</v>
      </c>
      <c r="D159" s="62">
        <v>70947112</v>
      </c>
      <c r="E159" s="62">
        <v>102053782</v>
      </c>
      <c r="F159" s="63">
        <v>600076211</v>
      </c>
      <c r="G159" s="64" t="s">
        <v>848</v>
      </c>
      <c r="H159" s="64" t="s">
        <v>97</v>
      </c>
      <c r="I159" s="64" t="s">
        <v>124</v>
      </c>
      <c r="J159" s="64" t="s">
        <v>221</v>
      </c>
      <c r="K159" s="64" t="s">
        <v>849</v>
      </c>
      <c r="L159" s="65">
        <v>14000000</v>
      </c>
      <c r="M159" s="72">
        <f t="shared" si="21"/>
        <v>11900000</v>
      </c>
      <c r="N159" s="66">
        <v>2025</v>
      </c>
      <c r="O159" s="67">
        <v>2026</v>
      </c>
      <c r="P159" s="68"/>
      <c r="Q159" s="69"/>
      <c r="R159" s="69" t="s">
        <v>126</v>
      </c>
      <c r="S159" s="70"/>
      <c r="T159" s="71"/>
      <c r="U159" s="71"/>
      <c r="V159" s="71" t="s">
        <v>126</v>
      </c>
      <c r="W159" s="71"/>
      <c r="X159" s="71"/>
      <c r="Y159" s="61" t="s">
        <v>850</v>
      </c>
      <c r="Z159" s="63" t="s">
        <v>223</v>
      </c>
    </row>
    <row r="160" spans="1:26" s="78" customFormat="1" ht="101.25" x14ac:dyDescent="0.25">
      <c r="A160" s="183">
        <v>156</v>
      </c>
      <c r="B160" s="61" t="s">
        <v>218</v>
      </c>
      <c r="C160" s="62" t="s">
        <v>219</v>
      </c>
      <c r="D160" s="62">
        <v>70947112</v>
      </c>
      <c r="E160" s="62">
        <v>102053782</v>
      </c>
      <c r="F160" s="63">
        <v>600076211</v>
      </c>
      <c r="G160" s="64" t="s">
        <v>523</v>
      </c>
      <c r="H160" s="64" t="s">
        <v>97</v>
      </c>
      <c r="I160" s="64" t="s">
        <v>124</v>
      </c>
      <c r="J160" s="64" t="s">
        <v>221</v>
      </c>
      <c r="K160" s="64" t="s">
        <v>524</v>
      </c>
      <c r="L160" s="65">
        <v>5000000</v>
      </c>
      <c r="M160" s="72">
        <f t="shared" si="21"/>
        <v>4250000</v>
      </c>
      <c r="N160" s="66" t="s">
        <v>813</v>
      </c>
      <c r="O160" s="67" t="s">
        <v>851</v>
      </c>
      <c r="P160" s="68"/>
      <c r="Q160" s="69"/>
      <c r="R160" s="69"/>
      <c r="S160" s="70"/>
      <c r="T160" s="71"/>
      <c r="U160" s="71"/>
      <c r="V160" s="71"/>
      <c r="W160" s="71"/>
      <c r="X160" s="71"/>
      <c r="Y160" s="61" t="s">
        <v>370</v>
      </c>
      <c r="Z160" s="63" t="s">
        <v>223</v>
      </c>
    </row>
    <row r="161" spans="1:26" s="78" customFormat="1" ht="101.25" x14ac:dyDescent="0.25">
      <c r="A161" s="183">
        <v>157</v>
      </c>
      <c r="B161" s="61" t="s">
        <v>218</v>
      </c>
      <c r="C161" s="62" t="s">
        <v>219</v>
      </c>
      <c r="D161" s="62">
        <v>70947112</v>
      </c>
      <c r="E161" s="62">
        <v>102053782</v>
      </c>
      <c r="F161" s="63">
        <v>600076211</v>
      </c>
      <c r="G161" s="64" t="s">
        <v>771</v>
      </c>
      <c r="H161" s="64" t="s">
        <v>97</v>
      </c>
      <c r="I161" s="64" t="s">
        <v>124</v>
      </c>
      <c r="J161" s="64" t="s">
        <v>221</v>
      </c>
      <c r="K161" s="64" t="s">
        <v>629</v>
      </c>
      <c r="L161" s="73">
        <v>2000000</v>
      </c>
      <c r="M161" s="74">
        <f t="shared" ref="M161" si="22">IF(COUNTA(L161)=1,L161/100*85,"")</f>
        <v>1700000</v>
      </c>
      <c r="N161" s="61">
        <v>2025</v>
      </c>
      <c r="O161" s="63">
        <v>2026</v>
      </c>
      <c r="P161" s="68"/>
      <c r="Q161" s="69"/>
      <c r="R161" s="69"/>
      <c r="S161" s="70"/>
      <c r="T161" s="71"/>
      <c r="U161" s="71"/>
      <c r="V161" s="71"/>
      <c r="W161" s="71"/>
      <c r="X161" s="71"/>
      <c r="Y161" s="61" t="s">
        <v>852</v>
      </c>
      <c r="Z161" s="63" t="s">
        <v>223</v>
      </c>
    </row>
    <row r="162" spans="1:26" s="78" customFormat="1" ht="78.75" x14ac:dyDescent="0.25">
      <c r="A162" s="183">
        <v>158</v>
      </c>
      <c r="B162" s="61" t="s">
        <v>429</v>
      </c>
      <c r="C162" s="62" t="s">
        <v>430</v>
      </c>
      <c r="D162" s="62">
        <v>72744537</v>
      </c>
      <c r="E162" s="62">
        <v>102000069</v>
      </c>
      <c r="F162" s="63">
        <v>600076440</v>
      </c>
      <c r="G162" s="64" t="s">
        <v>525</v>
      </c>
      <c r="H162" s="64" t="s">
        <v>97</v>
      </c>
      <c r="I162" s="64" t="s">
        <v>124</v>
      </c>
      <c r="J162" s="64" t="s">
        <v>432</v>
      </c>
      <c r="K162" s="64"/>
      <c r="L162" s="65" t="s">
        <v>1014</v>
      </c>
      <c r="M162" s="72" t="s">
        <v>1015</v>
      </c>
      <c r="N162" s="66" t="s">
        <v>807</v>
      </c>
      <c r="O162" s="67" t="s">
        <v>938</v>
      </c>
      <c r="P162" s="68"/>
      <c r="Q162" s="69"/>
      <c r="R162" s="69"/>
      <c r="S162" s="70"/>
      <c r="T162" s="71"/>
      <c r="U162" s="71"/>
      <c r="V162" s="71"/>
      <c r="W162" s="71"/>
      <c r="X162" s="71"/>
      <c r="Y162" s="61" t="s">
        <v>140</v>
      </c>
      <c r="Z162" s="63" t="s">
        <v>158</v>
      </c>
    </row>
    <row r="163" spans="1:26" s="78" customFormat="1" ht="67.5" x14ac:dyDescent="0.25">
      <c r="A163" s="183">
        <v>159</v>
      </c>
      <c r="B163" s="61" t="s">
        <v>526</v>
      </c>
      <c r="C163" s="62" t="s">
        <v>134</v>
      </c>
      <c r="D163" s="62">
        <v>72744090</v>
      </c>
      <c r="E163" s="62">
        <v>102065144</v>
      </c>
      <c r="F163" s="63">
        <v>650064321</v>
      </c>
      <c r="G163" s="64" t="s">
        <v>527</v>
      </c>
      <c r="H163" s="64" t="s">
        <v>97</v>
      </c>
      <c r="I163" s="64" t="s">
        <v>124</v>
      </c>
      <c r="J163" s="64" t="s">
        <v>136</v>
      </c>
      <c r="K163" s="64" t="s">
        <v>528</v>
      </c>
      <c r="L163" s="65">
        <v>288000</v>
      </c>
      <c r="M163" s="58">
        <f t="shared" ref="M163:M179" si="23">IF(COUNTA(L163)=1,L163/100*85,"")</f>
        <v>244800</v>
      </c>
      <c r="N163" s="66">
        <v>2022</v>
      </c>
      <c r="O163" s="67">
        <v>2028</v>
      </c>
      <c r="P163" s="68"/>
      <c r="Q163" s="69"/>
      <c r="R163" s="69"/>
      <c r="S163" s="70"/>
      <c r="T163" s="71"/>
      <c r="U163" s="71"/>
      <c r="V163" s="71"/>
      <c r="W163" s="71"/>
      <c r="X163" s="71"/>
      <c r="Y163" s="61" t="s">
        <v>529</v>
      </c>
      <c r="Z163" s="63" t="s">
        <v>158</v>
      </c>
    </row>
    <row r="164" spans="1:26" s="78" customFormat="1" ht="67.5" x14ac:dyDescent="0.25">
      <c r="A164" s="183">
        <v>160</v>
      </c>
      <c r="B164" s="61" t="s">
        <v>526</v>
      </c>
      <c r="C164" s="62" t="s">
        <v>134</v>
      </c>
      <c r="D164" s="62">
        <v>72744090</v>
      </c>
      <c r="E164" s="62">
        <v>102065144</v>
      </c>
      <c r="F164" s="63">
        <v>650064321</v>
      </c>
      <c r="G164" s="64" t="s">
        <v>530</v>
      </c>
      <c r="H164" s="64" t="s">
        <v>97</v>
      </c>
      <c r="I164" s="64" t="s">
        <v>124</v>
      </c>
      <c r="J164" s="64" t="s">
        <v>136</v>
      </c>
      <c r="K164" s="64" t="s">
        <v>528</v>
      </c>
      <c r="L164" s="65">
        <v>408000</v>
      </c>
      <c r="M164" s="58">
        <f t="shared" si="23"/>
        <v>346800</v>
      </c>
      <c r="N164" s="66">
        <v>2022</v>
      </c>
      <c r="O164" s="67">
        <v>2028</v>
      </c>
      <c r="P164" s="68"/>
      <c r="Q164" s="69"/>
      <c r="R164" s="69"/>
      <c r="S164" s="70"/>
      <c r="T164" s="71"/>
      <c r="U164" s="71"/>
      <c r="V164" s="71"/>
      <c r="W164" s="71"/>
      <c r="X164" s="71"/>
      <c r="Y164" s="61" t="s">
        <v>529</v>
      </c>
      <c r="Z164" s="63" t="s">
        <v>158</v>
      </c>
    </row>
    <row r="165" spans="1:26" s="78" customFormat="1" ht="67.5" x14ac:dyDescent="0.25">
      <c r="A165" s="183">
        <v>161</v>
      </c>
      <c r="B165" s="61" t="s">
        <v>526</v>
      </c>
      <c r="C165" s="62" t="s">
        <v>134</v>
      </c>
      <c r="D165" s="62">
        <v>72744090</v>
      </c>
      <c r="E165" s="62">
        <v>102065144</v>
      </c>
      <c r="F165" s="63">
        <v>650064321</v>
      </c>
      <c r="G165" s="64" t="s">
        <v>531</v>
      </c>
      <c r="H165" s="64" t="s">
        <v>97</v>
      </c>
      <c r="I165" s="64" t="s">
        <v>124</v>
      </c>
      <c r="J165" s="64" t="s">
        <v>136</v>
      </c>
      <c r="K165" s="64" t="s">
        <v>528</v>
      </c>
      <c r="L165" s="65">
        <v>42000000</v>
      </c>
      <c r="M165" s="58">
        <f t="shared" si="23"/>
        <v>35700000</v>
      </c>
      <c r="N165" s="66">
        <v>2022</v>
      </c>
      <c r="O165" s="67">
        <v>2028</v>
      </c>
      <c r="P165" s="68"/>
      <c r="Q165" s="69"/>
      <c r="R165" s="69"/>
      <c r="S165" s="70"/>
      <c r="T165" s="71"/>
      <c r="U165" s="71"/>
      <c r="V165" s="71"/>
      <c r="W165" s="71"/>
      <c r="X165" s="71"/>
      <c r="Y165" s="61" t="s">
        <v>532</v>
      </c>
      <c r="Z165" s="63" t="s">
        <v>223</v>
      </c>
    </row>
    <row r="166" spans="1:26" s="78" customFormat="1" ht="67.5" x14ac:dyDescent="0.25">
      <c r="A166" s="183">
        <v>162</v>
      </c>
      <c r="B166" s="61" t="s">
        <v>526</v>
      </c>
      <c r="C166" s="62" t="s">
        <v>134</v>
      </c>
      <c r="D166" s="62">
        <v>72744090</v>
      </c>
      <c r="E166" s="62">
        <v>102065144</v>
      </c>
      <c r="F166" s="63">
        <v>650064321</v>
      </c>
      <c r="G166" s="64" t="s">
        <v>533</v>
      </c>
      <c r="H166" s="64" t="s">
        <v>97</v>
      </c>
      <c r="I166" s="64" t="s">
        <v>124</v>
      </c>
      <c r="J166" s="64" t="s">
        <v>136</v>
      </c>
      <c r="K166" s="64" t="s">
        <v>528</v>
      </c>
      <c r="L166" s="65">
        <v>600000</v>
      </c>
      <c r="M166" s="58">
        <f t="shared" si="23"/>
        <v>510000</v>
      </c>
      <c r="N166" s="66">
        <v>2022</v>
      </c>
      <c r="O166" s="67">
        <v>2025</v>
      </c>
      <c r="P166" s="68"/>
      <c r="Q166" s="69"/>
      <c r="R166" s="69"/>
      <c r="S166" s="70"/>
      <c r="T166" s="71"/>
      <c r="U166" s="71"/>
      <c r="V166" s="71"/>
      <c r="W166" s="71"/>
      <c r="X166" s="71"/>
      <c r="Y166" s="61" t="s">
        <v>817</v>
      </c>
      <c r="Z166" s="63" t="s">
        <v>158</v>
      </c>
    </row>
    <row r="167" spans="1:26" s="78" customFormat="1" ht="78.75" x14ac:dyDescent="0.25">
      <c r="A167" s="183">
        <v>163</v>
      </c>
      <c r="B167" s="61" t="s">
        <v>526</v>
      </c>
      <c r="C167" s="62" t="s">
        <v>134</v>
      </c>
      <c r="D167" s="62">
        <v>72744090</v>
      </c>
      <c r="E167" s="62">
        <v>102065144</v>
      </c>
      <c r="F167" s="63">
        <v>650064321</v>
      </c>
      <c r="G167" s="64" t="s">
        <v>773</v>
      </c>
      <c r="H167" s="64" t="s">
        <v>97</v>
      </c>
      <c r="I167" s="64" t="s">
        <v>124</v>
      </c>
      <c r="J167" s="64" t="s">
        <v>136</v>
      </c>
      <c r="K167" s="64" t="s">
        <v>528</v>
      </c>
      <c r="L167" s="65">
        <v>2880000</v>
      </c>
      <c r="M167" s="58">
        <f t="shared" si="23"/>
        <v>2448000</v>
      </c>
      <c r="N167" s="66">
        <v>2022</v>
      </c>
      <c r="O167" s="67">
        <v>2028</v>
      </c>
      <c r="P167" s="68"/>
      <c r="Q167" s="69"/>
      <c r="R167" s="69"/>
      <c r="S167" s="70"/>
      <c r="T167" s="71"/>
      <c r="U167" s="71"/>
      <c r="V167" s="71"/>
      <c r="W167" s="71"/>
      <c r="X167" s="71"/>
      <c r="Y167" s="61" t="s">
        <v>534</v>
      </c>
      <c r="Z167" s="63" t="s">
        <v>223</v>
      </c>
    </row>
    <row r="168" spans="1:26" s="78" customFormat="1" ht="101.25" x14ac:dyDescent="0.25">
      <c r="A168" s="183">
        <v>164</v>
      </c>
      <c r="B168" s="61" t="s">
        <v>526</v>
      </c>
      <c r="C168" s="62" t="s">
        <v>134</v>
      </c>
      <c r="D168" s="62">
        <v>72744090</v>
      </c>
      <c r="E168" s="62">
        <v>102065144</v>
      </c>
      <c r="F168" s="63">
        <v>650064321</v>
      </c>
      <c r="G168" s="64" t="s">
        <v>535</v>
      </c>
      <c r="H168" s="64" t="s">
        <v>97</v>
      </c>
      <c r="I168" s="64" t="s">
        <v>124</v>
      </c>
      <c r="J168" s="64" t="s">
        <v>136</v>
      </c>
      <c r="K168" s="64" t="s">
        <v>528</v>
      </c>
      <c r="L168" s="65">
        <v>6000000</v>
      </c>
      <c r="M168" s="58">
        <f t="shared" si="23"/>
        <v>5100000</v>
      </c>
      <c r="N168" s="66">
        <v>2020</v>
      </c>
      <c r="O168" s="67">
        <v>2027</v>
      </c>
      <c r="P168" s="68"/>
      <c r="Q168" s="69"/>
      <c r="R168" s="69"/>
      <c r="S168" s="70"/>
      <c r="T168" s="71"/>
      <c r="U168" s="71"/>
      <c r="V168" s="71"/>
      <c r="W168" s="71"/>
      <c r="X168" s="71"/>
      <c r="Y168" s="61" t="s">
        <v>536</v>
      </c>
      <c r="Z168" s="63" t="s">
        <v>223</v>
      </c>
    </row>
    <row r="169" spans="1:26" s="78" customFormat="1" ht="67.5" x14ac:dyDescent="0.25">
      <c r="A169" s="183">
        <v>165</v>
      </c>
      <c r="B169" s="61" t="s">
        <v>526</v>
      </c>
      <c r="C169" s="62" t="s">
        <v>134</v>
      </c>
      <c r="D169" s="62">
        <v>72744090</v>
      </c>
      <c r="E169" s="62">
        <v>102065144</v>
      </c>
      <c r="F169" s="63">
        <v>650064321</v>
      </c>
      <c r="G169" s="64" t="s">
        <v>537</v>
      </c>
      <c r="H169" s="64" t="s">
        <v>97</v>
      </c>
      <c r="I169" s="64" t="s">
        <v>124</v>
      </c>
      <c r="J169" s="64" t="s">
        <v>136</v>
      </c>
      <c r="K169" s="64" t="s">
        <v>528</v>
      </c>
      <c r="L169" s="65">
        <v>18000000</v>
      </c>
      <c r="M169" s="58">
        <f t="shared" si="23"/>
        <v>15300000</v>
      </c>
      <c r="N169" s="66">
        <v>2022</v>
      </c>
      <c r="O169" s="67">
        <v>2027</v>
      </c>
      <c r="P169" s="68"/>
      <c r="Q169" s="69"/>
      <c r="R169" s="69"/>
      <c r="S169" s="70"/>
      <c r="T169" s="71"/>
      <c r="U169" s="71"/>
      <c r="V169" s="71"/>
      <c r="W169" s="71"/>
      <c r="X169" s="71"/>
      <c r="Y169" s="61" t="s">
        <v>532</v>
      </c>
      <c r="Z169" s="63" t="s">
        <v>223</v>
      </c>
    </row>
    <row r="170" spans="1:26" s="78" customFormat="1" ht="67.5" x14ac:dyDescent="0.25">
      <c r="A170" s="183">
        <v>166</v>
      </c>
      <c r="B170" s="61" t="s">
        <v>526</v>
      </c>
      <c r="C170" s="62" t="s">
        <v>134</v>
      </c>
      <c r="D170" s="62">
        <v>72744090</v>
      </c>
      <c r="E170" s="62">
        <v>102065144</v>
      </c>
      <c r="F170" s="63">
        <v>650064321</v>
      </c>
      <c r="G170" s="64" t="s">
        <v>538</v>
      </c>
      <c r="H170" s="64" t="s">
        <v>97</v>
      </c>
      <c r="I170" s="64" t="s">
        <v>124</v>
      </c>
      <c r="J170" s="64" t="s">
        <v>136</v>
      </c>
      <c r="K170" s="64" t="s">
        <v>528</v>
      </c>
      <c r="L170" s="65">
        <v>9600000</v>
      </c>
      <c r="M170" s="58">
        <f t="shared" si="23"/>
        <v>8160000</v>
      </c>
      <c r="N170" s="66">
        <v>2022</v>
      </c>
      <c r="O170" s="67">
        <v>2027</v>
      </c>
      <c r="P170" s="68"/>
      <c r="Q170" s="69"/>
      <c r="R170" s="69"/>
      <c r="S170" s="70"/>
      <c r="T170" s="71"/>
      <c r="U170" s="71"/>
      <c r="V170" s="71"/>
      <c r="W170" s="71"/>
      <c r="X170" s="71"/>
      <c r="Y170" s="61" t="s">
        <v>532</v>
      </c>
      <c r="Z170" s="63" t="s">
        <v>223</v>
      </c>
    </row>
    <row r="171" spans="1:26" s="78" customFormat="1" ht="67.5" x14ac:dyDescent="0.25">
      <c r="A171" s="183">
        <v>167</v>
      </c>
      <c r="B171" s="61" t="s">
        <v>526</v>
      </c>
      <c r="C171" s="62" t="s">
        <v>134</v>
      </c>
      <c r="D171" s="62">
        <v>72744090</v>
      </c>
      <c r="E171" s="62">
        <v>102065144</v>
      </c>
      <c r="F171" s="63">
        <v>650064321</v>
      </c>
      <c r="G171" s="64" t="s">
        <v>539</v>
      </c>
      <c r="H171" s="64" t="s">
        <v>97</v>
      </c>
      <c r="I171" s="64" t="s">
        <v>124</v>
      </c>
      <c r="J171" s="64" t="s">
        <v>136</v>
      </c>
      <c r="K171" s="64" t="s">
        <v>528</v>
      </c>
      <c r="L171" s="65">
        <v>24000000</v>
      </c>
      <c r="M171" s="58">
        <f t="shared" si="23"/>
        <v>20400000</v>
      </c>
      <c r="N171" s="66">
        <v>2022</v>
      </c>
      <c r="O171" s="67">
        <v>2027</v>
      </c>
      <c r="P171" s="68"/>
      <c r="Q171" s="69"/>
      <c r="R171" s="69"/>
      <c r="S171" s="70"/>
      <c r="T171" s="71"/>
      <c r="U171" s="71"/>
      <c r="V171" s="71"/>
      <c r="W171" s="71"/>
      <c r="X171" s="71"/>
      <c r="Y171" s="61" t="s">
        <v>532</v>
      </c>
      <c r="Z171" s="63" t="s">
        <v>223</v>
      </c>
    </row>
    <row r="172" spans="1:26" s="78" customFormat="1" ht="67.5" x14ac:dyDescent="0.25">
      <c r="A172" s="183">
        <v>168</v>
      </c>
      <c r="B172" s="61" t="s">
        <v>526</v>
      </c>
      <c r="C172" s="62" t="s">
        <v>134</v>
      </c>
      <c r="D172" s="62">
        <v>72744090</v>
      </c>
      <c r="E172" s="62">
        <v>102065144</v>
      </c>
      <c r="F172" s="63">
        <v>650064321</v>
      </c>
      <c r="G172" s="64" t="s">
        <v>540</v>
      </c>
      <c r="H172" s="64" t="s">
        <v>97</v>
      </c>
      <c r="I172" s="64" t="s">
        <v>124</v>
      </c>
      <c r="J172" s="64" t="s">
        <v>136</v>
      </c>
      <c r="K172" s="64" t="s">
        <v>528</v>
      </c>
      <c r="L172" s="65">
        <v>2880000</v>
      </c>
      <c r="M172" s="58">
        <f t="shared" si="23"/>
        <v>2448000</v>
      </c>
      <c r="N172" s="66">
        <v>2022</v>
      </c>
      <c r="O172" s="67">
        <v>2027</v>
      </c>
      <c r="P172" s="68"/>
      <c r="Q172" s="69"/>
      <c r="R172" s="69"/>
      <c r="S172" s="70"/>
      <c r="T172" s="71"/>
      <c r="U172" s="71"/>
      <c r="V172" s="71"/>
      <c r="W172" s="71"/>
      <c r="X172" s="71"/>
      <c r="Y172" s="61" t="s">
        <v>532</v>
      </c>
      <c r="Z172" s="63" t="s">
        <v>223</v>
      </c>
    </row>
    <row r="173" spans="1:26" s="78" customFormat="1" ht="90" x14ac:dyDescent="0.25">
      <c r="A173" s="183">
        <v>169</v>
      </c>
      <c r="B173" s="61" t="s">
        <v>526</v>
      </c>
      <c r="C173" s="62" t="s">
        <v>134</v>
      </c>
      <c r="D173" s="62">
        <v>72744090</v>
      </c>
      <c r="E173" s="62">
        <v>102065144</v>
      </c>
      <c r="F173" s="63">
        <v>650064321</v>
      </c>
      <c r="G173" s="64" t="s">
        <v>541</v>
      </c>
      <c r="H173" s="64" t="s">
        <v>97</v>
      </c>
      <c r="I173" s="64" t="s">
        <v>124</v>
      </c>
      <c r="J173" s="64" t="s">
        <v>136</v>
      </c>
      <c r="K173" s="64" t="s">
        <v>528</v>
      </c>
      <c r="L173" s="65">
        <v>1200000</v>
      </c>
      <c r="M173" s="58">
        <f t="shared" si="23"/>
        <v>1020000</v>
      </c>
      <c r="N173" s="66">
        <v>2022</v>
      </c>
      <c r="O173" s="67">
        <v>2027</v>
      </c>
      <c r="P173" s="68"/>
      <c r="Q173" s="69"/>
      <c r="R173" s="69"/>
      <c r="S173" s="70"/>
      <c r="T173" s="71"/>
      <c r="U173" s="71"/>
      <c r="V173" s="71"/>
      <c r="W173" s="71"/>
      <c r="X173" s="71"/>
      <c r="Y173" s="61" t="s">
        <v>532</v>
      </c>
      <c r="Z173" s="63" t="s">
        <v>223</v>
      </c>
    </row>
    <row r="174" spans="1:26" s="78" customFormat="1" ht="67.5" x14ac:dyDescent="0.25">
      <c r="A174" s="183">
        <v>170</v>
      </c>
      <c r="B174" s="61" t="s">
        <v>526</v>
      </c>
      <c r="C174" s="62" t="s">
        <v>134</v>
      </c>
      <c r="D174" s="62">
        <v>72744090</v>
      </c>
      <c r="E174" s="62">
        <v>102065144</v>
      </c>
      <c r="F174" s="63">
        <v>650064321</v>
      </c>
      <c r="G174" s="64" t="s">
        <v>543</v>
      </c>
      <c r="H174" s="64" t="s">
        <v>97</v>
      </c>
      <c r="I174" s="64" t="s">
        <v>124</v>
      </c>
      <c r="J174" s="64" t="s">
        <v>136</v>
      </c>
      <c r="K174" s="64" t="s">
        <v>528</v>
      </c>
      <c r="L174" s="65">
        <v>1200000</v>
      </c>
      <c r="M174" s="58">
        <f t="shared" si="23"/>
        <v>1020000</v>
      </c>
      <c r="N174" s="66">
        <v>2022</v>
      </c>
      <c r="O174" s="67">
        <v>2027</v>
      </c>
      <c r="P174" s="68"/>
      <c r="Q174" s="69"/>
      <c r="R174" s="69"/>
      <c r="S174" s="70"/>
      <c r="T174" s="71"/>
      <c r="U174" s="71"/>
      <c r="V174" s="71"/>
      <c r="W174" s="71"/>
      <c r="X174" s="71"/>
      <c r="Y174" s="61" t="s">
        <v>532</v>
      </c>
      <c r="Z174" s="63" t="s">
        <v>223</v>
      </c>
    </row>
    <row r="175" spans="1:26" s="78" customFormat="1" ht="101.25" x14ac:dyDescent="0.25">
      <c r="A175" s="183">
        <v>171</v>
      </c>
      <c r="B175" s="61" t="s">
        <v>526</v>
      </c>
      <c r="C175" s="62" t="s">
        <v>134</v>
      </c>
      <c r="D175" s="62">
        <v>72744090</v>
      </c>
      <c r="E175" s="62">
        <v>102065144</v>
      </c>
      <c r="F175" s="63">
        <v>650064321</v>
      </c>
      <c r="G175" s="64" t="s">
        <v>544</v>
      </c>
      <c r="H175" s="64" t="s">
        <v>97</v>
      </c>
      <c r="I175" s="64" t="s">
        <v>124</v>
      </c>
      <c r="J175" s="64" t="s">
        <v>136</v>
      </c>
      <c r="K175" s="64" t="s">
        <v>528</v>
      </c>
      <c r="L175" s="65">
        <v>2400000</v>
      </c>
      <c r="M175" s="58">
        <f t="shared" si="23"/>
        <v>2040000</v>
      </c>
      <c r="N175" s="66">
        <v>2020</v>
      </c>
      <c r="O175" s="67" t="s">
        <v>823</v>
      </c>
      <c r="P175" s="68"/>
      <c r="Q175" s="69"/>
      <c r="R175" s="69"/>
      <c r="S175" s="70"/>
      <c r="T175" s="71"/>
      <c r="U175" s="71"/>
      <c r="V175" s="71"/>
      <c r="W175" s="71"/>
      <c r="X175" s="71"/>
      <c r="Y175" s="61" t="s">
        <v>824</v>
      </c>
      <c r="Z175" s="63" t="s">
        <v>223</v>
      </c>
    </row>
    <row r="176" spans="1:26" s="78" customFormat="1" ht="67.5" x14ac:dyDescent="0.25">
      <c r="A176" s="183">
        <v>172</v>
      </c>
      <c r="B176" s="61" t="s">
        <v>526</v>
      </c>
      <c r="C176" s="62" t="s">
        <v>134</v>
      </c>
      <c r="D176" s="62">
        <v>72744090</v>
      </c>
      <c r="E176" s="62">
        <v>102065144</v>
      </c>
      <c r="F176" s="63">
        <v>650064321</v>
      </c>
      <c r="G176" s="64" t="s">
        <v>827</v>
      </c>
      <c r="H176" s="64" t="s">
        <v>97</v>
      </c>
      <c r="I176" s="64" t="s">
        <v>124</v>
      </c>
      <c r="J176" s="64" t="s">
        <v>136</v>
      </c>
      <c r="K176" s="64" t="s">
        <v>528</v>
      </c>
      <c r="L176" s="65">
        <v>6720000</v>
      </c>
      <c r="M176" s="58">
        <f t="shared" si="23"/>
        <v>5712000</v>
      </c>
      <c r="N176" s="66">
        <v>2023</v>
      </c>
      <c r="O176" s="67">
        <v>2030</v>
      </c>
      <c r="P176" s="68"/>
      <c r="Q176" s="69"/>
      <c r="R176" s="69"/>
      <c r="S176" s="70"/>
      <c r="T176" s="71"/>
      <c r="U176" s="71"/>
      <c r="V176" s="71"/>
      <c r="W176" s="71"/>
      <c r="X176" s="71"/>
      <c r="Y176" s="61" t="s">
        <v>532</v>
      </c>
      <c r="Z176" s="63" t="s">
        <v>223</v>
      </c>
    </row>
    <row r="177" spans="1:26" s="78" customFormat="1" ht="67.5" x14ac:dyDescent="0.25">
      <c r="A177" s="183">
        <v>173</v>
      </c>
      <c r="B177" s="61" t="s">
        <v>526</v>
      </c>
      <c r="C177" s="62" t="s">
        <v>134</v>
      </c>
      <c r="D177" s="62">
        <v>72744090</v>
      </c>
      <c r="E177" s="62">
        <v>102065144</v>
      </c>
      <c r="F177" s="63">
        <v>650064321</v>
      </c>
      <c r="G177" s="64" t="s">
        <v>545</v>
      </c>
      <c r="H177" s="64" t="s">
        <v>97</v>
      </c>
      <c r="I177" s="64" t="s">
        <v>124</v>
      </c>
      <c r="J177" s="64" t="s">
        <v>136</v>
      </c>
      <c r="K177" s="64" t="s">
        <v>528</v>
      </c>
      <c r="L177" s="65">
        <v>5040000</v>
      </c>
      <c r="M177" s="58">
        <f t="shared" si="23"/>
        <v>4284000</v>
      </c>
      <c r="N177" s="66">
        <v>2023</v>
      </c>
      <c r="O177" s="67">
        <v>2027</v>
      </c>
      <c r="P177" s="68"/>
      <c r="Q177" s="69"/>
      <c r="R177" s="69"/>
      <c r="S177" s="70"/>
      <c r="T177" s="71"/>
      <c r="U177" s="71"/>
      <c r="V177" s="71"/>
      <c r="W177" s="71"/>
      <c r="X177" s="71"/>
      <c r="Y177" s="61" t="s">
        <v>532</v>
      </c>
      <c r="Z177" s="63" t="s">
        <v>223</v>
      </c>
    </row>
    <row r="178" spans="1:26" s="78" customFormat="1" ht="90" x14ac:dyDescent="0.25">
      <c r="A178" s="183">
        <v>174</v>
      </c>
      <c r="B178" s="61" t="s">
        <v>526</v>
      </c>
      <c r="C178" s="62" t="s">
        <v>134</v>
      </c>
      <c r="D178" s="62">
        <v>72744090</v>
      </c>
      <c r="E178" s="62">
        <v>102065144</v>
      </c>
      <c r="F178" s="63">
        <v>650064321</v>
      </c>
      <c r="G178" s="64" t="s">
        <v>546</v>
      </c>
      <c r="H178" s="64" t="s">
        <v>97</v>
      </c>
      <c r="I178" s="64" t="s">
        <v>124</v>
      </c>
      <c r="J178" s="64" t="s">
        <v>136</v>
      </c>
      <c r="K178" s="64" t="s">
        <v>528</v>
      </c>
      <c r="L178" s="65">
        <v>7200000</v>
      </c>
      <c r="M178" s="58">
        <f t="shared" si="23"/>
        <v>6120000</v>
      </c>
      <c r="N178" s="66">
        <v>2022</v>
      </c>
      <c r="O178" s="67">
        <v>2027</v>
      </c>
      <c r="P178" s="68"/>
      <c r="Q178" s="69"/>
      <c r="R178" s="69"/>
      <c r="S178" s="70"/>
      <c r="T178" s="71"/>
      <c r="U178" s="71"/>
      <c r="V178" s="71"/>
      <c r="W178" s="71"/>
      <c r="X178" s="71"/>
      <c r="Y178" s="61" t="s">
        <v>547</v>
      </c>
      <c r="Z178" s="63" t="s">
        <v>223</v>
      </c>
    </row>
    <row r="179" spans="1:26" s="78" customFormat="1" ht="90" x14ac:dyDescent="0.25">
      <c r="A179" s="183">
        <v>175</v>
      </c>
      <c r="B179" s="61" t="s">
        <v>526</v>
      </c>
      <c r="C179" s="62" t="s">
        <v>134</v>
      </c>
      <c r="D179" s="62">
        <v>72744090</v>
      </c>
      <c r="E179" s="62">
        <v>102065144</v>
      </c>
      <c r="F179" s="63">
        <v>650064321</v>
      </c>
      <c r="G179" s="64" t="s">
        <v>548</v>
      </c>
      <c r="H179" s="64" t="s">
        <v>97</v>
      </c>
      <c r="I179" s="64" t="s">
        <v>124</v>
      </c>
      <c r="J179" s="64" t="s">
        <v>136</v>
      </c>
      <c r="K179" s="64" t="s">
        <v>528</v>
      </c>
      <c r="L179" s="65">
        <v>6000000</v>
      </c>
      <c r="M179" s="58">
        <f t="shared" si="23"/>
        <v>5100000</v>
      </c>
      <c r="N179" s="66">
        <v>2025</v>
      </c>
      <c r="O179" s="67">
        <v>2027</v>
      </c>
      <c r="P179" s="68"/>
      <c r="Q179" s="69"/>
      <c r="R179" s="69"/>
      <c r="S179" s="70"/>
      <c r="T179" s="71"/>
      <c r="U179" s="71"/>
      <c r="V179" s="71"/>
      <c r="W179" s="71"/>
      <c r="X179" s="71"/>
      <c r="Y179" s="61" t="s">
        <v>547</v>
      </c>
      <c r="Z179" s="63" t="s">
        <v>223</v>
      </c>
    </row>
    <row r="180" spans="1:26" s="78" customFormat="1" ht="56.25" x14ac:dyDescent="0.25">
      <c r="A180" s="183">
        <v>176</v>
      </c>
      <c r="B180" s="61" t="s">
        <v>549</v>
      </c>
      <c r="C180" s="62" t="s">
        <v>259</v>
      </c>
      <c r="D180" s="62">
        <v>75041383</v>
      </c>
      <c r="E180" s="62">
        <v>150076924</v>
      </c>
      <c r="F180" s="67">
        <v>650075609</v>
      </c>
      <c r="G180" s="64" t="s">
        <v>550</v>
      </c>
      <c r="H180" s="64" t="s">
        <v>97</v>
      </c>
      <c r="I180" s="64" t="s">
        <v>124</v>
      </c>
      <c r="J180" s="64" t="s">
        <v>124</v>
      </c>
      <c r="K180" s="64" t="s">
        <v>551</v>
      </c>
      <c r="L180" s="65">
        <v>1400000</v>
      </c>
      <c r="M180" s="72">
        <f t="shared" ref="M180:M181" si="24">L180/100*85</f>
        <v>1190000</v>
      </c>
      <c r="N180" s="66">
        <v>2023</v>
      </c>
      <c r="O180" s="67">
        <v>2027</v>
      </c>
      <c r="P180" s="68"/>
      <c r="Q180" s="69"/>
      <c r="R180" s="69"/>
      <c r="S180" s="70"/>
      <c r="T180" s="71"/>
      <c r="U180" s="71"/>
      <c r="V180" s="71"/>
      <c r="W180" s="71"/>
      <c r="X180" s="71"/>
      <c r="Y180" s="61" t="s">
        <v>434</v>
      </c>
      <c r="Z180" s="63" t="s">
        <v>223</v>
      </c>
    </row>
    <row r="181" spans="1:26" s="78" customFormat="1" ht="67.5" x14ac:dyDescent="0.25">
      <c r="A181" s="183">
        <v>177</v>
      </c>
      <c r="B181" s="61" t="s">
        <v>549</v>
      </c>
      <c r="C181" s="62" t="s">
        <v>259</v>
      </c>
      <c r="D181" s="62">
        <v>75041383</v>
      </c>
      <c r="E181" s="62">
        <v>150076924</v>
      </c>
      <c r="F181" s="67">
        <v>650075609</v>
      </c>
      <c r="G181" s="64" t="s">
        <v>552</v>
      </c>
      <c r="H181" s="64" t="s">
        <v>97</v>
      </c>
      <c r="I181" s="64" t="s">
        <v>124</v>
      </c>
      <c r="J181" s="64" t="s">
        <v>124</v>
      </c>
      <c r="K181" s="64" t="s">
        <v>553</v>
      </c>
      <c r="L181" s="65">
        <v>1000000</v>
      </c>
      <c r="M181" s="72">
        <f t="shared" si="24"/>
        <v>850000</v>
      </c>
      <c r="N181" s="66">
        <v>2023</v>
      </c>
      <c r="O181" s="67">
        <v>2027</v>
      </c>
      <c r="P181" s="68"/>
      <c r="Q181" s="69"/>
      <c r="R181" s="69"/>
      <c r="S181" s="70"/>
      <c r="T181" s="71"/>
      <c r="U181" s="71"/>
      <c r="V181" s="71"/>
      <c r="W181" s="71"/>
      <c r="X181" s="71"/>
      <c r="Y181" s="61" t="s">
        <v>434</v>
      </c>
      <c r="Z181" s="63" t="s">
        <v>223</v>
      </c>
    </row>
    <row r="182" spans="1:26" s="78" customFormat="1" ht="56.25" x14ac:dyDescent="0.25">
      <c r="A182" s="183">
        <v>178</v>
      </c>
      <c r="B182" s="61" t="s">
        <v>400</v>
      </c>
      <c r="C182" s="62" t="s">
        <v>401</v>
      </c>
      <c r="D182" s="62">
        <v>72744774</v>
      </c>
      <c r="E182" s="62">
        <v>102053847</v>
      </c>
      <c r="F182" s="67">
        <v>600076229</v>
      </c>
      <c r="G182" s="64" t="s">
        <v>554</v>
      </c>
      <c r="H182" s="64" t="s">
        <v>97</v>
      </c>
      <c r="I182" s="64" t="s">
        <v>124</v>
      </c>
      <c r="J182" s="64" t="s">
        <v>403</v>
      </c>
      <c r="K182" s="64" t="s">
        <v>555</v>
      </c>
      <c r="L182" s="65">
        <v>8000000</v>
      </c>
      <c r="M182" s="72">
        <f t="shared" ref="M182:M183" si="25">L182/100*85</f>
        <v>6800000</v>
      </c>
      <c r="N182" s="66">
        <v>2022</v>
      </c>
      <c r="O182" s="67">
        <v>2024</v>
      </c>
      <c r="P182" s="68"/>
      <c r="Q182" s="69"/>
      <c r="R182" s="69"/>
      <c r="S182" s="70"/>
      <c r="T182" s="71"/>
      <c r="U182" s="71"/>
      <c r="V182" s="71"/>
      <c r="W182" s="71"/>
      <c r="X182" s="71"/>
      <c r="Y182" s="61" t="s">
        <v>556</v>
      </c>
      <c r="Z182" s="63" t="s">
        <v>223</v>
      </c>
    </row>
    <row r="183" spans="1:26" s="78" customFormat="1" ht="56.25" x14ac:dyDescent="0.25">
      <c r="A183" s="183">
        <v>179</v>
      </c>
      <c r="B183" s="61" t="s">
        <v>400</v>
      </c>
      <c r="C183" s="62" t="s">
        <v>401</v>
      </c>
      <c r="D183" s="62">
        <v>72744774</v>
      </c>
      <c r="E183" s="62">
        <v>102053847</v>
      </c>
      <c r="F183" s="67">
        <v>600076229</v>
      </c>
      <c r="G183" s="64" t="s">
        <v>557</v>
      </c>
      <c r="H183" s="64" t="s">
        <v>97</v>
      </c>
      <c r="I183" s="64" t="s">
        <v>124</v>
      </c>
      <c r="J183" s="64" t="s">
        <v>403</v>
      </c>
      <c r="K183" s="64" t="s">
        <v>558</v>
      </c>
      <c r="L183" s="65">
        <v>12000000</v>
      </c>
      <c r="M183" s="72">
        <f t="shared" si="25"/>
        <v>10200000</v>
      </c>
      <c r="N183" s="66">
        <v>2022</v>
      </c>
      <c r="O183" s="67">
        <v>2024</v>
      </c>
      <c r="P183" s="68"/>
      <c r="Q183" s="69"/>
      <c r="R183" s="69"/>
      <c r="S183" s="70"/>
      <c r="T183" s="71"/>
      <c r="U183" s="71"/>
      <c r="V183" s="71"/>
      <c r="W183" s="71"/>
      <c r="X183" s="71"/>
      <c r="Y183" s="61" t="s">
        <v>559</v>
      </c>
      <c r="Z183" s="63" t="s">
        <v>223</v>
      </c>
    </row>
    <row r="184" spans="1:26" s="78" customFormat="1" ht="112.5" x14ac:dyDescent="0.25">
      <c r="A184" s="201">
        <v>180</v>
      </c>
      <c r="B184" s="61" t="s">
        <v>275</v>
      </c>
      <c r="C184" s="62" t="s">
        <v>276</v>
      </c>
      <c r="D184" s="62">
        <v>71341331</v>
      </c>
      <c r="E184" s="62">
        <v>181035201</v>
      </c>
      <c r="F184" s="63">
        <v>691002843</v>
      </c>
      <c r="G184" s="64" t="s">
        <v>859</v>
      </c>
      <c r="H184" s="64" t="s">
        <v>97</v>
      </c>
      <c r="I184" s="64" t="s">
        <v>124</v>
      </c>
      <c r="J184" s="64" t="s">
        <v>124</v>
      </c>
      <c r="K184" s="64" t="s">
        <v>783</v>
      </c>
      <c r="L184" s="65" t="s">
        <v>860</v>
      </c>
      <c r="M184" s="72" t="s">
        <v>861</v>
      </c>
      <c r="N184" s="66">
        <v>2023</v>
      </c>
      <c r="O184" s="67">
        <v>2027</v>
      </c>
      <c r="P184" s="68" t="s">
        <v>126</v>
      </c>
      <c r="Q184" s="69" t="s">
        <v>126</v>
      </c>
      <c r="R184" s="69" t="s">
        <v>126</v>
      </c>
      <c r="S184" s="70" t="s">
        <v>126</v>
      </c>
      <c r="T184" s="71"/>
      <c r="U184" s="71"/>
      <c r="V184" s="71" t="s">
        <v>126</v>
      </c>
      <c r="W184" s="71"/>
      <c r="X184" s="71" t="s">
        <v>126</v>
      </c>
      <c r="Y184" s="61" t="s">
        <v>862</v>
      </c>
      <c r="Z184" s="63" t="s">
        <v>836</v>
      </c>
    </row>
    <row r="185" spans="1:26" s="78" customFormat="1" ht="67.5" x14ac:dyDescent="0.25">
      <c r="A185" s="183">
        <v>181</v>
      </c>
      <c r="B185" s="61" t="s">
        <v>394</v>
      </c>
      <c r="C185" s="62" t="s">
        <v>395</v>
      </c>
      <c r="D185" s="62">
        <v>71009485</v>
      </c>
      <c r="E185" s="62">
        <v>102053448</v>
      </c>
      <c r="F185" s="67">
        <v>600076067</v>
      </c>
      <c r="G185" s="64" t="s">
        <v>799</v>
      </c>
      <c r="H185" s="64" t="s">
        <v>97</v>
      </c>
      <c r="I185" s="64" t="s">
        <v>124</v>
      </c>
      <c r="J185" s="64" t="s">
        <v>397</v>
      </c>
      <c r="K185" s="64" t="s">
        <v>772</v>
      </c>
      <c r="L185" s="73">
        <v>2000000</v>
      </c>
      <c r="M185" s="74">
        <f t="shared" ref="M185:M188" si="26">IF(COUNTA(L185)=1,L185/100*85,"")</f>
        <v>1700000</v>
      </c>
      <c r="N185" s="61">
        <v>2024</v>
      </c>
      <c r="O185" s="63">
        <v>2026</v>
      </c>
      <c r="P185" s="68"/>
      <c r="Q185" s="69"/>
      <c r="R185" s="69"/>
      <c r="S185" s="70"/>
      <c r="T185" s="71"/>
      <c r="U185" s="71"/>
      <c r="V185" s="71"/>
      <c r="W185" s="71"/>
      <c r="X185" s="71"/>
      <c r="Y185" s="61" t="s">
        <v>157</v>
      </c>
      <c r="Z185" s="63" t="s">
        <v>141</v>
      </c>
    </row>
    <row r="186" spans="1:26" s="78" customFormat="1" ht="112.5" x14ac:dyDescent="0.25">
      <c r="A186" s="183">
        <v>182</v>
      </c>
      <c r="B186" s="61" t="s">
        <v>137</v>
      </c>
      <c r="C186" s="62" t="s">
        <v>138</v>
      </c>
      <c r="D186" s="62">
        <v>72743816</v>
      </c>
      <c r="E186" s="62">
        <v>102053961</v>
      </c>
      <c r="F186" s="63">
        <v>600076253</v>
      </c>
      <c r="G186" s="64" t="s">
        <v>956</v>
      </c>
      <c r="H186" s="64" t="s">
        <v>97</v>
      </c>
      <c r="I186" s="64" t="s">
        <v>124</v>
      </c>
      <c r="J186" s="64" t="s">
        <v>124</v>
      </c>
      <c r="K186" s="64" t="s">
        <v>746</v>
      </c>
      <c r="L186" s="65">
        <v>10000000</v>
      </c>
      <c r="M186" s="72">
        <f t="shared" si="26"/>
        <v>8500000</v>
      </c>
      <c r="N186" s="61">
        <v>2026</v>
      </c>
      <c r="O186" s="63">
        <v>2028</v>
      </c>
      <c r="P186" s="68"/>
      <c r="Q186" s="69"/>
      <c r="R186" s="69"/>
      <c r="S186" s="70"/>
      <c r="T186" s="71"/>
      <c r="U186" s="71"/>
      <c r="V186" s="71"/>
      <c r="W186" s="71" t="s">
        <v>126</v>
      </c>
      <c r="X186" s="71"/>
      <c r="Y186" s="61" t="s">
        <v>140</v>
      </c>
      <c r="Z186" s="63" t="s">
        <v>141</v>
      </c>
    </row>
    <row r="187" spans="1:26" s="78" customFormat="1" ht="112.5" x14ac:dyDescent="0.25">
      <c r="A187" s="183">
        <v>183</v>
      </c>
      <c r="B187" s="61" t="s">
        <v>137</v>
      </c>
      <c r="C187" s="62" t="s">
        <v>138</v>
      </c>
      <c r="D187" s="62">
        <v>72743816</v>
      </c>
      <c r="E187" s="62">
        <v>102053961</v>
      </c>
      <c r="F187" s="63">
        <v>600076253</v>
      </c>
      <c r="G187" s="64" t="s">
        <v>957</v>
      </c>
      <c r="H187" s="64" t="s">
        <v>97</v>
      </c>
      <c r="I187" s="64" t="s">
        <v>124</v>
      </c>
      <c r="J187" s="64" t="s">
        <v>124</v>
      </c>
      <c r="K187" s="64" t="s">
        <v>747</v>
      </c>
      <c r="L187" s="65">
        <v>25000000</v>
      </c>
      <c r="M187" s="72">
        <f t="shared" si="26"/>
        <v>21250000</v>
      </c>
      <c r="N187" s="61">
        <v>2026</v>
      </c>
      <c r="O187" s="63">
        <v>2028</v>
      </c>
      <c r="P187" s="68"/>
      <c r="Q187" s="69"/>
      <c r="R187" s="69"/>
      <c r="S187" s="70"/>
      <c r="T187" s="71"/>
      <c r="U187" s="71"/>
      <c r="V187" s="71" t="s">
        <v>126</v>
      </c>
      <c r="W187" s="71" t="s">
        <v>126</v>
      </c>
      <c r="X187" s="71"/>
      <c r="Y187" s="61" t="s">
        <v>140</v>
      </c>
      <c r="Z187" s="63" t="s">
        <v>141</v>
      </c>
    </row>
    <row r="188" spans="1:26" s="78" customFormat="1" ht="112.5" x14ac:dyDescent="0.25">
      <c r="A188" s="183">
        <v>184</v>
      </c>
      <c r="B188" s="61" t="s">
        <v>137</v>
      </c>
      <c r="C188" s="62" t="s">
        <v>138</v>
      </c>
      <c r="D188" s="62">
        <v>72743816</v>
      </c>
      <c r="E188" s="62">
        <v>102053961</v>
      </c>
      <c r="F188" s="63">
        <v>600076253</v>
      </c>
      <c r="G188" s="64" t="s">
        <v>958</v>
      </c>
      <c r="H188" s="64" t="s">
        <v>97</v>
      </c>
      <c r="I188" s="64" t="s">
        <v>124</v>
      </c>
      <c r="J188" s="64" t="s">
        <v>124</v>
      </c>
      <c r="K188" s="64" t="s">
        <v>748</v>
      </c>
      <c r="L188" s="65">
        <v>400000</v>
      </c>
      <c r="M188" s="72">
        <f t="shared" si="26"/>
        <v>340000</v>
      </c>
      <c r="N188" s="61">
        <v>2025</v>
      </c>
      <c r="O188" s="63">
        <v>2028</v>
      </c>
      <c r="P188" s="68"/>
      <c r="Q188" s="69"/>
      <c r="R188" s="69"/>
      <c r="S188" s="70"/>
      <c r="T188" s="71"/>
      <c r="U188" s="71"/>
      <c r="V188" s="71"/>
      <c r="W188" s="71"/>
      <c r="X188" s="71"/>
      <c r="Y188" s="61"/>
      <c r="Z188" s="63"/>
    </row>
    <row r="189" spans="1:26" s="78" customFormat="1" ht="112.5" x14ac:dyDescent="0.25">
      <c r="A189" s="183">
        <v>185</v>
      </c>
      <c r="B189" s="61" t="s">
        <v>137</v>
      </c>
      <c r="C189" s="62" t="s">
        <v>138</v>
      </c>
      <c r="D189" s="62">
        <v>72743816</v>
      </c>
      <c r="E189" s="62">
        <v>102053961</v>
      </c>
      <c r="F189" s="63">
        <v>600076253</v>
      </c>
      <c r="G189" s="64" t="s">
        <v>959</v>
      </c>
      <c r="H189" s="64" t="s">
        <v>97</v>
      </c>
      <c r="I189" s="64" t="s">
        <v>124</v>
      </c>
      <c r="J189" s="64" t="s">
        <v>124</v>
      </c>
      <c r="K189" s="64" t="s">
        <v>749</v>
      </c>
      <c r="L189" s="65">
        <v>9000000</v>
      </c>
      <c r="M189" s="72">
        <f>IF(COUNTA(L189)=1,L189/100*85,"")</f>
        <v>7650000</v>
      </c>
      <c r="N189" s="61">
        <v>2025</v>
      </c>
      <c r="O189" s="63">
        <v>2028</v>
      </c>
      <c r="P189" s="68"/>
      <c r="Q189" s="69"/>
      <c r="R189" s="69"/>
      <c r="S189" s="70"/>
      <c r="T189" s="71"/>
      <c r="U189" s="71"/>
      <c r="V189" s="71"/>
      <c r="W189" s="71"/>
      <c r="X189" s="71"/>
      <c r="Y189" s="61" t="s">
        <v>140</v>
      </c>
      <c r="Z189" s="63" t="s">
        <v>141</v>
      </c>
    </row>
    <row r="190" spans="1:26" s="78" customFormat="1" ht="112.5" x14ac:dyDescent="0.25">
      <c r="A190" s="183">
        <v>186</v>
      </c>
      <c r="B190" s="61" t="s">
        <v>350</v>
      </c>
      <c r="C190" s="62" t="s">
        <v>138</v>
      </c>
      <c r="D190" s="62">
        <v>72743891</v>
      </c>
      <c r="E190" s="62">
        <v>102053995</v>
      </c>
      <c r="F190" s="63">
        <v>600076261</v>
      </c>
      <c r="G190" s="64" t="s">
        <v>960</v>
      </c>
      <c r="H190" s="64" t="s">
        <v>97</v>
      </c>
      <c r="I190" s="64" t="s">
        <v>124</v>
      </c>
      <c r="J190" s="64" t="s">
        <v>124</v>
      </c>
      <c r="K190" s="64" t="s">
        <v>750</v>
      </c>
      <c r="L190" s="65">
        <v>3000000</v>
      </c>
      <c r="M190" s="72">
        <f>IF(COUNTA(L190)=1,L190/100*85,"")</f>
        <v>2550000</v>
      </c>
      <c r="N190" s="61">
        <v>2026</v>
      </c>
      <c r="O190" s="63">
        <v>2026</v>
      </c>
      <c r="P190" s="68"/>
      <c r="Q190" s="69"/>
      <c r="R190" s="69"/>
      <c r="S190" s="70"/>
      <c r="T190" s="71"/>
      <c r="U190" s="71"/>
      <c r="V190" s="71"/>
      <c r="W190" s="71"/>
      <c r="X190" s="71"/>
      <c r="Y190" s="61" t="s">
        <v>434</v>
      </c>
      <c r="Z190" s="63" t="s">
        <v>141</v>
      </c>
    </row>
    <row r="191" spans="1:26" s="78" customFormat="1" ht="78.75" x14ac:dyDescent="0.25">
      <c r="A191" s="183">
        <v>187</v>
      </c>
      <c r="B191" s="61" t="s">
        <v>313</v>
      </c>
      <c r="C191" s="62" t="s">
        <v>314</v>
      </c>
      <c r="D191" s="62">
        <v>72742313</v>
      </c>
      <c r="E191" s="62">
        <v>102053570</v>
      </c>
      <c r="F191" s="67">
        <v>600076466</v>
      </c>
      <c r="G191" s="64" t="s">
        <v>801</v>
      </c>
      <c r="H191" s="64" t="s">
        <v>97</v>
      </c>
      <c r="I191" s="64" t="s">
        <v>124</v>
      </c>
      <c r="J191" s="64" t="s">
        <v>316</v>
      </c>
      <c r="K191" s="64" t="s">
        <v>759</v>
      </c>
      <c r="L191" s="73">
        <v>5000000</v>
      </c>
      <c r="M191" s="74">
        <f t="shared" ref="M191" si="27">IF(COUNTA(L191)=1,L191/100*85,"")</f>
        <v>4250000</v>
      </c>
      <c r="N191" s="61">
        <v>2026</v>
      </c>
      <c r="O191" s="63">
        <v>2027</v>
      </c>
      <c r="P191" s="68"/>
      <c r="Q191" s="69"/>
      <c r="R191" s="69"/>
      <c r="S191" s="70"/>
      <c r="T191" s="71"/>
      <c r="U191" s="71"/>
      <c r="V191" s="71"/>
      <c r="W191" s="71"/>
      <c r="X191" s="71" t="s">
        <v>126</v>
      </c>
      <c r="Y191" s="61" t="s">
        <v>760</v>
      </c>
      <c r="Z191" s="63" t="s">
        <v>223</v>
      </c>
    </row>
    <row r="192" spans="1:26" s="78" customFormat="1" ht="78.75" x14ac:dyDescent="0.25">
      <c r="A192" s="201">
        <v>188</v>
      </c>
      <c r="B192" s="118" t="s">
        <v>313</v>
      </c>
      <c r="C192" s="143" t="s">
        <v>314</v>
      </c>
      <c r="D192" s="143">
        <v>72742313</v>
      </c>
      <c r="E192" s="143">
        <v>102053570</v>
      </c>
      <c r="F192" s="102">
        <v>600076466</v>
      </c>
      <c r="G192" s="138" t="s">
        <v>803</v>
      </c>
      <c r="H192" s="138" t="s">
        <v>804</v>
      </c>
      <c r="I192" s="138" t="s">
        <v>124</v>
      </c>
      <c r="J192" s="138" t="s">
        <v>316</v>
      </c>
      <c r="K192" s="138" t="s">
        <v>805</v>
      </c>
      <c r="L192" s="145">
        <v>1200000</v>
      </c>
      <c r="M192" s="146">
        <v>1020000</v>
      </c>
      <c r="N192" s="118">
        <v>2026</v>
      </c>
      <c r="O192" s="119">
        <v>2026</v>
      </c>
      <c r="P192" s="139"/>
      <c r="Q192" s="140"/>
      <c r="R192" s="140"/>
      <c r="S192" s="141"/>
      <c r="T192" s="122"/>
      <c r="U192" s="122"/>
      <c r="V192" s="122"/>
      <c r="W192" s="122"/>
      <c r="X192" s="122"/>
      <c r="Y192" s="118" t="s">
        <v>760</v>
      </c>
      <c r="Z192" s="63" t="s">
        <v>223</v>
      </c>
    </row>
    <row r="193" spans="1:26" s="78" customFormat="1" ht="101.25" x14ac:dyDescent="0.25">
      <c r="A193" s="201">
        <v>189</v>
      </c>
      <c r="B193" s="118" t="s">
        <v>218</v>
      </c>
      <c r="C193" s="143" t="s">
        <v>219</v>
      </c>
      <c r="D193" s="143">
        <v>70947112</v>
      </c>
      <c r="E193" s="143">
        <v>102053782</v>
      </c>
      <c r="F193" s="119">
        <v>600076211</v>
      </c>
      <c r="G193" s="138" t="s">
        <v>853</v>
      </c>
      <c r="H193" s="138" t="s">
        <v>97</v>
      </c>
      <c r="I193" s="138" t="s">
        <v>124</v>
      </c>
      <c r="J193" s="138" t="s">
        <v>221</v>
      </c>
      <c r="K193" s="138" t="s">
        <v>854</v>
      </c>
      <c r="L193" s="145">
        <v>4000000</v>
      </c>
      <c r="M193" s="146">
        <f t="shared" ref="M193:M194" si="28">IF(COUNTA(L193)=1,L193/100*85,"")</f>
        <v>3400000</v>
      </c>
      <c r="N193" s="118">
        <v>2027</v>
      </c>
      <c r="O193" s="119">
        <v>2028</v>
      </c>
      <c r="P193" s="139"/>
      <c r="Q193" s="140"/>
      <c r="R193" s="140"/>
      <c r="S193" s="141"/>
      <c r="T193" s="122"/>
      <c r="U193" s="122"/>
      <c r="V193" s="122"/>
      <c r="W193" s="122"/>
      <c r="X193" s="122"/>
      <c r="Y193" s="118" t="s">
        <v>370</v>
      </c>
      <c r="Z193" s="119" t="s">
        <v>223</v>
      </c>
    </row>
    <row r="194" spans="1:26" s="78" customFormat="1" ht="56.25" x14ac:dyDescent="0.25">
      <c r="A194" s="201">
        <v>190</v>
      </c>
      <c r="B194" s="118" t="s">
        <v>400</v>
      </c>
      <c r="C194" s="143" t="s">
        <v>401</v>
      </c>
      <c r="D194" s="143">
        <v>72744774</v>
      </c>
      <c r="E194" s="143">
        <v>102053847</v>
      </c>
      <c r="F194" s="119">
        <v>600076229</v>
      </c>
      <c r="G194" s="138" t="s">
        <v>855</v>
      </c>
      <c r="H194" s="138" t="s">
        <v>97</v>
      </c>
      <c r="I194" s="138" t="s">
        <v>124</v>
      </c>
      <c r="J194" s="138" t="s">
        <v>403</v>
      </c>
      <c r="K194" s="138" t="s">
        <v>856</v>
      </c>
      <c r="L194" s="145">
        <v>1500000</v>
      </c>
      <c r="M194" s="146">
        <f t="shared" si="28"/>
        <v>1275000</v>
      </c>
      <c r="N194" s="118">
        <v>2025</v>
      </c>
      <c r="O194" s="119">
        <v>2027</v>
      </c>
      <c r="P194" s="139"/>
      <c r="Q194" s="140"/>
      <c r="R194" s="140"/>
      <c r="S194" s="141" t="s">
        <v>126</v>
      </c>
      <c r="T194" s="122"/>
      <c r="U194" s="122"/>
      <c r="V194" s="122"/>
      <c r="W194" s="122"/>
      <c r="X194" s="122"/>
      <c r="Y194" s="118" t="s">
        <v>367</v>
      </c>
      <c r="Z194" s="119" t="s">
        <v>223</v>
      </c>
    </row>
    <row r="195" spans="1:26" s="78" customFormat="1" ht="112.5" x14ac:dyDescent="0.25">
      <c r="A195" s="201">
        <v>191</v>
      </c>
      <c r="B195" s="118" t="s">
        <v>448</v>
      </c>
      <c r="C195" s="143" t="s">
        <v>138</v>
      </c>
      <c r="D195" s="143">
        <v>72743492</v>
      </c>
      <c r="E195" s="143"/>
      <c r="F195" s="119">
        <v>600076237</v>
      </c>
      <c r="G195" s="138" t="s">
        <v>920</v>
      </c>
      <c r="H195" s="138" t="s">
        <v>97</v>
      </c>
      <c r="I195" s="138" t="s">
        <v>124</v>
      </c>
      <c r="J195" s="138" t="s">
        <v>124</v>
      </c>
      <c r="K195" s="138"/>
      <c r="L195" s="120">
        <v>10000000</v>
      </c>
      <c r="M195" s="121">
        <v>8500000</v>
      </c>
      <c r="N195" s="101">
        <v>2027</v>
      </c>
      <c r="O195" s="102">
        <v>2030</v>
      </c>
      <c r="P195" s="139"/>
      <c r="Q195" s="140"/>
      <c r="R195" s="140"/>
      <c r="S195" s="141"/>
      <c r="T195" s="122"/>
      <c r="U195" s="122"/>
      <c r="V195" s="122"/>
      <c r="W195" s="122"/>
      <c r="X195" s="122"/>
      <c r="Y195" s="118" t="s">
        <v>668</v>
      </c>
      <c r="Z195" s="63"/>
    </row>
    <row r="196" spans="1:26" s="78" customFormat="1" ht="112.5" x14ac:dyDescent="0.25">
      <c r="A196" s="201">
        <v>192</v>
      </c>
      <c r="B196" s="118" t="s">
        <v>448</v>
      </c>
      <c r="C196" s="143" t="s">
        <v>138</v>
      </c>
      <c r="D196" s="143">
        <v>72743492</v>
      </c>
      <c r="E196" s="143">
        <v>102053871</v>
      </c>
      <c r="F196" s="119">
        <v>600076237</v>
      </c>
      <c r="G196" s="138" t="s">
        <v>922</v>
      </c>
      <c r="H196" s="138" t="s">
        <v>97</v>
      </c>
      <c r="I196" s="138" t="s">
        <v>124</v>
      </c>
      <c r="J196" s="138" t="s">
        <v>124</v>
      </c>
      <c r="K196" s="138"/>
      <c r="L196" s="120">
        <v>15000000</v>
      </c>
      <c r="M196" s="121">
        <f t="shared" ref="M196:M219" si="29">IF(COUNTA(L196)=1,L196/100*85,"")</f>
        <v>12750000</v>
      </c>
      <c r="N196" s="101">
        <v>2027</v>
      </c>
      <c r="O196" s="102">
        <v>2030</v>
      </c>
      <c r="P196" s="139"/>
      <c r="Q196" s="140"/>
      <c r="R196" s="140"/>
      <c r="S196" s="141"/>
      <c r="T196" s="122"/>
      <c r="U196" s="122"/>
      <c r="V196" s="122"/>
      <c r="W196" s="122"/>
      <c r="X196" s="122"/>
      <c r="Y196" s="118" t="s">
        <v>370</v>
      </c>
      <c r="Z196" s="63"/>
    </row>
    <row r="197" spans="1:26" s="78" customFormat="1" ht="112.5" x14ac:dyDescent="0.25">
      <c r="A197" s="201">
        <v>193</v>
      </c>
      <c r="B197" s="118" t="s">
        <v>448</v>
      </c>
      <c r="C197" s="143" t="s">
        <v>138</v>
      </c>
      <c r="D197" s="143">
        <v>72743492</v>
      </c>
      <c r="E197" s="143">
        <v>102053871</v>
      </c>
      <c r="F197" s="119">
        <v>600076237</v>
      </c>
      <c r="G197" s="138" t="s">
        <v>923</v>
      </c>
      <c r="H197" s="138" t="s">
        <v>97</v>
      </c>
      <c r="I197" s="138" t="s">
        <v>124</v>
      </c>
      <c r="J197" s="138" t="s">
        <v>124</v>
      </c>
      <c r="K197" s="138"/>
      <c r="L197" s="120">
        <v>10000000</v>
      </c>
      <c r="M197" s="121">
        <f t="shared" si="29"/>
        <v>8500000</v>
      </c>
      <c r="N197" s="101">
        <v>2027</v>
      </c>
      <c r="O197" s="102">
        <v>2030</v>
      </c>
      <c r="P197" s="139"/>
      <c r="Q197" s="140"/>
      <c r="R197" s="140"/>
      <c r="S197" s="141"/>
      <c r="T197" s="122"/>
      <c r="U197" s="122"/>
      <c r="V197" s="122"/>
      <c r="W197" s="122"/>
      <c r="X197" s="122"/>
      <c r="Y197" s="118" t="s">
        <v>370</v>
      </c>
      <c r="Z197" s="63"/>
    </row>
    <row r="198" spans="1:26" s="78" customFormat="1" ht="112.5" x14ac:dyDescent="0.25">
      <c r="A198" s="201">
        <v>194</v>
      </c>
      <c r="B198" s="118" t="s">
        <v>448</v>
      </c>
      <c r="C198" s="143" t="s">
        <v>138</v>
      </c>
      <c r="D198" s="143">
        <v>72743492</v>
      </c>
      <c r="E198" s="143">
        <v>102053871</v>
      </c>
      <c r="F198" s="119">
        <v>600076237</v>
      </c>
      <c r="G198" s="138" t="s">
        <v>924</v>
      </c>
      <c r="H198" s="138" t="s">
        <v>97</v>
      </c>
      <c r="I198" s="138" t="s">
        <v>124</v>
      </c>
      <c r="J198" s="138" t="s">
        <v>124</v>
      </c>
      <c r="K198" s="138"/>
      <c r="L198" s="120">
        <v>10000000</v>
      </c>
      <c r="M198" s="121">
        <f t="shared" si="29"/>
        <v>8500000</v>
      </c>
      <c r="N198" s="101">
        <v>2027</v>
      </c>
      <c r="O198" s="102">
        <v>2030</v>
      </c>
      <c r="P198" s="139"/>
      <c r="Q198" s="140" t="s">
        <v>126</v>
      </c>
      <c r="R198" s="140" t="s">
        <v>126</v>
      </c>
      <c r="S198" s="141" t="s">
        <v>126</v>
      </c>
      <c r="T198" s="122"/>
      <c r="U198" s="122" t="s">
        <v>126</v>
      </c>
      <c r="V198" s="122" t="s">
        <v>126</v>
      </c>
      <c r="W198" s="122" t="s">
        <v>126</v>
      </c>
      <c r="X198" s="122" t="s">
        <v>126</v>
      </c>
      <c r="Y198" s="118" t="s">
        <v>370</v>
      </c>
      <c r="Z198" s="63"/>
    </row>
    <row r="199" spans="1:26" s="78" customFormat="1" ht="112.5" x14ac:dyDescent="0.25">
      <c r="A199" s="201">
        <v>195</v>
      </c>
      <c r="B199" s="118" t="s">
        <v>448</v>
      </c>
      <c r="C199" s="143" t="s">
        <v>138</v>
      </c>
      <c r="D199" s="143">
        <v>72743492</v>
      </c>
      <c r="E199" s="143">
        <v>102053871</v>
      </c>
      <c r="F199" s="119">
        <v>600076237</v>
      </c>
      <c r="G199" s="138" t="s">
        <v>925</v>
      </c>
      <c r="H199" s="138" t="s">
        <v>97</v>
      </c>
      <c r="I199" s="138" t="s">
        <v>124</v>
      </c>
      <c r="J199" s="138" t="s">
        <v>124</v>
      </c>
      <c r="K199" s="138"/>
      <c r="L199" s="120">
        <v>10000000</v>
      </c>
      <c r="M199" s="121">
        <f t="shared" si="29"/>
        <v>8500000</v>
      </c>
      <c r="N199" s="101">
        <v>2027</v>
      </c>
      <c r="O199" s="102">
        <v>2030</v>
      </c>
      <c r="P199" s="139"/>
      <c r="Q199" s="140" t="s">
        <v>126</v>
      </c>
      <c r="R199" s="140" t="s">
        <v>126</v>
      </c>
      <c r="S199" s="141" t="s">
        <v>126</v>
      </c>
      <c r="T199" s="122"/>
      <c r="U199" s="122" t="s">
        <v>126</v>
      </c>
      <c r="V199" s="122" t="s">
        <v>126</v>
      </c>
      <c r="W199" s="122" t="s">
        <v>126</v>
      </c>
      <c r="X199" s="122" t="s">
        <v>126</v>
      </c>
      <c r="Y199" s="118" t="s">
        <v>370</v>
      </c>
      <c r="Z199" s="63"/>
    </row>
    <row r="200" spans="1:26" s="78" customFormat="1" ht="112.5" x14ac:dyDescent="0.25">
      <c r="A200" s="201">
        <v>196</v>
      </c>
      <c r="B200" s="118" t="s">
        <v>448</v>
      </c>
      <c r="C200" s="143" t="s">
        <v>138</v>
      </c>
      <c r="D200" s="143">
        <v>72743492</v>
      </c>
      <c r="E200" s="143">
        <v>102053871</v>
      </c>
      <c r="F200" s="119">
        <v>600076237</v>
      </c>
      <c r="G200" s="138" t="s">
        <v>926</v>
      </c>
      <c r="H200" s="138" t="s">
        <v>97</v>
      </c>
      <c r="I200" s="138" t="s">
        <v>124</v>
      </c>
      <c r="J200" s="138" t="s">
        <v>124</v>
      </c>
      <c r="K200" s="138"/>
      <c r="L200" s="120">
        <v>10000000</v>
      </c>
      <c r="M200" s="121">
        <f t="shared" si="29"/>
        <v>8500000</v>
      </c>
      <c r="N200" s="101">
        <v>2027</v>
      </c>
      <c r="O200" s="102">
        <v>2030</v>
      </c>
      <c r="P200" s="139"/>
      <c r="Q200" s="140" t="s">
        <v>126</v>
      </c>
      <c r="R200" s="140" t="s">
        <v>126</v>
      </c>
      <c r="S200" s="141" t="s">
        <v>126</v>
      </c>
      <c r="T200" s="122"/>
      <c r="U200" s="122" t="s">
        <v>126</v>
      </c>
      <c r="V200" s="122" t="s">
        <v>126</v>
      </c>
      <c r="W200" s="122" t="s">
        <v>126</v>
      </c>
      <c r="X200" s="122" t="s">
        <v>126</v>
      </c>
      <c r="Y200" s="118" t="s">
        <v>370</v>
      </c>
      <c r="Z200" s="63"/>
    </row>
    <row r="201" spans="1:26" s="78" customFormat="1" ht="112.5" x14ac:dyDescent="0.25">
      <c r="A201" s="201">
        <v>197</v>
      </c>
      <c r="B201" s="118" t="s">
        <v>448</v>
      </c>
      <c r="C201" s="143" t="s">
        <v>138</v>
      </c>
      <c r="D201" s="143">
        <v>72743492</v>
      </c>
      <c r="E201" s="143">
        <v>102053871</v>
      </c>
      <c r="F201" s="119">
        <v>600076237</v>
      </c>
      <c r="G201" s="138" t="s">
        <v>927</v>
      </c>
      <c r="H201" s="138" t="s">
        <v>97</v>
      </c>
      <c r="I201" s="138" t="s">
        <v>124</v>
      </c>
      <c r="J201" s="138" t="s">
        <v>124</v>
      </c>
      <c r="K201" s="138"/>
      <c r="L201" s="120">
        <v>10000000</v>
      </c>
      <c r="M201" s="121">
        <f t="shared" si="29"/>
        <v>8500000</v>
      </c>
      <c r="N201" s="101">
        <v>2027</v>
      </c>
      <c r="O201" s="102">
        <v>2030</v>
      </c>
      <c r="P201" s="139"/>
      <c r="Q201" s="140" t="s">
        <v>126</v>
      </c>
      <c r="R201" s="140" t="s">
        <v>126</v>
      </c>
      <c r="S201" s="141" t="s">
        <v>126</v>
      </c>
      <c r="T201" s="122"/>
      <c r="U201" s="122" t="s">
        <v>126</v>
      </c>
      <c r="V201" s="122" t="s">
        <v>126</v>
      </c>
      <c r="W201" s="122" t="s">
        <v>126</v>
      </c>
      <c r="X201" s="122" t="s">
        <v>126</v>
      </c>
      <c r="Y201" s="118" t="s">
        <v>370</v>
      </c>
      <c r="Z201" s="63"/>
    </row>
    <row r="202" spans="1:26" s="78" customFormat="1" ht="112.5" x14ac:dyDescent="0.25">
      <c r="A202" s="201">
        <v>198</v>
      </c>
      <c r="B202" s="118" t="s">
        <v>448</v>
      </c>
      <c r="C202" s="143" t="s">
        <v>138</v>
      </c>
      <c r="D202" s="143">
        <v>72743492</v>
      </c>
      <c r="E202" s="143">
        <v>102053871</v>
      </c>
      <c r="F202" s="119">
        <v>600076237</v>
      </c>
      <c r="G202" s="138" t="s">
        <v>928</v>
      </c>
      <c r="H202" s="138" t="s">
        <v>97</v>
      </c>
      <c r="I202" s="138" t="s">
        <v>124</v>
      </c>
      <c r="J202" s="138" t="s">
        <v>124</v>
      </c>
      <c r="K202" s="138"/>
      <c r="L202" s="120">
        <v>20000000</v>
      </c>
      <c r="M202" s="121">
        <f t="shared" si="29"/>
        <v>17000000</v>
      </c>
      <c r="N202" s="101">
        <v>2027</v>
      </c>
      <c r="O202" s="102">
        <v>2030</v>
      </c>
      <c r="P202" s="139"/>
      <c r="Q202" s="140" t="s">
        <v>126</v>
      </c>
      <c r="R202" s="140" t="s">
        <v>126</v>
      </c>
      <c r="S202" s="141" t="s">
        <v>126</v>
      </c>
      <c r="T202" s="122"/>
      <c r="U202" s="122" t="s">
        <v>126</v>
      </c>
      <c r="V202" s="122" t="s">
        <v>126</v>
      </c>
      <c r="W202" s="122" t="s">
        <v>126</v>
      </c>
      <c r="X202" s="122" t="s">
        <v>126</v>
      </c>
      <c r="Y202" s="118" t="s">
        <v>370</v>
      </c>
      <c r="Z202" s="63"/>
    </row>
    <row r="203" spans="1:26" s="78" customFormat="1" ht="112.5" x14ac:dyDescent="0.25">
      <c r="A203" s="201">
        <v>199</v>
      </c>
      <c r="B203" s="118" t="s">
        <v>448</v>
      </c>
      <c r="C203" s="143" t="s">
        <v>138</v>
      </c>
      <c r="D203" s="143">
        <v>72743492</v>
      </c>
      <c r="E203" s="143">
        <v>102053871</v>
      </c>
      <c r="F203" s="119">
        <v>600076237</v>
      </c>
      <c r="G203" s="138" t="s">
        <v>929</v>
      </c>
      <c r="H203" s="138" t="s">
        <v>97</v>
      </c>
      <c r="I203" s="138" t="s">
        <v>124</v>
      </c>
      <c r="J203" s="138" t="s">
        <v>124</v>
      </c>
      <c r="K203" s="138"/>
      <c r="L203" s="120">
        <v>5000000</v>
      </c>
      <c r="M203" s="121">
        <f t="shared" si="29"/>
        <v>4250000</v>
      </c>
      <c r="N203" s="101">
        <v>2027</v>
      </c>
      <c r="O203" s="102">
        <v>2030</v>
      </c>
      <c r="P203" s="139"/>
      <c r="Q203" s="140"/>
      <c r="R203" s="140"/>
      <c r="S203" s="141"/>
      <c r="T203" s="122"/>
      <c r="U203" s="122"/>
      <c r="V203" s="122"/>
      <c r="W203" s="122"/>
      <c r="X203" s="122"/>
      <c r="Y203" s="118" t="s">
        <v>370</v>
      </c>
      <c r="Z203" s="63"/>
    </row>
    <row r="204" spans="1:26" s="78" customFormat="1" ht="112.5" x14ac:dyDescent="0.25">
      <c r="A204" s="201">
        <v>200</v>
      </c>
      <c r="B204" s="118" t="s">
        <v>448</v>
      </c>
      <c r="C204" s="143" t="s">
        <v>138</v>
      </c>
      <c r="D204" s="143">
        <v>72743492</v>
      </c>
      <c r="E204" s="143">
        <v>102053871</v>
      </c>
      <c r="F204" s="119">
        <v>600076237</v>
      </c>
      <c r="G204" s="138" t="s">
        <v>930</v>
      </c>
      <c r="H204" s="138" t="s">
        <v>97</v>
      </c>
      <c r="I204" s="138" t="s">
        <v>124</v>
      </c>
      <c r="J204" s="138" t="s">
        <v>124</v>
      </c>
      <c r="K204" s="138"/>
      <c r="L204" s="120">
        <v>5000000</v>
      </c>
      <c r="M204" s="121">
        <f t="shared" si="29"/>
        <v>4250000</v>
      </c>
      <c r="N204" s="101">
        <v>2027</v>
      </c>
      <c r="O204" s="102">
        <v>2030</v>
      </c>
      <c r="P204" s="139"/>
      <c r="Q204" s="140"/>
      <c r="R204" s="140"/>
      <c r="S204" s="141"/>
      <c r="T204" s="122"/>
      <c r="U204" s="122"/>
      <c r="V204" s="122"/>
      <c r="W204" s="122"/>
      <c r="X204" s="122"/>
      <c r="Y204" s="118" t="s">
        <v>370</v>
      </c>
      <c r="Z204" s="63"/>
    </row>
    <row r="205" spans="1:26" s="78" customFormat="1" ht="112.5" x14ac:dyDescent="0.25">
      <c r="A205" s="201">
        <v>201</v>
      </c>
      <c r="B205" s="118" t="s">
        <v>448</v>
      </c>
      <c r="C205" s="143" t="s">
        <v>138</v>
      </c>
      <c r="D205" s="143">
        <v>72743492</v>
      </c>
      <c r="E205" s="143">
        <v>102053871</v>
      </c>
      <c r="F205" s="119">
        <v>600076237</v>
      </c>
      <c r="G205" s="138" t="s">
        <v>931</v>
      </c>
      <c r="H205" s="138" t="s">
        <v>97</v>
      </c>
      <c r="I205" s="138" t="s">
        <v>124</v>
      </c>
      <c r="J205" s="138" t="s">
        <v>124</v>
      </c>
      <c r="K205" s="138"/>
      <c r="L205" s="120">
        <v>5000000</v>
      </c>
      <c r="M205" s="121">
        <f t="shared" si="29"/>
        <v>4250000</v>
      </c>
      <c r="N205" s="101">
        <v>2027</v>
      </c>
      <c r="O205" s="102">
        <v>2030</v>
      </c>
      <c r="P205" s="139"/>
      <c r="Q205" s="140"/>
      <c r="R205" s="140"/>
      <c r="S205" s="141"/>
      <c r="T205" s="122"/>
      <c r="U205" s="122"/>
      <c r="V205" s="122"/>
      <c r="W205" s="122"/>
      <c r="X205" s="122"/>
      <c r="Y205" s="118" t="s">
        <v>370</v>
      </c>
      <c r="Z205" s="63"/>
    </row>
    <row r="206" spans="1:26" s="78" customFormat="1" ht="112.5" x14ac:dyDescent="0.25">
      <c r="A206" s="201">
        <v>202</v>
      </c>
      <c r="B206" s="118" t="s">
        <v>448</v>
      </c>
      <c r="C206" s="143" t="s">
        <v>138</v>
      </c>
      <c r="D206" s="143">
        <v>72743492</v>
      </c>
      <c r="E206" s="143">
        <v>102053871</v>
      </c>
      <c r="F206" s="119">
        <v>600076237</v>
      </c>
      <c r="G206" s="138" t="s">
        <v>932</v>
      </c>
      <c r="H206" s="138" t="s">
        <v>97</v>
      </c>
      <c r="I206" s="138" t="s">
        <v>124</v>
      </c>
      <c r="J206" s="138" t="s">
        <v>124</v>
      </c>
      <c r="K206" s="138"/>
      <c r="L206" s="120">
        <v>10000000</v>
      </c>
      <c r="M206" s="121">
        <f t="shared" si="29"/>
        <v>8500000</v>
      </c>
      <c r="N206" s="101">
        <v>2027</v>
      </c>
      <c r="O206" s="102">
        <v>2030</v>
      </c>
      <c r="P206" s="139"/>
      <c r="Q206" s="140"/>
      <c r="R206" s="140"/>
      <c r="S206" s="141"/>
      <c r="T206" s="122"/>
      <c r="U206" s="122"/>
      <c r="V206" s="122"/>
      <c r="W206" s="122"/>
      <c r="X206" s="122"/>
      <c r="Y206" s="118" t="s">
        <v>370</v>
      </c>
      <c r="Z206" s="63"/>
    </row>
    <row r="207" spans="1:26" s="78" customFormat="1" ht="112.5" x14ac:dyDescent="0.25">
      <c r="A207" s="201">
        <v>203</v>
      </c>
      <c r="B207" s="118" t="s">
        <v>448</v>
      </c>
      <c r="C207" s="143" t="s">
        <v>138</v>
      </c>
      <c r="D207" s="143">
        <v>72743492</v>
      </c>
      <c r="E207" s="143">
        <v>102053871</v>
      </c>
      <c r="F207" s="119">
        <v>600076237</v>
      </c>
      <c r="G207" s="138" t="s">
        <v>933</v>
      </c>
      <c r="H207" s="138" t="s">
        <v>97</v>
      </c>
      <c r="I207" s="138" t="s">
        <v>124</v>
      </c>
      <c r="J207" s="138" t="s">
        <v>124</v>
      </c>
      <c r="K207" s="138"/>
      <c r="L207" s="120">
        <v>15000000</v>
      </c>
      <c r="M207" s="121">
        <f t="shared" si="29"/>
        <v>12750000</v>
      </c>
      <c r="N207" s="101">
        <v>2028</v>
      </c>
      <c r="O207" s="102">
        <v>2030</v>
      </c>
      <c r="P207" s="139"/>
      <c r="Q207" s="140"/>
      <c r="R207" s="140"/>
      <c r="S207" s="141"/>
      <c r="T207" s="122"/>
      <c r="U207" s="122"/>
      <c r="V207" s="122"/>
      <c r="W207" s="122"/>
      <c r="X207" s="122"/>
      <c r="Y207" s="118" t="s">
        <v>370</v>
      </c>
      <c r="Z207" s="63"/>
    </row>
    <row r="208" spans="1:26" s="78" customFormat="1" ht="112.5" x14ac:dyDescent="0.25">
      <c r="A208" s="201">
        <v>204</v>
      </c>
      <c r="B208" s="118" t="s">
        <v>448</v>
      </c>
      <c r="C208" s="143" t="s">
        <v>138</v>
      </c>
      <c r="D208" s="143">
        <v>72743492</v>
      </c>
      <c r="E208" s="143">
        <v>102053871</v>
      </c>
      <c r="F208" s="119">
        <v>600076237</v>
      </c>
      <c r="G208" s="138" t="s">
        <v>934</v>
      </c>
      <c r="H208" s="138" t="s">
        <v>97</v>
      </c>
      <c r="I208" s="138" t="s">
        <v>124</v>
      </c>
      <c r="J208" s="138" t="s">
        <v>124</v>
      </c>
      <c r="K208" s="138"/>
      <c r="L208" s="120">
        <v>15000000</v>
      </c>
      <c r="M208" s="121">
        <f t="shared" si="29"/>
        <v>12750000</v>
      </c>
      <c r="N208" s="101">
        <v>2028</v>
      </c>
      <c r="O208" s="102">
        <v>2030</v>
      </c>
      <c r="P208" s="139"/>
      <c r="Q208" s="140"/>
      <c r="R208" s="140"/>
      <c r="S208" s="141"/>
      <c r="T208" s="122"/>
      <c r="U208" s="122"/>
      <c r="V208" s="122"/>
      <c r="W208" s="122"/>
      <c r="X208" s="122"/>
      <c r="Y208" s="118" t="s">
        <v>370</v>
      </c>
      <c r="Z208" s="63"/>
    </row>
    <row r="209" spans="1:26" s="78" customFormat="1" ht="112.5" x14ac:dyDescent="0.25">
      <c r="A209" s="201">
        <v>205</v>
      </c>
      <c r="B209" s="118" t="s">
        <v>448</v>
      </c>
      <c r="C209" s="143" t="s">
        <v>138</v>
      </c>
      <c r="D209" s="143">
        <v>72743492</v>
      </c>
      <c r="E209" s="143">
        <v>102053871</v>
      </c>
      <c r="F209" s="119">
        <v>600076237</v>
      </c>
      <c r="G209" s="138" t="s">
        <v>935</v>
      </c>
      <c r="H209" s="138" t="s">
        <v>97</v>
      </c>
      <c r="I209" s="138" t="s">
        <v>124</v>
      </c>
      <c r="J209" s="138" t="s">
        <v>124</v>
      </c>
      <c r="K209" s="138"/>
      <c r="L209" s="120">
        <v>25000000</v>
      </c>
      <c r="M209" s="121">
        <f t="shared" si="29"/>
        <v>21250000</v>
      </c>
      <c r="N209" s="101">
        <v>2028</v>
      </c>
      <c r="O209" s="102">
        <v>2030</v>
      </c>
      <c r="P209" s="139" t="s">
        <v>126</v>
      </c>
      <c r="Q209" s="140" t="s">
        <v>126</v>
      </c>
      <c r="R209" s="140" t="s">
        <v>126</v>
      </c>
      <c r="S209" s="141" t="s">
        <v>126</v>
      </c>
      <c r="T209" s="122"/>
      <c r="U209" s="122" t="s">
        <v>126</v>
      </c>
      <c r="V209" s="122" t="s">
        <v>126</v>
      </c>
      <c r="W209" s="122" t="s">
        <v>126</v>
      </c>
      <c r="X209" s="122" t="s">
        <v>126</v>
      </c>
      <c r="Y209" s="118" t="s">
        <v>370</v>
      </c>
      <c r="Z209" s="63"/>
    </row>
    <row r="210" spans="1:26" s="78" customFormat="1" ht="112.5" x14ac:dyDescent="0.25">
      <c r="A210" s="201">
        <v>206</v>
      </c>
      <c r="B210" s="118" t="s">
        <v>448</v>
      </c>
      <c r="C210" s="143" t="s">
        <v>138</v>
      </c>
      <c r="D210" s="143">
        <v>72743492</v>
      </c>
      <c r="E210" s="143">
        <v>102053871</v>
      </c>
      <c r="F210" s="119">
        <v>600076237</v>
      </c>
      <c r="G210" s="138" t="s">
        <v>936</v>
      </c>
      <c r="H210" s="138" t="s">
        <v>97</v>
      </c>
      <c r="I210" s="138" t="s">
        <v>124</v>
      </c>
      <c r="J210" s="138" t="s">
        <v>124</v>
      </c>
      <c r="K210" s="138"/>
      <c r="L210" s="120">
        <v>10000000</v>
      </c>
      <c r="M210" s="121">
        <f t="shared" si="29"/>
        <v>8500000</v>
      </c>
      <c r="N210" s="101">
        <v>2028</v>
      </c>
      <c r="O210" s="102">
        <v>2030</v>
      </c>
      <c r="P210" s="139" t="s">
        <v>126</v>
      </c>
      <c r="Q210" s="140" t="s">
        <v>126</v>
      </c>
      <c r="R210" s="140" t="s">
        <v>126</v>
      </c>
      <c r="S210" s="141" t="s">
        <v>126</v>
      </c>
      <c r="T210" s="122"/>
      <c r="U210" s="122" t="s">
        <v>126</v>
      </c>
      <c r="V210" s="122" t="s">
        <v>126</v>
      </c>
      <c r="W210" s="122" t="s">
        <v>126</v>
      </c>
      <c r="X210" s="122"/>
      <c r="Y210" s="118" t="s">
        <v>370</v>
      </c>
      <c r="Z210" s="63"/>
    </row>
    <row r="211" spans="1:26" s="78" customFormat="1" ht="112.5" x14ac:dyDescent="0.25">
      <c r="A211" s="201">
        <v>207</v>
      </c>
      <c r="B211" s="118" t="s">
        <v>340</v>
      </c>
      <c r="C211" s="143" t="s">
        <v>138</v>
      </c>
      <c r="D211" s="143">
        <v>72743735</v>
      </c>
      <c r="E211" s="143">
        <v>102053910</v>
      </c>
      <c r="F211" s="119">
        <v>600076504</v>
      </c>
      <c r="G211" s="138" t="s">
        <v>947</v>
      </c>
      <c r="H211" s="138" t="s">
        <v>97</v>
      </c>
      <c r="I211" s="138" t="s">
        <v>124</v>
      </c>
      <c r="J211" s="138" t="s">
        <v>124</v>
      </c>
      <c r="K211" s="64"/>
      <c r="L211" s="120">
        <v>300000</v>
      </c>
      <c r="M211" s="121">
        <f t="shared" si="29"/>
        <v>255000</v>
      </c>
      <c r="N211" s="101">
        <v>2025</v>
      </c>
      <c r="O211" s="102">
        <v>2025</v>
      </c>
      <c r="P211" s="139"/>
      <c r="Q211" s="140"/>
      <c r="R211" s="140"/>
      <c r="S211" s="141"/>
      <c r="T211" s="122"/>
      <c r="U211" s="122"/>
      <c r="V211" s="122"/>
      <c r="W211" s="122"/>
      <c r="X211" s="122"/>
      <c r="Y211" s="118" t="s">
        <v>948</v>
      </c>
      <c r="Z211" s="63"/>
    </row>
    <row r="212" spans="1:26" s="78" customFormat="1" ht="112.5" x14ac:dyDescent="0.25">
      <c r="A212" s="201">
        <v>208</v>
      </c>
      <c r="B212" s="118" t="s">
        <v>340</v>
      </c>
      <c r="C212" s="143" t="s">
        <v>138</v>
      </c>
      <c r="D212" s="143">
        <v>72743735</v>
      </c>
      <c r="E212" s="143">
        <v>102053910</v>
      </c>
      <c r="F212" s="119">
        <v>600076504</v>
      </c>
      <c r="G212" s="138" t="s">
        <v>949</v>
      </c>
      <c r="H212" s="138" t="s">
        <v>97</v>
      </c>
      <c r="I212" s="138" t="s">
        <v>124</v>
      </c>
      <c r="J212" s="138" t="s">
        <v>124</v>
      </c>
      <c r="K212" s="64"/>
      <c r="L212" s="120">
        <v>1000000</v>
      </c>
      <c r="M212" s="121">
        <f t="shared" si="29"/>
        <v>850000</v>
      </c>
      <c r="N212" s="101">
        <v>2026</v>
      </c>
      <c r="O212" s="102">
        <v>2027</v>
      </c>
      <c r="P212" s="139"/>
      <c r="Q212" s="140"/>
      <c r="R212" s="140"/>
      <c r="S212" s="141" t="s">
        <v>126</v>
      </c>
      <c r="T212" s="122"/>
      <c r="U212" s="122"/>
      <c r="V212" s="122"/>
      <c r="W212" s="122"/>
      <c r="X212" s="122" t="s">
        <v>126</v>
      </c>
      <c r="Y212" s="118" t="s">
        <v>950</v>
      </c>
      <c r="Z212" s="63"/>
    </row>
    <row r="213" spans="1:26" s="78" customFormat="1" ht="112.5" x14ac:dyDescent="0.25">
      <c r="A213" s="201">
        <v>209</v>
      </c>
      <c r="B213" s="118" t="s">
        <v>340</v>
      </c>
      <c r="C213" s="143" t="s">
        <v>138</v>
      </c>
      <c r="D213" s="143">
        <v>72743735</v>
      </c>
      <c r="E213" s="143">
        <v>102053910</v>
      </c>
      <c r="F213" s="119">
        <v>600076504</v>
      </c>
      <c r="G213" s="138" t="s">
        <v>951</v>
      </c>
      <c r="H213" s="138" t="s">
        <v>97</v>
      </c>
      <c r="I213" s="138" t="s">
        <v>124</v>
      </c>
      <c r="J213" s="138" t="s">
        <v>124</v>
      </c>
      <c r="K213" s="64"/>
      <c r="L213" s="120">
        <v>1000000</v>
      </c>
      <c r="M213" s="121">
        <f t="shared" si="29"/>
        <v>850000</v>
      </c>
      <c r="N213" s="101">
        <v>2026</v>
      </c>
      <c r="O213" s="102">
        <v>2028</v>
      </c>
      <c r="P213" s="139"/>
      <c r="Q213" s="140" t="s">
        <v>126</v>
      </c>
      <c r="R213" s="140" t="s">
        <v>126</v>
      </c>
      <c r="S213" s="141" t="s">
        <v>126</v>
      </c>
      <c r="T213" s="122"/>
      <c r="U213" s="122"/>
      <c r="V213" s="122" t="s">
        <v>126</v>
      </c>
      <c r="W213" s="122"/>
      <c r="X213" s="122" t="s">
        <v>126</v>
      </c>
      <c r="Y213" s="118" t="s">
        <v>950</v>
      </c>
      <c r="Z213" s="63"/>
    </row>
    <row r="214" spans="1:26" s="78" customFormat="1" ht="112.5" x14ac:dyDescent="0.25">
      <c r="A214" s="201">
        <v>210</v>
      </c>
      <c r="B214" s="118" t="s">
        <v>340</v>
      </c>
      <c r="C214" s="143" t="s">
        <v>138</v>
      </c>
      <c r="D214" s="143">
        <v>72743735</v>
      </c>
      <c r="E214" s="143">
        <v>102053910</v>
      </c>
      <c r="F214" s="119">
        <v>600076504</v>
      </c>
      <c r="G214" s="138" t="s">
        <v>951</v>
      </c>
      <c r="H214" s="138" t="s">
        <v>97</v>
      </c>
      <c r="I214" s="138" t="s">
        <v>124</v>
      </c>
      <c r="J214" s="138" t="s">
        <v>124</v>
      </c>
      <c r="K214" s="64"/>
      <c r="L214" s="120">
        <v>900000</v>
      </c>
      <c r="M214" s="121">
        <f t="shared" si="29"/>
        <v>765000</v>
      </c>
      <c r="N214" s="101">
        <v>2026</v>
      </c>
      <c r="O214" s="102">
        <v>2027</v>
      </c>
      <c r="P214" s="139"/>
      <c r="Q214" s="140" t="s">
        <v>126</v>
      </c>
      <c r="R214" s="140" t="s">
        <v>126</v>
      </c>
      <c r="S214" s="141" t="s">
        <v>126</v>
      </c>
      <c r="T214" s="122"/>
      <c r="U214" s="122"/>
      <c r="V214" s="122" t="s">
        <v>126</v>
      </c>
      <c r="W214" s="122"/>
      <c r="X214" s="122" t="s">
        <v>126</v>
      </c>
      <c r="Y214" s="118" t="s">
        <v>950</v>
      </c>
      <c r="Z214" s="63"/>
    </row>
    <row r="215" spans="1:26" s="78" customFormat="1" ht="112.5" x14ac:dyDescent="0.25">
      <c r="A215" s="201">
        <v>211</v>
      </c>
      <c r="B215" s="118" t="s">
        <v>340</v>
      </c>
      <c r="C215" s="143" t="s">
        <v>138</v>
      </c>
      <c r="D215" s="143">
        <v>72743735</v>
      </c>
      <c r="E215" s="143">
        <v>102053910</v>
      </c>
      <c r="F215" s="119">
        <v>600076504</v>
      </c>
      <c r="G215" s="138" t="s">
        <v>952</v>
      </c>
      <c r="H215" s="138" t="s">
        <v>97</v>
      </c>
      <c r="I215" s="138" t="s">
        <v>124</v>
      </c>
      <c r="J215" s="138" t="s">
        <v>124</v>
      </c>
      <c r="K215" s="64"/>
      <c r="L215" s="120">
        <v>200000</v>
      </c>
      <c r="M215" s="121">
        <f t="shared" si="29"/>
        <v>170000</v>
      </c>
      <c r="N215" s="101">
        <v>2026</v>
      </c>
      <c r="O215" s="102">
        <v>2027</v>
      </c>
      <c r="P215" s="139"/>
      <c r="Q215" s="140"/>
      <c r="R215" s="140" t="s">
        <v>126</v>
      </c>
      <c r="S215" s="141" t="s">
        <v>126</v>
      </c>
      <c r="T215" s="122"/>
      <c r="U215" s="122"/>
      <c r="V215" s="122" t="s">
        <v>126</v>
      </c>
      <c r="W215" s="122"/>
      <c r="X215" s="122" t="s">
        <v>126</v>
      </c>
      <c r="Y215" s="118" t="s">
        <v>950</v>
      </c>
      <c r="Z215" s="63"/>
    </row>
    <row r="216" spans="1:26" s="78" customFormat="1" ht="112.5" x14ac:dyDescent="0.25">
      <c r="A216" s="201">
        <v>212</v>
      </c>
      <c r="B216" s="118" t="s">
        <v>340</v>
      </c>
      <c r="C216" s="143" t="s">
        <v>138</v>
      </c>
      <c r="D216" s="143">
        <v>72743735</v>
      </c>
      <c r="E216" s="143">
        <v>102053910</v>
      </c>
      <c r="F216" s="119">
        <v>600076504</v>
      </c>
      <c r="G216" s="138" t="s">
        <v>953</v>
      </c>
      <c r="H216" s="138" t="s">
        <v>97</v>
      </c>
      <c r="I216" s="138" t="s">
        <v>124</v>
      </c>
      <c r="J216" s="138" t="s">
        <v>124</v>
      </c>
      <c r="K216" s="64"/>
      <c r="L216" s="120">
        <v>250000</v>
      </c>
      <c r="M216" s="121">
        <f t="shared" si="29"/>
        <v>212500</v>
      </c>
      <c r="N216" s="101">
        <v>2026</v>
      </c>
      <c r="O216" s="102">
        <v>2027</v>
      </c>
      <c r="P216" s="139"/>
      <c r="Q216" s="140"/>
      <c r="R216" s="140"/>
      <c r="S216" s="141"/>
      <c r="T216" s="122"/>
      <c r="U216" s="122"/>
      <c r="V216" s="122" t="s">
        <v>126</v>
      </c>
      <c r="W216" s="122" t="s">
        <v>126</v>
      </c>
      <c r="X216" s="122" t="s">
        <v>126</v>
      </c>
      <c r="Y216" s="118" t="s">
        <v>950</v>
      </c>
      <c r="Z216" s="63"/>
    </row>
    <row r="217" spans="1:26" s="78" customFormat="1" ht="112.5" x14ac:dyDescent="0.25">
      <c r="A217" s="201">
        <v>213</v>
      </c>
      <c r="B217" s="118" t="s">
        <v>355</v>
      </c>
      <c r="C217" s="143" t="s">
        <v>138</v>
      </c>
      <c r="D217" s="143">
        <v>72744448</v>
      </c>
      <c r="E217" s="143">
        <v>102629951</v>
      </c>
      <c r="F217" s="119">
        <v>600076296</v>
      </c>
      <c r="G217" s="138" t="s">
        <v>954</v>
      </c>
      <c r="H217" s="138" t="s">
        <v>97</v>
      </c>
      <c r="I217" s="138" t="s">
        <v>124</v>
      </c>
      <c r="J217" s="138" t="s">
        <v>124</v>
      </c>
      <c r="K217" s="138" t="s">
        <v>955</v>
      </c>
      <c r="L217" s="120">
        <v>15000000</v>
      </c>
      <c r="M217" s="121">
        <f t="shared" si="29"/>
        <v>12750000</v>
      </c>
      <c r="N217" s="118">
        <v>2027</v>
      </c>
      <c r="O217" s="119">
        <v>2030</v>
      </c>
      <c r="P217" s="139" t="s">
        <v>126</v>
      </c>
      <c r="Q217" s="140" t="s">
        <v>126</v>
      </c>
      <c r="R217" s="140" t="s">
        <v>126</v>
      </c>
      <c r="S217" s="141" t="s">
        <v>126</v>
      </c>
      <c r="T217" s="122"/>
      <c r="U217" s="122" t="s">
        <v>126</v>
      </c>
      <c r="V217" s="122" t="s">
        <v>126</v>
      </c>
      <c r="W217" s="122" t="s">
        <v>126</v>
      </c>
      <c r="X217" s="122" t="s">
        <v>126</v>
      </c>
      <c r="Y217" s="118" t="s">
        <v>950</v>
      </c>
      <c r="Z217" s="119"/>
    </row>
    <row r="218" spans="1:26" s="78" customFormat="1" ht="112.5" x14ac:dyDescent="0.25">
      <c r="A218" s="201">
        <v>214</v>
      </c>
      <c r="B218" s="118" t="s">
        <v>350</v>
      </c>
      <c r="C218" s="143" t="s">
        <v>138</v>
      </c>
      <c r="D218" s="143">
        <v>72743891</v>
      </c>
      <c r="E218" s="143">
        <v>102053995</v>
      </c>
      <c r="F218" s="119">
        <v>600076261</v>
      </c>
      <c r="G218" s="138" t="s">
        <v>961</v>
      </c>
      <c r="H218" s="138" t="s">
        <v>97</v>
      </c>
      <c r="I218" s="138" t="s">
        <v>124</v>
      </c>
      <c r="J218" s="138" t="s">
        <v>124</v>
      </c>
      <c r="K218" s="138" t="s">
        <v>962</v>
      </c>
      <c r="L218" s="120">
        <v>4000000</v>
      </c>
      <c r="M218" s="121">
        <f t="shared" si="29"/>
        <v>3400000</v>
      </c>
      <c r="N218" s="101">
        <v>2026</v>
      </c>
      <c r="O218" s="102">
        <v>2027</v>
      </c>
      <c r="P218" s="139"/>
      <c r="Q218" s="140"/>
      <c r="R218" s="140"/>
      <c r="S218" s="141"/>
      <c r="T218" s="122"/>
      <c r="U218" s="122"/>
      <c r="V218" s="122"/>
      <c r="W218" s="122"/>
      <c r="X218" s="122"/>
      <c r="Y218" s="118" t="s">
        <v>140</v>
      </c>
      <c r="Z218" s="119"/>
    </row>
    <row r="219" spans="1:26" s="78" customFormat="1" ht="79.5" thickBot="1" x14ac:dyDescent="0.3">
      <c r="A219" s="207">
        <v>215</v>
      </c>
      <c r="B219" s="208" t="s">
        <v>429</v>
      </c>
      <c r="C219" s="209" t="s">
        <v>430</v>
      </c>
      <c r="D219" s="209">
        <v>72744537</v>
      </c>
      <c r="E219" s="209">
        <v>102000069</v>
      </c>
      <c r="F219" s="210">
        <v>600076440</v>
      </c>
      <c r="G219" s="211" t="s">
        <v>1016</v>
      </c>
      <c r="H219" s="211" t="s">
        <v>97</v>
      </c>
      <c r="I219" s="211" t="s">
        <v>124</v>
      </c>
      <c r="J219" s="211" t="s">
        <v>432</v>
      </c>
      <c r="K219" s="211" t="s">
        <v>1017</v>
      </c>
      <c r="L219" s="184">
        <v>2000000</v>
      </c>
      <c r="M219" s="185">
        <f t="shared" si="29"/>
        <v>1700000</v>
      </c>
      <c r="N219" s="192">
        <v>2025</v>
      </c>
      <c r="O219" s="193">
        <v>2028</v>
      </c>
      <c r="P219" s="188" t="s">
        <v>126</v>
      </c>
      <c r="Q219" s="189" t="s">
        <v>126</v>
      </c>
      <c r="R219" s="189" t="s">
        <v>126</v>
      </c>
      <c r="S219" s="190" t="s">
        <v>126</v>
      </c>
      <c r="T219" s="191"/>
      <c r="U219" s="191"/>
      <c r="V219" s="191"/>
      <c r="W219" s="191"/>
      <c r="X219" s="191"/>
      <c r="Y219" s="186" t="s">
        <v>140</v>
      </c>
      <c r="Z219" s="187" t="s">
        <v>223</v>
      </c>
    </row>
    <row r="220" spans="1:26" s="78" customFormat="1" ht="15.75" thickBot="1" x14ac:dyDescent="0.3">
      <c r="A220" s="258" t="s">
        <v>279</v>
      </c>
      <c r="B220" s="259"/>
      <c r="C220" s="259"/>
      <c r="D220" s="259"/>
      <c r="E220" s="259"/>
      <c r="F220" s="259"/>
      <c r="G220" s="259"/>
      <c r="H220" s="259"/>
      <c r="I220" s="259"/>
      <c r="J220" s="259"/>
      <c r="K220" s="259"/>
      <c r="L220" s="259"/>
      <c r="M220" s="259"/>
      <c r="N220" s="259"/>
      <c r="O220" s="259"/>
      <c r="P220" s="259"/>
      <c r="Q220" s="259"/>
      <c r="R220" s="259"/>
      <c r="S220" s="259"/>
      <c r="T220" s="259"/>
      <c r="U220" s="259"/>
      <c r="V220" s="259"/>
      <c r="W220" s="259"/>
      <c r="X220" s="259"/>
      <c r="Y220" s="259"/>
      <c r="Z220" s="260"/>
    </row>
    <row r="221" spans="1:26" s="78" customFormat="1" ht="78.75" x14ac:dyDescent="0.25">
      <c r="A221" s="218">
        <v>216</v>
      </c>
      <c r="B221" s="137" t="s">
        <v>309</v>
      </c>
      <c r="C221" s="126" t="s">
        <v>310</v>
      </c>
      <c r="D221" s="126">
        <v>72742241</v>
      </c>
      <c r="E221" s="126">
        <v>102053634</v>
      </c>
      <c r="F221" s="24">
        <v>600076130</v>
      </c>
      <c r="G221" s="128" t="s">
        <v>560</v>
      </c>
      <c r="H221" s="128" t="s">
        <v>97</v>
      </c>
      <c r="I221" s="128" t="s">
        <v>124</v>
      </c>
      <c r="J221" s="128" t="s">
        <v>312</v>
      </c>
      <c r="K221" s="128" t="s">
        <v>560</v>
      </c>
      <c r="L221" s="130">
        <v>6000000</v>
      </c>
      <c r="M221" s="220">
        <f t="shared" ref="M221" si="30">L221/100*85</f>
        <v>5100000</v>
      </c>
      <c r="N221" s="23">
        <v>2021</v>
      </c>
      <c r="O221" s="24">
        <v>2025</v>
      </c>
      <c r="P221" s="25" t="s">
        <v>126</v>
      </c>
      <c r="Q221" s="30" t="s">
        <v>126</v>
      </c>
      <c r="R221" s="30" t="s">
        <v>126</v>
      </c>
      <c r="S221" s="26" t="s">
        <v>126</v>
      </c>
      <c r="T221" s="28"/>
      <c r="U221" s="28"/>
      <c r="V221" s="28"/>
      <c r="W221" s="28"/>
      <c r="X221" s="28"/>
      <c r="Y221" s="137" t="s">
        <v>561</v>
      </c>
      <c r="Z221" s="129" t="s">
        <v>223</v>
      </c>
    </row>
    <row r="222" spans="1:26" s="78" customFormat="1" ht="101.25" x14ac:dyDescent="0.25">
      <c r="A222" s="183">
        <v>217</v>
      </c>
      <c r="B222" s="61" t="s">
        <v>218</v>
      </c>
      <c r="C222" s="62" t="s">
        <v>219</v>
      </c>
      <c r="D222" s="62">
        <v>70947112</v>
      </c>
      <c r="E222" s="62">
        <v>102053782</v>
      </c>
      <c r="F222" s="67">
        <v>600076211</v>
      </c>
      <c r="G222" s="64" t="s">
        <v>562</v>
      </c>
      <c r="H222" s="64" t="s">
        <v>97</v>
      </c>
      <c r="I222" s="64" t="s">
        <v>124</v>
      </c>
      <c r="J222" s="64" t="s">
        <v>221</v>
      </c>
      <c r="K222" s="64" t="s">
        <v>563</v>
      </c>
      <c r="L222" s="65">
        <v>500000</v>
      </c>
      <c r="M222" s="72">
        <f>L222/100*85</f>
        <v>425000</v>
      </c>
      <c r="N222" s="66">
        <v>2024</v>
      </c>
      <c r="O222" s="67">
        <v>2025</v>
      </c>
      <c r="P222" s="68" t="s">
        <v>126</v>
      </c>
      <c r="Q222" s="69" t="s">
        <v>126</v>
      </c>
      <c r="R222" s="69" t="s">
        <v>126</v>
      </c>
      <c r="S222" s="70" t="s">
        <v>126</v>
      </c>
      <c r="T222" s="71"/>
      <c r="U222" s="71"/>
      <c r="V222" s="71"/>
      <c r="W222" s="71"/>
      <c r="X222" s="71" t="s">
        <v>126</v>
      </c>
      <c r="Y222" s="61" t="s">
        <v>628</v>
      </c>
      <c r="Z222" s="63" t="s">
        <v>223</v>
      </c>
    </row>
    <row r="223" spans="1:26" s="78" customFormat="1" ht="101.25" x14ac:dyDescent="0.25">
      <c r="A223" s="183">
        <v>218</v>
      </c>
      <c r="B223" s="61" t="s">
        <v>218</v>
      </c>
      <c r="C223" s="62" t="s">
        <v>219</v>
      </c>
      <c r="D223" s="62">
        <v>70947112</v>
      </c>
      <c r="E223" s="62">
        <v>102053782</v>
      </c>
      <c r="F223" s="67">
        <v>600076211</v>
      </c>
      <c r="G223" s="64" t="s">
        <v>564</v>
      </c>
      <c r="H223" s="64" t="s">
        <v>97</v>
      </c>
      <c r="I223" s="64" t="s">
        <v>124</v>
      </c>
      <c r="J223" s="64" t="s">
        <v>221</v>
      </c>
      <c r="K223" s="64" t="s">
        <v>565</v>
      </c>
      <c r="L223" s="65">
        <v>1000000</v>
      </c>
      <c r="M223" s="72">
        <f t="shared" ref="M223" si="31">L223/100*85</f>
        <v>850000</v>
      </c>
      <c r="N223" s="66">
        <v>2024</v>
      </c>
      <c r="O223" s="67">
        <v>2024</v>
      </c>
      <c r="P223" s="68"/>
      <c r="Q223" s="69" t="s">
        <v>126</v>
      </c>
      <c r="R223" s="69" t="s">
        <v>126</v>
      </c>
      <c r="S223" s="70"/>
      <c r="T223" s="71"/>
      <c r="U223" s="71"/>
      <c r="V223" s="71"/>
      <c r="W223" s="71"/>
      <c r="X223" s="71"/>
      <c r="Y223" s="61" t="s">
        <v>628</v>
      </c>
      <c r="Z223" s="63" t="s">
        <v>223</v>
      </c>
    </row>
    <row r="224" spans="1:26" s="78" customFormat="1" ht="78.75" x14ac:dyDescent="0.25">
      <c r="A224" s="183">
        <v>219</v>
      </c>
      <c r="B224" s="61" t="s">
        <v>313</v>
      </c>
      <c r="C224" s="62" t="s">
        <v>314</v>
      </c>
      <c r="D224" s="62">
        <v>72742313</v>
      </c>
      <c r="E224" s="62">
        <v>102053570</v>
      </c>
      <c r="F224" s="67">
        <v>600076466</v>
      </c>
      <c r="G224" s="64" t="s">
        <v>566</v>
      </c>
      <c r="H224" s="64" t="s">
        <v>97</v>
      </c>
      <c r="I224" s="64" t="s">
        <v>124</v>
      </c>
      <c r="J224" s="64" t="s">
        <v>316</v>
      </c>
      <c r="K224" s="64" t="s">
        <v>567</v>
      </c>
      <c r="L224" s="73">
        <v>500000</v>
      </c>
      <c r="M224" s="74">
        <f t="shared" ref="M224:M227" si="32">IF(COUNTA(L224)=1,L224/100*85,"")</f>
        <v>425000</v>
      </c>
      <c r="N224" s="61">
        <v>2023</v>
      </c>
      <c r="O224" s="63">
        <v>2025</v>
      </c>
      <c r="P224" s="68"/>
      <c r="Q224" s="69"/>
      <c r="R224" s="69"/>
      <c r="S224" s="70"/>
      <c r="T224" s="71"/>
      <c r="U224" s="71"/>
      <c r="V224" s="71"/>
      <c r="W224" s="71"/>
      <c r="X224" s="71"/>
      <c r="Y224" s="61" t="s">
        <v>289</v>
      </c>
      <c r="Z224" s="63" t="s">
        <v>223</v>
      </c>
    </row>
    <row r="225" spans="1:26" s="78" customFormat="1" ht="157.5" x14ac:dyDescent="0.25">
      <c r="A225" s="183">
        <v>220</v>
      </c>
      <c r="B225" s="61" t="s">
        <v>340</v>
      </c>
      <c r="C225" s="62" t="s">
        <v>138</v>
      </c>
      <c r="D225" s="62">
        <v>72743735</v>
      </c>
      <c r="E225" s="62">
        <v>102053910</v>
      </c>
      <c r="F225" s="63">
        <v>600076504</v>
      </c>
      <c r="G225" s="64" t="s">
        <v>568</v>
      </c>
      <c r="H225" s="64" t="s">
        <v>97</v>
      </c>
      <c r="I225" s="64" t="s">
        <v>124</v>
      </c>
      <c r="J225" s="64" t="s">
        <v>124</v>
      </c>
      <c r="K225" s="64"/>
      <c r="L225" s="65">
        <v>220000</v>
      </c>
      <c r="M225" s="72">
        <f t="shared" si="32"/>
        <v>187000</v>
      </c>
      <c r="N225" s="66">
        <v>2019</v>
      </c>
      <c r="O225" s="67">
        <v>2022</v>
      </c>
      <c r="P225" s="68"/>
      <c r="Q225" s="69"/>
      <c r="R225" s="69"/>
      <c r="S225" s="70"/>
      <c r="T225" s="71"/>
      <c r="U225" s="71"/>
      <c r="V225" s="71"/>
      <c r="W225" s="71"/>
      <c r="X225" s="71"/>
      <c r="Y225" s="61" t="s">
        <v>569</v>
      </c>
      <c r="Z225" s="63" t="s">
        <v>141</v>
      </c>
    </row>
    <row r="226" spans="1:26" s="78" customFormat="1" ht="112.5" x14ac:dyDescent="0.25">
      <c r="A226" s="183">
        <v>221</v>
      </c>
      <c r="B226" s="61" t="s">
        <v>340</v>
      </c>
      <c r="C226" s="62" t="s">
        <v>138</v>
      </c>
      <c r="D226" s="62">
        <v>72743735</v>
      </c>
      <c r="E226" s="62">
        <v>102053910</v>
      </c>
      <c r="F226" s="63">
        <v>600076504</v>
      </c>
      <c r="G226" s="64" t="s">
        <v>570</v>
      </c>
      <c r="H226" s="64" t="s">
        <v>97</v>
      </c>
      <c r="I226" s="64" t="s">
        <v>124</v>
      </c>
      <c r="J226" s="64" t="s">
        <v>124</v>
      </c>
      <c r="K226" s="64"/>
      <c r="L226" s="65">
        <v>1000000</v>
      </c>
      <c r="M226" s="72">
        <f t="shared" si="32"/>
        <v>850000</v>
      </c>
      <c r="N226" s="66">
        <v>2020</v>
      </c>
      <c r="O226" s="67">
        <v>2020</v>
      </c>
      <c r="P226" s="68"/>
      <c r="Q226" s="69"/>
      <c r="R226" s="69"/>
      <c r="S226" s="70"/>
      <c r="T226" s="71"/>
      <c r="U226" s="71"/>
      <c r="V226" s="71"/>
      <c r="W226" s="71"/>
      <c r="X226" s="71"/>
      <c r="Y226" s="61" t="s">
        <v>941</v>
      </c>
      <c r="Z226" s="63" t="s">
        <v>141</v>
      </c>
    </row>
    <row r="227" spans="1:26" s="78" customFormat="1" ht="112.5" x14ac:dyDescent="0.25">
      <c r="A227" s="183">
        <v>222</v>
      </c>
      <c r="B227" s="61" t="s">
        <v>340</v>
      </c>
      <c r="C227" s="62" t="s">
        <v>138</v>
      </c>
      <c r="D227" s="62">
        <v>72743735</v>
      </c>
      <c r="E227" s="62">
        <v>102053910</v>
      </c>
      <c r="F227" s="63">
        <v>600076504</v>
      </c>
      <c r="G227" s="64" t="s">
        <v>571</v>
      </c>
      <c r="H227" s="64" t="s">
        <v>97</v>
      </c>
      <c r="I227" s="64" t="s">
        <v>124</v>
      </c>
      <c r="J227" s="64" t="s">
        <v>124</v>
      </c>
      <c r="K227" s="64"/>
      <c r="L227" s="65">
        <v>2500000</v>
      </c>
      <c r="M227" s="72">
        <f t="shared" si="32"/>
        <v>2125000</v>
      </c>
      <c r="N227" s="66">
        <v>2022</v>
      </c>
      <c r="O227" s="67">
        <v>2022</v>
      </c>
      <c r="P227" s="68"/>
      <c r="Q227" s="69"/>
      <c r="R227" s="69"/>
      <c r="S227" s="70"/>
      <c r="T227" s="71"/>
      <c r="U227" s="71"/>
      <c r="V227" s="71"/>
      <c r="W227" s="71"/>
      <c r="X227" s="71"/>
      <c r="Y227" s="61" t="s">
        <v>671</v>
      </c>
      <c r="Z227" s="63" t="s">
        <v>141</v>
      </c>
    </row>
    <row r="228" spans="1:26" s="78" customFormat="1" ht="101.25" x14ac:dyDescent="0.25">
      <c r="A228" s="183">
        <v>223</v>
      </c>
      <c r="B228" s="61" t="s">
        <v>218</v>
      </c>
      <c r="C228" s="62" t="s">
        <v>219</v>
      </c>
      <c r="D228" s="62">
        <v>70947112</v>
      </c>
      <c r="E228" s="62">
        <v>102053782</v>
      </c>
      <c r="F228" s="67">
        <v>600076211</v>
      </c>
      <c r="G228" s="64" t="s">
        <v>572</v>
      </c>
      <c r="H228" s="64" t="s">
        <v>97</v>
      </c>
      <c r="I228" s="64" t="s">
        <v>124</v>
      </c>
      <c r="J228" s="64" t="s">
        <v>221</v>
      </c>
      <c r="K228" s="64" t="s">
        <v>573</v>
      </c>
      <c r="L228" s="65">
        <v>500000</v>
      </c>
      <c r="M228" s="72">
        <f t="shared" ref="M228:M229" si="33">L228/100*85</f>
        <v>425000</v>
      </c>
      <c r="N228" s="66">
        <v>2023</v>
      </c>
      <c r="O228" s="67">
        <v>2024</v>
      </c>
      <c r="P228" s="68"/>
      <c r="Q228" s="69"/>
      <c r="R228" s="69"/>
      <c r="S228" s="70"/>
      <c r="T228" s="71"/>
      <c r="U228" s="71"/>
      <c r="V228" s="71"/>
      <c r="W228" s="71"/>
      <c r="X228" s="71"/>
      <c r="Y228" s="61" t="s">
        <v>628</v>
      </c>
      <c r="Z228" s="63" t="s">
        <v>223</v>
      </c>
    </row>
    <row r="229" spans="1:26" s="78" customFormat="1" ht="101.25" x14ac:dyDescent="0.25">
      <c r="A229" s="183">
        <v>224</v>
      </c>
      <c r="B229" s="61" t="s">
        <v>218</v>
      </c>
      <c r="C229" s="62" t="s">
        <v>219</v>
      </c>
      <c r="D229" s="62">
        <v>70947112</v>
      </c>
      <c r="E229" s="62">
        <v>102053782</v>
      </c>
      <c r="F229" s="63">
        <v>600076211</v>
      </c>
      <c r="G229" s="64" t="s">
        <v>574</v>
      </c>
      <c r="H229" s="64" t="s">
        <v>97</v>
      </c>
      <c r="I229" s="64" t="s">
        <v>124</v>
      </c>
      <c r="J229" s="64" t="s">
        <v>221</v>
      </c>
      <c r="K229" s="64" t="s">
        <v>575</v>
      </c>
      <c r="L229" s="65">
        <v>500000</v>
      </c>
      <c r="M229" s="72">
        <f t="shared" si="33"/>
        <v>425000</v>
      </c>
      <c r="N229" s="66">
        <v>2023</v>
      </c>
      <c r="O229" s="67">
        <v>2024</v>
      </c>
      <c r="P229" s="68"/>
      <c r="Q229" s="69"/>
      <c r="R229" s="69"/>
      <c r="S229" s="70"/>
      <c r="T229" s="71"/>
      <c r="U229" s="71"/>
      <c r="V229" s="71"/>
      <c r="W229" s="71"/>
      <c r="X229" s="71"/>
      <c r="Y229" s="61" t="s">
        <v>628</v>
      </c>
      <c r="Z229" s="63" t="s">
        <v>223</v>
      </c>
    </row>
    <row r="230" spans="1:26" s="78" customFormat="1" ht="67.5" x14ac:dyDescent="0.25">
      <c r="A230" s="183">
        <v>225</v>
      </c>
      <c r="B230" s="61" t="s">
        <v>526</v>
      </c>
      <c r="C230" s="62" t="s">
        <v>134</v>
      </c>
      <c r="D230" s="62">
        <v>72744090</v>
      </c>
      <c r="E230" s="62">
        <v>102065144</v>
      </c>
      <c r="F230" s="63">
        <v>650064321</v>
      </c>
      <c r="G230" s="64" t="s">
        <v>774</v>
      </c>
      <c r="H230" s="64" t="s">
        <v>97</v>
      </c>
      <c r="I230" s="64" t="s">
        <v>124</v>
      </c>
      <c r="J230" s="64" t="s">
        <v>136</v>
      </c>
      <c r="K230" s="64" t="s">
        <v>528</v>
      </c>
      <c r="L230" s="65">
        <v>650000</v>
      </c>
      <c r="M230" s="58">
        <f t="shared" ref="M230:M233" si="34">IF(COUNTA(L230)=1,L230/100*85,"")</f>
        <v>552500</v>
      </c>
      <c r="N230" s="66">
        <v>2022</v>
      </c>
      <c r="O230" s="67" t="s">
        <v>818</v>
      </c>
      <c r="P230" s="68"/>
      <c r="Q230" s="69"/>
      <c r="R230" s="69"/>
      <c r="S230" s="70"/>
      <c r="T230" s="71"/>
      <c r="U230" s="71"/>
      <c r="V230" s="71"/>
      <c r="W230" s="71"/>
      <c r="X230" s="71"/>
      <c r="Y230" s="61" t="s">
        <v>819</v>
      </c>
      <c r="Z230" s="63" t="s">
        <v>223</v>
      </c>
    </row>
    <row r="231" spans="1:26" s="78" customFormat="1" ht="67.5" x14ac:dyDescent="0.25">
      <c r="A231" s="183">
        <v>226</v>
      </c>
      <c r="B231" s="61" t="s">
        <v>526</v>
      </c>
      <c r="C231" s="62" t="s">
        <v>134</v>
      </c>
      <c r="D231" s="62">
        <v>72744090</v>
      </c>
      <c r="E231" s="62">
        <v>102065144</v>
      </c>
      <c r="F231" s="63">
        <v>650064321</v>
      </c>
      <c r="G231" s="64" t="s">
        <v>625</v>
      </c>
      <c r="H231" s="64" t="s">
        <v>97</v>
      </c>
      <c r="I231" s="64" t="s">
        <v>124</v>
      </c>
      <c r="J231" s="64" t="s">
        <v>136</v>
      </c>
      <c r="K231" s="64" t="s">
        <v>576</v>
      </c>
      <c r="L231" s="65">
        <v>700000</v>
      </c>
      <c r="M231" s="58">
        <f t="shared" si="34"/>
        <v>595000</v>
      </c>
      <c r="N231" s="66">
        <v>2020</v>
      </c>
      <c r="O231" s="67" t="s">
        <v>820</v>
      </c>
      <c r="P231" s="68"/>
      <c r="Q231" s="69"/>
      <c r="R231" s="69"/>
      <c r="S231" s="70"/>
      <c r="T231" s="71"/>
      <c r="U231" s="71"/>
      <c r="V231" s="71"/>
      <c r="W231" s="71"/>
      <c r="X231" s="71"/>
      <c r="Y231" s="61" t="s">
        <v>821</v>
      </c>
      <c r="Z231" s="63" t="s">
        <v>296</v>
      </c>
    </row>
    <row r="232" spans="1:26" s="78" customFormat="1" ht="123.75" x14ac:dyDescent="0.25">
      <c r="A232" s="183">
        <v>227</v>
      </c>
      <c r="B232" s="61" t="s">
        <v>526</v>
      </c>
      <c r="C232" s="62" t="s">
        <v>134</v>
      </c>
      <c r="D232" s="62">
        <v>72744090</v>
      </c>
      <c r="E232" s="62">
        <v>102065144</v>
      </c>
      <c r="F232" s="63">
        <v>650064321</v>
      </c>
      <c r="G232" s="64" t="s">
        <v>577</v>
      </c>
      <c r="H232" s="64" t="s">
        <v>97</v>
      </c>
      <c r="I232" s="64" t="s">
        <v>124</v>
      </c>
      <c r="J232" s="64" t="s">
        <v>136</v>
      </c>
      <c r="K232" s="64" t="s">
        <v>528</v>
      </c>
      <c r="L232" s="65">
        <v>1500000</v>
      </c>
      <c r="M232" s="58">
        <f t="shared" si="34"/>
        <v>1275000</v>
      </c>
      <c r="N232" s="66">
        <v>2022</v>
      </c>
      <c r="O232" s="67" t="s">
        <v>825</v>
      </c>
      <c r="P232" s="68"/>
      <c r="Q232" s="69"/>
      <c r="R232" s="69"/>
      <c r="S232" s="70"/>
      <c r="T232" s="71"/>
      <c r="U232" s="71"/>
      <c r="V232" s="71"/>
      <c r="W232" s="71"/>
      <c r="X232" s="71"/>
      <c r="Y232" s="61" t="s">
        <v>826</v>
      </c>
      <c r="Z232" s="63" t="s">
        <v>223</v>
      </c>
    </row>
    <row r="233" spans="1:26" s="78" customFormat="1" ht="67.5" x14ac:dyDescent="0.25">
      <c r="A233" s="183">
        <v>228</v>
      </c>
      <c r="B233" s="61" t="s">
        <v>526</v>
      </c>
      <c r="C233" s="62" t="s">
        <v>134</v>
      </c>
      <c r="D233" s="62">
        <v>72744090</v>
      </c>
      <c r="E233" s="62">
        <v>102065144</v>
      </c>
      <c r="F233" s="63">
        <v>650064321</v>
      </c>
      <c r="G233" s="64" t="s">
        <v>578</v>
      </c>
      <c r="H233" s="64" t="s">
        <v>97</v>
      </c>
      <c r="I233" s="64" t="s">
        <v>124</v>
      </c>
      <c r="J233" s="64" t="s">
        <v>136</v>
      </c>
      <c r="K233" s="64" t="s">
        <v>528</v>
      </c>
      <c r="L233" s="65">
        <v>200000</v>
      </c>
      <c r="M233" s="58">
        <f t="shared" si="34"/>
        <v>170000</v>
      </c>
      <c r="N233" s="66">
        <v>2022</v>
      </c>
      <c r="O233" s="67">
        <v>2022</v>
      </c>
      <c r="P233" s="68"/>
      <c r="Q233" s="69"/>
      <c r="R233" s="69"/>
      <c r="S233" s="70"/>
      <c r="T233" s="71"/>
      <c r="U233" s="71"/>
      <c r="V233" s="71"/>
      <c r="W233" s="71"/>
      <c r="X233" s="71"/>
      <c r="Y233" s="61" t="s">
        <v>579</v>
      </c>
      <c r="Z233" s="63" t="s">
        <v>223</v>
      </c>
    </row>
    <row r="234" spans="1:26" s="78" customFormat="1" ht="56.25" x14ac:dyDescent="0.25">
      <c r="A234" s="183">
        <v>229</v>
      </c>
      <c r="B234" s="61" t="s">
        <v>549</v>
      </c>
      <c r="C234" s="62" t="s">
        <v>259</v>
      </c>
      <c r="D234" s="62">
        <v>75041383</v>
      </c>
      <c r="E234" s="62">
        <v>150076924</v>
      </c>
      <c r="F234" s="67">
        <v>650075609</v>
      </c>
      <c r="G234" s="64" t="s">
        <v>776</v>
      </c>
      <c r="H234" s="64" t="s">
        <v>97</v>
      </c>
      <c r="I234" s="64" t="s">
        <v>124</v>
      </c>
      <c r="J234" s="64" t="s">
        <v>124</v>
      </c>
      <c r="K234" s="64" t="s">
        <v>777</v>
      </c>
      <c r="L234" s="65">
        <v>1000000</v>
      </c>
      <c r="M234" s="72">
        <f t="shared" ref="M234" si="35">L234/100*85</f>
        <v>850000</v>
      </c>
      <c r="N234" s="66">
        <v>2021</v>
      </c>
      <c r="O234" s="67">
        <v>2023</v>
      </c>
      <c r="P234" s="68"/>
      <c r="Q234" s="69"/>
      <c r="R234" s="69"/>
      <c r="S234" s="70"/>
      <c r="T234" s="71"/>
      <c r="U234" s="71"/>
      <c r="V234" s="71"/>
      <c r="W234" s="71"/>
      <c r="X234" s="71"/>
      <c r="Y234" s="61" t="s">
        <v>289</v>
      </c>
      <c r="Z234" s="63" t="s">
        <v>158</v>
      </c>
    </row>
    <row r="235" spans="1:26" s="78" customFormat="1" ht="270" x14ac:dyDescent="0.25">
      <c r="A235" s="183">
        <v>230</v>
      </c>
      <c r="B235" s="61" t="s">
        <v>325</v>
      </c>
      <c r="C235" s="62" t="s">
        <v>138</v>
      </c>
      <c r="D235" s="95" t="s">
        <v>326</v>
      </c>
      <c r="E235" s="95" t="s">
        <v>327</v>
      </c>
      <c r="F235" s="63" t="s">
        <v>328</v>
      </c>
      <c r="G235" s="64" t="s">
        <v>329</v>
      </c>
      <c r="H235" s="64" t="s">
        <v>97</v>
      </c>
      <c r="I235" s="64" t="s">
        <v>124</v>
      </c>
      <c r="J235" s="64" t="s">
        <v>124</v>
      </c>
      <c r="K235" s="64" t="s">
        <v>324</v>
      </c>
      <c r="L235" s="65">
        <v>47000000</v>
      </c>
      <c r="M235" s="72">
        <f>IF(COUNTA(L235)=1,L235/100*85,"")</f>
        <v>39950000</v>
      </c>
      <c r="N235" s="66">
        <v>2023</v>
      </c>
      <c r="O235" s="67">
        <v>2024</v>
      </c>
      <c r="P235" s="68" t="s">
        <v>126</v>
      </c>
      <c r="Q235" s="69" t="s">
        <v>126</v>
      </c>
      <c r="R235" s="69" t="s">
        <v>126</v>
      </c>
      <c r="S235" s="70" t="s">
        <v>126</v>
      </c>
      <c r="T235" s="71"/>
      <c r="U235" s="71"/>
      <c r="V235" s="71" t="s">
        <v>126</v>
      </c>
      <c r="W235" s="71"/>
      <c r="X235" s="71" t="s">
        <v>126</v>
      </c>
      <c r="Y235" s="61" t="s">
        <v>751</v>
      </c>
      <c r="Z235" s="63" t="s">
        <v>296</v>
      </c>
    </row>
    <row r="236" spans="1:26" s="78" customFormat="1" ht="292.5" x14ac:dyDescent="0.25">
      <c r="A236" s="183">
        <v>231</v>
      </c>
      <c r="B236" s="61" t="s">
        <v>335</v>
      </c>
      <c r="C236" s="62" t="s">
        <v>138</v>
      </c>
      <c r="D236" s="95" t="s">
        <v>336</v>
      </c>
      <c r="E236" s="95" t="s">
        <v>337</v>
      </c>
      <c r="F236" s="63" t="s">
        <v>338</v>
      </c>
      <c r="G236" s="64" t="s">
        <v>339</v>
      </c>
      <c r="H236" s="64" t="s">
        <v>97</v>
      </c>
      <c r="I236" s="64" t="s">
        <v>124</v>
      </c>
      <c r="J236" s="64" t="s">
        <v>124</v>
      </c>
      <c r="K236" s="64" t="s">
        <v>324</v>
      </c>
      <c r="L236" s="65">
        <v>70000000</v>
      </c>
      <c r="M236" s="72">
        <f t="shared" ref="M236:M239" si="36">IF(COUNTA(L236)=1,L236/100*85,"")</f>
        <v>59500000</v>
      </c>
      <c r="N236" s="66">
        <v>2025</v>
      </c>
      <c r="O236" s="67">
        <v>2027</v>
      </c>
      <c r="P236" s="68" t="s">
        <v>126</v>
      </c>
      <c r="Q236" s="69" t="s">
        <v>126</v>
      </c>
      <c r="R236" s="69" t="s">
        <v>126</v>
      </c>
      <c r="S236" s="70" t="s">
        <v>126</v>
      </c>
      <c r="T236" s="71"/>
      <c r="U236" s="71"/>
      <c r="V236" s="71" t="s">
        <v>126</v>
      </c>
      <c r="W236" s="71" t="s">
        <v>126</v>
      </c>
      <c r="X236" s="71" t="s">
        <v>126</v>
      </c>
      <c r="Y236" s="61" t="s">
        <v>618</v>
      </c>
      <c r="Z236" s="63"/>
    </row>
    <row r="237" spans="1:26" s="78" customFormat="1" ht="112.5" x14ac:dyDescent="0.25">
      <c r="A237" s="183">
        <v>232</v>
      </c>
      <c r="B237" s="61" t="s">
        <v>344</v>
      </c>
      <c r="C237" s="62" t="s">
        <v>138</v>
      </c>
      <c r="D237" s="62">
        <v>72743573</v>
      </c>
      <c r="E237" s="62">
        <v>102053928</v>
      </c>
      <c r="F237" s="63">
        <v>600076512</v>
      </c>
      <c r="G237" s="64" t="s">
        <v>345</v>
      </c>
      <c r="H237" s="64" t="s">
        <v>97</v>
      </c>
      <c r="I237" s="64" t="s">
        <v>124</v>
      </c>
      <c r="J237" s="64" t="s">
        <v>124</v>
      </c>
      <c r="K237" s="64" t="s">
        <v>346</v>
      </c>
      <c r="L237" s="65">
        <v>13300000</v>
      </c>
      <c r="M237" s="72">
        <f t="shared" si="36"/>
        <v>11305000</v>
      </c>
      <c r="N237" s="66">
        <v>2023</v>
      </c>
      <c r="O237" s="67">
        <v>2024</v>
      </c>
      <c r="P237" s="68"/>
      <c r="Q237" s="69" t="s">
        <v>126</v>
      </c>
      <c r="R237" s="69"/>
      <c r="S237" s="70" t="s">
        <v>126</v>
      </c>
      <c r="T237" s="71"/>
      <c r="U237" s="71"/>
      <c r="V237" s="71"/>
      <c r="W237" s="71"/>
      <c r="X237" s="71" t="s">
        <v>126</v>
      </c>
      <c r="Y237" s="61" t="s">
        <v>751</v>
      </c>
      <c r="Z237" s="63"/>
    </row>
    <row r="238" spans="1:26" s="78" customFormat="1" ht="112.5" x14ac:dyDescent="0.25">
      <c r="A238" s="183">
        <v>233</v>
      </c>
      <c r="B238" s="61" t="s">
        <v>137</v>
      </c>
      <c r="C238" s="62" t="s">
        <v>138</v>
      </c>
      <c r="D238" s="62">
        <v>72743816</v>
      </c>
      <c r="E238" s="62">
        <v>102053961</v>
      </c>
      <c r="F238" s="63">
        <v>600076253</v>
      </c>
      <c r="G238" s="64" t="s">
        <v>345</v>
      </c>
      <c r="H238" s="64" t="s">
        <v>97</v>
      </c>
      <c r="I238" s="64" t="s">
        <v>124</v>
      </c>
      <c r="J238" s="64" t="s">
        <v>124</v>
      </c>
      <c r="K238" s="64" t="s">
        <v>349</v>
      </c>
      <c r="L238" s="65">
        <v>25700000</v>
      </c>
      <c r="M238" s="72">
        <f t="shared" si="36"/>
        <v>21845000</v>
      </c>
      <c r="N238" s="66">
        <v>2023</v>
      </c>
      <c r="O238" s="67">
        <v>2024</v>
      </c>
      <c r="P238" s="68" t="s">
        <v>126</v>
      </c>
      <c r="Q238" s="69" t="s">
        <v>126</v>
      </c>
      <c r="R238" s="69" t="s">
        <v>126</v>
      </c>
      <c r="S238" s="70" t="s">
        <v>126</v>
      </c>
      <c r="T238" s="71"/>
      <c r="U238" s="71"/>
      <c r="V238" s="71" t="s">
        <v>126</v>
      </c>
      <c r="W238" s="71"/>
      <c r="X238" s="71" t="s">
        <v>126</v>
      </c>
      <c r="Y238" s="61" t="s">
        <v>751</v>
      </c>
      <c r="Z238" s="63" t="s">
        <v>223</v>
      </c>
    </row>
    <row r="239" spans="1:26" s="78" customFormat="1" ht="112.5" x14ac:dyDescent="0.25">
      <c r="A239" s="183">
        <v>234</v>
      </c>
      <c r="B239" s="61" t="s">
        <v>350</v>
      </c>
      <c r="C239" s="62" t="s">
        <v>138</v>
      </c>
      <c r="D239" s="62">
        <v>72743891</v>
      </c>
      <c r="E239" s="62">
        <v>102053995</v>
      </c>
      <c r="F239" s="63">
        <v>600076261</v>
      </c>
      <c r="G239" s="64" t="s">
        <v>345</v>
      </c>
      <c r="H239" s="64" t="s">
        <v>97</v>
      </c>
      <c r="I239" s="64" t="s">
        <v>124</v>
      </c>
      <c r="J239" s="64" t="s">
        <v>124</v>
      </c>
      <c r="K239" s="64" t="s">
        <v>351</v>
      </c>
      <c r="L239" s="65">
        <v>8000000</v>
      </c>
      <c r="M239" s="72">
        <f t="shared" si="36"/>
        <v>6800000</v>
      </c>
      <c r="N239" s="66">
        <v>2023</v>
      </c>
      <c r="O239" s="67">
        <v>2024</v>
      </c>
      <c r="P239" s="68"/>
      <c r="Q239" s="69" t="s">
        <v>126</v>
      </c>
      <c r="R239" s="69"/>
      <c r="S239" s="70"/>
      <c r="T239" s="71"/>
      <c r="U239" s="71"/>
      <c r="V239" s="71"/>
      <c r="W239" s="71"/>
      <c r="X239" s="71" t="s">
        <v>126</v>
      </c>
      <c r="Y239" s="61" t="s">
        <v>751</v>
      </c>
      <c r="Z239" s="63" t="s">
        <v>223</v>
      </c>
    </row>
    <row r="240" spans="1:26" s="78" customFormat="1" ht="101.25" x14ac:dyDescent="0.25">
      <c r="A240" s="183">
        <v>235</v>
      </c>
      <c r="B240" s="61" t="s">
        <v>275</v>
      </c>
      <c r="C240" s="62" t="s">
        <v>276</v>
      </c>
      <c r="D240" s="62">
        <v>71341331</v>
      </c>
      <c r="E240" s="62">
        <v>181035201</v>
      </c>
      <c r="F240" s="67">
        <v>691002843</v>
      </c>
      <c r="G240" s="64" t="s">
        <v>406</v>
      </c>
      <c r="H240" s="64" t="s">
        <v>97</v>
      </c>
      <c r="I240" s="64" t="s">
        <v>124</v>
      </c>
      <c r="J240" s="64" t="s">
        <v>124</v>
      </c>
      <c r="K240" s="64" t="s">
        <v>407</v>
      </c>
      <c r="L240" s="65">
        <v>738934</v>
      </c>
      <c r="M240" s="72">
        <f>IF(COUNTA(L240)=1,L240/100*85,"")</f>
        <v>628093.9</v>
      </c>
      <c r="N240" s="66">
        <v>2023</v>
      </c>
      <c r="O240" s="67">
        <v>2024</v>
      </c>
      <c r="P240" s="68"/>
      <c r="Q240" s="69" t="s">
        <v>126</v>
      </c>
      <c r="R240" s="69" t="s">
        <v>126</v>
      </c>
      <c r="S240" s="70"/>
      <c r="T240" s="71"/>
      <c r="U240" s="71"/>
      <c r="V240" s="71"/>
      <c r="W240" s="71"/>
      <c r="X240" s="71"/>
      <c r="Y240" s="61" t="s">
        <v>779</v>
      </c>
      <c r="Z240" s="63" t="s">
        <v>223</v>
      </c>
    </row>
    <row r="241" spans="1:26" s="78" customFormat="1" ht="90" x14ac:dyDescent="0.25">
      <c r="A241" s="183">
        <v>236</v>
      </c>
      <c r="B241" s="226" t="s">
        <v>409</v>
      </c>
      <c r="C241" s="222" t="s">
        <v>410</v>
      </c>
      <c r="D241" s="222">
        <v>71340882</v>
      </c>
      <c r="E241" s="222">
        <v>151039739</v>
      </c>
      <c r="F241" s="227">
        <v>651039720</v>
      </c>
      <c r="G241" s="225" t="s">
        <v>419</v>
      </c>
      <c r="H241" s="225" t="s">
        <v>97</v>
      </c>
      <c r="I241" s="225" t="s">
        <v>124</v>
      </c>
      <c r="J241" s="225" t="s">
        <v>124</v>
      </c>
      <c r="K241" s="225" t="s">
        <v>420</v>
      </c>
      <c r="L241" s="228">
        <v>250000</v>
      </c>
      <c r="M241" s="229">
        <f>IF(COUNTA(L241)=1,L241/100*85,"")</f>
        <v>212500</v>
      </c>
      <c r="N241" s="231" t="s">
        <v>413</v>
      </c>
      <c r="O241" s="227" t="s">
        <v>414</v>
      </c>
      <c r="P241" s="232"/>
      <c r="Q241" s="223"/>
      <c r="R241" s="223"/>
      <c r="S241" s="233" t="s">
        <v>126</v>
      </c>
      <c r="T241" s="234"/>
      <c r="U241" s="234"/>
      <c r="V241" s="234"/>
      <c r="W241" s="234"/>
      <c r="X241" s="234" t="s">
        <v>126</v>
      </c>
      <c r="Y241" s="226" t="s">
        <v>289</v>
      </c>
      <c r="Z241" s="224" t="s">
        <v>421</v>
      </c>
    </row>
    <row r="242" spans="1:26" s="78" customFormat="1" ht="112.5" x14ac:dyDescent="0.25">
      <c r="A242" s="183">
        <v>237</v>
      </c>
      <c r="B242" s="61" t="s">
        <v>137</v>
      </c>
      <c r="C242" s="62" t="s">
        <v>138</v>
      </c>
      <c r="D242" s="62">
        <v>72743816</v>
      </c>
      <c r="E242" s="62">
        <v>102053961</v>
      </c>
      <c r="F242" s="63">
        <v>600076253</v>
      </c>
      <c r="G242" s="64" t="s">
        <v>495</v>
      </c>
      <c r="H242" s="64" t="s">
        <v>97</v>
      </c>
      <c r="I242" s="64" t="s">
        <v>124</v>
      </c>
      <c r="J242" s="64" t="s">
        <v>124</v>
      </c>
      <c r="K242" s="64" t="s">
        <v>681</v>
      </c>
      <c r="L242" s="65">
        <v>7000000</v>
      </c>
      <c r="M242" s="72">
        <f t="shared" ref="M242:M244" si="37">IF(COUNTA(L242)=1,L242/100*85,"")</f>
        <v>5950000</v>
      </c>
      <c r="N242" s="66">
        <v>2023</v>
      </c>
      <c r="O242" s="67">
        <v>2024</v>
      </c>
      <c r="P242" s="68"/>
      <c r="Q242" s="69"/>
      <c r="R242" s="69"/>
      <c r="S242" s="70"/>
      <c r="T242" s="71"/>
      <c r="U242" s="71"/>
      <c r="V242" s="71"/>
      <c r="W242" s="71"/>
      <c r="X242" s="71"/>
      <c r="Y242" s="61" t="s">
        <v>289</v>
      </c>
      <c r="Z242" s="63" t="s">
        <v>141</v>
      </c>
    </row>
    <row r="243" spans="1:26" s="78" customFormat="1" ht="112.5" x14ac:dyDescent="0.25">
      <c r="A243" s="183">
        <v>238</v>
      </c>
      <c r="B243" s="61" t="s">
        <v>350</v>
      </c>
      <c r="C243" s="62" t="s">
        <v>138</v>
      </c>
      <c r="D243" s="62">
        <v>72743891</v>
      </c>
      <c r="E243" s="62">
        <v>102053995</v>
      </c>
      <c r="F243" s="63">
        <v>600076261</v>
      </c>
      <c r="G243" s="64" t="s">
        <v>498</v>
      </c>
      <c r="H243" s="64" t="s">
        <v>97</v>
      </c>
      <c r="I243" s="64" t="s">
        <v>124</v>
      </c>
      <c r="J243" s="64" t="s">
        <v>124</v>
      </c>
      <c r="K243" s="64"/>
      <c r="L243" s="65">
        <v>7000000</v>
      </c>
      <c r="M243" s="72">
        <f t="shared" si="37"/>
        <v>5950000</v>
      </c>
      <c r="N243" s="66">
        <v>2024</v>
      </c>
      <c r="O243" s="67">
        <v>2024</v>
      </c>
      <c r="P243" s="68"/>
      <c r="Q243" s="69"/>
      <c r="R243" s="69"/>
      <c r="S243" s="70"/>
      <c r="T243" s="71"/>
      <c r="U243" s="71"/>
      <c r="V243" s="71"/>
      <c r="W243" s="71"/>
      <c r="X243" s="71"/>
      <c r="Y243" s="61" t="s">
        <v>289</v>
      </c>
      <c r="Z243" s="63" t="s">
        <v>141</v>
      </c>
    </row>
    <row r="244" spans="1:26" s="78" customFormat="1" ht="112.5" x14ac:dyDescent="0.25">
      <c r="A244" s="183">
        <v>239</v>
      </c>
      <c r="B244" s="61" t="s">
        <v>344</v>
      </c>
      <c r="C244" s="62" t="s">
        <v>138</v>
      </c>
      <c r="D244" s="62">
        <v>72743573</v>
      </c>
      <c r="E244" s="62">
        <v>102053928</v>
      </c>
      <c r="F244" s="63">
        <v>600076512</v>
      </c>
      <c r="G244" s="64" t="s">
        <v>511</v>
      </c>
      <c r="H244" s="64" t="s">
        <v>97</v>
      </c>
      <c r="I244" s="64" t="s">
        <v>124</v>
      </c>
      <c r="J244" s="64" t="s">
        <v>124</v>
      </c>
      <c r="K244" s="64"/>
      <c r="L244" s="65">
        <v>1000000</v>
      </c>
      <c r="M244" s="72">
        <f t="shared" si="37"/>
        <v>850000</v>
      </c>
      <c r="N244" s="66">
        <v>2023</v>
      </c>
      <c r="O244" s="67">
        <v>2024</v>
      </c>
      <c r="P244" s="68"/>
      <c r="Q244" s="69"/>
      <c r="R244" s="69"/>
      <c r="S244" s="70"/>
      <c r="T244" s="71"/>
      <c r="U244" s="71"/>
      <c r="V244" s="71"/>
      <c r="W244" s="71"/>
      <c r="X244" s="71"/>
      <c r="Y244" s="61" t="s">
        <v>289</v>
      </c>
      <c r="Z244" s="63" t="s">
        <v>141</v>
      </c>
    </row>
    <row r="245" spans="1:26" s="78" customFormat="1" ht="68.25" thickBot="1" x14ac:dyDescent="0.3">
      <c r="A245" s="206">
        <v>240</v>
      </c>
      <c r="B245" s="106" t="s">
        <v>526</v>
      </c>
      <c r="C245" s="107" t="s">
        <v>134</v>
      </c>
      <c r="D245" s="107">
        <v>72744090</v>
      </c>
      <c r="E245" s="107">
        <v>102065144</v>
      </c>
      <c r="F245" s="108">
        <v>650064321</v>
      </c>
      <c r="G245" s="109" t="s">
        <v>542</v>
      </c>
      <c r="H245" s="109" t="s">
        <v>97</v>
      </c>
      <c r="I245" s="109" t="s">
        <v>124</v>
      </c>
      <c r="J245" s="109" t="s">
        <v>136</v>
      </c>
      <c r="K245" s="109" t="s">
        <v>528</v>
      </c>
      <c r="L245" s="110">
        <v>6000000</v>
      </c>
      <c r="M245" s="230">
        <f t="shared" ref="M245" si="38">IF(COUNTA(L245)=1,L245/100*85,"")</f>
        <v>5100000</v>
      </c>
      <c r="N245" s="111">
        <v>2019</v>
      </c>
      <c r="O245" s="112" t="s">
        <v>822</v>
      </c>
      <c r="P245" s="113"/>
      <c r="Q245" s="178"/>
      <c r="R245" s="178"/>
      <c r="S245" s="114"/>
      <c r="T245" s="172"/>
      <c r="U245" s="172"/>
      <c r="V245" s="172"/>
      <c r="W245" s="172"/>
      <c r="X245" s="172"/>
      <c r="Y245" s="106" t="s">
        <v>775</v>
      </c>
      <c r="Z245" s="108" t="s">
        <v>223</v>
      </c>
    </row>
    <row r="246" spans="1:26" s="78" customFormat="1" x14ac:dyDescent="0.25">
      <c r="B246" s="354"/>
      <c r="L246" s="85"/>
      <c r="M246" s="85"/>
    </row>
    <row r="247" spans="1:26" s="78" customFormat="1" x14ac:dyDescent="0.25">
      <c r="B247" s="354"/>
      <c r="L247" s="85"/>
      <c r="M247" s="85"/>
    </row>
    <row r="248" spans="1:26" s="78" customFormat="1" x14ac:dyDescent="0.25">
      <c r="A248" s="247" t="s">
        <v>1019</v>
      </c>
      <c r="B248" s="354"/>
      <c r="L248" s="85"/>
      <c r="M248" s="85"/>
    </row>
    <row r="249" spans="1:26" x14ac:dyDescent="0.25">
      <c r="M249" s="79" t="s">
        <v>794</v>
      </c>
    </row>
    <row r="250" spans="1:26" x14ac:dyDescent="0.25">
      <c r="M250" s="79" t="s">
        <v>795</v>
      </c>
    </row>
    <row r="251" spans="1:26" x14ac:dyDescent="0.25">
      <c r="M251" s="79" t="s">
        <v>796</v>
      </c>
    </row>
    <row r="253" spans="1:26" x14ac:dyDescent="0.25">
      <c r="A253" s="75" t="s">
        <v>28</v>
      </c>
    </row>
    <row r="254" spans="1:26" x14ac:dyDescent="0.25">
      <c r="A254" s="86" t="s">
        <v>42</v>
      </c>
    </row>
    <row r="255" spans="1:26" x14ac:dyDescent="0.25">
      <c r="A255" s="75" t="s">
        <v>118</v>
      </c>
    </row>
    <row r="256" spans="1:26" x14ac:dyDescent="0.25">
      <c r="A256" s="75" t="s">
        <v>119</v>
      </c>
    </row>
    <row r="258" spans="1:8" x14ac:dyDescent="0.25">
      <c r="A258" s="75" t="s">
        <v>43</v>
      </c>
    </row>
    <row r="260" spans="1:8" x14ac:dyDescent="0.25">
      <c r="A260" s="78" t="s">
        <v>75</v>
      </c>
      <c r="B260" s="354"/>
      <c r="C260" s="78"/>
      <c r="D260" s="78"/>
      <c r="E260" s="78"/>
      <c r="F260" s="78"/>
      <c r="G260" s="78"/>
      <c r="H260" s="78"/>
    </row>
    <row r="261" spans="1:8" x14ac:dyDescent="0.25">
      <c r="A261" s="78" t="s">
        <v>71</v>
      </c>
      <c r="B261" s="354"/>
      <c r="C261" s="78"/>
      <c r="D261" s="78"/>
      <c r="E261" s="78"/>
      <c r="F261" s="78"/>
      <c r="G261" s="78"/>
      <c r="H261" s="78"/>
    </row>
    <row r="262" spans="1:8" x14ac:dyDescent="0.25">
      <c r="A262" s="78" t="s">
        <v>67</v>
      </c>
      <c r="B262" s="354"/>
      <c r="C262" s="78"/>
      <c r="D262" s="78"/>
      <c r="E262" s="78"/>
      <c r="F262" s="78"/>
      <c r="G262" s="78"/>
      <c r="H262" s="78"/>
    </row>
    <row r="263" spans="1:8" x14ac:dyDescent="0.25">
      <c r="A263" s="78" t="s">
        <v>68</v>
      </c>
      <c r="B263" s="354"/>
      <c r="C263" s="78"/>
      <c r="D263" s="78"/>
      <c r="E263" s="78"/>
      <c r="F263" s="78"/>
      <c r="G263" s="78"/>
      <c r="H263" s="78"/>
    </row>
    <row r="264" spans="1:8" x14ac:dyDescent="0.25">
      <c r="A264" s="78" t="s">
        <v>69</v>
      </c>
      <c r="B264" s="354"/>
      <c r="C264" s="78"/>
      <c r="D264" s="78"/>
      <c r="E264" s="78"/>
      <c r="F264" s="78"/>
      <c r="G264" s="78"/>
      <c r="H264" s="78"/>
    </row>
    <row r="265" spans="1:8" x14ac:dyDescent="0.25">
      <c r="A265" s="78" t="s">
        <v>70</v>
      </c>
      <c r="B265" s="354"/>
      <c r="C265" s="78"/>
      <c r="D265" s="78"/>
      <c r="E265" s="78"/>
      <c r="F265" s="78"/>
      <c r="G265" s="78"/>
      <c r="H265" s="78"/>
    </row>
    <row r="266" spans="1:8" x14ac:dyDescent="0.25">
      <c r="A266" s="78" t="s">
        <v>73</v>
      </c>
      <c r="B266" s="354"/>
      <c r="C266" s="78"/>
      <c r="D266" s="78"/>
      <c r="E266" s="78"/>
      <c r="F266" s="78"/>
      <c r="G266" s="78"/>
      <c r="H266" s="78"/>
    </row>
    <row r="267" spans="1:8" x14ac:dyDescent="0.25">
      <c r="A267" s="77" t="s">
        <v>72</v>
      </c>
      <c r="B267" s="356"/>
      <c r="C267" s="77"/>
      <c r="D267" s="77"/>
      <c r="E267" s="77"/>
    </row>
    <row r="268" spans="1:8" x14ac:dyDescent="0.25">
      <c r="A268" s="78" t="s">
        <v>74</v>
      </c>
      <c r="B268" s="354"/>
      <c r="C268" s="78"/>
      <c r="D268" s="78"/>
      <c r="E268" s="78"/>
      <c r="F268" s="78"/>
    </row>
    <row r="269" spans="1:8" x14ac:dyDescent="0.25">
      <c r="A269" s="78" t="s">
        <v>45</v>
      </c>
      <c r="B269" s="354"/>
      <c r="C269" s="78"/>
      <c r="D269" s="78"/>
      <c r="E269" s="78"/>
      <c r="F269" s="78"/>
    </row>
    <row r="270" spans="1:8" x14ac:dyDescent="0.25">
      <c r="A270" s="78"/>
      <c r="B270" s="354"/>
      <c r="C270" s="78"/>
      <c r="D270" s="78"/>
      <c r="E270" s="78"/>
      <c r="F270" s="78"/>
    </row>
    <row r="271" spans="1:8" x14ac:dyDescent="0.25">
      <c r="A271" s="78" t="s">
        <v>76</v>
      </c>
      <c r="B271" s="354"/>
      <c r="C271" s="78"/>
      <c r="D271" s="78"/>
      <c r="E271" s="78"/>
      <c r="F271" s="78"/>
    </row>
    <row r="272" spans="1:8" x14ac:dyDescent="0.25">
      <c r="A272" s="78" t="s">
        <v>64</v>
      </c>
      <c r="B272" s="354"/>
      <c r="C272" s="78"/>
      <c r="D272" s="78"/>
      <c r="E272" s="78"/>
      <c r="F272" s="78"/>
    </row>
    <row r="274" spans="1:13" x14ac:dyDescent="0.25">
      <c r="A274" s="75" t="s">
        <v>46</v>
      </c>
    </row>
    <row r="275" spans="1:13" x14ac:dyDescent="0.25">
      <c r="A275" s="78" t="s">
        <v>47</v>
      </c>
    </row>
    <row r="276" spans="1:13" x14ac:dyDescent="0.25">
      <c r="A276" s="75" t="s">
        <v>48</v>
      </c>
    </row>
    <row r="278" spans="1:13" s="78" customFormat="1" x14ac:dyDescent="0.25">
      <c r="B278" s="354"/>
      <c r="L278" s="85"/>
      <c r="M278" s="85"/>
    </row>
    <row r="279" spans="1:13" s="78" customFormat="1" x14ac:dyDescent="0.25">
      <c r="B279" s="354"/>
      <c r="L279" s="85"/>
      <c r="M279" s="85"/>
    </row>
    <row r="280" spans="1:13" x14ac:dyDescent="0.25">
      <c r="A280" s="77"/>
    </row>
    <row r="282" spans="1:13" x14ac:dyDescent="0.25">
      <c r="A282" s="78"/>
      <c r="B282" s="354"/>
      <c r="C282" s="78"/>
      <c r="D282" s="78"/>
      <c r="E282" s="78"/>
      <c r="F282" s="78"/>
      <c r="G282" s="78"/>
      <c r="H282" s="78"/>
    </row>
  </sheetData>
  <autoFilter ref="A4:Z245"/>
  <mergeCells count="30">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A220:Z220"/>
    <mergeCell ref="B2:F2"/>
    <mergeCell ref="L2:M2"/>
    <mergeCell ref="N2:O2"/>
    <mergeCell ref="Y2:Z2"/>
    <mergeCell ref="Y3:Y4"/>
    <mergeCell ref="Z3:Z4"/>
    <mergeCell ref="L3:L4"/>
    <mergeCell ref="M3:M4"/>
    <mergeCell ref="N3:N4"/>
    <mergeCell ref="O3:O4"/>
    <mergeCell ref="H2:H4"/>
    <mergeCell ref="W3:W4"/>
    <mergeCell ref="I2:I4"/>
  </mergeCells>
  <pageMargins left="0.7" right="0.7" top="0.78740157499999996" bottom="0.78740157499999996" header="0.3" footer="0.3"/>
  <pageSetup paperSize="9" scale="40" fitToHeight="0" orientation="landscape" r:id="rId1"/>
  <rowBreaks count="1" manualBreakCount="1">
    <brk id="2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5"/>
  <sheetViews>
    <sheetView tabSelected="1" topLeftCell="B1" zoomScale="85" zoomScaleNormal="85" zoomScaleSheetLayoutView="85" workbookViewId="0">
      <pane ySplit="4" topLeftCell="A11" activePane="bottomLeft" state="frozen"/>
      <selection activeCell="A2" sqref="A2:A3"/>
      <selection pane="bottomLeft" activeCell="N36" sqref="N36"/>
    </sheetView>
  </sheetViews>
  <sheetFormatPr defaultColWidth="8.7109375" defaultRowHeight="15" x14ac:dyDescent="0.25"/>
  <cols>
    <col min="1" max="1" width="14.28515625" style="75" hidden="1" customWidth="1"/>
    <col min="2" max="2" width="7.28515625" style="75" customWidth="1"/>
    <col min="3" max="3" width="18.28515625" style="75" customWidth="1"/>
    <col min="4" max="4" width="17.5703125" style="75" customWidth="1"/>
    <col min="5" max="5" width="9.7109375" style="75" customWidth="1"/>
    <col min="6" max="6" width="22.28515625" style="75" customWidth="1"/>
    <col min="7" max="8" width="13.7109375" style="75" customWidth="1"/>
    <col min="9" max="9" width="16.7109375" style="75" customWidth="1"/>
    <col min="10" max="10" width="39.42578125" style="75" customWidth="1"/>
    <col min="11" max="11" width="12.5703125" style="79" customWidth="1"/>
    <col min="12" max="12" width="13" style="79" customWidth="1"/>
    <col min="13" max="14" width="9" style="75" customWidth="1"/>
    <col min="15" max="18" width="11.140625" style="75" customWidth="1"/>
    <col min="19" max="20" width="10.5703125" style="75" customWidth="1"/>
    <col min="21" max="16384" width="8.7109375" style="75"/>
  </cols>
  <sheetData>
    <row r="1" spans="1:20" ht="21.75" customHeight="1" thickBot="1" x14ac:dyDescent="0.35">
      <c r="A1" s="327" t="s">
        <v>49</v>
      </c>
      <c r="B1" s="328"/>
      <c r="C1" s="328"/>
      <c r="D1" s="328"/>
      <c r="E1" s="328"/>
      <c r="F1" s="328"/>
      <c r="G1" s="328"/>
      <c r="H1" s="328"/>
      <c r="I1" s="328"/>
      <c r="J1" s="328"/>
      <c r="K1" s="328"/>
      <c r="L1" s="328"/>
      <c r="M1" s="328"/>
      <c r="N1" s="328"/>
      <c r="O1" s="328"/>
      <c r="P1" s="328"/>
      <c r="Q1" s="328"/>
      <c r="R1" s="328"/>
      <c r="S1" s="328"/>
      <c r="T1" s="329"/>
    </row>
    <row r="2" spans="1:20" ht="30" customHeight="1" thickBot="1" x14ac:dyDescent="0.3">
      <c r="A2" s="271" t="s">
        <v>50</v>
      </c>
      <c r="B2" s="271" t="s">
        <v>6</v>
      </c>
      <c r="C2" s="311" t="s">
        <v>51</v>
      </c>
      <c r="D2" s="307"/>
      <c r="E2" s="307"/>
      <c r="F2" s="331" t="s">
        <v>8</v>
      </c>
      <c r="G2" s="331" t="s">
        <v>33</v>
      </c>
      <c r="H2" s="275" t="s">
        <v>65</v>
      </c>
      <c r="I2" s="271" t="s">
        <v>10</v>
      </c>
      <c r="J2" s="299" t="s">
        <v>11</v>
      </c>
      <c r="K2" s="273" t="s">
        <v>52</v>
      </c>
      <c r="L2" s="274"/>
      <c r="M2" s="335" t="s">
        <v>13</v>
      </c>
      <c r="N2" s="336"/>
      <c r="O2" s="343" t="s">
        <v>53</v>
      </c>
      <c r="P2" s="344"/>
      <c r="Q2" s="344"/>
      <c r="R2" s="344"/>
      <c r="S2" s="335" t="s">
        <v>15</v>
      </c>
      <c r="T2" s="336"/>
    </row>
    <row r="3" spans="1:20" ht="22.35" customHeight="1" thickBot="1" x14ac:dyDescent="0.3">
      <c r="A3" s="272"/>
      <c r="B3" s="272"/>
      <c r="C3" s="313" t="s">
        <v>54</v>
      </c>
      <c r="D3" s="308" t="s">
        <v>55</v>
      </c>
      <c r="E3" s="308" t="s">
        <v>56</v>
      </c>
      <c r="F3" s="332"/>
      <c r="G3" s="332"/>
      <c r="H3" s="276"/>
      <c r="I3" s="272"/>
      <c r="J3" s="300"/>
      <c r="K3" s="287" t="s">
        <v>57</v>
      </c>
      <c r="L3" s="287" t="s">
        <v>106</v>
      </c>
      <c r="M3" s="291" t="s">
        <v>22</v>
      </c>
      <c r="N3" s="293" t="s">
        <v>23</v>
      </c>
      <c r="O3" s="345" t="s">
        <v>36</v>
      </c>
      <c r="P3" s="346"/>
      <c r="Q3" s="346"/>
      <c r="R3" s="346"/>
      <c r="S3" s="337" t="s">
        <v>58</v>
      </c>
      <c r="T3" s="339" t="s">
        <v>27</v>
      </c>
    </row>
    <row r="4" spans="1:20" ht="68.25" customHeight="1" thickBot="1" x14ac:dyDescent="0.3">
      <c r="A4" s="330"/>
      <c r="B4" s="272"/>
      <c r="C4" s="341"/>
      <c r="D4" s="342"/>
      <c r="E4" s="342"/>
      <c r="F4" s="333"/>
      <c r="G4" s="333"/>
      <c r="H4" s="350"/>
      <c r="I4" s="330"/>
      <c r="J4" s="334"/>
      <c r="K4" s="347"/>
      <c r="L4" s="347"/>
      <c r="M4" s="348"/>
      <c r="N4" s="349"/>
      <c r="O4" s="82" t="s">
        <v>59</v>
      </c>
      <c r="P4" s="83" t="s">
        <v>39</v>
      </c>
      <c r="Q4" s="87" t="s">
        <v>40</v>
      </c>
      <c r="R4" s="84" t="s">
        <v>60</v>
      </c>
      <c r="S4" s="338"/>
      <c r="T4" s="340"/>
    </row>
    <row r="5" spans="1:20" ht="45" x14ac:dyDescent="0.25">
      <c r="A5" s="89">
        <v>1</v>
      </c>
      <c r="B5" s="38">
        <v>1</v>
      </c>
      <c r="C5" s="252" t="s">
        <v>580</v>
      </c>
      <c r="D5" s="152" t="s">
        <v>138</v>
      </c>
      <c r="E5" s="153" t="s">
        <v>581</v>
      </c>
      <c r="F5" s="154" t="s">
        <v>582</v>
      </c>
      <c r="G5" s="154" t="s">
        <v>97</v>
      </c>
      <c r="H5" s="154" t="s">
        <v>124</v>
      </c>
      <c r="I5" s="154" t="s">
        <v>124</v>
      </c>
      <c r="J5" s="155" t="s">
        <v>583</v>
      </c>
      <c r="K5" s="156">
        <v>10000000</v>
      </c>
      <c r="L5" s="157">
        <f>IF(COUNTA(K5)=1,K5/100*85,"")</f>
        <v>8500000</v>
      </c>
      <c r="M5" s="33">
        <v>2027</v>
      </c>
      <c r="N5" s="34">
        <v>2028</v>
      </c>
      <c r="O5" s="35" t="s">
        <v>126</v>
      </c>
      <c r="P5" s="36" t="s">
        <v>126</v>
      </c>
      <c r="Q5" s="36"/>
      <c r="R5" s="37" t="s">
        <v>126</v>
      </c>
      <c r="S5" s="151"/>
      <c r="T5" s="158" t="s">
        <v>382</v>
      </c>
    </row>
    <row r="6" spans="1:20" ht="45" x14ac:dyDescent="0.25">
      <c r="A6" s="89"/>
      <c r="B6" s="71">
        <v>2</v>
      </c>
      <c r="C6" s="253" t="s">
        <v>596</v>
      </c>
      <c r="D6" s="95" t="s">
        <v>138</v>
      </c>
      <c r="E6" s="96">
        <v>70949565</v>
      </c>
      <c r="F6" s="97" t="s">
        <v>752</v>
      </c>
      <c r="G6" s="97" t="s">
        <v>97</v>
      </c>
      <c r="H6" s="97" t="s">
        <v>124</v>
      </c>
      <c r="I6" s="97" t="s">
        <v>124</v>
      </c>
      <c r="J6" s="97"/>
      <c r="K6" s="98">
        <v>700000</v>
      </c>
      <c r="L6" s="99">
        <f>IF(COUNTA(K6)=1,K6/100*85,"")</f>
        <v>595000</v>
      </c>
      <c r="M6" s="66">
        <v>2024</v>
      </c>
      <c r="N6" s="67">
        <v>2026</v>
      </c>
      <c r="O6" s="68" t="s">
        <v>126</v>
      </c>
      <c r="P6" s="69" t="s">
        <v>126</v>
      </c>
      <c r="Q6" s="69" t="s">
        <v>126</v>
      </c>
      <c r="R6" s="70" t="s">
        <v>126</v>
      </c>
      <c r="S6" s="100" t="s">
        <v>963</v>
      </c>
      <c r="T6" s="96"/>
    </row>
    <row r="7" spans="1:20" ht="45" x14ac:dyDescent="0.25">
      <c r="A7" s="89"/>
      <c r="B7" s="71">
        <v>3</v>
      </c>
      <c r="C7" s="253" t="s">
        <v>596</v>
      </c>
      <c r="D7" s="95" t="s">
        <v>138</v>
      </c>
      <c r="E7" s="96">
        <v>70949565</v>
      </c>
      <c r="F7" s="97" t="s">
        <v>753</v>
      </c>
      <c r="G7" s="97" t="s">
        <v>97</v>
      </c>
      <c r="H7" s="97" t="s">
        <v>124</v>
      </c>
      <c r="I7" s="97" t="s">
        <v>124</v>
      </c>
      <c r="J7" s="97" t="s">
        <v>754</v>
      </c>
      <c r="K7" s="98">
        <v>34500000</v>
      </c>
      <c r="L7" s="99">
        <f>IF(COUNTA(K7)=1,K7/100*85,"")</f>
        <v>29325000</v>
      </c>
      <c r="M7" s="101" t="s">
        <v>623</v>
      </c>
      <c r="N7" s="102" t="s">
        <v>964</v>
      </c>
      <c r="O7" s="68" t="s">
        <v>126</v>
      </c>
      <c r="P7" s="69" t="s">
        <v>126</v>
      </c>
      <c r="Q7" s="69" t="s">
        <v>126</v>
      </c>
      <c r="R7" s="70" t="s">
        <v>126</v>
      </c>
      <c r="S7" s="94" t="s">
        <v>644</v>
      </c>
      <c r="T7" s="96"/>
    </row>
    <row r="8" spans="1:20" ht="67.5" x14ac:dyDescent="0.25">
      <c r="A8" s="89"/>
      <c r="B8" s="71">
        <v>4</v>
      </c>
      <c r="C8" s="253" t="s">
        <v>683</v>
      </c>
      <c r="D8" s="95"/>
      <c r="E8" s="159" t="s">
        <v>687</v>
      </c>
      <c r="F8" s="97" t="s">
        <v>786</v>
      </c>
      <c r="G8" s="97" t="s">
        <v>97</v>
      </c>
      <c r="H8" s="97" t="s">
        <v>124</v>
      </c>
      <c r="I8" s="94" t="s">
        <v>684</v>
      </c>
      <c r="J8" s="97" t="s">
        <v>685</v>
      </c>
      <c r="K8" s="98">
        <v>500000</v>
      </c>
      <c r="L8" s="99">
        <f t="shared" ref="L8:L15" si="0">IF(COUNTA(K8)=1,K8/100*85,"")</f>
        <v>425000</v>
      </c>
      <c r="M8" s="66">
        <v>2025</v>
      </c>
      <c r="N8" s="67">
        <v>2025</v>
      </c>
      <c r="O8" s="68"/>
      <c r="P8" s="69" t="s">
        <v>126</v>
      </c>
      <c r="Q8" s="69" t="s">
        <v>126</v>
      </c>
      <c r="R8" s="70"/>
      <c r="S8" s="94" t="s">
        <v>686</v>
      </c>
      <c r="T8" s="96"/>
    </row>
    <row r="9" spans="1:20" ht="33.75" x14ac:dyDescent="0.25">
      <c r="A9" s="89">
        <v>3</v>
      </c>
      <c r="B9" s="71">
        <v>5</v>
      </c>
      <c r="C9" s="253" t="s">
        <v>587</v>
      </c>
      <c r="D9" s="95" t="s">
        <v>122</v>
      </c>
      <c r="E9" s="67">
        <v>65650999</v>
      </c>
      <c r="F9" s="97" t="s">
        <v>588</v>
      </c>
      <c r="G9" s="97" t="s">
        <v>97</v>
      </c>
      <c r="H9" s="97" t="s">
        <v>124</v>
      </c>
      <c r="I9" s="94" t="s">
        <v>125</v>
      </c>
      <c r="J9" s="97"/>
      <c r="K9" s="98">
        <v>1500000</v>
      </c>
      <c r="L9" s="160">
        <f t="shared" si="0"/>
        <v>1275000</v>
      </c>
      <c r="M9" s="66">
        <v>2019</v>
      </c>
      <c r="N9" s="67">
        <v>2027</v>
      </c>
      <c r="O9" s="68"/>
      <c r="P9" s="69"/>
      <c r="Q9" s="69"/>
      <c r="R9" s="70"/>
      <c r="S9" s="94" t="s">
        <v>166</v>
      </c>
      <c r="T9" s="96"/>
    </row>
    <row r="10" spans="1:20" ht="33.75" x14ac:dyDescent="0.25">
      <c r="A10" s="89"/>
      <c r="B10" s="71">
        <v>6</v>
      </c>
      <c r="C10" s="253" t="s">
        <v>587</v>
      </c>
      <c r="D10" s="95" t="s">
        <v>122</v>
      </c>
      <c r="E10" s="67">
        <v>65650999</v>
      </c>
      <c r="F10" s="97" t="s">
        <v>589</v>
      </c>
      <c r="G10" s="97" t="s">
        <v>97</v>
      </c>
      <c r="H10" s="97" t="s">
        <v>124</v>
      </c>
      <c r="I10" s="94" t="s">
        <v>125</v>
      </c>
      <c r="J10" s="97"/>
      <c r="K10" s="98">
        <v>4500000</v>
      </c>
      <c r="L10" s="160">
        <f t="shared" si="0"/>
        <v>3825000</v>
      </c>
      <c r="M10" s="66">
        <v>2019</v>
      </c>
      <c r="N10" s="67">
        <v>2027</v>
      </c>
      <c r="O10" s="68"/>
      <c r="P10" s="69"/>
      <c r="Q10" s="69"/>
      <c r="R10" s="70"/>
      <c r="S10" s="94" t="s">
        <v>166</v>
      </c>
      <c r="T10" s="96"/>
    </row>
    <row r="11" spans="1:20" ht="33.75" x14ac:dyDescent="0.25">
      <c r="A11" s="89"/>
      <c r="B11" s="71">
        <v>7</v>
      </c>
      <c r="C11" s="253" t="s">
        <v>587</v>
      </c>
      <c r="D11" s="95" t="s">
        <v>122</v>
      </c>
      <c r="E11" s="67">
        <v>65650999</v>
      </c>
      <c r="F11" s="97" t="s">
        <v>590</v>
      </c>
      <c r="G11" s="97" t="s">
        <v>97</v>
      </c>
      <c r="H11" s="97" t="s">
        <v>124</v>
      </c>
      <c r="I11" s="94" t="s">
        <v>125</v>
      </c>
      <c r="J11" s="97"/>
      <c r="K11" s="98">
        <v>150000</v>
      </c>
      <c r="L11" s="160">
        <f t="shared" si="0"/>
        <v>127500</v>
      </c>
      <c r="M11" s="66">
        <v>2020</v>
      </c>
      <c r="N11" s="67">
        <v>2027</v>
      </c>
      <c r="O11" s="68"/>
      <c r="P11" s="69"/>
      <c r="Q11" s="69"/>
      <c r="R11" s="70"/>
      <c r="S11" s="94" t="s">
        <v>166</v>
      </c>
      <c r="T11" s="96"/>
    </row>
    <row r="12" spans="1:20" ht="33.75" x14ac:dyDescent="0.25">
      <c r="A12" s="89"/>
      <c r="B12" s="71">
        <v>8</v>
      </c>
      <c r="C12" s="253" t="s">
        <v>587</v>
      </c>
      <c r="D12" s="95" t="s">
        <v>122</v>
      </c>
      <c r="E12" s="67">
        <v>65650999</v>
      </c>
      <c r="F12" s="97" t="s">
        <v>591</v>
      </c>
      <c r="G12" s="97" t="s">
        <v>97</v>
      </c>
      <c r="H12" s="97" t="s">
        <v>124</v>
      </c>
      <c r="I12" s="94" t="s">
        <v>125</v>
      </c>
      <c r="J12" s="97"/>
      <c r="K12" s="98">
        <v>6000000</v>
      </c>
      <c r="L12" s="160">
        <f t="shared" si="0"/>
        <v>5100000</v>
      </c>
      <c r="M12" s="66">
        <v>2019</v>
      </c>
      <c r="N12" s="67">
        <v>2027</v>
      </c>
      <c r="O12" s="68"/>
      <c r="P12" s="69"/>
      <c r="Q12" s="69"/>
      <c r="R12" s="70"/>
      <c r="S12" s="94" t="s">
        <v>166</v>
      </c>
      <c r="T12" s="96"/>
    </row>
    <row r="13" spans="1:20" ht="33.75" x14ac:dyDescent="0.25">
      <c r="A13" s="89"/>
      <c r="B13" s="71">
        <v>9</v>
      </c>
      <c r="C13" s="253" t="s">
        <v>587</v>
      </c>
      <c r="D13" s="95" t="s">
        <v>122</v>
      </c>
      <c r="E13" s="67">
        <v>65650999</v>
      </c>
      <c r="F13" s="97" t="s">
        <v>592</v>
      </c>
      <c r="G13" s="97" t="s">
        <v>97</v>
      </c>
      <c r="H13" s="97" t="s">
        <v>124</v>
      </c>
      <c r="I13" s="94" t="s">
        <v>125</v>
      </c>
      <c r="J13" s="97"/>
      <c r="K13" s="98">
        <v>1000000</v>
      </c>
      <c r="L13" s="160">
        <f t="shared" si="0"/>
        <v>850000</v>
      </c>
      <c r="M13" s="66">
        <v>2018</v>
      </c>
      <c r="N13" s="67">
        <v>2027</v>
      </c>
      <c r="O13" s="68"/>
      <c r="P13" s="69"/>
      <c r="Q13" s="69"/>
      <c r="R13" s="70"/>
      <c r="S13" s="94" t="s">
        <v>166</v>
      </c>
      <c r="T13" s="96"/>
    </row>
    <row r="14" spans="1:20" ht="33.75" x14ac:dyDescent="0.25">
      <c r="A14" s="89"/>
      <c r="B14" s="71">
        <v>10</v>
      </c>
      <c r="C14" s="253" t="s">
        <v>587</v>
      </c>
      <c r="D14" s="95" t="s">
        <v>122</v>
      </c>
      <c r="E14" s="67">
        <v>65650999</v>
      </c>
      <c r="F14" s="97" t="s">
        <v>593</v>
      </c>
      <c r="G14" s="97" t="s">
        <v>97</v>
      </c>
      <c r="H14" s="97" t="s">
        <v>124</v>
      </c>
      <c r="I14" s="94" t="s">
        <v>125</v>
      </c>
      <c r="J14" s="97"/>
      <c r="K14" s="98">
        <v>4000000</v>
      </c>
      <c r="L14" s="160">
        <f t="shared" si="0"/>
        <v>3400000</v>
      </c>
      <c r="M14" s="66">
        <v>2019</v>
      </c>
      <c r="N14" s="67">
        <v>2027</v>
      </c>
      <c r="O14" s="68"/>
      <c r="P14" s="69"/>
      <c r="Q14" s="69"/>
      <c r="R14" s="70"/>
      <c r="S14" s="94" t="s">
        <v>166</v>
      </c>
      <c r="T14" s="96"/>
    </row>
    <row r="15" spans="1:20" ht="33.75" x14ac:dyDescent="0.25">
      <c r="A15" s="89"/>
      <c r="B15" s="71">
        <v>11</v>
      </c>
      <c r="C15" s="253" t="s">
        <v>587</v>
      </c>
      <c r="D15" s="95" t="s">
        <v>122</v>
      </c>
      <c r="E15" s="67">
        <v>65650999</v>
      </c>
      <c r="F15" s="97" t="s">
        <v>595</v>
      </c>
      <c r="G15" s="97" t="s">
        <v>97</v>
      </c>
      <c r="H15" s="97" t="s">
        <v>124</v>
      </c>
      <c r="I15" s="94" t="s">
        <v>125</v>
      </c>
      <c r="J15" s="97"/>
      <c r="K15" s="98">
        <v>3000000</v>
      </c>
      <c r="L15" s="160">
        <f t="shared" si="0"/>
        <v>2550000</v>
      </c>
      <c r="M15" s="66">
        <v>2022</v>
      </c>
      <c r="N15" s="67">
        <v>2027</v>
      </c>
      <c r="O15" s="68"/>
      <c r="P15" s="69"/>
      <c r="Q15" s="69"/>
      <c r="R15" s="70"/>
      <c r="S15" s="94" t="s">
        <v>166</v>
      </c>
      <c r="T15" s="96"/>
    </row>
    <row r="16" spans="1:20" ht="45" x14ac:dyDescent="0.25">
      <c r="A16" s="89"/>
      <c r="B16" s="71">
        <v>12</v>
      </c>
      <c r="C16" s="253" t="s">
        <v>596</v>
      </c>
      <c r="D16" s="95" t="s">
        <v>138</v>
      </c>
      <c r="E16" s="96">
        <v>70949565</v>
      </c>
      <c r="F16" s="97" t="s">
        <v>597</v>
      </c>
      <c r="G16" s="97" t="s">
        <v>97</v>
      </c>
      <c r="H16" s="97" t="s">
        <v>124</v>
      </c>
      <c r="I16" s="97" t="s">
        <v>124</v>
      </c>
      <c r="J16" s="97"/>
      <c r="K16" s="98">
        <v>339000</v>
      </c>
      <c r="L16" s="99">
        <f t="shared" ref="L16:L28" si="1">K16/100*85</f>
        <v>288150</v>
      </c>
      <c r="M16" s="66">
        <v>2025</v>
      </c>
      <c r="N16" s="67">
        <v>2025</v>
      </c>
      <c r="O16" s="68"/>
      <c r="P16" s="69"/>
      <c r="Q16" s="69"/>
      <c r="R16" s="70"/>
      <c r="S16" s="94" t="s">
        <v>644</v>
      </c>
      <c r="T16" s="96"/>
    </row>
    <row r="17" spans="1:20" ht="180" x14ac:dyDescent="0.25">
      <c r="A17" s="89"/>
      <c r="B17" s="71">
        <v>13</v>
      </c>
      <c r="C17" s="253" t="s">
        <v>596</v>
      </c>
      <c r="D17" s="95" t="s">
        <v>138</v>
      </c>
      <c r="E17" s="96">
        <v>70949565</v>
      </c>
      <c r="F17" s="97" t="s">
        <v>598</v>
      </c>
      <c r="G17" s="97" t="s">
        <v>97</v>
      </c>
      <c r="H17" s="97" t="s">
        <v>124</v>
      </c>
      <c r="I17" s="97" t="s">
        <v>124</v>
      </c>
      <c r="J17" s="97"/>
      <c r="K17" s="98">
        <v>2500000</v>
      </c>
      <c r="L17" s="99">
        <f t="shared" si="1"/>
        <v>2125000</v>
      </c>
      <c r="M17" s="66">
        <v>2025</v>
      </c>
      <c r="N17" s="67">
        <v>2026</v>
      </c>
      <c r="O17" s="68"/>
      <c r="P17" s="69"/>
      <c r="Q17" s="69"/>
      <c r="R17" s="70"/>
      <c r="S17" s="94" t="s">
        <v>965</v>
      </c>
      <c r="T17" s="96"/>
    </row>
    <row r="18" spans="1:20" ht="45" x14ac:dyDescent="0.25">
      <c r="A18" s="89"/>
      <c r="B18" s="71">
        <v>14</v>
      </c>
      <c r="C18" s="253" t="s">
        <v>596</v>
      </c>
      <c r="D18" s="95" t="s">
        <v>138</v>
      </c>
      <c r="E18" s="96">
        <v>70949565</v>
      </c>
      <c r="F18" s="97" t="s">
        <v>966</v>
      </c>
      <c r="G18" s="97" t="s">
        <v>97</v>
      </c>
      <c r="H18" s="97" t="s">
        <v>124</v>
      </c>
      <c r="I18" s="97" t="s">
        <v>124</v>
      </c>
      <c r="J18" s="97" t="s">
        <v>755</v>
      </c>
      <c r="K18" s="98">
        <v>5500000</v>
      </c>
      <c r="L18" s="99">
        <f t="shared" si="1"/>
        <v>4675000</v>
      </c>
      <c r="M18" s="66">
        <v>2025</v>
      </c>
      <c r="N18" s="67">
        <v>2026</v>
      </c>
      <c r="O18" s="68"/>
      <c r="P18" s="69"/>
      <c r="Q18" s="69"/>
      <c r="R18" s="70"/>
      <c r="S18" s="94" t="s">
        <v>644</v>
      </c>
      <c r="T18" s="96" t="s">
        <v>296</v>
      </c>
    </row>
    <row r="19" spans="1:20" ht="191.25" x14ac:dyDescent="0.25">
      <c r="A19" s="89"/>
      <c r="B19" s="71">
        <v>15</v>
      </c>
      <c r="C19" s="253" t="s">
        <v>596</v>
      </c>
      <c r="D19" s="95" t="s">
        <v>138</v>
      </c>
      <c r="E19" s="96">
        <v>70949565</v>
      </c>
      <c r="F19" s="97" t="s">
        <v>599</v>
      </c>
      <c r="G19" s="97" t="s">
        <v>97</v>
      </c>
      <c r="H19" s="97" t="s">
        <v>124</v>
      </c>
      <c r="I19" s="97" t="s">
        <v>124</v>
      </c>
      <c r="J19" s="97"/>
      <c r="K19" s="98">
        <v>1500000</v>
      </c>
      <c r="L19" s="99">
        <f t="shared" si="1"/>
        <v>1275000</v>
      </c>
      <c r="M19" s="66">
        <v>2025</v>
      </c>
      <c r="N19" s="67">
        <v>2026</v>
      </c>
      <c r="O19" s="68"/>
      <c r="P19" s="69"/>
      <c r="Q19" s="69"/>
      <c r="R19" s="70"/>
      <c r="S19" s="94" t="s">
        <v>967</v>
      </c>
      <c r="T19" s="96"/>
    </row>
    <row r="20" spans="1:20" ht="45" x14ac:dyDescent="0.25">
      <c r="A20" s="89"/>
      <c r="B20" s="71">
        <v>16</v>
      </c>
      <c r="C20" s="253" t="s">
        <v>596</v>
      </c>
      <c r="D20" s="95" t="s">
        <v>138</v>
      </c>
      <c r="E20" s="96">
        <v>70949565</v>
      </c>
      <c r="F20" s="97" t="s">
        <v>968</v>
      </c>
      <c r="G20" s="97" t="s">
        <v>97</v>
      </c>
      <c r="H20" s="97" t="s">
        <v>124</v>
      </c>
      <c r="I20" s="97" t="s">
        <v>124</v>
      </c>
      <c r="J20" s="97"/>
      <c r="K20" s="98">
        <v>16500000</v>
      </c>
      <c r="L20" s="99">
        <f t="shared" si="1"/>
        <v>14025000</v>
      </c>
      <c r="M20" s="66">
        <v>2025</v>
      </c>
      <c r="N20" s="67">
        <v>2026</v>
      </c>
      <c r="O20" s="68"/>
      <c r="P20" s="69"/>
      <c r="Q20" s="69"/>
      <c r="R20" s="70"/>
      <c r="S20" s="94" t="s">
        <v>644</v>
      </c>
      <c r="T20" s="96"/>
    </row>
    <row r="21" spans="1:20" ht="146.25" x14ac:dyDescent="0.25">
      <c r="A21" s="89"/>
      <c r="B21" s="71">
        <v>17</v>
      </c>
      <c r="C21" s="253" t="s">
        <v>596</v>
      </c>
      <c r="D21" s="95" t="s">
        <v>138</v>
      </c>
      <c r="E21" s="96">
        <v>70949565</v>
      </c>
      <c r="F21" s="97" t="s">
        <v>600</v>
      </c>
      <c r="G21" s="97" t="s">
        <v>97</v>
      </c>
      <c r="H21" s="97" t="s">
        <v>124</v>
      </c>
      <c r="I21" s="97" t="s">
        <v>124</v>
      </c>
      <c r="J21" s="97"/>
      <c r="K21" s="98">
        <v>2500000</v>
      </c>
      <c r="L21" s="99">
        <f t="shared" si="1"/>
        <v>2125000</v>
      </c>
      <c r="M21" s="66">
        <v>2025</v>
      </c>
      <c r="N21" s="67">
        <v>2026</v>
      </c>
      <c r="O21" s="68"/>
      <c r="P21" s="69"/>
      <c r="Q21" s="69"/>
      <c r="R21" s="70"/>
      <c r="S21" s="94" t="s">
        <v>969</v>
      </c>
      <c r="T21" s="96"/>
    </row>
    <row r="22" spans="1:20" ht="45" x14ac:dyDescent="0.25">
      <c r="A22" s="89"/>
      <c r="B22" s="71">
        <v>18</v>
      </c>
      <c r="C22" s="253" t="s">
        <v>596</v>
      </c>
      <c r="D22" s="95" t="s">
        <v>138</v>
      </c>
      <c r="E22" s="96">
        <v>70949565</v>
      </c>
      <c r="F22" s="97" t="s">
        <v>601</v>
      </c>
      <c r="G22" s="97" t="s">
        <v>97</v>
      </c>
      <c r="H22" s="97" t="s">
        <v>124</v>
      </c>
      <c r="I22" s="97" t="s">
        <v>124</v>
      </c>
      <c r="J22" s="97"/>
      <c r="K22" s="98">
        <v>2000000</v>
      </c>
      <c r="L22" s="99">
        <f t="shared" si="1"/>
        <v>1700000</v>
      </c>
      <c r="M22" s="66">
        <v>2025</v>
      </c>
      <c r="N22" s="67">
        <v>2026</v>
      </c>
      <c r="O22" s="68"/>
      <c r="P22" s="69"/>
      <c r="Q22" s="69"/>
      <c r="R22" s="70"/>
      <c r="S22" s="94" t="s">
        <v>644</v>
      </c>
      <c r="T22" s="96"/>
    </row>
    <row r="23" spans="1:20" ht="191.25" x14ac:dyDescent="0.25">
      <c r="A23" s="89"/>
      <c r="B23" s="71">
        <v>19</v>
      </c>
      <c r="C23" s="253" t="s">
        <v>596</v>
      </c>
      <c r="D23" s="95" t="s">
        <v>138</v>
      </c>
      <c r="E23" s="96">
        <v>70949565</v>
      </c>
      <c r="F23" s="97" t="s">
        <v>602</v>
      </c>
      <c r="G23" s="97" t="s">
        <v>97</v>
      </c>
      <c r="H23" s="97" t="s">
        <v>124</v>
      </c>
      <c r="I23" s="97" t="s">
        <v>124</v>
      </c>
      <c r="J23" s="97"/>
      <c r="K23" s="98">
        <v>1500000</v>
      </c>
      <c r="L23" s="99">
        <f t="shared" si="1"/>
        <v>1275000</v>
      </c>
      <c r="M23" s="66">
        <v>2025</v>
      </c>
      <c r="N23" s="67">
        <v>2026</v>
      </c>
      <c r="O23" s="68"/>
      <c r="P23" s="69"/>
      <c r="Q23" s="69"/>
      <c r="R23" s="70"/>
      <c r="S23" s="94" t="s">
        <v>967</v>
      </c>
      <c r="T23" s="96"/>
    </row>
    <row r="24" spans="1:20" ht="45" x14ac:dyDescent="0.25">
      <c r="A24" s="89"/>
      <c r="B24" s="71">
        <v>20</v>
      </c>
      <c r="C24" s="253" t="s">
        <v>596</v>
      </c>
      <c r="D24" s="95" t="s">
        <v>138</v>
      </c>
      <c r="E24" s="96">
        <v>70949565</v>
      </c>
      <c r="F24" s="97" t="s">
        <v>603</v>
      </c>
      <c r="G24" s="97" t="s">
        <v>97</v>
      </c>
      <c r="H24" s="97" t="s">
        <v>124</v>
      </c>
      <c r="I24" s="97" t="s">
        <v>124</v>
      </c>
      <c r="J24" s="97"/>
      <c r="K24" s="98">
        <v>1500000</v>
      </c>
      <c r="L24" s="99">
        <f t="shared" si="1"/>
        <v>1275000</v>
      </c>
      <c r="M24" s="66">
        <v>2024</v>
      </c>
      <c r="N24" s="67">
        <v>2025</v>
      </c>
      <c r="O24" s="68"/>
      <c r="P24" s="69"/>
      <c r="Q24" s="103"/>
      <c r="R24" s="104"/>
      <c r="S24" s="94" t="s">
        <v>289</v>
      </c>
      <c r="T24" s="105"/>
    </row>
    <row r="25" spans="1:20" ht="45" x14ac:dyDescent="0.25">
      <c r="A25" s="89"/>
      <c r="B25" s="71">
        <v>21</v>
      </c>
      <c r="C25" s="253" t="s">
        <v>596</v>
      </c>
      <c r="D25" s="95" t="s">
        <v>138</v>
      </c>
      <c r="E25" s="96">
        <v>70949565</v>
      </c>
      <c r="F25" s="97" t="s">
        <v>604</v>
      </c>
      <c r="G25" s="97" t="s">
        <v>97</v>
      </c>
      <c r="H25" s="97" t="s">
        <v>124</v>
      </c>
      <c r="I25" s="97" t="s">
        <v>124</v>
      </c>
      <c r="J25" s="97"/>
      <c r="K25" s="98">
        <v>3000000</v>
      </c>
      <c r="L25" s="99">
        <f t="shared" si="1"/>
        <v>2550000</v>
      </c>
      <c r="M25" s="66">
        <v>2025</v>
      </c>
      <c r="N25" s="67">
        <v>2025</v>
      </c>
      <c r="O25" s="68"/>
      <c r="P25" s="69"/>
      <c r="Q25" s="69"/>
      <c r="R25" s="70"/>
      <c r="S25" s="94" t="s">
        <v>202</v>
      </c>
      <c r="T25" s="96"/>
    </row>
    <row r="26" spans="1:20" ht="45" x14ac:dyDescent="0.25">
      <c r="A26" s="89"/>
      <c r="B26" s="71">
        <v>22</v>
      </c>
      <c r="C26" s="253" t="s">
        <v>596</v>
      </c>
      <c r="D26" s="95" t="s">
        <v>138</v>
      </c>
      <c r="E26" s="96">
        <v>70949565</v>
      </c>
      <c r="F26" s="97" t="s">
        <v>605</v>
      </c>
      <c r="G26" s="97" t="s">
        <v>97</v>
      </c>
      <c r="H26" s="97" t="s">
        <v>124</v>
      </c>
      <c r="I26" s="97" t="s">
        <v>124</v>
      </c>
      <c r="J26" s="97"/>
      <c r="K26" s="98">
        <v>3000000</v>
      </c>
      <c r="L26" s="99">
        <f t="shared" si="1"/>
        <v>2550000</v>
      </c>
      <c r="M26" s="66">
        <v>2025</v>
      </c>
      <c r="N26" s="67">
        <v>2025</v>
      </c>
      <c r="O26" s="68"/>
      <c r="P26" s="69"/>
      <c r="Q26" s="69"/>
      <c r="R26" s="70"/>
      <c r="S26" s="94" t="s">
        <v>202</v>
      </c>
      <c r="T26" s="96"/>
    </row>
    <row r="27" spans="1:20" ht="146.25" x14ac:dyDescent="0.25">
      <c r="A27" s="89"/>
      <c r="B27" s="71">
        <v>23</v>
      </c>
      <c r="C27" s="253" t="s">
        <v>596</v>
      </c>
      <c r="D27" s="95" t="s">
        <v>138</v>
      </c>
      <c r="E27" s="96">
        <v>70949565</v>
      </c>
      <c r="F27" s="97" t="s">
        <v>606</v>
      </c>
      <c r="G27" s="97" t="s">
        <v>97</v>
      </c>
      <c r="H27" s="97" t="s">
        <v>124</v>
      </c>
      <c r="I27" s="97" t="s">
        <v>124</v>
      </c>
      <c r="J27" s="97"/>
      <c r="K27" s="98">
        <v>2000000</v>
      </c>
      <c r="L27" s="99">
        <f t="shared" si="1"/>
        <v>1700000</v>
      </c>
      <c r="M27" s="66">
        <v>2025</v>
      </c>
      <c r="N27" s="67">
        <v>2025</v>
      </c>
      <c r="O27" s="68"/>
      <c r="P27" s="69"/>
      <c r="Q27" s="69"/>
      <c r="R27" s="70"/>
      <c r="S27" s="94" t="s">
        <v>969</v>
      </c>
      <c r="T27" s="96"/>
    </row>
    <row r="28" spans="1:20" ht="123.75" x14ac:dyDescent="0.25">
      <c r="A28" s="89"/>
      <c r="B28" s="71">
        <v>24</v>
      </c>
      <c r="C28" s="253" t="s">
        <v>138</v>
      </c>
      <c r="D28" s="95"/>
      <c r="E28" s="96"/>
      <c r="F28" s="97" t="s">
        <v>607</v>
      </c>
      <c r="G28" s="97" t="s">
        <v>97</v>
      </c>
      <c r="H28" s="97" t="s">
        <v>124</v>
      </c>
      <c r="I28" s="97" t="s">
        <v>124</v>
      </c>
      <c r="J28" s="97"/>
      <c r="K28" s="98">
        <v>8400000</v>
      </c>
      <c r="L28" s="99">
        <f t="shared" si="1"/>
        <v>7140000</v>
      </c>
      <c r="M28" s="66">
        <v>2024</v>
      </c>
      <c r="N28" s="67">
        <v>2025</v>
      </c>
      <c r="O28" s="68"/>
      <c r="P28" s="69"/>
      <c r="Q28" s="69"/>
      <c r="R28" s="70"/>
      <c r="S28" s="94" t="s">
        <v>608</v>
      </c>
      <c r="T28" s="96"/>
    </row>
    <row r="29" spans="1:20" ht="45" x14ac:dyDescent="0.25">
      <c r="A29" s="89"/>
      <c r="B29" s="71">
        <v>25</v>
      </c>
      <c r="C29" s="253" t="s">
        <v>580</v>
      </c>
      <c r="D29" s="95" t="s">
        <v>138</v>
      </c>
      <c r="E29" s="161" t="s">
        <v>581</v>
      </c>
      <c r="F29" s="97" t="s">
        <v>609</v>
      </c>
      <c r="G29" s="97" t="s">
        <v>97</v>
      </c>
      <c r="H29" s="97" t="s">
        <v>124</v>
      </c>
      <c r="I29" s="97" t="s">
        <v>124</v>
      </c>
      <c r="J29" s="97"/>
      <c r="K29" s="98">
        <v>700000</v>
      </c>
      <c r="L29" s="99">
        <f>IF(COUNTA(K29)=1,K29/100*85,"")</f>
        <v>595000</v>
      </c>
      <c r="M29" s="66">
        <v>2024</v>
      </c>
      <c r="N29" s="67">
        <v>2025</v>
      </c>
      <c r="O29" s="68"/>
      <c r="P29" s="69"/>
      <c r="Q29" s="69"/>
      <c r="R29" s="70"/>
      <c r="S29" s="94"/>
      <c r="T29" s="96"/>
    </row>
    <row r="30" spans="1:20" ht="33.75" x14ac:dyDescent="0.25">
      <c r="A30" s="89"/>
      <c r="B30" s="71">
        <v>26</v>
      </c>
      <c r="C30" s="253" t="s">
        <v>610</v>
      </c>
      <c r="D30" s="95" t="s">
        <v>122</v>
      </c>
      <c r="E30" s="67">
        <v>64707130</v>
      </c>
      <c r="F30" s="97" t="s">
        <v>611</v>
      </c>
      <c r="G30" s="97" t="s">
        <v>97</v>
      </c>
      <c r="H30" s="97" t="s">
        <v>124</v>
      </c>
      <c r="I30" s="94" t="s">
        <v>125</v>
      </c>
      <c r="J30" s="97"/>
      <c r="K30" s="98">
        <v>2700000</v>
      </c>
      <c r="L30" s="162">
        <f t="shared" ref="L30:L34" si="2">K30/100*85</f>
        <v>2295000</v>
      </c>
      <c r="M30" s="66">
        <v>2024</v>
      </c>
      <c r="N30" s="67">
        <v>2027</v>
      </c>
      <c r="O30" s="68"/>
      <c r="P30" s="69"/>
      <c r="Q30" s="69"/>
      <c r="R30" s="70"/>
      <c r="S30" s="94" t="s">
        <v>612</v>
      </c>
      <c r="T30" s="96"/>
    </row>
    <row r="31" spans="1:20" ht="33.75" x14ac:dyDescent="0.25">
      <c r="A31" s="89"/>
      <c r="B31" s="71">
        <v>27</v>
      </c>
      <c r="C31" s="253" t="s">
        <v>610</v>
      </c>
      <c r="D31" s="95" t="s">
        <v>122</v>
      </c>
      <c r="E31" s="67">
        <v>64707130</v>
      </c>
      <c r="F31" s="97" t="s">
        <v>800</v>
      </c>
      <c r="G31" s="97" t="s">
        <v>97</v>
      </c>
      <c r="H31" s="97" t="s">
        <v>124</v>
      </c>
      <c r="I31" s="94" t="s">
        <v>125</v>
      </c>
      <c r="J31" s="97"/>
      <c r="K31" s="98">
        <v>120000</v>
      </c>
      <c r="L31" s="162">
        <f t="shared" si="2"/>
        <v>102000</v>
      </c>
      <c r="M31" s="66">
        <v>2022</v>
      </c>
      <c r="N31" s="67">
        <v>2027</v>
      </c>
      <c r="O31" s="68"/>
      <c r="P31" s="69"/>
      <c r="Q31" s="69"/>
      <c r="R31" s="70"/>
      <c r="S31" s="94" t="s">
        <v>140</v>
      </c>
      <c r="T31" s="96"/>
    </row>
    <row r="32" spans="1:20" ht="33.75" x14ac:dyDescent="0.25">
      <c r="A32" s="89"/>
      <c r="B32" s="71">
        <v>28</v>
      </c>
      <c r="C32" s="253" t="s">
        <v>610</v>
      </c>
      <c r="D32" s="95" t="s">
        <v>122</v>
      </c>
      <c r="E32" s="67">
        <v>64707130</v>
      </c>
      <c r="F32" s="97" t="s">
        <v>613</v>
      </c>
      <c r="G32" s="97" t="s">
        <v>97</v>
      </c>
      <c r="H32" s="97" t="s">
        <v>124</v>
      </c>
      <c r="I32" s="94" t="s">
        <v>125</v>
      </c>
      <c r="J32" s="97"/>
      <c r="K32" s="98">
        <v>185000</v>
      </c>
      <c r="L32" s="162">
        <f t="shared" si="2"/>
        <v>157250</v>
      </c>
      <c r="M32" s="66">
        <v>2022</v>
      </c>
      <c r="N32" s="67">
        <v>2027</v>
      </c>
      <c r="O32" s="68"/>
      <c r="P32" s="69"/>
      <c r="Q32" s="69"/>
      <c r="R32" s="70"/>
      <c r="S32" s="94" t="s">
        <v>140</v>
      </c>
      <c r="T32" s="96"/>
    </row>
    <row r="33" spans="1:20" ht="33.75" x14ac:dyDescent="0.25">
      <c r="A33" s="89"/>
      <c r="B33" s="71">
        <v>29</v>
      </c>
      <c r="C33" s="253" t="s">
        <v>610</v>
      </c>
      <c r="D33" s="95" t="s">
        <v>122</v>
      </c>
      <c r="E33" s="67">
        <v>64707130</v>
      </c>
      <c r="F33" s="97" t="s">
        <v>615</v>
      </c>
      <c r="G33" s="97" t="s">
        <v>97</v>
      </c>
      <c r="H33" s="97" t="s">
        <v>124</v>
      </c>
      <c r="I33" s="94" t="s">
        <v>125</v>
      </c>
      <c r="J33" s="97"/>
      <c r="K33" s="98">
        <v>250000</v>
      </c>
      <c r="L33" s="162">
        <f t="shared" si="2"/>
        <v>212500</v>
      </c>
      <c r="M33" s="66">
        <v>2020</v>
      </c>
      <c r="N33" s="67">
        <v>2027</v>
      </c>
      <c r="O33" s="68"/>
      <c r="P33" s="69"/>
      <c r="Q33" s="69"/>
      <c r="R33" s="70"/>
      <c r="S33" s="94" t="s">
        <v>140</v>
      </c>
      <c r="T33" s="96"/>
    </row>
    <row r="34" spans="1:20" ht="33.75" x14ac:dyDescent="0.25">
      <c r="A34" s="89"/>
      <c r="B34" s="71">
        <v>30</v>
      </c>
      <c r="C34" s="253" t="s">
        <v>610</v>
      </c>
      <c r="D34" s="95" t="s">
        <v>122</v>
      </c>
      <c r="E34" s="67">
        <v>64707130</v>
      </c>
      <c r="F34" s="97" t="s">
        <v>616</v>
      </c>
      <c r="G34" s="97" t="s">
        <v>97</v>
      </c>
      <c r="H34" s="97" t="s">
        <v>124</v>
      </c>
      <c r="I34" s="94" t="s">
        <v>125</v>
      </c>
      <c r="J34" s="97"/>
      <c r="K34" s="98">
        <v>100000</v>
      </c>
      <c r="L34" s="162">
        <f t="shared" si="2"/>
        <v>85000</v>
      </c>
      <c r="M34" s="66">
        <v>2022</v>
      </c>
      <c r="N34" s="67">
        <v>2027</v>
      </c>
      <c r="O34" s="68"/>
      <c r="P34" s="69"/>
      <c r="Q34" s="69"/>
      <c r="R34" s="70"/>
      <c r="S34" s="94" t="s">
        <v>289</v>
      </c>
      <c r="T34" s="96"/>
    </row>
    <row r="35" spans="1:20" ht="33.75" x14ac:dyDescent="0.25">
      <c r="A35" s="89"/>
      <c r="B35" s="71">
        <v>31</v>
      </c>
      <c r="C35" s="253" t="s">
        <v>610</v>
      </c>
      <c r="D35" s="95" t="s">
        <v>122</v>
      </c>
      <c r="E35" s="67">
        <v>64707130</v>
      </c>
      <c r="F35" s="97" t="s">
        <v>756</v>
      </c>
      <c r="G35" s="97" t="s">
        <v>97</v>
      </c>
      <c r="H35" s="97" t="s">
        <v>124</v>
      </c>
      <c r="I35" s="94" t="s">
        <v>125</v>
      </c>
      <c r="J35" s="97"/>
      <c r="K35" s="98">
        <v>20000000</v>
      </c>
      <c r="L35" s="162">
        <f t="shared" ref="L35:L37" si="3">IF(COUNTA(K35)=1,K35/100*85,"")</f>
        <v>17000000</v>
      </c>
      <c r="M35" s="66">
        <v>2026</v>
      </c>
      <c r="N35" s="67">
        <v>2029</v>
      </c>
      <c r="O35" s="68"/>
      <c r="P35" s="69"/>
      <c r="Q35" s="69"/>
      <c r="R35" s="70"/>
      <c r="S35" s="94" t="s">
        <v>140</v>
      </c>
      <c r="T35" s="96"/>
    </row>
    <row r="36" spans="1:20" ht="56.25" x14ac:dyDescent="0.25">
      <c r="A36" s="89"/>
      <c r="B36" s="71">
        <v>32</v>
      </c>
      <c r="C36" s="254" t="s">
        <v>275</v>
      </c>
      <c r="D36" s="62" t="s">
        <v>276</v>
      </c>
      <c r="E36" s="164">
        <v>71341331</v>
      </c>
      <c r="F36" s="165" t="s">
        <v>688</v>
      </c>
      <c r="G36" s="165" t="s">
        <v>97</v>
      </c>
      <c r="H36" s="165" t="s">
        <v>124</v>
      </c>
      <c r="I36" s="165" t="s">
        <v>124</v>
      </c>
      <c r="J36" s="165" t="s">
        <v>688</v>
      </c>
      <c r="K36" s="166">
        <v>20000000</v>
      </c>
      <c r="L36" s="160">
        <f t="shared" si="3"/>
        <v>17000000</v>
      </c>
      <c r="M36" s="32">
        <v>2024</v>
      </c>
      <c r="N36" s="76">
        <v>2027</v>
      </c>
      <c r="O36" s="59"/>
      <c r="P36" s="46" t="s">
        <v>126</v>
      </c>
      <c r="Q36" s="46" t="s">
        <v>126</v>
      </c>
      <c r="R36" s="60" t="s">
        <v>126</v>
      </c>
      <c r="S36" s="94" t="s">
        <v>282</v>
      </c>
      <c r="T36" s="164" t="s">
        <v>296</v>
      </c>
    </row>
    <row r="37" spans="1:20" ht="56.25" x14ac:dyDescent="0.25">
      <c r="A37" s="90"/>
      <c r="B37" s="71">
        <v>33</v>
      </c>
      <c r="C37" s="255" t="s">
        <v>276</v>
      </c>
      <c r="D37" s="62"/>
      <c r="E37" s="164">
        <v>22859551</v>
      </c>
      <c r="F37" s="165" t="s">
        <v>277</v>
      </c>
      <c r="G37" s="165" t="s">
        <v>97</v>
      </c>
      <c r="H37" s="165" t="s">
        <v>124</v>
      </c>
      <c r="I37" s="165" t="s">
        <v>124</v>
      </c>
      <c r="J37" s="165" t="s">
        <v>277</v>
      </c>
      <c r="K37" s="166">
        <v>20000000</v>
      </c>
      <c r="L37" s="160">
        <f t="shared" si="3"/>
        <v>17000000</v>
      </c>
      <c r="M37" s="32">
        <v>2023</v>
      </c>
      <c r="N37" s="76">
        <v>2027</v>
      </c>
      <c r="O37" s="59"/>
      <c r="P37" s="46"/>
      <c r="Q37" s="46"/>
      <c r="R37" s="60"/>
      <c r="S37" s="163" t="s">
        <v>278</v>
      </c>
      <c r="T37" s="164" t="s">
        <v>296</v>
      </c>
    </row>
    <row r="38" spans="1:20" s="78" customFormat="1" ht="157.5" x14ac:dyDescent="0.25">
      <c r="A38" s="147"/>
      <c r="B38" s="71">
        <v>34</v>
      </c>
      <c r="C38" s="256" t="s">
        <v>787</v>
      </c>
      <c r="D38" s="126" t="s">
        <v>141</v>
      </c>
      <c r="E38" s="24">
        <v>22891439</v>
      </c>
      <c r="F38" s="128" t="s">
        <v>1018</v>
      </c>
      <c r="G38" s="128" t="s">
        <v>788</v>
      </c>
      <c r="H38" s="128" t="s">
        <v>124</v>
      </c>
      <c r="I38" s="128" t="s">
        <v>124</v>
      </c>
      <c r="J38" s="128" t="s">
        <v>789</v>
      </c>
      <c r="K38" s="148">
        <v>3000000</v>
      </c>
      <c r="L38" s="52">
        <f>K38/100*85</f>
        <v>2550000</v>
      </c>
      <c r="M38" s="149">
        <v>45931</v>
      </c>
      <c r="N38" s="150">
        <v>46447</v>
      </c>
      <c r="O38" s="25"/>
      <c r="P38" s="30" t="s">
        <v>126</v>
      </c>
      <c r="Q38" s="30"/>
      <c r="R38" s="26"/>
      <c r="S38" s="137" t="s">
        <v>790</v>
      </c>
      <c r="T38" s="129" t="s">
        <v>223</v>
      </c>
    </row>
    <row r="39" spans="1:20" ht="45" x14ac:dyDescent="0.25">
      <c r="A39" s="89"/>
      <c r="B39" s="71">
        <v>35</v>
      </c>
      <c r="C39" s="257" t="s">
        <v>587</v>
      </c>
      <c r="D39" s="167" t="s">
        <v>122</v>
      </c>
      <c r="E39" s="102">
        <v>65650999</v>
      </c>
      <c r="F39" s="29" t="s">
        <v>806</v>
      </c>
      <c r="G39" s="168" t="s">
        <v>97</v>
      </c>
      <c r="H39" s="168" t="s">
        <v>124</v>
      </c>
      <c r="I39" s="100" t="s">
        <v>125</v>
      </c>
      <c r="J39" s="168"/>
      <c r="K39" s="169">
        <v>12600000</v>
      </c>
      <c r="L39" s="170">
        <f t="shared" ref="L39" si="4">IF(COUNTA(K39)=1,K39/100*85,"")</f>
        <v>10710000</v>
      </c>
      <c r="M39" s="101">
        <v>2026</v>
      </c>
      <c r="N39" s="102">
        <v>2027</v>
      </c>
      <c r="O39" s="139"/>
      <c r="P39" s="140"/>
      <c r="Q39" s="140"/>
      <c r="R39" s="141"/>
      <c r="S39" s="100" t="s">
        <v>166</v>
      </c>
      <c r="T39" s="171"/>
    </row>
    <row r="40" spans="1:20" ht="113.25" thickBot="1" x14ac:dyDescent="0.3">
      <c r="A40" s="89"/>
      <c r="B40" s="172">
        <v>36</v>
      </c>
      <c r="C40" s="257" t="s">
        <v>377</v>
      </c>
      <c r="D40" s="167" t="s">
        <v>378</v>
      </c>
      <c r="E40" s="102">
        <v>71342311</v>
      </c>
      <c r="F40" s="29" t="s">
        <v>385</v>
      </c>
      <c r="G40" s="168" t="s">
        <v>97</v>
      </c>
      <c r="H40" s="168" t="s">
        <v>124</v>
      </c>
      <c r="I40" s="100" t="s">
        <v>124</v>
      </c>
      <c r="J40" s="168" t="s">
        <v>858</v>
      </c>
      <c r="K40" s="169">
        <v>22385000</v>
      </c>
      <c r="L40" s="170">
        <v>19027250</v>
      </c>
      <c r="M40" s="101">
        <v>2024</v>
      </c>
      <c r="N40" s="102">
        <v>2028</v>
      </c>
      <c r="O40" s="139" t="s">
        <v>126</v>
      </c>
      <c r="P40" s="140" t="s">
        <v>126</v>
      </c>
      <c r="Q40" s="140" t="s">
        <v>126</v>
      </c>
      <c r="R40" s="141" t="s">
        <v>126</v>
      </c>
      <c r="S40" s="250" t="s">
        <v>381</v>
      </c>
      <c r="T40" s="251" t="s">
        <v>382</v>
      </c>
    </row>
    <row r="41" spans="1:20" ht="15.75" customHeight="1" thickBot="1" x14ac:dyDescent="0.3">
      <c r="A41" s="89"/>
      <c r="B41" s="324" t="s">
        <v>279</v>
      </c>
      <c r="C41" s="325"/>
      <c r="D41" s="325"/>
      <c r="E41" s="325"/>
      <c r="F41" s="325"/>
      <c r="G41" s="325"/>
      <c r="H41" s="325"/>
      <c r="I41" s="325"/>
      <c r="J41" s="325"/>
      <c r="K41" s="325"/>
      <c r="L41" s="325"/>
      <c r="M41" s="325"/>
      <c r="N41" s="325"/>
      <c r="O41" s="325"/>
      <c r="P41" s="325"/>
      <c r="Q41" s="325"/>
      <c r="R41" s="325"/>
      <c r="S41" s="325"/>
      <c r="T41" s="326"/>
    </row>
    <row r="42" spans="1:20" ht="33.75" x14ac:dyDescent="0.25">
      <c r="A42" s="90"/>
      <c r="B42" s="38">
        <v>37</v>
      </c>
      <c r="C42" s="94" t="s">
        <v>587</v>
      </c>
      <c r="D42" s="95" t="s">
        <v>122</v>
      </c>
      <c r="E42" s="67">
        <v>65650999</v>
      </c>
      <c r="F42" s="97" t="s">
        <v>617</v>
      </c>
      <c r="G42" s="97" t="s">
        <v>97</v>
      </c>
      <c r="H42" s="97" t="s">
        <v>124</v>
      </c>
      <c r="I42" s="94" t="s">
        <v>125</v>
      </c>
      <c r="J42" s="97"/>
      <c r="K42" s="98">
        <v>2000000</v>
      </c>
      <c r="L42" s="160">
        <f t="shared" ref="L42" si="5">IF(COUNTA(K42)=1,K42/100*85,"")</f>
        <v>1700000</v>
      </c>
      <c r="M42" s="66">
        <v>2020</v>
      </c>
      <c r="N42" s="67">
        <v>2024</v>
      </c>
      <c r="O42" s="68"/>
      <c r="P42" s="69"/>
      <c r="Q42" s="69"/>
      <c r="R42" s="70"/>
      <c r="S42" s="94" t="s">
        <v>618</v>
      </c>
      <c r="T42" s="96"/>
    </row>
    <row r="43" spans="1:20" ht="45" x14ac:dyDescent="0.25">
      <c r="A43" s="89">
        <v>2</v>
      </c>
      <c r="B43" s="28">
        <v>38</v>
      </c>
      <c r="C43" s="48" t="s">
        <v>584</v>
      </c>
      <c r="D43" s="47" t="s">
        <v>585</v>
      </c>
      <c r="E43" s="24">
        <v>71294589</v>
      </c>
      <c r="F43" s="50" t="s">
        <v>586</v>
      </c>
      <c r="G43" s="50" t="s">
        <v>97</v>
      </c>
      <c r="H43" s="50" t="s">
        <v>124</v>
      </c>
      <c r="I43" s="48" t="s">
        <v>221</v>
      </c>
      <c r="J43" s="50" t="s">
        <v>586</v>
      </c>
      <c r="K43" s="51">
        <v>30000000</v>
      </c>
      <c r="L43" s="52">
        <f>K43/100*85</f>
        <v>25500000</v>
      </c>
      <c r="M43" s="23">
        <v>2021</v>
      </c>
      <c r="N43" s="24">
        <v>2022</v>
      </c>
      <c r="O43" s="25" t="s">
        <v>126</v>
      </c>
      <c r="P43" s="30" t="s">
        <v>126</v>
      </c>
      <c r="Q43" s="30" t="s">
        <v>126</v>
      </c>
      <c r="R43" s="26" t="s">
        <v>126</v>
      </c>
      <c r="S43" s="48" t="s">
        <v>289</v>
      </c>
      <c r="T43" s="49"/>
    </row>
    <row r="44" spans="1:20" ht="33.75" x14ac:dyDescent="0.25">
      <c r="A44" s="89"/>
      <c r="B44" s="71">
        <v>39</v>
      </c>
      <c r="C44" s="94" t="s">
        <v>587</v>
      </c>
      <c r="D44" s="95" t="s">
        <v>122</v>
      </c>
      <c r="E44" s="67">
        <v>65650999</v>
      </c>
      <c r="F44" s="97" t="s">
        <v>594</v>
      </c>
      <c r="G44" s="97" t="s">
        <v>97</v>
      </c>
      <c r="H44" s="97" t="s">
        <v>124</v>
      </c>
      <c r="I44" s="94" t="s">
        <v>125</v>
      </c>
      <c r="J44" s="97"/>
      <c r="K44" s="98">
        <v>600000</v>
      </c>
      <c r="L44" s="160">
        <f t="shared" ref="L44" si="6">IF(COUNTA(K44)=1,K44/100*85,"")</f>
        <v>510000</v>
      </c>
      <c r="M44" s="66">
        <v>2020</v>
      </c>
      <c r="N44" s="67">
        <v>2024</v>
      </c>
      <c r="O44" s="68"/>
      <c r="P44" s="69"/>
      <c r="Q44" s="69"/>
      <c r="R44" s="70"/>
      <c r="S44" s="94" t="s">
        <v>618</v>
      </c>
      <c r="T44" s="96"/>
    </row>
    <row r="45" spans="1:20" ht="34.5" thickBot="1" x14ac:dyDescent="0.3">
      <c r="A45" s="91"/>
      <c r="B45" s="172">
        <v>40</v>
      </c>
      <c r="C45" s="173" t="s">
        <v>610</v>
      </c>
      <c r="D45" s="174" t="s">
        <v>122</v>
      </c>
      <c r="E45" s="112">
        <v>64707130</v>
      </c>
      <c r="F45" s="175" t="s">
        <v>614</v>
      </c>
      <c r="G45" s="175" t="s">
        <v>97</v>
      </c>
      <c r="H45" s="175" t="s">
        <v>124</v>
      </c>
      <c r="I45" s="173" t="s">
        <v>125</v>
      </c>
      <c r="J45" s="175"/>
      <c r="K45" s="176">
        <v>50000</v>
      </c>
      <c r="L45" s="177">
        <f t="shared" ref="L45" si="7">K45/100*85</f>
        <v>42500</v>
      </c>
      <c r="M45" s="111">
        <v>2022</v>
      </c>
      <c r="N45" s="112">
        <v>2027</v>
      </c>
      <c r="O45" s="113"/>
      <c r="P45" s="178"/>
      <c r="Q45" s="178"/>
      <c r="R45" s="114"/>
      <c r="S45" s="173" t="s">
        <v>289</v>
      </c>
      <c r="T45" s="179"/>
    </row>
    <row r="46" spans="1:20" x14ac:dyDescent="0.25">
      <c r="B46" s="88"/>
    </row>
    <row r="48" spans="1:20" x14ac:dyDescent="0.25">
      <c r="B48" s="247" t="s">
        <v>1019</v>
      </c>
    </row>
    <row r="49" spans="1:12" x14ac:dyDescent="0.25">
      <c r="L49" s="79" t="s">
        <v>794</v>
      </c>
    </row>
    <row r="50" spans="1:12" x14ac:dyDescent="0.25">
      <c r="L50" s="79" t="s">
        <v>795</v>
      </c>
    </row>
    <row r="51" spans="1:12" x14ac:dyDescent="0.25">
      <c r="A51" s="75" t="s">
        <v>61</v>
      </c>
      <c r="K51" s="75"/>
      <c r="L51" s="79" t="s">
        <v>796</v>
      </c>
    </row>
    <row r="52" spans="1:12" x14ac:dyDescent="0.25">
      <c r="B52" s="75" t="s">
        <v>62</v>
      </c>
    </row>
    <row r="53" spans="1:12" ht="16.149999999999999" customHeight="1" x14ac:dyDescent="0.25">
      <c r="B53" s="75" t="s">
        <v>63</v>
      </c>
    </row>
    <row r="54" spans="1:12" x14ac:dyDescent="0.25">
      <c r="B54" s="75" t="s">
        <v>118</v>
      </c>
    </row>
    <row r="55" spans="1:12" x14ac:dyDescent="0.25">
      <c r="B55" s="75" t="s">
        <v>119</v>
      </c>
    </row>
    <row r="57" spans="1:12" x14ac:dyDescent="0.25">
      <c r="B57" s="75" t="s">
        <v>43</v>
      </c>
    </row>
    <row r="59" spans="1:12" x14ac:dyDescent="0.25">
      <c r="A59" s="77" t="s">
        <v>44</v>
      </c>
      <c r="B59" s="78" t="s">
        <v>78</v>
      </c>
      <c r="C59" s="78"/>
      <c r="D59" s="78"/>
      <c r="E59" s="78"/>
      <c r="F59" s="78"/>
      <c r="G59" s="78"/>
      <c r="H59" s="78"/>
      <c r="I59" s="78"/>
      <c r="J59" s="78"/>
      <c r="K59" s="85"/>
      <c r="L59" s="85"/>
    </row>
    <row r="60" spans="1:12" x14ac:dyDescent="0.25">
      <c r="A60" s="77" t="s">
        <v>45</v>
      </c>
      <c r="B60" s="78" t="s">
        <v>71</v>
      </c>
      <c r="C60" s="78"/>
      <c r="D60" s="78"/>
      <c r="E60" s="78"/>
      <c r="F60" s="78"/>
      <c r="G60" s="78"/>
      <c r="H60" s="78"/>
      <c r="I60" s="78"/>
      <c r="J60" s="78"/>
      <c r="K60" s="85"/>
      <c r="L60" s="85"/>
    </row>
    <row r="61" spans="1:12" x14ac:dyDescent="0.25">
      <c r="A61" s="77"/>
      <c r="B61" s="78" t="s">
        <v>67</v>
      </c>
      <c r="C61" s="78"/>
      <c r="D61" s="78"/>
      <c r="E61" s="78"/>
      <c r="F61" s="78"/>
      <c r="G61" s="78"/>
      <c r="H61" s="78"/>
      <c r="I61" s="78"/>
      <c r="J61" s="78"/>
      <c r="K61" s="85"/>
      <c r="L61" s="85"/>
    </row>
    <row r="62" spans="1:12" x14ac:dyDescent="0.25">
      <c r="A62" s="77"/>
      <c r="B62" s="78" t="s">
        <v>68</v>
      </c>
      <c r="C62" s="78"/>
      <c r="D62" s="78"/>
      <c r="E62" s="78"/>
      <c r="F62" s="78"/>
      <c r="G62" s="78"/>
      <c r="H62" s="78"/>
      <c r="I62" s="78"/>
      <c r="J62" s="78"/>
      <c r="K62" s="85"/>
      <c r="L62" s="85"/>
    </row>
    <row r="63" spans="1:12" x14ac:dyDescent="0.25">
      <c r="A63" s="77"/>
      <c r="B63" s="78" t="s">
        <v>69</v>
      </c>
      <c r="C63" s="78"/>
      <c r="D63" s="78"/>
      <c r="E63" s="78"/>
      <c r="F63" s="78"/>
      <c r="G63" s="78"/>
      <c r="H63" s="78"/>
      <c r="I63" s="78"/>
      <c r="J63" s="78"/>
      <c r="K63" s="85"/>
      <c r="L63" s="85"/>
    </row>
    <row r="64" spans="1:12" x14ac:dyDescent="0.25">
      <c r="A64" s="77"/>
      <c r="B64" s="78" t="s">
        <v>70</v>
      </c>
      <c r="C64" s="78"/>
      <c r="D64" s="78"/>
      <c r="E64" s="78"/>
      <c r="F64" s="78"/>
      <c r="G64" s="78"/>
      <c r="H64" s="78"/>
      <c r="I64" s="78"/>
      <c r="J64" s="78"/>
      <c r="K64" s="85"/>
      <c r="L64" s="85"/>
    </row>
    <row r="65" spans="1:12" x14ac:dyDescent="0.25">
      <c r="A65" s="77"/>
      <c r="B65" s="78" t="s">
        <v>73</v>
      </c>
      <c r="C65" s="78"/>
      <c r="D65" s="78"/>
      <c r="E65" s="78"/>
      <c r="F65" s="78"/>
      <c r="G65" s="78"/>
      <c r="H65" s="78"/>
      <c r="I65" s="78"/>
      <c r="J65" s="78"/>
      <c r="K65" s="85"/>
      <c r="L65" s="85"/>
    </row>
    <row r="66" spans="1:12" x14ac:dyDescent="0.25">
      <c r="A66" s="77"/>
      <c r="B66" s="78"/>
      <c r="C66" s="78"/>
      <c r="D66" s="78"/>
      <c r="E66" s="78"/>
      <c r="F66" s="78"/>
      <c r="G66" s="78"/>
      <c r="H66" s="78"/>
      <c r="I66" s="78"/>
      <c r="J66" s="78"/>
      <c r="K66" s="85"/>
      <c r="L66" s="85"/>
    </row>
    <row r="67" spans="1:12" x14ac:dyDescent="0.25">
      <c r="A67" s="77"/>
      <c r="B67" s="78" t="s">
        <v>77</v>
      </c>
      <c r="C67" s="78"/>
      <c r="D67" s="78"/>
      <c r="E67" s="78"/>
      <c r="F67" s="78"/>
      <c r="G67" s="78"/>
      <c r="H67" s="78"/>
      <c r="I67" s="78"/>
      <c r="J67" s="78"/>
      <c r="K67" s="85"/>
      <c r="L67" s="85"/>
    </row>
    <row r="68" spans="1:12" x14ac:dyDescent="0.25">
      <c r="A68" s="77"/>
      <c r="B68" s="78" t="s">
        <v>45</v>
      </c>
      <c r="C68" s="78"/>
      <c r="D68" s="78"/>
      <c r="E68" s="78"/>
      <c r="F68" s="78"/>
      <c r="G68" s="78"/>
      <c r="H68" s="78"/>
      <c r="I68" s="78"/>
      <c r="J68" s="78"/>
      <c r="K68" s="85"/>
      <c r="L68" s="85"/>
    </row>
    <row r="69" spans="1:12" x14ac:dyDescent="0.25">
      <c r="B69" s="78"/>
      <c r="C69" s="78"/>
      <c r="D69" s="78"/>
      <c r="E69" s="78"/>
      <c r="F69" s="78"/>
      <c r="G69" s="78"/>
      <c r="H69" s="78"/>
      <c r="I69" s="78"/>
      <c r="J69" s="78"/>
      <c r="K69" s="85"/>
      <c r="L69" s="85"/>
    </row>
    <row r="70" spans="1:12" x14ac:dyDescent="0.25">
      <c r="B70" s="78" t="s">
        <v>76</v>
      </c>
      <c r="C70" s="78"/>
      <c r="D70" s="78"/>
      <c r="E70" s="78"/>
      <c r="F70" s="78"/>
      <c r="G70" s="78"/>
      <c r="H70" s="78"/>
      <c r="I70" s="78"/>
      <c r="J70" s="78"/>
      <c r="K70" s="85"/>
      <c r="L70" s="85"/>
    </row>
    <row r="71" spans="1:12" x14ac:dyDescent="0.25">
      <c r="B71" s="78" t="s">
        <v>64</v>
      </c>
      <c r="C71" s="78"/>
      <c r="D71" s="78"/>
      <c r="E71" s="78"/>
      <c r="F71" s="78"/>
      <c r="G71" s="78"/>
      <c r="H71" s="78"/>
      <c r="I71" s="78"/>
      <c r="J71" s="78"/>
      <c r="K71" s="85"/>
      <c r="L71" s="85"/>
    </row>
    <row r="72" spans="1:12" ht="16.149999999999999" customHeight="1" x14ac:dyDescent="0.25"/>
    <row r="73" spans="1:12" x14ac:dyDescent="0.25">
      <c r="B73" s="75" t="s">
        <v>46</v>
      </c>
    </row>
    <row r="74" spans="1:12" x14ac:dyDescent="0.25">
      <c r="B74" s="75" t="s">
        <v>47</v>
      </c>
    </row>
    <row r="75" spans="1:12" x14ac:dyDescent="0.25">
      <c r="B75" s="75" t="s">
        <v>48</v>
      </c>
    </row>
  </sheetData>
  <autoFilter ref="A4:T45"/>
  <mergeCells count="24">
    <mergeCell ref="O3:R3"/>
    <mergeCell ref="E3:E4"/>
    <mergeCell ref="K3:K4"/>
    <mergeCell ref="L3:L4"/>
    <mergeCell ref="M3:M4"/>
    <mergeCell ref="N3:N4"/>
    <mergeCell ref="G2:G4"/>
    <mergeCell ref="H2:H4"/>
    <mergeCell ref="B41:T41"/>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s>
  <pageMargins left="0.7" right="0.7" top="0.78740157499999996" bottom="0.78740157499999996" header="0.3" footer="0.3"/>
  <pageSetup paperSize="9" scale="4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15OPMSMT0001-78-24388</_dlc_DocId>
    <_dlc_DocIdUrl xmlns="0104a4cd-1400-468e-be1b-c7aad71d7d5a">
      <Url>https://op.msmt.cz/_layouts/15/DocIdRedir.aspx?ID=15OPMSMT0001-78-24388</Url>
      <Description>15OPMSMT0001-78-24388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EA6B83B94A9AD4086EF024A4B2ABCA0" ma:contentTypeVersion="2" ma:contentTypeDescription="Vytvoří nový dokument" ma:contentTypeScope="" ma:versionID="ecd8cb4f1c86fe5fffb55aba212263ca">
  <xsd:schema xmlns:xsd="http://www.w3.org/2001/XMLSchema" xmlns:xs="http://www.w3.org/2001/XMLSchema" xmlns:p="http://schemas.microsoft.com/office/2006/metadata/properties" xmlns:ns2="0104a4cd-1400-468e-be1b-c7aad71d7d5a" targetNamespace="http://schemas.microsoft.com/office/2006/metadata/properties" ma:root="true" ma:fieldsID="e78262c49ac82559fb01b2039c05d41d"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1475C52-C20B-4778-B923-B6C837C3C5C9}">
  <ds:schemaRefs>
    <ds:schemaRef ds:uri="http://purl.org/dc/dcmitype/"/>
    <ds:schemaRef ds:uri="http://schemas.openxmlformats.org/package/2006/metadata/core-properties"/>
    <ds:schemaRef ds:uri="0104a4cd-1400-468e-be1b-c7aad71d7d5a"/>
    <ds:schemaRef ds:uri="http://schemas.microsoft.com/office/infopath/2007/PartnerControls"/>
    <ds:schemaRef ds:uri="http://purl.org/dc/term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3.xml><?xml version="1.0" encoding="utf-8"?>
<ds:datastoreItem xmlns:ds="http://schemas.openxmlformats.org/officeDocument/2006/customXml" ds:itemID="{9D0DBC89-0628-40F4-B015-6E04EC4F74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E5A9A13-BF88-458F-AA79-F534F401CCF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1</vt:i4>
      </vt:variant>
    </vt:vector>
  </HeadingPairs>
  <TitlesOfParts>
    <vt:vector size="5" baseType="lpstr">
      <vt:lpstr>Pokyny, info</vt:lpstr>
      <vt:lpstr>MŠ</vt:lpstr>
      <vt:lpstr>ZŠ</vt:lpstr>
      <vt:lpstr>zajmové, neformalní, cel</vt:lpstr>
      <vt:lpstr>ZŠ!Oblast_tisku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Jiří Zikmund</cp:lastModifiedBy>
  <cp:revision/>
  <cp:lastPrinted>2025-11-06T11:08:23Z</cp:lastPrinted>
  <dcterms:created xsi:type="dcterms:W3CDTF">2020-07-22T07:46:04Z</dcterms:created>
  <dcterms:modified xsi:type="dcterms:W3CDTF">2025-11-14T11:53:01Z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0x0101006EA6B83B94A9AD4086EF024A4B2ABCA0</vt:lpwstr>
  </property>
  <property fmtid="{D5CDD505-2E9C-101B-9397-08002B2CF9AE}" pid="3" name="_dlc_DocIdItemGuid">
    <vt:lpwstr>52342275-79be-4061-ad3a-037bd215b29b</vt:lpwstr>
  </property>
</Properties>
</file>