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T:\ODD ROZVOJOVÝCH KONCEPCÍ\RSK\MAS\MAP\Rámce pro podporu MAP\2023\Železnobrodsko\"/>
    </mc:Choice>
  </mc:AlternateContent>
  <xr:revisionPtr revIDLastSave="0" documentId="13_ncr:1_{123E3B6E-D4D1-4031-8336-EFFAB8168635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7" l="1"/>
  <c r="M92" i="7"/>
  <c r="M19" i="7" l="1"/>
  <c r="M72" i="6" l="1"/>
  <c r="M71" i="6"/>
  <c r="M30" i="7" l="1"/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M57" i="7"/>
  <c r="M70" i="6" l="1"/>
  <c r="M69" i="6"/>
  <c r="M68" i="6"/>
  <c r="M67" i="6"/>
  <c r="M66" i="6"/>
  <c r="M28" i="6" l="1"/>
  <c r="M27" i="6"/>
  <c r="M20" i="7" l="1"/>
  <c r="M14" i="6" l="1"/>
  <c r="M12" i="6"/>
  <c r="M6" i="6"/>
  <c r="M56" i="6" l="1"/>
  <c r="M75" i="7" l="1"/>
  <c r="M74" i="7"/>
  <c r="M73" i="7"/>
  <c r="M56" i="7"/>
  <c r="M54" i="7"/>
  <c r="L7" i="8" l="1"/>
  <c r="L6" i="8"/>
  <c r="M7" i="7"/>
  <c r="M8" i="7"/>
  <c r="M9" i="7"/>
  <c r="M10" i="7"/>
  <c r="M11" i="7"/>
  <c r="M12" i="7"/>
  <c r="M13" i="7"/>
  <c r="M14" i="7"/>
  <c r="M15" i="7"/>
  <c r="M16" i="7"/>
  <c r="M17" i="7"/>
  <c r="M18" i="7"/>
  <c r="M21" i="7"/>
  <c r="M22" i="7"/>
  <c r="M23" i="7"/>
  <c r="M24" i="7"/>
  <c r="M25" i="7"/>
  <c r="M26" i="7"/>
  <c r="M27" i="7"/>
  <c r="M28" i="7"/>
  <c r="M29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5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6" i="7"/>
  <c r="M7" i="6"/>
  <c r="M8" i="6"/>
  <c r="M9" i="6"/>
  <c r="M10" i="6"/>
  <c r="M11" i="6"/>
  <c r="M13" i="6"/>
  <c r="M15" i="6"/>
  <c r="M16" i="6"/>
  <c r="M17" i="6"/>
  <c r="M18" i="6"/>
  <c r="M19" i="6"/>
  <c r="M20" i="6"/>
  <c r="M21" i="6"/>
  <c r="M22" i="6"/>
  <c r="M23" i="6"/>
  <c r="M24" i="6"/>
  <c r="M25" i="6"/>
  <c r="M26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7" i="6"/>
  <c r="M58" i="6"/>
  <c r="M59" i="6"/>
  <c r="M60" i="6"/>
  <c r="M61" i="6"/>
  <c r="M62" i="6"/>
  <c r="M63" i="6"/>
  <c r="M64" i="6"/>
  <c r="M65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5" i="6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</calcChain>
</file>

<file path=xl/sharedStrings.xml><?xml version="1.0" encoding="utf-8"?>
<sst xmlns="http://schemas.openxmlformats.org/spreadsheetml/2006/main" count="1036" uniqueCount="399">
  <si>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</si>
  <si>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</si>
  <si>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</si>
  <si>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</si>
  <si>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</si>
  <si>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</si>
  <si>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</si>
  <si>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</si>
  <si>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</si>
  <si>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</si>
  <si>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</si>
  <si>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</si>
  <si>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</si>
  <si>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</si>
  <si>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</si>
  <si>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</si>
  <si>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</si>
  <si>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</si>
  <si>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</si>
  <si>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</si>
  <si>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</si>
  <si>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</si>
  <si>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</si>
  <si>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</si>
  <si>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</si>
  <si>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</si>
  <si>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</si>
  <si>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</si>
  <si>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</si>
  <si>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</si>
  <si>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</si>
  <si>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</si>
  <si>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</si>
  <si>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</si>
  <si>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</si>
  <si>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</si>
  <si>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</si>
  <si>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</si>
  <si>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</si>
  <si>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</si>
  <si>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</si>
  <si>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Mateřská škola Koníček Železný Brod, příspěvková organizace</t>
  </si>
  <si>
    <t>Město Železný Brod</t>
  </si>
  <si>
    <t>70694991</t>
  </si>
  <si>
    <t>107563550</t>
  </si>
  <si>
    <t>600078621</t>
  </si>
  <si>
    <t>Modernizace venkovních prostor</t>
  </si>
  <si>
    <t>Liberecký</t>
  </si>
  <si>
    <t>Železný Brod</t>
  </si>
  <si>
    <t>Úprava zahrady - sportovní bezpečné hřiště, mlhoviště, zážitkový chodník</t>
  </si>
  <si>
    <t>Modernizace vybavení</t>
  </si>
  <si>
    <t>Technické a digitální vybavení - PC do každé třídy, interaktivní tabule</t>
  </si>
  <si>
    <t>Modernizace budovy MŠ</t>
  </si>
  <si>
    <t>Polytechnická dílna v nevyužitých prostorách MŠ</t>
  </si>
  <si>
    <t>Výměna dveří v celé MŠ</t>
  </si>
  <si>
    <t>Výměna elektroinstalace</t>
  </si>
  <si>
    <t>Bezpečné prostředí školy</t>
  </si>
  <si>
    <t xml:space="preserve">Zabezpečení objektu – kamera </t>
  </si>
  <si>
    <t>Vybudování nových místnosti - rekonstrukcí teras</t>
  </si>
  <si>
    <t>Mateřská škola Železný Brod, Na Vápence 766, příspěvková organizace</t>
  </si>
  <si>
    <t>04624548</t>
  </si>
  <si>
    <t>181074354</t>
  </si>
  <si>
    <t>691008604</t>
  </si>
  <si>
    <t>ne</t>
  </si>
  <si>
    <t xml:space="preserve">Vnitřní dveře-provozní budova </t>
  </si>
  <si>
    <t xml:space="preserve"> </t>
  </si>
  <si>
    <t>Rozvody elektřiny</t>
  </si>
  <si>
    <t>zápis v revizi</t>
  </si>
  <si>
    <t>Zastřešení prostoru mezi hlavní a provozní budovou - technický sklad</t>
  </si>
  <si>
    <t>181074362</t>
  </si>
  <si>
    <t>Vybavení kuchyně - sporáky, myčka, průmyslový robot, odsávání</t>
  </si>
  <si>
    <t>Úprava zahrady, zahradní technika, herní prvky, zpevnění břehů</t>
  </si>
  <si>
    <t>Nákladní výtah pro školní jídelnu</t>
  </si>
  <si>
    <t>Výměna radiátorů</t>
  </si>
  <si>
    <t>Modernizace a vybavení učeben</t>
  </si>
  <si>
    <t>Mateřská škola Železný Brod, Slunečná 327, příspěvková organizace</t>
  </si>
  <si>
    <t>70695016</t>
  </si>
  <si>
    <t>107563568</t>
  </si>
  <si>
    <t>600078116</t>
  </si>
  <si>
    <t>Hrajme si v MŠ</t>
  </si>
  <si>
    <t>Modernizace a technická vybavenost školní zahrady</t>
  </si>
  <si>
    <t>Rekonstrukce prostoru pískoviště</t>
  </si>
  <si>
    <t>Modernizace budovy</t>
  </si>
  <si>
    <t>Okenní žaluzie - zbývající okna</t>
  </si>
  <si>
    <t>Modernizace vybavení školy</t>
  </si>
  <si>
    <t>IT vybavení - PC s přístupem k internetu do každé třídy (3), SMART TV s přístupem k internetu do dvou tříd</t>
  </si>
  <si>
    <t>Rekonstrukce dřevěného altánu</t>
  </si>
  <si>
    <t>Odstranění nevyhovujících dřevěných staveb</t>
  </si>
  <si>
    <t>Vybudování pěstitelských záhonů</t>
  </si>
  <si>
    <t>Výstavba venkovní učebny s prostorem pro uložení hraček</t>
  </si>
  <si>
    <t>Přívod vody a elektřiny na zahradu MŠ. Oplocení zahrady MŠ</t>
  </si>
  <si>
    <t>Úprava nerovnosti terénu. Zvětšení  prostoru zahrady - parcelní číslo 809/1</t>
  </si>
  <si>
    <t>Základní škola a mateřská škola Huntířov, okres Jablonec nad Nisou, příspěvková organizace</t>
  </si>
  <si>
    <t>Obec Skuhrov</t>
  </si>
  <si>
    <t>70698325</t>
  </si>
  <si>
    <t>600078337</t>
  </si>
  <si>
    <t>Modernizace budovy ZŠ Huntířov</t>
  </si>
  <si>
    <t>Modernizace kuchyně, nákup vybavení</t>
  </si>
  <si>
    <t>Zvýšení zabezpečení budovy</t>
  </si>
  <si>
    <t>Výměna radiátorů a rozvodů UT</t>
  </si>
  <si>
    <t>Rekonstrukce schodiště a chodeb - výměna podlahové krytiny, výměna dlažby, výměna dveří v interiéru</t>
  </si>
  <si>
    <t>Výměna podlahové krytiny ve třídách</t>
  </si>
  <si>
    <t>Výměna elektroinstalace a osvětlovacích těles</t>
  </si>
  <si>
    <t>Modernizace vybavení sborovny</t>
  </si>
  <si>
    <t xml:space="preserve">Výměna krytů topných těles v tělocvičně školy </t>
  </si>
  <si>
    <t xml:space="preserve">Nákup parního čističe </t>
  </si>
  <si>
    <t>Pracoviště pro polytechnickou výchovu</t>
  </si>
  <si>
    <t>Výstavba a vybavení venkovní hřiště</t>
  </si>
  <si>
    <t>Venkovní hřiště</t>
  </si>
  <si>
    <t>Skuhrov</t>
  </si>
  <si>
    <t>Mateřská škola Koberovy, příspěvková organizace</t>
  </si>
  <si>
    <t>Obec Koberovy</t>
  </si>
  <si>
    <t>70695059</t>
  </si>
  <si>
    <t>107563541</t>
  </si>
  <si>
    <t>600078108</t>
  </si>
  <si>
    <t>Bezpečné prostředí školy, úspora provozních nákladů, bezbariérovost, modernizace MŠ</t>
  </si>
  <si>
    <t>Koberovy</t>
  </si>
  <si>
    <t>Rekonstrukce rozvodů vody</t>
  </si>
  <si>
    <t>zřizovatel</t>
  </si>
  <si>
    <t>Rekonstrukce elektrických rozvodů</t>
  </si>
  <si>
    <t>Výměna podlahových krytin</t>
  </si>
  <si>
    <t>Mateřská škola Pěnčín 62, příspěvková organizace</t>
  </si>
  <si>
    <t>Obec Pěnčín</t>
  </si>
  <si>
    <t>70982643</t>
  </si>
  <si>
    <t>107563584</t>
  </si>
  <si>
    <t>600078124</t>
  </si>
  <si>
    <t>Modernizace MŠ Pěnčín</t>
  </si>
  <si>
    <t>Pěnčín</t>
  </si>
  <si>
    <t>Technické a digitální úpravy MŠ</t>
  </si>
  <si>
    <t>Úpravy tříd a šaten</t>
  </si>
  <si>
    <t>Úpravy zahrady</t>
  </si>
  <si>
    <t>Sociální zařízení v nové budově</t>
  </si>
  <si>
    <t>Digitální technologie ve výuce dětí, polytechnické pomůcky a pomůcky pro vybudování venkovní učebny</t>
  </si>
  <si>
    <t>Technické a digitální vybavení MŠ</t>
  </si>
  <si>
    <t>Vybavení tříd a šaten</t>
  </si>
  <si>
    <t>Didaktické a polytechnické pomůcky</t>
  </si>
  <si>
    <t>Parkování u MŠ</t>
  </si>
  <si>
    <t>Mateřská škola Zásada, okres Jablonec nad Nisou, příspěvková organizace</t>
  </si>
  <si>
    <t>Městys Zásada</t>
  </si>
  <si>
    <t>16389573</t>
  </si>
  <si>
    <t>107563509</t>
  </si>
  <si>
    <t>600078086</t>
  </si>
  <si>
    <t>Modernizace budovy, kabinetu a noclehárny, vybudování venkovní učebny v MŠ Zásada</t>
  </si>
  <si>
    <t>Zásada</t>
  </si>
  <si>
    <t>Rekonstrukce schodů z terasy na zahradu</t>
  </si>
  <si>
    <t>Zahradní technika</t>
  </si>
  <si>
    <t>Výměna plynových kotlů</t>
  </si>
  <si>
    <t>Bezbariérovost</t>
  </si>
  <si>
    <t>Výměna dveří v interiéru</t>
  </si>
  <si>
    <t>Výměna radiátorů v budově MŠ</t>
  </si>
  <si>
    <t>Modernizace kabinetu pro pedagogy (vybavení ICT, nábytkem, podlahová krytina, omítky, radiátory apod.)</t>
  </si>
  <si>
    <t>Modernizace PC učebny - PC, nábytek, stoly</t>
  </si>
  <si>
    <t>Výměna lehátek</t>
  </si>
  <si>
    <t>Renovace zdí (chodby,schodiště), sociální zařízení pro provozní zaměstnance</t>
  </si>
  <si>
    <t>102729131</t>
  </si>
  <si>
    <t>Modernizace školní jídelny</t>
  </si>
  <si>
    <t>Výtah do kuchyně i pro potřeby MŠ</t>
  </si>
  <si>
    <t>pouze návrh</t>
  </si>
  <si>
    <t>Další vybavení školní jídelny</t>
  </si>
  <si>
    <t>Základní škola Železný Brod, Pelechovská 800, příspěvková organizace</t>
  </si>
  <si>
    <t>102565031</t>
  </si>
  <si>
    <t>600078531</t>
  </si>
  <si>
    <t>Stavební úpravy a modernizace učeben v ZŠ Pelechovská, Železný Brod</t>
  </si>
  <si>
    <t xml:space="preserve">Rekonstrukce víceúčelového hřiště </t>
  </si>
  <si>
    <t>Dětské venkovní hřiště</t>
  </si>
  <si>
    <t>Workoutové hřiště</t>
  </si>
  <si>
    <t>Pořízení mobilní učebny</t>
  </si>
  <si>
    <t>x</t>
  </si>
  <si>
    <t>Přístavba tělocvičny</t>
  </si>
  <si>
    <t>102717729</t>
  </si>
  <si>
    <t>Modernizace technického zázemí budovy ZŠ Pelechovská, Železný Brod</t>
  </si>
  <si>
    <t>Výtahy školní jídelna</t>
  </si>
  <si>
    <t>Vzduchotechnika školní jídelna</t>
  </si>
  <si>
    <t>Asfaltové plochy</t>
  </si>
  <si>
    <t>Elektroinstalace</t>
  </si>
  <si>
    <t>Voda a odpady</t>
  </si>
  <si>
    <t xml:space="preserve">Dlažby </t>
  </si>
  <si>
    <t>Bezpečný vstup do školy - hlavní dveře na fotobuňku</t>
  </si>
  <si>
    <t>Základní škola Železný Brod, Školní 700, příspěvková organizace</t>
  </si>
  <si>
    <t xml:space="preserve">	70694974</t>
  </si>
  <si>
    <t>102177473</t>
  </si>
  <si>
    <t>600078515</t>
  </si>
  <si>
    <t>Modernizace infrastruktury pro vzdělávání</t>
  </si>
  <si>
    <t>Zabezpečení objektu (kamery, osvětlení)</t>
  </si>
  <si>
    <t xml:space="preserve">Modernizace odborných učeben </t>
  </si>
  <si>
    <t>Výměna podlahových krytin v učebnách</t>
  </si>
  <si>
    <t>Vybudování klidové zóny</t>
  </si>
  <si>
    <t>Modernizace školní družiny</t>
  </si>
  <si>
    <t>Modernizace venkovní učebny</t>
  </si>
  <si>
    <t>Modernizace venkovního sportoviště</t>
  </si>
  <si>
    <t>Modernizace kabinetů</t>
  </si>
  <si>
    <t>Bezpečný vstup do školy - otvírání dveří na čip</t>
  </si>
  <si>
    <t xml:space="preserve">Modernizace kmenových učeben </t>
  </si>
  <si>
    <t>102717672</t>
  </si>
  <si>
    <t>Základní škola Koberovy, okres Jablonec nad Nisou, příspěvková organizace</t>
  </si>
  <si>
    <t>70695041</t>
  </si>
  <si>
    <t>102165777</t>
  </si>
  <si>
    <t>600078299</t>
  </si>
  <si>
    <t>Modernizace budovy ZŠ Koberovy, rozšiřování kapacit, bezbariérovost</t>
  </si>
  <si>
    <t>Vybavení a rekonstrukce počítačové učebny</t>
  </si>
  <si>
    <t>Bezbariérovost školy - výtah</t>
  </si>
  <si>
    <t>Rozšíření školy o jednu učebnu</t>
  </si>
  <si>
    <t>Výměna vnitřních dveří</t>
  </si>
  <si>
    <t>4 ks interaktivní tabule</t>
  </si>
  <si>
    <t>Masarykova základní škola Zásada, okres Jablonec nad Nisou, příspěvková organizace</t>
  </si>
  <si>
    <t>16389581</t>
  </si>
  <si>
    <t>102177457</t>
  </si>
  <si>
    <t>600078582</t>
  </si>
  <si>
    <t>Vybudování učebny přírodních věd</t>
  </si>
  <si>
    <t>Celková rekonstrukce budovy ZŠ</t>
  </si>
  <si>
    <t>Rekonstrukce střechy</t>
  </si>
  <si>
    <t>102717664</t>
  </si>
  <si>
    <t xml:space="preserve">Rekonstrukce suterénu - zázemí kuchyně včetně skladů </t>
  </si>
  <si>
    <t>Topení</t>
  </si>
  <si>
    <t xml:space="preserve">Výměna radiátorů ve staré budově </t>
  </si>
  <si>
    <t>Výměna kotlů ve staré budově</t>
  </si>
  <si>
    <t>Výměna kotlů v přístavbě</t>
  </si>
  <si>
    <t>Stravování v ZŠ Zásada</t>
  </si>
  <si>
    <t xml:space="preserve">Rekonstrukce jídelny (včetně ohřívacích a vydávacích pultů) </t>
  </si>
  <si>
    <t>Rekonstrukce výtahu - jídelna kuchyň</t>
  </si>
  <si>
    <t xml:space="preserve">Rekonstrukce žákovské kuchyňky (včetně vybavení) </t>
  </si>
  <si>
    <t>Přestavba stávajících prostor na specializované učebny</t>
  </si>
  <si>
    <t>Využití a přestavba půdních prostor na specializované učebny,rekonstrukce tělocvičny,včetně výměny osvětlení</t>
  </si>
  <si>
    <t>Základní umělecká škola Železný Brod, příspěvková organizace</t>
  </si>
  <si>
    <t>75125412</t>
  </si>
  <si>
    <t>Rekonstrukce a přístavba stávající budovy ZUŠ</t>
  </si>
  <si>
    <t>Kompletní rekonstrukce stávající budovy – sanace budovy, sociální zařízeni, veškeré rozvody, elektroinstalace, střecha, kotelna ….
Přístavba malého sálu – učebna LDO a TO  a velkého sálu – koncertního</t>
  </si>
  <si>
    <t>připravené podklady pro vypsání projektové dokumentace</t>
  </si>
  <si>
    <t>Středisko volného času Mozaika Železný Brod, příspěvková organizace</t>
  </si>
  <si>
    <t>75125439</t>
  </si>
  <si>
    <t>Modernizace budovy, bezbariérovost, bezpečnost, vybudování venkovní učebny polytechnické výchovy</t>
  </si>
  <si>
    <t>Vybudování přírodní zahrady a areálu SVČ</t>
  </si>
  <si>
    <t>102717818</t>
  </si>
  <si>
    <t>Stavba altánu na školní zahradě</t>
  </si>
  <si>
    <t>Rekonstrukce kuchyňských linek</t>
  </si>
  <si>
    <t>v realizaci po etapách</t>
  </si>
  <si>
    <t>osloven zhotovitel</t>
  </si>
  <si>
    <t>připraven rozpočet</t>
  </si>
  <si>
    <t>Šatní skříňky pro žáky</t>
  </si>
  <si>
    <t>v realizaci</t>
  </si>
  <si>
    <t>Základní škola Pěnčín 22 - příspěvková organizace</t>
  </si>
  <si>
    <t>43257151</t>
  </si>
  <si>
    <t>102177295</t>
  </si>
  <si>
    <t>600078256</t>
  </si>
  <si>
    <t>Vybudování venkovní učebny</t>
  </si>
  <si>
    <t>Renovace školního pozemku za účelem výuky v rámci praktických činností</t>
  </si>
  <si>
    <t>Vybudování víceúčelového sportoviště</t>
  </si>
  <si>
    <t>Rekonstrukce školní tělocvičny</t>
  </si>
  <si>
    <t>Úprava venkovního prostranství před školou</t>
  </si>
  <si>
    <t>Rekonstrukce školní tělocvičny ZŠ Pěnčín</t>
  </si>
  <si>
    <t>Zateplení budovy a výměna oken ZŠ Pěnčín</t>
  </si>
  <si>
    <t>Zateplení školy a energetické úspory, rekuperace</t>
  </si>
  <si>
    <t xml:space="preserve">zázemí pro školní poradenské pracoviště </t>
  </si>
  <si>
    <t>Podpis:  …………………………………………………………………..</t>
  </si>
  <si>
    <t>     Mgr. František Lufinka - předseda řídícího výboru</t>
  </si>
  <si>
    <t>stručný popis, např. zpracovaná PD, zajištěné výkupy, výběr dodavatele</t>
  </si>
  <si>
    <t>LBC</t>
  </si>
  <si>
    <t>plánováno</t>
  </si>
  <si>
    <t>Interaktivní LCD displej, PC, notebooky, technické vybavení</t>
  </si>
  <si>
    <t xml:space="preserve">Přístavba ložnice (původně vedeno jako herna) pro předškoláky </t>
  </si>
  <si>
    <t>částečně realizováno</t>
  </si>
  <si>
    <t>Strategický rámec MAP - seznam investičních priorit ZŠ (2021-2027)</t>
  </si>
  <si>
    <t>Oprava elektroinstalace a nové osvětlení prostor MŠ</t>
  </si>
  <si>
    <t>Oprava elektroinstalace a nové osvětlení tříd</t>
  </si>
  <si>
    <t>Modernizace tříd a interieru MŠ</t>
  </si>
  <si>
    <t>zpracovaná cenová kalkulace</t>
  </si>
  <si>
    <t>Výměna svítidel</t>
  </si>
  <si>
    <t>Výměna dlažby</t>
  </si>
  <si>
    <t>zpracovaná SP</t>
  </si>
  <si>
    <t>zpracovaná PD</t>
  </si>
  <si>
    <t>PD se zpracovává</t>
  </si>
  <si>
    <t>v realizaci (hotová 1.část)</t>
  </si>
  <si>
    <t>projektová žádost</t>
  </si>
  <si>
    <t>Rekonstrukce toalet ve staré budově</t>
  </si>
  <si>
    <t xml:space="preserve">Rekonstrukce tělocvičny </t>
  </si>
  <si>
    <t xml:space="preserve">Rekonstrukce školní družiny </t>
  </si>
  <si>
    <t>Rekonstrukce kuchyně</t>
  </si>
  <si>
    <t>116300086</t>
  </si>
  <si>
    <t>Vybudování přírodověné učebny 2.stupňe ZŠ Pěnčín 22</t>
  </si>
  <si>
    <t>Vytvoření odborné multifunkční učebny přírodních věd na 2. stupni školy + bezbariérová toaleta a přístup</t>
  </si>
  <si>
    <t>příprava PD</t>
  </si>
  <si>
    <t>Modernizace - vybudování multifunkční odborné učebny CH a F pro 2. stupeň ZŠ Pěnčín 22</t>
  </si>
  <si>
    <t>Vytvoření odborné multifunkční učebny CH a F včetně kabinetu a bezbariérového přístupu</t>
  </si>
  <si>
    <t>Vybudování multifukční jazykové učebny pro půlené hodiny na ZŠ Pěnčín 22</t>
  </si>
  <si>
    <t>Vytvoření multifunkční jazykové učebny pro výuku anglického a německého jazyka, včetně kabinetu a bezbariérového přístupu</t>
  </si>
  <si>
    <t>Rekostrukce kabinetu angličtiny pro 1. stupeň</t>
  </si>
  <si>
    <t>Vybudování zázemí pro vyučující anglického jazyka na 1. stupni</t>
  </si>
  <si>
    <t>Modernizace odborné učebny Řemeslná dílna s robotickou částí vybavením pro výuku STEM a modernizace odborných učeben školy vybavením pro výuku STEM</t>
  </si>
  <si>
    <t>Vybavení odborných učeben školy moderními výukovými pomůckami</t>
  </si>
  <si>
    <r>
      <t>Výdaje projektu</t>
    </r>
    <r>
      <rPr>
        <b/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v Kč </t>
    </r>
    <r>
      <rPr>
        <vertAlign val="superscript"/>
        <sz val="14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</si>
  <si>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</si>
  <si>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4"/>
        <rFont val="Calibri"/>
        <family val="2"/>
        <scheme val="minor"/>
      </rPr>
      <t>2)</t>
    </r>
  </si>
  <si>
    <r>
      <t>přírodní vědy</t>
    </r>
    <r>
      <rPr>
        <vertAlign val="superscript"/>
        <sz val="14"/>
        <rFont val="Calibri"/>
        <family val="2"/>
        <scheme val="minor"/>
      </rPr>
      <t>3)</t>
    </r>
    <r>
      <rPr>
        <sz val="14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</si>
  <si>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4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</si>
  <si>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4"/>
        <rFont val="Calibri"/>
        <family val="2"/>
        <scheme val="minor"/>
      </rPr>
      <t>5)</t>
    </r>
    <r>
      <rPr>
        <sz val="14"/>
        <rFont val="Calibri"/>
        <family val="2"/>
        <scheme val="minor"/>
      </rPr>
      <t xml:space="preserve">
</t>
    </r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</si>
  <si>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</si>
  <si>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</si>
  <si>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</si>
  <si>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</si>
  <si>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</si>
  <si>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</si>
  <si>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r>
      <t xml:space="preserve">Výdaje projektu </t>
    </r>
    <r>
      <rPr>
        <sz val="14"/>
        <rFont val="Calibri"/>
        <family val="2"/>
        <charset val="238"/>
        <scheme val="minor"/>
      </rPr>
      <t xml:space="preserve">v Kč </t>
    </r>
    <r>
      <rPr>
        <vertAlign val="superscript"/>
        <sz val="14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</si>
  <si>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charset val="238"/>
        <scheme val="minor"/>
      </rPr>
      <t>měsíc, rok</t>
    </r>
  </si>
  <si>
    <r>
      <t>Typ projektu</t>
    </r>
    <r>
      <rPr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</si>
  <si>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4"/>
        <rFont val="Calibri"/>
        <family val="2"/>
        <charset val="238"/>
        <scheme val="minor"/>
      </rPr>
      <t>3)</t>
    </r>
    <r>
      <rPr>
        <sz val="14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</si>
  <si>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4"/>
        <rFont val="Calibri"/>
        <family val="2"/>
        <charset val="238"/>
        <scheme val="minor"/>
      </rPr>
      <t>4)</t>
    </r>
  </si>
  <si>
    <t>Modernizace budovy, zařízení a vybavení  MŠ Na Vápence</t>
  </si>
  <si>
    <t>Zabezpečení budovy - Vstupní dveře + kamerový systém</t>
  </si>
  <si>
    <t>Obnova projekční techniky</t>
  </si>
  <si>
    <t xml:space="preserve">Zastínění oken - venkovní rolety </t>
  </si>
  <si>
    <t xml:space="preserve">Vybudování venkovní učebny </t>
  </si>
  <si>
    <t>Rekonstrukce podlah ve staré budově</t>
  </si>
  <si>
    <t>Rekonstrukce žákovských dílen a skladových prostor</t>
  </si>
  <si>
    <t>Běžecká dráha</t>
  </si>
  <si>
    <t>Přístavek na nářadí - zahrada</t>
  </si>
  <si>
    <t>Modernizace školní zahrady</t>
  </si>
  <si>
    <t>Výměna herních prvků na školní zahradě</t>
  </si>
  <si>
    <t>část realizována</t>
  </si>
  <si>
    <t>Modernizace technické budovy - rozvody, podlahy, dlažba HOTOVÁ , vybavení</t>
  </si>
  <si>
    <t>Úprava zahrady - venkovní učebna, altány</t>
  </si>
  <si>
    <t>Rekonstrukce sklepních prostor - úložné prostory, sociální zařízení</t>
  </si>
  <si>
    <t>Zabezpečení objektu - zabezpečení vstupu do budovy - telefon s kamerou, čipy pro vstup</t>
  </si>
  <si>
    <t>Modernizace IT infrastruktury včetně multifunkčních zařízení</t>
  </si>
  <si>
    <t>podána žádost na SZIF</t>
  </si>
  <si>
    <t>Infrastruktura pro tělesnou výchovu</t>
  </si>
  <si>
    <t>realizováno</t>
  </si>
  <si>
    <t>1.kuchyňka - dotace SZIF, realizováno, 2.kuchyňka plánováno</t>
  </si>
  <si>
    <t>Modernizace MŠ a úspora energií</t>
  </si>
  <si>
    <t>Modernizace MŠ</t>
  </si>
  <si>
    <t>V návaznosti na chystaný projekt majitele distribuční soustavy (nové přívody plynu do objektu) -  nákup a instalace plynových kotlů s ohřevem vody do prostor MŠ)</t>
  </si>
  <si>
    <t>Modernizace budovy – podlahová krytina (1 třída)</t>
  </si>
  <si>
    <t>návrh</t>
  </si>
  <si>
    <t>nabídka dodavatele</t>
  </si>
  <si>
    <t>Bezpečné prostředí školy, úspora provozních nákladů, modernizace školy</t>
  </si>
  <si>
    <t>Výměna podlahových krytin v 1. patře budovy</t>
  </si>
  <si>
    <t>Výměna elektroinstalace a osvětlovacích  těles v 1. patře MŠ</t>
  </si>
  <si>
    <t>Oprava hospodářské budovy</t>
  </si>
  <si>
    <t>Zateplení budovy a výměna oken</t>
  </si>
  <si>
    <t xml:space="preserve">Rekonstrukce prostorů pro zaměstnace </t>
  </si>
  <si>
    <t>Zabezpečení vstupu do MŠ - telefon s kamerou, čipy pro vstup do budovy - částečně realizováno</t>
  </si>
  <si>
    <t>Rekonstrukce 2 výdejových kuchyněk – rozvody, podlahy, obklady - jedna v přízemí hotovo 2022</t>
  </si>
  <si>
    <t>Modernizace a vybudování odb.učeben a prostor pro volný čas, zabezpečení budovy</t>
  </si>
  <si>
    <t xml:space="preserve">Rekonstrukce učebny ICT -Mobilní učebna , škola na dálku, konektivita a server </t>
  </si>
  <si>
    <t>2021</t>
  </si>
  <si>
    <t>částečně realizováno, zbytek plánováno</t>
  </si>
  <si>
    <t>Modernizace školní dílny</t>
  </si>
  <si>
    <r>
      <t xml:space="preserve">Přístavba tělocvičny </t>
    </r>
    <r>
      <rPr>
        <sz val="14"/>
        <color rgb="FFFF0000"/>
        <rFont val="Calibri"/>
        <family val="2"/>
        <charset val="238"/>
        <scheme val="minor"/>
      </rPr>
      <t>a šaten</t>
    </r>
  </si>
  <si>
    <t>Modernizace interiérů MŠ</t>
  </si>
  <si>
    <t>Rekonstrukce schodiště</t>
  </si>
  <si>
    <t>Vybudování venkovní učebny včetně úpravy okolního prostranství</t>
  </si>
  <si>
    <t>Rekonstrukce kabinetů ZŠ Pěnčín</t>
  </si>
  <si>
    <t>Rekonstrukce a vybavení odborných kabinetů školy</t>
  </si>
  <si>
    <t>Rekonstrukce toalet ZŠ Pěnčín</t>
  </si>
  <si>
    <t>Rekonstrukce toalet školy</t>
  </si>
  <si>
    <t>Akumulace dešťové vody ZŠ Pěnčín</t>
  </si>
  <si>
    <t>Vybudování akumulační nádrže pro dešťovou vodu</t>
  </si>
  <si>
    <t>Rekonstrukce, výstavba nové školní jídelny</t>
  </si>
  <si>
    <t>Rekonstrukce, nová výstavba školní jídelny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</si>
  <si>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</si>
  <si>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</si>
  <si>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</si>
  <si>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</si>
  <si>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</si>
  <si>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</si>
  <si>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</si>
  <si>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</si>
  <si>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</si>
  <si>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</si>
  <si>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</si>
  <si>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</si>
  <si>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</si>
  <si>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</si>
  <si>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</si>
  <si>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</si>
  <si>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</si>
  <si>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</si>
  <si>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</si>
  <si>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</si>
  <si>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</si>
  <si>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</si>
  <si>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</si>
  <si>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</si>
  <si>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</si>
  <si>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</si>
  <si>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</si>
  <si>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</si>
  <si>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</si>
  <si>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</si>
  <si>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</si>
  <si>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</si>
  <si>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t xml:space="preserve">Dlažba-hotová, </t>
    </r>
    <r>
      <rPr>
        <sz val="14"/>
        <color rgb="FFFF0000"/>
        <rFont val="Calibri"/>
        <family val="2"/>
        <charset val="238"/>
        <scheme val="minor"/>
      </rPr>
      <t>zbytek plánováno</t>
    </r>
  </si>
  <si>
    <t>Schválil řídící výbor MAP Železnobrodsko III dne: 11.4.2023 . Aktualizace je možná 1x za 6 měsíců.    </t>
  </si>
  <si>
    <t>Schválil řídící výbor MAP Železnobrodsko III dne: 11.4.2023. Aktualizace je možná 1x za 6 měsíců.    </t>
  </si>
  <si>
    <t>102729174</t>
  </si>
  <si>
    <t>116300019</t>
  </si>
  <si>
    <t>Vybudování dvou multifunkčních učeben s vybavením pro virtuální realitu ZŠ Pěnčín 22</t>
  </si>
  <si>
    <t>Modernizace výukových pomůcek pro výuku naplňující principy Strategie 2030+ na ZŠ Pěnčín 22</t>
  </si>
  <si>
    <t>Vybudování dvou multifunkčních učeben s vybavením pro virtuální realitu</t>
  </si>
  <si>
    <t>přírava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</si>
</sst>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</font>
    <font>
      <b/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6" fillId="0" borderId="0" applyFont="0" applyFill="0" applyBorder="0" applyAlignment="0" applyProtection="0"/>
  </cellStyleXfs>
  <cellXfs count="5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2" fillId="0" borderId="31" xfId="0" applyFont="1" applyBorder="1" applyAlignment="1">
      <alignment vertical="center" wrapText="1"/>
    </xf>
    <xf numFmtId="0" fontId="13" fillId="0" borderId="17" xfId="0" applyFont="1" applyBorder="1"/>
    <xf numFmtId="0" fontId="13" fillId="0" borderId="19" xfId="0" applyFont="1" applyBorder="1"/>
    <xf numFmtId="0" fontId="12" fillId="0" borderId="6" xfId="0" applyFont="1" applyBorder="1"/>
    <xf numFmtId="0" fontId="12" fillId="0" borderId="0" xfId="0" applyFont="1"/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3" fontId="13" fillId="0" borderId="1" xfId="0" applyNumberFormat="1" applyFont="1" applyBorder="1"/>
    <xf numFmtId="0" fontId="13" fillId="0" borderId="3" xfId="0" applyFont="1" applyBorder="1"/>
    <xf numFmtId="0" fontId="13" fillId="0" borderId="1" xfId="0" applyFont="1" applyBorder="1" applyAlignment="1">
      <alignment horizontal="right"/>
    </xf>
    <xf numFmtId="3" fontId="13" fillId="0" borderId="23" xfId="0" applyNumberFormat="1" applyFont="1" applyBorder="1"/>
    <xf numFmtId="0" fontId="13" fillId="0" borderId="25" xfId="0" applyFont="1" applyBorder="1"/>
    <xf numFmtId="0" fontId="13" fillId="0" borderId="23" xfId="0" applyFont="1" applyBorder="1" applyAlignment="1">
      <alignment horizontal="right"/>
    </xf>
    <xf numFmtId="0" fontId="13" fillId="0" borderId="23" xfId="0" applyFont="1" applyBorder="1"/>
    <xf numFmtId="3" fontId="13" fillId="0" borderId="4" xfId="0" applyNumberFormat="1" applyFont="1" applyBorder="1"/>
    <xf numFmtId="0" fontId="13" fillId="2" borderId="4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2" fillId="0" borderId="13" xfId="0" applyFont="1" applyBorder="1" applyAlignment="1">
      <alignment vertical="center" wrapText="1"/>
    </xf>
    <xf numFmtId="0" fontId="12" fillId="0" borderId="3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3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30" xfId="0" applyFont="1" applyBorder="1"/>
    <xf numFmtId="0" fontId="13" fillId="0" borderId="0" xfId="0" applyFont="1" applyAlignment="1">
      <alignment wrapText="1"/>
    </xf>
    <xf numFmtId="3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8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13" fillId="0" borderId="62" xfId="0" applyFont="1" applyBorder="1"/>
    <xf numFmtId="0" fontId="13" fillId="0" borderId="61" xfId="0" applyFont="1" applyBorder="1"/>
    <xf numFmtId="0" fontId="13" fillId="0" borderId="25" xfId="0" applyFont="1" applyBorder="1" applyAlignment="1">
      <alignment horizontal="right"/>
    </xf>
    <xf numFmtId="0" fontId="13" fillId="0" borderId="23" xfId="0" applyFont="1" applyBorder="1" applyAlignment="1">
      <alignment horizontal="right" wrapText="1"/>
    </xf>
    <xf numFmtId="0" fontId="12" fillId="0" borderId="3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right"/>
    </xf>
    <xf numFmtId="0" fontId="12" fillId="2" borderId="25" xfId="0" applyFont="1" applyFill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5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35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36" xfId="0" applyFont="1" applyBorder="1"/>
    <xf numFmtId="0" fontId="12" fillId="0" borderId="42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2" fillId="0" borderId="23" xfId="0" applyFont="1" applyBorder="1" applyAlignment="1">
      <alignment horizontal="right" wrapText="1"/>
    </xf>
    <xf numFmtId="0" fontId="12" fillId="0" borderId="24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center" vertical="center"/>
    </xf>
    <xf numFmtId="3" fontId="12" fillId="0" borderId="25" xfId="0" applyNumberFormat="1" applyFont="1" applyBorder="1"/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43" xfId="0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3" fillId="0" borderId="17" xfId="0" applyNumberFormat="1" applyFont="1" applyBorder="1"/>
    <xf numFmtId="49" fontId="13" fillId="0" borderId="32" xfId="0" applyNumberFormat="1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61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3" fillId="0" borderId="34" xfId="0" applyFont="1" applyBorder="1"/>
    <xf numFmtId="0" fontId="3" fillId="0" borderId="4" xfId="0" applyFont="1" applyBorder="1"/>
    <xf numFmtId="0" fontId="13" fillId="0" borderId="4" xfId="0" applyFont="1" applyBorder="1" applyAlignment="1">
      <alignment horizontal="right" wrapText="1"/>
    </xf>
    <xf numFmtId="0" fontId="3" fillId="0" borderId="6" xfId="0" applyFont="1" applyBorder="1" applyAlignment="1">
      <alignment horizontal="right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vertical="center"/>
    </xf>
    <xf numFmtId="3" fontId="13" fillId="0" borderId="19" xfId="0" applyNumberFormat="1" applyFont="1" applyBorder="1"/>
    <xf numFmtId="3" fontId="13" fillId="0" borderId="6" xfId="0" applyNumberFormat="1" applyFont="1" applyBorder="1"/>
    <xf numFmtId="0" fontId="13" fillId="0" borderId="8" xfId="0" applyFont="1" applyBorder="1" applyAlignment="1">
      <alignment vertical="center" wrapText="1"/>
    </xf>
    <xf numFmtId="0" fontId="13" fillId="0" borderId="59" xfId="0" applyFont="1" applyBorder="1" applyAlignment="1">
      <alignment vertical="center" wrapText="1"/>
    </xf>
    <xf numFmtId="0" fontId="13" fillId="0" borderId="64" xfId="0" applyFont="1" applyBorder="1"/>
    <xf numFmtId="0" fontId="13" fillId="0" borderId="52" xfId="0" applyFont="1" applyBorder="1"/>
    <xf numFmtId="3" fontId="13" fillId="0" borderId="3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59" xfId="0" applyNumberFormat="1" applyFont="1" applyBorder="1" applyAlignment="1">
      <alignment horizontal="right"/>
    </xf>
    <xf numFmtId="3" fontId="12" fillId="0" borderId="12" xfId="0" applyNumberFormat="1" applyFont="1" applyBorder="1" applyAlignment="1">
      <alignment horizontal="right"/>
    </xf>
    <xf numFmtId="0" fontId="12" fillId="0" borderId="64" xfId="0" applyFont="1" applyBorder="1"/>
    <xf numFmtId="0" fontId="12" fillId="0" borderId="52" xfId="0" applyFont="1" applyBorder="1"/>
    <xf numFmtId="0" fontId="12" fillId="0" borderId="65" xfId="0" applyFont="1" applyBorder="1"/>
    <xf numFmtId="3" fontId="12" fillId="0" borderId="3" xfId="0" applyNumberFormat="1" applyFont="1" applyBorder="1"/>
    <xf numFmtId="3" fontId="12" fillId="0" borderId="6" xfId="0" applyNumberFormat="1" applyFont="1" applyBorder="1"/>
    <xf numFmtId="3" fontId="12" fillId="0" borderId="63" xfId="0" applyNumberFormat="1" applyFont="1" applyBorder="1" applyAlignment="1">
      <alignment horizontal="right"/>
    </xf>
    <xf numFmtId="0" fontId="12" fillId="0" borderId="2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66" xfId="0" applyFont="1" applyBorder="1"/>
    <xf numFmtId="3" fontId="12" fillId="0" borderId="35" xfId="0" applyNumberFormat="1" applyFont="1" applyBorder="1"/>
    <xf numFmtId="3" fontId="12" fillId="0" borderId="36" xfId="0" applyNumberFormat="1" applyFont="1" applyBorder="1"/>
    <xf numFmtId="0" fontId="13" fillId="0" borderId="16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3" fontId="13" fillId="0" borderId="46" xfId="0" applyNumberFormat="1" applyFont="1" applyBorder="1"/>
    <xf numFmtId="0" fontId="13" fillId="0" borderId="15" xfId="0" applyFont="1" applyBorder="1" applyAlignment="1">
      <alignment vertical="center" wrapText="1"/>
    </xf>
    <xf numFmtId="3" fontId="13" fillId="0" borderId="17" xfId="0" applyNumberFormat="1" applyFont="1" applyBorder="1" applyAlignment="1">
      <alignment horizontal="right"/>
    </xf>
    <xf numFmtId="3" fontId="13" fillId="0" borderId="62" xfId="0" applyNumberFormat="1" applyFont="1" applyBorder="1"/>
    <xf numFmtId="3" fontId="13" fillId="0" borderId="61" xfId="0" applyNumberFormat="1" applyFont="1" applyBorder="1"/>
    <xf numFmtId="0" fontId="13" fillId="0" borderId="58" xfId="0" applyFont="1" applyBorder="1"/>
    <xf numFmtId="0" fontId="16" fillId="0" borderId="1" xfId="0" applyFont="1" applyBorder="1"/>
    <xf numFmtId="0" fontId="16" fillId="0" borderId="23" xfId="0" applyFont="1" applyBorder="1"/>
    <xf numFmtId="0" fontId="16" fillId="0" borderId="62" xfId="0" applyFont="1" applyBorder="1"/>
    <xf numFmtId="0" fontId="16" fillId="0" borderId="61" xfId="0" applyFont="1" applyBorder="1"/>
    <xf numFmtId="0" fontId="16" fillId="0" borderId="23" xfId="0" applyFont="1" applyBorder="1" applyAlignment="1">
      <alignment horizontal="right"/>
    </xf>
    <xf numFmtId="0" fontId="16" fillId="0" borderId="25" xfId="0" applyFont="1" applyBorder="1" applyAlignment="1">
      <alignment horizontal="right"/>
    </xf>
    <xf numFmtId="0" fontId="13" fillId="0" borderId="47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4" xfId="0" applyFont="1" applyBorder="1"/>
    <xf numFmtId="0" fontId="13" fillId="0" borderId="43" xfId="0" applyFont="1" applyBorder="1" applyAlignment="1">
      <alignment horizontal="center" vertical="center" wrapText="1"/>
    </xf>
    <xf numFmtId="0" fontId="12" fillId="0" borderId="4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59" xfId="0" applyFont="1" applyBorder="1" applyAlignment="1">
      <alignment wrapText="1"/>
    </xf>
    <xf numFmtId="3" fontId="12" fillId="0" borderId="51" xfId="0" applyNumberFormat="1" applyFont="1" applyBorder="1" applyAlignment="1">
      <alignment horizontal="right"/>
    </xf>
    <xf numFmtId="3" fontId="12" fillId="0" borderId="38" xfId="0" applyNumberFormat="1" applyFont="1" applyBorder="1"/>
    <xf numFmtId="3" fontId="12" fillId="0" borderId="23" xfId="0" applyNumberFormat="1" applyFont="1" applyBorder="1" applyAlignment="1">
      <alignment horizontal="right"/>
    </xf>
    <xf numFmtId="3" fontId="12" fillId="0" borderId="61" xfId="0" applyNumberFormat="1" applyFont="1" applyBorder="1"/>
    <xf numFmtId="0" fontId="12" fillId="0" borderId="60" xfId="0" applyFont="1" applyBorder="1"/>
    <xf numFmtId="0" fontId="12" fillId="0" borderId="23" xfId="0" applyFont="1" applyBorder="1"/>
    <xf numFmtId="0" fontId="12" fillId="0" borderId="62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wrapText="1"/>
    </xf>
    <xf numFmtId="0" fontId="12" fillId="0" borderId="38" xfId="0" applyFont="1" applyBorder="1" applyAlignment="1">
      <alignment horizontal="right"/>
    </xf>
    <xf numFmtId="0" fontId="13" fillId="0" borderId="16" xfId="0" applyFont="1" applyBorder="1" applyAlignment="1">
      <alignment wrapText="1"/>
    </xf>
    <xf numFmtId="3" fontId="13" fillId="0" borderId="44" xfId="0" applyNumberFormat="1" applyFont="1" applyBorder="1"/>
    <xf numFmtId="0" fontId="13" fillId="0" borderId="51" xfId="0" applyFont="1" applyBorder="1" applyAlignment="1">
      <alignment wrapText="1"/>
    </xf>
    <xf numFmtId="3" fontId="13" fillId="0" borderId="37" xfId="0" applyNumberFormat="1" applyFont="1" applyBorder="1"/>
    <xf numFmtId="0" fontId="13" fillId="0" borderId="37" xfId="0" applyFont="1" applyBorder="1"/>
    <xf numFmtId="0" fontId="13" fillId="0" borderId="73" xfId="0" applyFont="1" applyBorder="1"/>
    <xf numFmtId="0" fontId="13" fillId="0" borderId="37" xfId="0" applyFont="1" applyBorder="1" applyAlignment="1">
      <alignment horizontal="right"/>
    </xf>
    <xf numFmtId="0" fontId="13" fillId="0" borderId="38" xfId="0" applyFont="1" applyBorder="1" applyAlignment="1">
      <alignment horizontal="right"/>
    </xf>
    <xf numFmtId="0" fontId="12" fillId="2" borderId="23" xfId="0" applyFont="1" applyFill="1" applyBorder="1" applyAlignment="1">
      <alignment horizontal="right" wrapText="1"/>
    </xf>
    <xf numFmtId="0" fontId="12" fillId="0" borderId="13" xfId="0" applyFont="1" applyBorder="1" applyAlignment="1">
      <alignment horizontal="left" vertical="center" wrapText="1"/>
    </xf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55" xfId="0" applyFont="1" applyBorder="1" applyAlignment="1">
      <alignment wrapText="1"/>
    </xf>
    <xf numFmtId="3" fontId="13" fillId="0" borderId="54" xfId="0" applyNumberFormat="1" applyFont="1" applyBorder="1"/>
    <xf numFmtId="0" fontId="16" fillId="0" borderId="17" xfId="0" applyFont="1" applyBorder="1"/>
    <xf numFmtId="0" fontId="16" fillId="0" borderId="54" xfId="0" applyFont="1" applyBorder="1"/>
    <xf numFmtId="0" fontId="16" fillId="0" borderId="17" xfId="0" applyFont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13" fillId="0" borderId="1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right"/>
    </xf>
    <xf numFmtId="0" fontId="12" fillId="0" borderId="62" xfId="0" applyFont="1" applyBorder="1"/>
    <xf numFmtId="0" fontId="12" fillId="0" borderId="61" xfId="0" applyFont="1" applyBorder="1"/>
    <xf numFmtId="0" fontId="12" fillId="0" borderId="12" xfId="0" applyFont="1" applyBorder="1" applyAlignment="1">
      <alignment wrapText="1"/>
    </xf>
    <xf numFmtId="3" fontId="12" fillId="0" borderId="4" xfId="0" applyNumberFormat="1" applyFont="1" applyBorder="1" applyAlignment="1">
      <alignment horizontal="right"/>
    </xf>
    <xf numFmtId="3" fontId="12" fillId="0" borderId="34" xfId="0" applyNumberFormat="1" applyFont="1" applyBorder="1"/>
    <xf numFmtId="0" fontId="12" fillId="0" borderId="4" xfId="0" applyFont="1" applyBorder="1"/>
    <xf numFmtId="0" fontId="12" fillId="0" borderId="34" xfId="0" applyFont="1" applyBorder="1"/>
    <xf numFmtId="0" fontId="12" fillId="0" borderId="3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wrapText="1"/>
    </xf>
    <xf numFmtId="0" fontId="12" fillId="0" borderId="13" xfId="0" applyFont="1" applyBorder="1" applyAlignment="1">
      <alignment wrapText="1"/>
    </xf>
    <xf numFmtId="0" fontId="12" fillId="0" borderId="58" xfId="0" applyFont="1" applyBorder="1"/>
    <xf numFmtId="0" fontId="12" fillId="0" borderId="19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3" fontId="12" fillId="0" borderId="55" xfId="0" applyNumberFormat="1" applyFont="1" applyBorder="1" applyAlignment="1">
      <alignment horizontal="right"/>
    </xf>
    <xf numFmtId="3" fontId="12" fillId="0" borderId="19" xfId="0" applyNumberFormat="1" applyFont="1" applyBorder="1"/>
    <xf numFmtId="0" fontId="12" fillId="2" borderId="3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62" xfId="0" applyFont="1" applyBorder="1" applyAlignment="1">
      <alignment horizontal="right" vertical="center"/>
    </xf>
    <xf numFmtId="0" fontId="12" fillId="0" borderId="61" xfId="0" applyFont="1" applyBorder="1" applyAlignment="1">
      <alignment horizontal="right" vertical="center"/>
    </xf>
    <xf numFmtId="0" fontId="12" fillId="0" borderId="61" xfId="0" applyFont="1" applyBorder="1" applyAlignment="1">
      <alignment horizontal="right"/>
    </xf>
    <xf numFmtId="0" fontId="12" fillId="2" borderId="61" xfId="0" applyFont="1" applyFill="1" applyBorder="1" applyAlignment="1">
      <alignment horizontal="right"/>
    </xf>
    <xf numFmtId="0" fontId="12" fillId="2" borderId="61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right"/>
    </xf>
    <xf numFmtId="0" fontId="25" fillId="2" borderId="46" xfId="0" applyFont="1" applyFill="1" applyBorder="1" applyAlignment="1">
      <alignment horizontal="right"/>
    </xf>
    <xf numFmtId="0" fontId="25" fillId="2" borderId="17" xfId="0" applyFont="1" applyFill="1" applyBorder="1" applyAlignment="1">
      <alignment horizontal="right"/>
    </xf>
    <xf numFmtId="0" fontId="25" fillId="2" borderId="19" xfId="0" applyFont="1" applyFill="1" applyBorder="1" applyAlignment="1">
      <alignment horizontal="right"/>
    </xf>
    <xf numFmtId="0" fontId="25" fillId="2" borderId="17" xfId="0" applyFont="1" applyFill="1" applyBorder="1"/>
    <xf numFmtId="0" fontId="25" fillId="2" borderId="4" xfId="0" applyFont="1" applyFill="1" applyBorder="1"/>
    <xf numFmtId="0" fontId="25" fillId="0" borderId="73" xfId="0" applyFont="1" applyBorder="1"/>
    <xf numFmtId="0" fontId="25" fillId="0" borderId="61" xfId="0" applyFont="1" applyBorder="1"/>
    <xf numFmtId="3" fontId="25" fillId="0" borderId="23" xfId="0" applyNumberFormat="1" applyFont="1" applyBorder="1"/>
    <xf numFmtId="3" fontId="25" fillId="0" borderId="19" xfId="0" applyNumberFormat="1" applyFont="1" applyBorder="1"/>
    <xf numFmtId="0" fontId="25" fillId="0" borderId="23" xfId="0" applyFont="1" applyBorder="1" applyAlignment="1">
      <alignment horizontal="right" wrapText="1"/>
    </xf>
    <xf numFmtId="0" fontId="25" fillId="0" borderId="23" xfId="0" applyFont="1" applyBorder="1"/>
    <xf numFmtId="0" fontId="25" fillId="0" borderId="23" xfId="0" applyFont="1" applyBorder="1" applyAlignment="1">
      <alignment horizontal="right"/>
    </xf>
    <xf numFmtId="49" fontId="25" fillId="0" borderId="61" xfId="0" applyNumberFormat="1" applyFont="1" applyBorder="1" applyAlignment="1">
      <alignment horizontal="right"/>
    </xf>
    <xf numFmtId="0" fontId="25" fillId="0" borderId="34" xfId="0" applyFont="1" applyBorder="1"/>
    <xf numFmtId="0" fontId="27" fillId="0" borderId="3" xfId="0" applyFont="1" applyBorder="1"/>
    <xf numFmtId="0" fontId="27" fillId="0" borderId="52" xfId="0" applyFont="1" applyBorder="1"/>
    <xf numFmtId="0" fontId="27" fillId="0" borderId="19" xfId="0" applyFont="1" applyBorder="1"/>
    <xf numFmtId="0" fontId="27" fillId="0" borderId="23" xfId="0" applyFont="1" applyBorder="1" applyAlignment="1">
      <alignment horizontal="right"/>
    </xf>
    <xf numFmtId="0" fontId="27" fillId="0" borderId="17" xfId="0" applyFont="1" applyBorder="1" applyAlignment="1">
      <alignment horizontal="right"/>
    </xf>
    <xf numFmtId="3" fontId="27" fillId="0" borderId="59" xfId="0" applyNumberFormat="1" applyFont="1" applyBorder="1" applyAlignment="1">
      <alignment horizontal="right"/>
    </xf>
    <xf numFmtId="3" fontId="27" fillId="0" borderId="25" xfId="0" applyNumberFormat="1" applyFont="1" applyBorder="1"/>
    <xf numFmtId="0" fontId="27" fillId="0" borderId="31" xfId="0" applyFont="1" applyBorder="1" applyAlignment="1">
      <alignment wrapText="1"/>
    </xf>
    <xf numFmtId="0" fontId="27" fillId="0" borderId="23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3" xfId="0" applyFont="1" applyBorder="1" applyAlignment="1">
      <alignment horizontal="right" wrapText="1"/>
    </xf>
    <xf numFmtId="0" fontId="27" fillId="0" borderId="25" xfId="0" applyFont="1" applyBorder="1" applyAlignment="1">
      <alignment horizontal="right"/>
    </xf>
    <xf numFmtId="0" fontId="12" fillId="0" borderId="41" xfId="0" applyFont="1" applyBorder="1" applyAlignment="1">
      <alignment horizontal="center" vertical="center"/>
    </xf>
    <xf numFmtId="0" fontId="12" fillId="0" borderId="73" xfId="0" applyFont="1" applyBorder="1"/>
    <xf numFmtId="0" fontId="27" fillId="0" borderId="61" xfId="0" applyFont="1" applyBorder="1"/>
    <xf numFmtId="0" fontId="12" fillId="0" borderId="74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right"/>
    </xf>
    <xf numFmtId="3" fontId="27" fillId="0" borderId="62" xfId="0" applyNumberFormat="1" applyFont="1" applyBorder="1"/>
    <xf numFmtId="0" fontId="27" fillId="0" borderId="1" xfId="0" applyFont="1" applyBorder="1"/>
    <xf numFmtId="0" fontId="27" fillId="0" borderId="23" xfId="0" applyFont="1" applyBorder="1"/>
    <xf numFmtId="0" fontId="27" fillId="0" borderId="1" xfId="0" applyFont="1" applyBorder="1" applyAlignment="1">
      <alignment horizontal="right"/>
    </xf>
    <xf numFmtId="0" fontId="25" fillId="0" borderId="31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59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3" fontId="25" fillId="0" borderId="4" xfId="0" applyNumberFormat="1" applyFont="1" applyBorder="1"/>
    <xf numFmtId="3" fontId="25" fillId="0" borderId="61" xfId="0" applyNumberFormat="1" applyFont="1" applyBorder="1"/>
    <xf numFmtId="3" fontId="25" fillId="0" borderId="34" xfId="0" applyNumberFormat="1" applyFont="1" applyBorder="1"/>
    <xf numFmtId="0" fontId="25" fillId="0" borderId="4" xfId="0" applyFont="1" applyBorder="1"/>
    <xf numFmtId="0" fontId="13" fillId="0" borderId="3" xfId="0" applyFont="1" applyBorder="1" applyAlignment="1">
      <alignment horizontal="right"/>
    </xf>
    <xf numFmtId="0" fontId="25" fillId="0" borderId="25" xfId="0" applyFont="1" applyBorder="1" applyAlignment="1">
      <alignment horizontal="right"/>
    </xf>
    <xf numFmtId="0" fontId="25" fillId="0" borderId="4" xfId="0" applyFont="1" applyBorder="1" applyAlignment="1">
      <alignment horizontal="right" wrapText="1"/>
    </xf>
    <xf numFmtId="0" fontId="25" fillId="0" borderId="6" xfId="0" applyFont="1" applyBorder="1" applyAlignment="1">
      <alignment horizontal="right"/>
    </xf>
    <xf numFmtId="0" fontId="27" fillId="0" borderId="59" xfId="0" applyFont="1" applyBorder="1" applyAlignment="1">
      <alignment wrapText="1"/>
    </xf>
    <xf numFmtId="3" fontId="27" fillId="0" borderId="23" xfId="0" applyNumberFormat="1" applyFont="1" applyBorder="1" applyAlignment="1">
      <alignment horizontal="right"/>
    </xf>
    <xf numFmtId="3" fontId="27" fillId="0" borderId="61" xfId="0" applyNumberFormat="1" applyFont="1" applyBorder="1"/>
    <xf numFmtId="0" fontId="27" fillId="0" borderId="55" xfId="0" applyFont="1" applyBorder="1" applyAlignment="1">
      <alignment wrapText="1"/>
    </xf>
    <xf numFmtId="3" fontId="27" fillId="0" borderId="17" xfId="0" applyNumberFormat="1" applyFont="1" applyBorder="1" applyAlignment="1">
      <alignment horizontal="right"/>
    </xf>
    <xf numFmtId="3" fontId="27" fillId="0" borderId="54" xfId="0" applyNumberFormat="1" applyFont="1" applyBorder="1"/>
    <xf numFmtId="0" fontId="27" fillId="0" borderId="17" xfId="0" applyFont="1" applyBorder="1"/>
    <xf numFmtId="0" fontId="27" fillId="0" borderId="54" xfId="0" applyFont="1" applyBorder="1"/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19" xfId="0" applyFont="1" applyBorder="1" applyAlignment="1">
      <alignment horizontal="right"/>
    </xf>
    <xf numFmtId="0" fontId="8" fillId="0" borderId="61" xfId="0" applyFont="1" applyBorder="1"/>
    <xf numFmtId="0" fontId="8" fillId="0" borderId="53" xfId="0" applyFont="1" applyBorder="1"/>
    <xf numFmtId="0" fontId="8" fillId="0" borderId="52" xfId="0" applyFont="1" applyBorder="1" applyAlignment="1">
      <alignment horizontal="center"/>
    </xf>
    <xf numFmtId="0" fontId="3" fillId="0" borderId="56" xfId="0" applyFont="1" applyBorder="1"/>
    <xf numFmtId="9" fontId="3" fillId="0" borderId="57" xfId="2" applyFont="1" applyFill="1" applyBorder="1" applyAlignment="1" applyProtection="1">
      <alignment horizontal="center"/>
    </xf>
    <xf numFmtId="0" fontId="3" fillId="3" borderId="56" xfId="0" applyFont="1" applyFill="1" applyBorder="1"/>
    <xf numFmtId="0" fontId="0" fillId="3" borderId="0" xfId="0" applyFill="1"/>
    <xf numFmtId="9" fontId="3" fillId="3" borderId="57" xfId="2" applyFont="1" applyFill="1" applyBorder="1" applyAlignment="1" applyProtection="1">
      <alignment horizontal="center"/>
    </xf>
    <xf numFmtId="0" fontId="3" fillId="4" borderId="56" xfId="0" applyFont="1" applyFill="1" applyBorder="1"/>
    <xf numFmtId="0" fontId="0" fillId="4" borderId="0" xfId="0" applyFill="1"/>
    <xf numFmtId="9" fontId="3" fillId="4" borderId="57" xfId="2" applyFont="1" applyFill="1" applyBorder="1" applyAlignment="1" applyProtection="1">
      <alignment horizontal="center"/>
    </xf>
    <xf numFmtId="0" fontId="3" fillId="4" borderId="73" xfId="0" applyFont="1" applyFill="1" applyBorder="1"/>
    <xf numFmtId="0" fontId="0" fillId="4" borderId="75" xfId="0" applyFill="1" applyBorder="1"/>
    <xf numFmtId="9" fontId="3" fillId="4" borderId="60" xfId="2" applyFont="1" applyFill="1" applyBorder="1" applyAlignment="1" applyProtection="1">
      <alignment horizontal="center"/>
    </xf>
    <xf numFmtId="49" fontId="3" fillId="0" borderId="0" xfId="0" applyNumberFormat="1" applyFont="1"/>
    <xf numFmtId="0" fontId="9" fillId="0" borderId="0" xfId="1" applyFont="1" applyProtection="1"/>
    <xf numFmtId="0" fontId="29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2" fillId="0" borderId="76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35" xfId="0" applyFont="1" applyBorder="1" applyAlignment="1">
      <alignment horizontal="center" wrapText="1"/>
    </xf>
    <xf numFmtId="0" fontId="12" fillId="0" borderId="17" xfId="0" applyFont="1" applyBorder="1" applyAlignment="1">
      <alignment horizontal="right" wrapText="1"/>
    </xf>
    <xf numFmtId="0" fontId="27" fillId="0" borderId="37" xfId="0" applyFont="1" applyBorder="1" applyAlignment="1">
      <alignment horizontal="right" wrapText="1"/>
    </xf>
    <xf numFmtId="0" fontId="12" fillId="0" borderId="4" xfId="0" applyFont="1" applyBorder="1" applyAlignment="1">
      <alignment horizontal="right"/>
    </xf>
    <xf numFmtId="0" fontId="13" fillId="0" borderId="39" xfId="0" applyFont="1" applyBorder="1"/>
    <xf numFmtId="0" fontId="16" fillId="0" borderId="37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25" fillId="2" borderId="56" xfId="0" applyFont="1" applyFill="1" applyBorder="1" applyAlignment="1">
      <alignment horizontal="right"/>
    </xf>
    <xf numFmtId="0" fontId="25" fillId="2" borderId="54" xfId="0" applyFont="1" applyFill="1" applyBorder="1"/>
    <xf numFmtId="0" fontId="25" fillId="2" borderId="34" xfId="0" applyFont="1" applyFill="1" applyBorder="1"/>
    <xf numFmtId="0" fontId="13" fillId="0" borderId="37" xfId="0" applyFont="1" applyBorder="1" applyAlignment="1">
      <alignment horizontal="right" wrapText="1"/>
    </xf>
    <xf numFmtId="0" fontId="25" fillId="2" borderId="23" xfId="0" applyFont="1" applyFill="1" applyBorder="1" applyAlignment="1">
      <alignment horizontal="right"/>
    </xf>
    <xf numFmtId="0" fontId="13" fillId="2" borderId="25" xfId="0" applyFont="1" applyFill="1" applyBorder="1" applyAlignment="1">
      <alignment horizontal="right"/>
    </xf>
    <xf numFmtId="0" fontId="25" fillId="2" borderId="25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right"/>
    </xf>
    <xf numFmtId="0" fontId="25" fillId="2" borderId="37" xfId="0" applyFont="1" applyFill="1" applyBorder="1" applyAlignment="1">
      <alignment horizontal="right"/>
    </xf>
    <xf numFmtId="0" fontId="25" fillId="2" borderId="38" xfId="0" applyFont="1" applyFill="1" applyBorder="1" applyAlignment="1">
      <alignment horizontal="right"/>
    </xf>
    <xf numFmtId="49" fontId="25" fillId="0" borderId="24" xfId="0" applyNumberFormat="1" applyFont="1" applyBorder="1" applyAlignment="1">
      <alignment vertical="center" wrapText="1"/>
    </xf>
    <xf numFmtId="49" fontId="13" fillId="0" borderId="2" xfId="0" applyNumberFormat="1" applyFont="1" applyBorder="1" applyAlignment="1">
      <alignment vertical="center" wrapText="1"/>
    </xf>
    <xf numFmtId="49" fontId="12" fillId="0" borderId="45" xfId="0" applyNumberFormat="1" applyFont="1" applyBorder="1" applyAlignment="1">
      <alignment vertical="center" wrapText="1"/>
    </xf>
    <xf numFmtId="49" fontId="27" fillId="0" borderId="31" xfId="0" applyNumberFormat="1" applyFont="1" applyBorder="1" applyAlignment="1">
      <alignment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49" fontId="25" fillId="0" borderId="24" xfId="0" applyNumberFormat="1" applyFont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right"/>
    </xf>
    <xf numFmtId="0" fontId="14" fillId="0" borderId="59" xfId="0" applyFont="1" applyBorder="1" applyAlignment="1">
      <alignment horizontal="center"/>
    </xf>
    <xf numFmtId="0" fontId="27" fillId="2" borderId="3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59" xfId="0" applyFont="1" applyBorder="1" applyAlignment="1">
      <alignment horizontal="left" vertical="center" wrapText="1"/>
    </xf>
    <xf numFmtId="0" fontId="27" fillId="0" borderId="59" xfId="0" applyFont="1" applyBorder="1" applyAlignment="1">
      <alignment horizontal="left" wrapText="1"/>
    </xf>
    <xf numFmtId="0" fontId="12" fillId="2" borderId="59" xfId="0" applyFont="1" applyFill="1" applyBorder="1" applyAlignment="1">
      <alignment wrapText="1"/>
    </xf>
    <xf numFmtId="0" fontId="27" fillId="2" borderId="59" xfId="0" applyFont="1" applyFill="1" applyBorder="1" applyAlignment="1">
      <alignment wrapText="1"/>
    </xf>
    <xf numFmtId="0" fontId="27" fillId="2" borderId="12" xfId="0" applyFont="1" applyFill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3" fontId="27" fillId="2" borderId="23" xfId="0" applyNumberFormat="1" applyFont="1" applyFill="1" applyBorder="1" applyAlignment="1">
      <alignment horizontal="right"/>
    </xf>
    <xf numFmtId="3" fontId="12" fillId="2" borderId="23" xfId="0" applyNumberFormat="1" applyFont="1" applyFill="1" applyBorder="1" applyAlignment="1">
      <alignment horizontal="right"/>
    </xf>
    <xf numFmtId="3" fontId="27" fillId="2" borderId="4" xfId="0" applyNumberFormat="1" applyFont="1" applyFill="1" applyBorder="1" applyAlignment="1">
      <alignment horizontal="right"/>
    </xf>
    <xf numFmtId="3" fontId="12" fillId="0" borderId="62" xfId="0" applyNumberFormat="1" applyFont="1" applyBorder="1"/>
    <xf numFmtId="3" fontId="27" fillId="2" borderId="61" xfId="0" applyNumberFormat="1" applyFont="1" applyFill="1" applyBorder="1" applyAlignment="1">
      <alignment horizontal="right"/>
    </xf>
    <xf numFmtId="3" fontId="27" fillId="2" borderId="34" xfId="0" applyNumberFormat="1" applyFont="1" applyFill="1" applyBorder="1" applyAlignment="1">
      <alignment horizontal="right"/>
    </xf>
    <xf numFmtId="0" fontId="27" fillId="2" borderId="24" xfId="0" applyFont="1" applyFill="1" applyBorder="1" applyAlignment="1">
      <alignment horizontal="right"/>
    </xf>
    <xf numFmtId="0" fontId="27" fillId="2" borderId="23" xfId="0" applyFont="1" applyFill="1" applyBorder="1" applyAlignment="1">
      <alignment horizontal="right"/>
    </xf>
    <xf numFmtId="0" fontId="27" fillId="2" borderId="25" xfId="0" applyFont="1" applyFill="1" applyBorder="1" applyAlignment="1">
      <alignment horizontal="right"/>
    </xf>
    <xf numFmtId="0" fontId="27" fillId="2" borderId="6" xfId="0" applyFont="1" applyFill="1" applyBorder="1" applyAlignment="1">
      <alignment horizontal="right"/>
    </xf>
    <xf numFmtId="0" fontId="27" fillId="2" borderId="61" xfId="0" applyFont="1" applyFill="1" applyBorder="1" applyAlignment="1">
      <alignment horizontal="right"/>
    </xf>
    <xf numFmtId="0" fontId="27" fillId="2" borderId="34" xfId="0" applyFont="1" applyFill="1" applyBorder="1" applyAlignment="1">
      <alignment horizontal="right"/>
    </xf>
    <xf numFmtId="0" fontId="27" fillId="2" borderId="5" xfId="0" applyFont="1" applyFill="1" applyBorder="1" applyAlignment="1">
      <alignment horizontal="right"/>
    </xf>
    <xf numFmtId="0" fontId="27" fillId="2" borderId="59" xfId="0" applyFont="1" applyFill="1" applyBorder="1" applyAlignment="1">
      <alignment horizontal="right"/>
    </xf>
    <xf numFmtId="0" fontId="27" fillId="2" borderId="12" xfId="0" applyFont="1" applyFill="1" applyBorder="1" applyAlignment="1">
      <alignment horizontal="right"/>
    </xf>
    <xf numFmtId="0" fontId="13" fillId="0" borderId="0" xfId="0" applyFont="1" applyAlignment="1">
      <alignment vertical="center"/>
    </xf>
    <xf numFmtId="0" fontId="13" fillId="0" borderId="2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49" fontId="13" fillId="0" borderId="56" xfId="0" applyNumberFormat="1" applyFont="1" applyBorder="1" applyAlignment="1">
      <alignment horizontal="left" vertical="center" wrapText="1"/>
    </xf>
    <xf numFmtId="49" fontId="13" fillId="0" borderId="67" xfId="0" applyNumberFormat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47" xfId="0" applyFont="1" applyFill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center" vertical="center" wrapText="1"/>
    </xf>
    <xf numFmtId="49" fontId="13" fillId="0" borderId="56" xfId="0" applyNumberFormat="1" applyFont="1" applyBorder="1" applyAlignment="1">
      <alignment horizontal="center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33" xfId="0" applyNumberFormat="1" applyFont="1" applyBorder="1" applyAlignment="1">
      <alignment horizontal="left" vertical="center" wrapText="1"/>
    </xf>
    <xf numFmtId="49" fontId="13" fillId="0" borderId="46" xfId="0" applyNumberFormat="1" applyFont="1" applyBorder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49" fontId="13" fillId="0" borderId="4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33" xfId="0" applyNumberFormat="1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49" fontId="12" fillId="0" borderId="32" xfId="0" applyNumberFormat="1" applyFont="1" applyBorder="1" applyAlignment="1">
      <alignment horizontal="left" vertical="center" wrapText="1"/>
    </xf>
    <xf numFmtId="49" fontId="12" fillId="0" borderId="45" xfId="0" applyNumberFormat="1" applyFont="1" applyBorder="1" applyAlignment="1">
      <alignment horizontal="left" vertical="center" wrapText="1"/>
    </xf>
    <xf numFmtId="49" fontId="12" fillId="0" borderId="48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2" fillId="0" borderId="3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49" fontId="12" fillId="0" borderId="33" xfId="0" applyNumberFormat="1" applyFont="1" applyBorder="1" applyAlignment="1">
      <alignment horizontal="center" vertical="center" textRotation="90" wrapText="1"/>
    </xf>
    <xf numFmtId="49" fontId="12" fillId="0" borderId="46" xfId="0" applyNumberFormat="1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71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12" fillId="0" borderId="2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left" vertical="center" wrapText="1"/>
    </xf>
    <xf numFmtId="49" fontId="12" fillId="0" borderId="56" xfId="0" applyNumberFormat="1" applyFont="1" applyBorder="1" applyAlignment="1">
      <alignment horizontal="left" vertical="center" wrapText="1"/>
    </xf>
    <xf numFmtId="49" fontId="12" fillId="0" borderId="67" xfId="0" applyNumberFormat="1" applyFont="1" applyBorder="1" applyAlignment="1">
      <alignment horizontal="left" vertical="center" wrapText="1"/>
    </xf>
    <xf numFmtId="49" fontId="12" fillId="0" borderId="68" xfId="0" applyNumberFormat="1" applyFont="1" applyBorder="1" applyAlignment="1">
      <alignment horizontal="center" vertical="center" textRotation="90" wrapText="1"/>
    </xf>
    <xf numFmtId="49" fontId="12" fillId="0" borderId="69" xfId="0" applyNumberFormat="1" applyFont="1" applyBorder="1" applyAlignment="1">
      <alignment horizontal="center" vertical="center" textRotation="90" wrapText="1"/>
    </xf>
    <xf numFmtId="49" fontId="12" fillId="0" borderId="70" xfId="0" applyNumberFormat="1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68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70" xfId="0" applyFont="1" applyBorder="1" applyAlignment="1">
      <alignment horizontal="left" vertical="center" wrapText="1"/>
    </xf>
    <xf numFmtId="0" fontId="12" fillId="0" borderId="63" xfId="0" applyFont="1" applyBorder="1" applyAlignment="1">
      <alignment horizontal="left" vertical="center" wrapText="1"/>
    </xf>
    <xf numFmtId="49" fontId="12" fillId="0" borderId="21" xfId="0" applyNumberFormat="1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center" vertical="center" textRotation="90" wrapText="1"/>
    </xf>
    <xf numFmtId="49" fontId="12" fillId="0" borderId="56" xfId="0" applyNumberFormat="1" applyFont="1" applyBorder="1" applyAlignment="1">
      <alignment horizontal="center" vertical="center" textRotation="90" wrapText="1"/>
    </xf>
    <xf numFmtId="49" fontId="12" fillId="0" borderId="67" xfId="0" applyNumberFormat="1" applyFont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31" xfId="0" applyNumberFormat="1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49" fontId="12" fillId="0" borderId="62" xfId="0" applyNumberFormat="1" applyFont="1" applyBorder="1" applyAlignment="1">
      <alignment horizontal="center" vertical="center" textRotation="90" wrapText="1"/>
    </xf>
    <xf numFmtId="49" fontId="12" fillId="0" borderId="61" xfId="0" applyNumberFormat="1" applyFont="1" applyBorder="1" applyAlignment="1">
      <alignment horizontal="center" vertical="center" textRotation="90" wrapText="1"/>
    </xf>
    <xf numFmtId="49" fontId="12" fillId="0" borderId="34" xfId="0" applyNumberFormat="1" applyFont="1" applyBorder="1" applyAlignment="1">
      <alignment horizontal="center" vertical="center" textRotation="90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891CB0F-5E17-4523-A090-0A23FFA9F1BF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404404</xdr:colOff>
      <xdr:row>0</xdr:row>
      <xdr:rowOff>99060</xdr:rowOff>
    </xdr:from>
    <xdr:to>
      <xdr:col>17</xdr:col>
      <xdr:colOff>997934</xdr:colOff>
      <xdr:row>0</xdr:row>
      <xdr:rowOff>1147082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51FB8F-F26C-4A07-80BC-18A99074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9368" y="99060"/>
          <a:ext cx="1810009" cy="1048022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134166</xdr:rowOff>
    </xdr:from>
    <xdr:to>
      <xdr:col>5</xdr:col>
      <xdr:colOff>536665</xdr:colOff>
      <xdr:row>0</xdr:row>
      <xdr:rowOff>986810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EA9255-D79A-451D-B8FD-9B5FEE97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285" y="134166"/>
          <a:ext cx="4101737" cy="85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</xdr:colOff>
      <xdr:row>0</xdr:row>
      <xdr:rowOff>54429</xdr:rowOff>
    </xdr:from>
    <xdr:to>
      <xdr:col>6</xdr:col>
      <xdr:colOff>280502</xdr:colOff>
      <xdr:row>0</xdr:row>
      <xdr:rowOff>1130502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C01DB25-46B9-4A48-961F-2B73485E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54429"/>
          <a:ext cx="4988574" cy="1076073"/>
        </a:xfrm>
        <a:prstGeom prst="rect">
          <a:avLst/>
        </a:prstGeom>
      </xdr:spPr>
    </xdr:pic>
    <xdr:clientData/>
  </xdr:twoCellAnchor>
  <xdr:twoCellAnchor editAs="oneCell">
    <xdr:from>
      <xdr:col>23</xdr:col>
      <xdr:colOff>13607</xdr:colOff>
      <xdr:row>0</xdr:row>
      <xdr:rowOff>95250</xdr:rowOff>
    </xdr:from>
    <xdr:to>
      <xdr:col>25</xdr:col>
      <xdr:colOff>363841</xdr:colOff>
      <xdr:row>0</xdr:row>
      <xdr:rowOff>1152797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480B8-27CB-4113-8353-395B4590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49857" y="95250"/>
          <a:ext cx="1806199" cy="1057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0</xdr:row>
      <xdr:rowOff>108857</xdr:rowOff>
    </xdr:from>
    <xdr:to>
      <xdr:col>5</xdr:col>
      <xdr:colOff>649333</xdr:colOff>
      <xdr:row>0</xdr:row>
      <xdr:rowOff>972931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60E2A-7F43-42B5-AF5A-5CD98FFB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93" y="108857"/>
          <a:ext cx="4105547" cy="864074"/>
        </a:xfrm>
        <a:prstGeom prst="rect">
          <a:avLst/>
        </a:prstGeom>
      </xdr:spPr>
    </xdr:pic>
    <xdr:clientData/>
  </xdr:twoCellAnchor>
  <xdr:twoCellAnchor editAs="oneCell">
    <xdr:from>
      <xdr:col>17</xdr:col>
      <xdr:colOff>320587</xdr:colOff>
      <xdr:row>0</xdr:row>
      <xdr:rowOff>0</xdr:rowOff>
    </xdr:from>
    <xdr:to>
      <xdr:col>19</xdr:col>
      <xdr:colOff>233488</xdr:colOff>
      <xdr:row>0</xdr:row>
      <xdr:rowOff>1061357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227CDF-CD7E-4DA7-B1F1-DF055E20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73801" y="0"/>
          <a:ext cx="1804294" cy="1061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E37" sqref="E37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358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359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360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361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362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294" t="s">
        <v>363</v>
      </c>
      <c r="B10" s="295" t="s">
        <v>364</v>
      </c>
      <c r="C10" s="296" t="s">
        <v>365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297" t="s">
        <v>366</v>
      </c>
      <c r="B11" s="2" t="s">
        <v>367</v>
      </c>
      <c r="C11" s="298" t="s">
        <v>368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299" t="s">
        <v>369</v>
      </c>
      <c r="B12" s="300" t="s">
        <v>370</v>
      </c>
      <c r="C12" s="301" t="s">
        <v>371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299" t="s">
        <v>372</v>
      </c>
      <c r="B13" s="300" t="s">
        <v>370</v>
      </c>
      <c r="C13" s="301" t="s">
        <v>371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299" t="s">
        <v>373</v>
      </c>
      <c r="B14" s="300" t="s">
        <v>370</v>
      </c>
      <c r="C14" s="301" t="s">
        <v>371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299" t="s">
        <v>374</v>
      </c>
      <c r="B15" s="300" t="s">
        <v>370</v>
      </c>
      <c r="C15" s="301" t="s">
        <v>371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299" t="s">
        <v>375</v>
      </c>
      <c r="B16" s="300" t="s">
        <v>370</v>
      </c>
      <c r="C16" s="301" t="s">
        <v>371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302" t="s">
        <v>376</v>
      </c>
      <c r="B17" s="303" t="s">
        <v>377</v>
      </c>
      <c r="C17" s="304" t="s">
        <v>378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302" t="s">
        <v>379</v>
      </c>
      <c r="B18" s="303" t="s">
        <v>377</v>
      </c>
      <c r="C18" s="304" t="s">
        <v>378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302" t="s">
        <v>47</v>
      </c>
      <c r="B19" s="303" t="s">
        <v>377</v>
      </c>
      <c r="C19" s="304" t="s">
        <v>378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302" t="s">
        <v>380</v>
      </c>
      <c r="B20" s="303" t="s">
        <v>377</v>
      </c>
      <c r="C20" s="304" t="s">
        <v>378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302" t="s">
        <v>381</v>
      </c>
      <c r="B21" s="303" t="s">
        <v>377</v>
      </c>
      <c r="C21" s="304" t="s">
        <v>378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302" t="s">
        <v>382</v>
      </c>
      <c r="B22" s="303" t="s">
        <v>377</v>
      </c>
      <c r="C22" s="304" t="s">
        <v>378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302" t="s">
        <v>383</v>
      </c>
      <c r="B23" s="303" t="s">
        <v>377</v>
      </c>
      <c r="C23" s="304" t="s">
        <v>378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305" t="s">
        <v>384</v>
      </c>
      <c r="B24" s="306" t="s">
        <v>377</v>
      </c>
      <c r="C24" s="307" t="s">
        <v>378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30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385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386</v>
      </c>
    </row>
    <row r="35" spans="1:7" x14ac:dyDescent="0.25">
      <c r="A35" t="s">
        <v>387</v>
      </c>
    </row>
    <row r="37" spans="1:7" x14ac:dyDescent="0.25">
      <c r="A37" s="3" t="s">
        <v>3</v>
      </c>
    </row>
    <row r="38" spans="1:7" x14ac:dyDescent="0.25">
      <c r="A38" t="s">
        <v>388</v>
      </c>
    </row>
    <row r="40" spans="1:7" x14ac:dyDescent="0.25">
      <c r="A40" s="5" t="s">
        <v>4</v>
      </c>
    </row>
    <row r="41" spans="1:7" x14ac:dyDescent="0.25">
      <c r="A41" s="2" t="s">
        <v>389</v>
      </c>
    </row>
    <row r="42" spans="1:7" x14ac:dyDescent="0.25">
      <c r="A42" s="309" t="s">
        <v>38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310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61B92399-AA69-4533-898F-A9ED100341DA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zoomScale="70" zoomScaleNormal="70" workbookViewId="0">
      <selection activeCell="K50" sqref="K50"/>
    </sheetView>
  </sheetViews>
  <sheetFormatPr defaultColWidth="9.28515625" defaultRowHeight="15" x14ac:dyDescent="0.25"/>
  <cols>
    <col min="1" max="1" width="7.28515625" style="2" customWidth="1"/>
    <col min="2" max="2" width="14.42578125" style="2" customWidth="1"/>
    <col min="3" max="3" width="11.85546875" style="2" customWidth="1"/>
    <col min="4" max="4" width="12.28515625" style="2" bestFit="1" customWidth="1"/>
    <col min="5" max="6" width="13.85546875" style="2" bestFit="1" customWidth="1"/>
    <col min="7" max="7" width="21" style="2" customWidth="1"/>
    <col min="8" max="9" width="12.85546875" style="2" customWidth="1"/>
    <col min="10" max="10" width="11.7109375" style="2" customWidth="1"/>
    <col min="11" max="11" width="39.42578125" style="2" customWidth="1"/>
    <col min="12" max="12" width="12.7109375" style="2" bestFit="1" customWidth="1"/>
    <col min="13" max="13" width="18.28515625" style="2" customWidth="1"/>
    <col min="14" max="14" width="11" style="2" customWidth="1"/>
    <col min="15" max="15" width="11.140625" style="2" customWidth="1"/>
    <col min="16" max="16" width="13.7109375" style="2" customWidth="1"/>
    <col min="17" max="17" width="17.42578125" style="2" customWidth="1"/>
    <col min="18" max="18" width="15" style="2" customWidth="1"/>
    <col min="19" max="19" width="12.140625" style="2" customWidth="1"/>
    <col min="20" max="16384" width="9.28515625" style="2"/>
  </cols>
  <sheetData>
    <row r="1" spans="1:19" ht="96.6" customHeight="1" thickBot="1" x14ac:dyDescent="0.3"/>
    <row r="2" spans="1:19" ht="19.5" thickBot="1" x14ac:dyDescent="0.35">
      <c r="A2" s="423" t="s">
        <v>5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5"/>
    </row>
    <row r="3" spans="1:19" ht="39" customHeight="1" x14ac:dyDescent="0.25">
      <c r="A3" s="426" t="s">
        <v>6</v>
      </c>
      <c r="B3" s="428" t="s">
        <v>7</v>
      </c>
      <c r="C3" s="429"/>
      <c r="D3" s="429"/>
      <c r="E3" s="429"/>
      <c r="F3" s="430"/>
      <c r="G3" s="426" t="s">
        <v>8</v>
      </c>
      <c r="H3" s="434" t="s">
        <v>9</v>
      </c>
      <c r="I3" s="434" t="s">
        <v>37</v>
      </c>
      <c r="J3" s="426" t="s">
        <v>10</v>
      </c>
      <c r="K3" s="426" t="s">
        <v>11</v>
      </c>
      <c r="L3" s="432" t="s">
        <v>301</v>
      </c>
      <c r="M3" s="433"/>
      <c r="N3" s="419" t="s">
        <v>302</v>
      </c>
      <c r="O3" s="420"/>
      <c r="P3" s="421" t="s">
        <v>303</v>
      </c>
      <c r="Q3" s="422"/>
      <c r="R3" s="419" t="s">
        <v>12</v>
      </c>
      <c r="S3" s="420"/>
    </row>
    <row r="4" spans="1:19" ht="129" customHeight="1" thickBot="1" x14ac:dyDescent="0.3">
      <c r="A4" s="427"/>
      <c r="B4" s="98" t="s">
        <v>13</v>
      </c>
      <c r="C4" s="99" t="s">
        <v>14</v>
      </c>
      <c r="D4" s="99" t="s">
        <v>15</v>
      </c>
      <c r="E4" s="99" t="s">
        <v>16</v>
      </c>
      <c r="F4" s="100" t="s">
        <v>17</v>
      </c>
      <c r="G4" s="427"/>
      <c r="H4" s="435"/>
      <c r="I4" s="435"/>
      <c r="J4" s="427"/>
      <c r="K4" s="431"/>
      <c r="L4" s="157" t="s">
        <v>18</v>
      </c>
      <c r="M4" s="158" t="s">
        <v>19</v>
      </c>
      <c r="N4" s="159" t="s">
        <v>20</v>
      </c>
      <c r="O4" s="160" t="s">
        <v>21</v>
      </c>
      <c r="P4" s="311" t="s">
        <v>304</v>
      </c>
      <c r="Q4" s="312" t="s">
        <v>305</v>
      </c>
      <c r="R4" s="162" t="s">
        <v>22</v>
      </c>
      <c r="S4" s="160" t="s">
        <v>23</v>
      </c>
    </row>
    <row r="5" spans="1:19" ht="54" customHeight="1" x14ac:dyDescent="0.3">
      <c r="A5" s="101">
        <v>1</v>
      </c>
      <c r="B5" s="400" t="s">
        <v>41</v>
      </c>
      <c r="C5" s="411" t="s">
        <v>42</v>
      </c>
      <c r="D5" s="373" t="s">
        <v>43</v>
      </c>
      <c r="E5" s="373" t="s">
        <v>44</v>
      </c>
      <c r="F5" s="414" t="s">
        <v>45</v>
      </c>
      <c r="G5" s="380" t="s">
        <v>46</v>
      </c>
      <c r="H5" s="380" t="s">
        <v>47</v>
      </c>
      <c r="I5" s="380" t="s">
        <v>48</v>
      </c>
      <c r="J5" s="369" t="s">
        <v>48</v>
      </c>
      <c r="K5" s="46" t="s">
        <v>49</v>
      </c>
      <c r="L5" s="17">
        <v>5000000</v>
      </c>
      <c r="M5" s="147">
        <f>L5/100*85</f>
        <v>4250000</v>
      </c>
      <c r="N5" s="27">
        <v>2022</v>
      </c>
      <c r="O5" s="48">
        <v>2023</v>
      </c>
      <c r="P5" s="27"/>
      <c r="Q5" s="48"/>
      <c r="R5" s="19" t="s">
        <v>257</v>
      </c>
      <c r="S5" s="277" t="s">
        <v>63</v>
      </c>
    </row>
    <row r="6" spans="1:19" ht="37.5" x14ac:dyDescent="0.3">
      <c r="A6" s="156">
        <f>A5+1</f>
        <v>2</v>
      </c>
      <c r="B6" s="401"/>
      <c r="C6" s="412"/>
      <c r="D6" s="374"/>
      <c r="E6" s="374"/>
      <c r="F6" s="415"/>
      <c r="G6" s="396"/>
      <c r="H6" s="381"/>
      <c r="I6" s="381"/>
      <c r="J6" s="370"/>
      <c r="K6" s="47" t="s">
        <v>319</v>
      </c>
      <c r="L6" s="20">
        <v>250000</v>
      </c>
      <c r="M6" s="148">
        <f t="shared" ref="M6:M82" si="0">L6/100*85</f>
        <v>212500</v>
      </c>
      <c r="N6" s="23">
        <v>2023</v>
      </c>
      <c r="O6" s="49">
        <v>2023</v>
      </c>
      <c r="P6" s="23"/>
      <c r="Q6" s="49"/>
      <c r="R6" s="22" t="s">
        <v>257</v>
      </c>
      <c r="S6" s="50" t="s">
        <v>63</v>
      </c>
    </row>
    <row r="7" spans="1:19" ht="37.5" x14ac:dyDescent="0.3">
      <c r="A7" s="156">
        <f t="shared" ref="A7:A70" si="1">A6+1</f>
        <v>3</v>
      </c>
      <c r="B7" s="401"/>
      <c r="C7" s="412"/>
      <c r="D7" s="374"/>
      <c r="E7" s="374"/>
      <c r="F7" s="415"/>
      <c r="G7" s="102" t="s">
        <v>50</v>
      </c>
      <c r="H7" s="381"/>
      <c r="I7" s="381"/>
      <c r="J7" s="370"/>
      <c r="K7" s="47" t="s">
        <v>51</v>
      </c>
      <c r="L7" s="20">
        <v>500000</v>
      </c>
      <c r="M7" s="148">
        <f t="shared" si="0"/>
        <v>425000</v>
      </c>
      <c r="N7" s="23">
        <v>2022</v>
      </c>
      <c r="O7" s="49">
        <v>2023</v>
      </c>
      <c r="P7" s="23"/>
      <c r="Q7" s="49"/>
      <c r="R7" s="22" t="s">
        <v>257</v>
      </c>
      <c r="S7" s="50" t="s">
        <v>63</v>
      </c>
    </row>
    <row r="8" spans="1:19" ht="37.5" x14ac:dyDescent="0.3">
      <c r="A8" s="156">
        <f t="shared" si="1"/>
        <v>4</v>
      </c>
      <c r="B8" s="401"/>
      <c r="C8" s="412"/>
      <c r="D8" s="374"/>
      <c r="E8" s="374"/>
      <c r="F8" s="415"/>
      <c r="G8" s="399" t="s">
        <v>52</v>
      </c>
      <c r="H8" s="381"/>
      <c r="I8" s="381"/>
      <c r="J8" s="370"/>
      <c r="K8" s="47" t="s">
        <v>53</v>
      </c>
      <c r="L8" s="20">
        <v>700000</v>
      </c>
      <c r="M8" s="148">
        <f t="shared" si="0"/>
        <v>595000</v>
      </c>
      <c r="N8" s="23">
        <v>2022</v>
      </c>
      <c r="O8" s="49">
        <v>2023</v>
      </c>
      <c r="P8" s="23"/>
      <c r="Q8" s="49"/>
      <c r="R8" s="22" t="s">
        <v>257</v>
      </c>
      <c r="S8" s="50" t="s">
        <v>63</v>
      </c>
    </row>
    <row r="9" spans="1:19" ht="18.75" x14ac:dyDescent="0.3">
      <c r="A9" s="156">
        <f t="shared" si="1"/>
        <v>5</v>
      </c>
      <c r="B9" s="401"/>
      <c r="C9" s="412"/>
      <c r="D9" s="374"/>
      <c r="E9" s="374"/>
      <c r="F9" s="415"/>
      <c r="G9" s="381"/>
      <c r="H9" s="381"/>
      <c r="I9" s="381"/>
      <c r="J9" s="370"/>
      <c r="K9" s="47" t="s">
        <v>54</v>
      </c>
      <c r="L9" s="20">
        <v>150000</v>
      </c>
      <c r="M9" s="148">
        <f t="shared" si="0"/>
        <v>127500</v>
      </c>
      <c r="N9" s="23">
        <v>2022</v>
      </c>
      <c r="O9" s="49">
        <v>2023</v>
      </c>
      <c r="P9" s="23"/>
      <c r="Q9" s="49"/>
      <c r="R9" s="22" t="s">
        <v>257</v>
      </c>
      <c r="S9" s="50" t="s">
        <v>63</v>
      </c>
    </row>
    <row r="10" spans="1:19" ht="18.75" x14ac:dyDescent="0.3">
      <c r="A10" s="156">
        <f t="shared" si="1"/>
        <v>6</v>
      </c>
      <c r="B10" s="401"/>
      <c r="C10" s="412"/>
      <c r="D10" s="374"/>
      <c r="E10" s="374"/>
      <c r="F10" s="415"/>
      <c r="G10" s="381"/>
      <c r="H10" s="381"/>
      <c r="I10" s="381"/>
      <c r="J10" s="370"/>
      <c r="K10" s="47" t="s">
        <v>55</v>
      </c>
      <c r="L10" s="20">
        <v>4000000</v>
      </c>
      <c r="M10" s="148">
        <f t="shared" si="0"/>
        <v>3400000</v>
      </c>
      <c r="N10" s="23">
        <v>2023</v>
      </c>
      <c r="O10" s="49">
        <v>2023</v>
      </c>
      <c r="P10" s="23"/>
      <c r="Q10" s="49"/>
      <c r="R10" s="22" t="s">
        <v>257</v>
      </c>
      <c r="S10" s="50" t="s">
        <v>63</v>
      </c>
    </row>
    <row r="11" spans="1:19" ht="37.5" x14ac:dyDescent="0.3">
      <c r="A11" s="156">
        <f t="shared" si="1"/>
        <v>7</v>
      </c>
      <c r="B11" s="401"/>
      <c r="C11" s="412"/>
      <c r="D11" s="374"/>
      <c r="E11" s="374"/>
      <c r="F11" s="415"/>
      <c r="G11" s="381"/>
      <c r="H11" s="381"/>
      <c r="I11" s="381"/>
      <c r="J11" s="370"/>
      <c r="K11" s="47" t="s">
        <v>58</v>
      </c>
      <c r="L11" s="20">
        <v>1500000</v>
      </c>
      <c r="M11" s="148">
        <f t="shared" si="0"/>
        <v>1275000</v>
      </c>
      <c r="N11" s="23">
        <v>2023</v>
      </c>
      <c r="O11" s="49">
        <v>2024</v>
      </c>
      <c r="P11" s="23"/>
      <c r="Q11" s="49"/>
      <c r="R11" s="22" t="s">
        <v>257</v>
      </c>
      <c r="S11" s="50" t="s">
        <v>63</v>
      </c>
    </row>
    <row r="12" spans="1:19" ht="37.5" x14ac:dyDescent="0.3">
      <c r="A12" s="156">
        <f t="shared" si="1"/>
        <v>8</v>
      </c>
      <c r="B12" s="401"/>
      <c r="C12" s="412"/>
      <c r="D12" s="374"/>
      <c r="E12" s="374"/>
      <c r="F12" s="415"/>
      <c r="G12" s="396"/>
      <c r="H12" s="381"/>
      <c r="I12" s="381"/>
      <c r="J12" s="370"/>
      <c r="K12" s="47" t="s">
        <v>320</v>
      </c>
      <c r="L12" s="20">
        <v>700000</v>
      </c>
      <c r="M12" s="148">
        <f t="shared" si="0"/>
        <v>595000</v>
      </c>
      <c r="N12" s="23">
        <v>2023</v>
      </c>
      <c r="O12" s="49">
        <v>2023</v>
      </c>
      <c r="P12" s="23"/>
      <c r="Q12" s="49"/>
      <c r="R12" s="22" t="s">
        <v>257</v>
      </c>
      <c r="S12" s="50" t="s">
        <v>63</v>
      </c>
    </row>
    <row r="13" spans="1:19" ht="18.75" x14ac:dyDescent="0.3">
      <c r="A13" s="156">
        <f t="shared" si="1"/>
        <v>9</v>
      </c>
      <c r="B13" s="401"/>
      <c r="C13" s="412"/>
      <c r="D13" s="374"/>
      <c r="E13" s="374"/>
      <c r="F13" s="415"/>
      <c r="G13" s="399" t="s">
        <v>56</v>
      </c>
      <c r="H13" s="381"/>
      <c r="I13" s="381"/>
      <c r="J13" s="370"/>
      <c r="K13" s="47" t="s">
        <v>57</v>
      </c>
      <c r="L13" s="20">
        <v>150000</v>
      </c>
      <c r="M13" s="148">
        <f t="shared" si="0"/>
        <v>127500</v>
      </c>
      <c r="N13" s="23">
        <v>2022</v>
      </c>
      <c r="O13" s="49">
        <v>2023</v>
      </c>
      <c r="P13" s="23"/>
      <c r="Q13" s="49"/>
      <c r="R13" s="22" t="s">
        <v>257</v>
      </c>
      <c r="S13" s="50" t="s">
        <v>63</v>
      </c>
    </row>
    <row r="14" spans="1:19" ht="57" thickBot="1" x14ac:dyDescent="0.35">
      <c r="A14" s="156">
        <f t="shared" si="1"/>
        <v>10</v>
      </c>
      <c r="B14" s="402"/>
      <c r="C14" s="413"/>
      <c r="D14" s="375"/>
      <c r="E14" s="375"/>
      <c r="F14" s="416"/>
      <c r="G14" s="381"/>
      <c r="H14" s="382"/>
      <c r="I14" s="382"/>
      <c r="J14" s="371"/>
      <c r="K14" s="191" t="s">
        <v>321</v>
      </c>
      <c r="L14" s="105">
        <v>100000</v>
      </c>
      <c r="M14" s="192">
        <f t="shared" si="0"/>
        <v>85000</v>
      </c>
      <c r="N14" s="8">
        <v>2023</v>
      </c>
      <c r="O14" s="161">
        <v>2023</v>
      </c>
      <c r="P14" s="189"/>
      <c r="Q14" s="190"/>
      <c r="R14" s="198" t="s">
        <v>257</v>
      </c>
      <c r="S14" s="323" t="s">
        <v>63</v>
      </c>
    </row>
    <row r="15" spans="1:19" ht="54" customHeight="1" x14ac:dyDescent="0.3">
      <c r="A15" s="156">
        <f t="shared" si="1"/>
        <v>11</v>
      </c>
      <c r="B15" s="400" t="s">
        <v>59</v>
      </c>
      <c r="C15" s="411" t="s">
        <v>42</v>
      </c>
      <c r="D15" s="373" t="s">
        <v>60</v>
      </c>
      <c r="E15" s="373" t="s">
        <v>61</v>
      </c>
      <c r="F15" s="377" t="s">
        <v>62</v>
      </c>
      <c r="G15" s="403" t="s">
        <v>306</v>
      </c>
      <c r="H15" s="380" t="s">
        <v>47</v>
      </c>
      <c r="I15" s="380" t="s">
        <v>48</v>
      </c>
      <c r="J15" s="369" t="s">
        <v>48</v>
      </c>
      <c r="K15" s="46" t="s">
        <v>339</v>
      </c>
      <c r="L15" s="17">
        <v>100000</v>
      </c>
      <c r="M15" s="147">
        <f t="shared" si="0"/>
        <v>85000</v>
      </c>
      <c r="N15" s="27">
        <v>2023</v>
      </c>
      <c r="O15" s="48">
        <v>2024</v>
      </c>
      <c r="P15" s="184"/>
      <c r="Q15" s="183"/>
      <c r="R15" s="327" t="s">
        <v>317</v>
      </c>
      <c r="S15" s="185" t="s">
        <v>63</v>
      </c>
    </row>
    <row r="16" spans="1:19" ht="18.75" x14ac:dyDescent="0.3">
      <c r="A16" s="156">
        <f t="shared" si="1"/>
        <v>12</v>
      </c>
      <c r="B16" s="401"/>
      <c r="C16" s="412"/>
      <c r="D16" s="374"/>
      <c r="E16" s="374"/>
      <c r="F16" s="378"/>
      <c r="G16" s="372"/>
      <c r="H16" s="381"/>
      <c r="I16" s="381"/>
      <c r="J16" s="370"/>
      <c r="K16" s="47" t="s">
        <v>64</v>
      </c>
      <c r="L16" s="20">
        <v>150000</v>
      </c>
      <c r="M16" s="148">
        <f t="shared" si="0"/>
        <v>127500</v>
      </c>
      <c r="N16" s="23">
        <v>2022</v>
      </c>
      <c r="O16" s="49">
        <v>2023</v>
      </c>
      <c r="P16" s="22"/>
      <c r="Q16" s="49"/>
      <c r="R16" s="22" t="s">
        <v>325</v>
      </c>
      <c r="S16" s="50" t="s">
        <v>63</v>
      </c>
    </row>
    <row r="17" spans="1:19" ht="18.75" x14ac:dyDescent="0.3">
      <c r="A17" s="156">
        <f t="shared" si="1"/>
        <v>13</v>
      </c>
      <c r="B17" s="401"/>
      <c r="C17" s="412"/>
      <c r="D17" s="374"/>
      <c r="E17" s="374"/>
      <c r="F17" s="378"/>
      <c r="G17" s="372"/>
      <c r="H17" s="381"/>
      <c r="I17" s="381"/>
      <c r="J17" s="370"/>
      <c r="K17" s="47" t="s">
        <v>66</v>
      </c>
      <c r="L17" s="20">
        <v>200000</v>
      </c>
      <c r="M17" s="148">
        <f t="shared" si="0"/>
        <v>170000</v>
      </c>
      <c r="N17" s="23">
        <v>2023</v>
      </c>
      <c r="O17" s="49">
        <v>2024</v>
      </c>
      <c r="P17" s="22"/>
      <c r="Q17" s="49" t="s">
        <v>67</v>
      </c>
      <c r="R17" s="22" t="s">
        <v>257</v>
      </c>
      <c r="S17" s="50" t="s">
        <v>65</v>
      </c>
    </row>
    <row r="18" spans="1:19" ht="75" x14ac:dyDescent="0.3">
      <c r="A18" s="156">
        <f t="shared" si="1"/>
        <v>14</v>
      </c>
      <c r="B18" s="401"/>
      <c r="C18" s="412"/>
      <c r="D18" s="374"/>
      <c r="E18" s="374"/>
      <c r="F18" s="378"/>
      <c r="G18" s="372"/>
      <c r="H18" s="381"/>
      <c r="I18" s="381"/>
      <c r="J18" s="370"/>
      <c r="K18" s="47" t="s">
        <v>318</v>
      </c>
      <c r="L18" s="20">
        <v>200000</v>
      </c>
      <c r="M18" s="148">
        <f t="shared" si="0"/>
        <v>170000</v>
      </c>
      <c r="N18" s="23">
        <v>2021</v>
      </c>
      <c r="O18" s="49">
        <v>2024</v>
      </c>
      <c r="P18" s="22"/>
      <c r="Q18" s="49"/>
      <c r="R18" s="51" t="s">
        <v>390</v>
      </c>
      <c r="S18" s="50" t="s">
        <v>63</v>
      </c>
    </row>
    <row r="19" spans="1:19" ht="56.25" x14ac:dyDescent="0.3">
      <c r="A19" s="156">
        <f t="shared" si="1"/>
        <v>15</v>
      </c>
      <c r="B19" s="401"/>
      <c r="C19" s="412"/>
      <c r="D19" s="374"/>
      <c r="E19" s="418"/>
      <c r="F19" s="378"/>
      <c r="G19" s="372"/>
      <c r="H19" s="381"/>
      <c r="I19" s="381"/>
      <c r="J19" s="370"/>
      <c r="K19" s="47" t="s">
        <v>68</v>
      </c>
      <c r="L19" s="20">
        <v>500000</v>
      </c>
      <c r="M19" s="148">
        <f t="shared" si="0"/>
        <v>425000</v>
      </c>
      <c r="N19" s="23">
        <v>2022</v>
      </c>
      <c r="O19" s="49">
        <v>2025</v>
      </c>
      <c r="P19" s="22"/>
      <c r="Q19" s="49"/>
      <c r="R19" s="22" t="s">
        <v>257</v>
      </c>
      <c r="S19" s="50" t="s">
        <v>63</v>
      </c>
    </row>
    <row r="20" spans="1:19" ht="56.25" x14ac:dyDescent="0.3">
      <c r="A20" s="156">
        <f t="shared" si="1"/>
        <v>16</v>
      </c>
      <c r="B20" s="401"/>
      <c r="C20" s="412"/>
      <c r="D20" s="374"/>
      <c r="E20" s="143" t="s">
        <v>69</v>
      </c>
      <c r="F20" s="378"/>
      <c r="G20" s="372"/>
      <c r="H20" s="381"/>
      <c r="I20" s="381"/>
      <c r="J20" s="370"/>
      <c r="K20" s="47" t="s">
        <v>70</v>
      </c>
      <c r="L20" s="20">
        <v>400000</v>
      </c>
      <c r="M20" s="148">
        <f t="shared" si="0"/>
        <v>340000</v>
      </c>
      <c r="N20" s="23">
        <v>2022</v>
      </c>
      <c r="O20" s="49">
        <v>2024</v>
      </c>
      <c r="P20" s="22"/>
      <c r="Q20" s="49"/>
      <c r="R20" s="22" t="s">
        <v>257</v>
      </c>
      <c r="S20" s="50" t="s">
        <v>63</v>
      </c>
    </row>
    <row r="21" spans="1:19" ht="56.25" x14ac:dyDescent="0.3">
      <c r="A21" s="156">
        <f t="shared" si="1"/>
        <v>17</v>
      </c>
      <c r="B21" s="401"/>
      <c r="C21" s="412"/>
      <c r="D21" s="374"/>
      <c r="E21" s="103" t="s">
        <v>61</v>
      </c>
      <c r="F21" s="378"/>
      <c r="G21" s="372"/>
      <c r="H21" s="381"/>
      <c r="I21" s="381"/>
      <c r="J21" s="370"/>
      <c r="K21" s="47" t="s">
        <v>71</v>
      </c>
      <c r="L21" s="20">
        <v>500000</v>
      </c>
      <c r="M21" s="148">
        <f t="shared" si="0"/>
        <v>425000</v>
      </c>
      <c r="N21" s="23">
        <v>2022</v>
      </c>
      <c r="O21" s="49">
        <v>2024</v>
      </c>
      <c r="P21" s="22"/>
      <c r="Q21" s="49"/>
      <c r="R21" s="22" t="s">
        <v>257</v>
      </c>
      <c r="S21" s="50" t="s">
        <v>63</v>
      </c>
    </row>
    <row r="22" spans="1:19" ht="18.75" x14ac:dyDescent="0.3">
      <c r="A22" s="156">
        <f t="shared" si="1"/>
        <v>18</v>
      </c>
      <c r="B22" s="401"/>
      <c r="C22" s="412"/>
      <c r="D22" s="374"/>
      <c r="E22" s="104">
        <v>181074362</v>
      </c>
      <c r="F22" s="378"/>
      <c r="G22" s="372"/>
      <c r="H22" s="381"/>
      <c r="I22" s="381"/>
      <c r="J22" s="370"/>
      <c r="K22" s="47" t="s">
        <v>72</v>
      </c>
      <c r="L22" s="20">
        <v>500000</v>
      </c>
      <c r="M22" s="148">
        <f t="shared" si="0"/>
        <v>425000</v>
      </c>
      <c r="N22" s="23">
        <v>2022</v>
      </c>
      <c r="O22" s="49">
        <v>2025</v>
      </c>
      <c r="P22" s="22"/>
      <c r="Q22" s="49"/>
      <c r="R22" s="22" t="s">
        <v>257</v>
      </c>
      <c r="S22" s="50" t="s">
        <v>63</v>
      </c>
    </row>
    <row r="23" spans="1:19" ht="37.5" x14ac:dyDescent="0.3">
      <c r="A23" s="156">
        <f t="shared" si="1"/>
        <v>19</v>
      </c>
      <c r="B23" s="401"/>
      <c r="C23" s="412"/>
      <c r="D23" s="374"/>
      <c r="E23" s="103" t="s">
        <v>61</v>
      </c>
      <c r="F23" s="378"/>
      <c r="G23" s="372"/>
      <c r="H23" s="381"/>
      <c r="I23" s="381"/>
      <c r="J23" s="370"/>
      <c r="K23" s="47" t="s">
        <v>258</v>
      </c>
      <c r="L23" s="20">
        <v>250000</v>
      </c>
      <c r="M23" s="148">
        <f t="shared" si="0"/>
        <v>212500</v>
      </c>
      <c r="N23" s="23">
        <v>2022</v>
      </c>
      <c r="O23" s="49">
        <v>2024</v>
      </c>
      <c r="P23" s="22"/>
      <c r="Q23" s="49"/>
      <c r="R23" s="22" t="s">
        <v>257</v>
      </c>
      <c r="S23" s="50" t="s">
        <v>63</v>
      </c>
    </row>
    <row r="24" spans="1:19" ht="93.75" x14ac:dyDescent="0.3">
      <c r="A24" s="156">
        <f t="shared" si="1"/>
        <v>20</v>
      </c>
      <c r="B24" s="401"/>
      <c r="C24" s="412"/>
      <c r="D24" s="374"/>
      <c r="E24" s="104">
        <v>181074362</v>
      </c>
      <c r="F24" s="378"/>
      <c r="G24" s="372"/>
      <c r="H24" s="381"/>
      <c r="I24" s="381"/>
      <c r="J24" s="370"/>
      <c r="K24" s="47" t="s">
        <v>340</v>
      </c>
      <c r="L24" s="20">
        <v>400000</v>
      </c>
      <c r="M24" s="148">
        <f t="shared" si="0"/>
        <v>340000</v>
      </c>
      <c r="N24" s="23">
        <v>2022</v>
      </c>
      <c r="O24" s="49">
        <v>2024</v>
      </c>
      <c r="P24" s="22"/>
      <c r="Q24" s="49"/>
      <c r="R24" s="51" t="s">
        <v>326</v>
      </c>
      <c r="S24" s="50" t="s">
        <v>63</v>
      </c>
    </row>
    <row r="25" spans="1:19" ht="18.75" x14ac:dyDescent="0.3">
      <c r="A25" s="156">
        <f t="shared" si="1"/>
        <v>21</v>
      </c>
      <c r="B25" s="401"/>
      <c r="C25" s="412"/>
      <c r="D25" s="374"/>
      <c r="E25" s="376" t="s">
        <v>61</v>
      </c>
      <c r="F25" s="378"/>
      <c r="G25" s="372"/>
      <c r="H25" s="381"/>
      <c r="I25" s="381"/>
      <c r="J25" s="370"/>
      <c r="K25" s="47" t="s">
        <v>73</v>
      </c>
      <c r="L25" s="20">
        <v>400000</v>
      </c>
      <c r="M25" s="148">
        <f t="shared" si="0"/>
        <v>340000</v>
      </c>
      <c r="N25" s="23">
        <v>2023</v>
      </c>
      <c r="O25" s="49">
        <v>2025</v>
      </c>
      <c r="P25" s="22"/>
      <c r="Q25" s="49"/>
      <c r="R25" s="22" t="s">
        <v>257</v>
      </c>
      <c r="S25" s="50" t="s">
        <v>63</v>
      </c>
    </row>
    <row r="26" spans="1:19" ht="18.75" x14ac:dyDescent="0.3">
      <c r="A26" s="156">
        <f t="shared" si="1"/>
        <v>22</v>
      </c>
      <c r="B26" s="401"/>
      <c r="C26" s="412"/>
      <c r="D26" s="374"/>
      <c r="E26" s="374"/>
      <c r="F26" s="378"/>
      <c r="G26" s="372"/>
      <c r="H26" s="381"/>
      <c r="I26" s="381"/>
      <c r="J26" s="370"/>
      <c r="K26" s="47" t="s">
        <v>74</v>
      </c>
      <c r="L26" s="20">
        <v>300000</v>
      </c>
      <c r="M26" s="148">
        <f t="shared" si="0"/>
        <v>255000</v>
      </c>
      <c r="N26" s="23">
        <v>2022</v>
      </c>
      <c r="O26" s="49">
        <v>2025</v>
      </c>
      <c r="P26" s="22"/>
      <c r="Q26" s="49"/>
      <c r="R26" s="22" t="s">
        <v>257</v>
      </c>
      <c r="S26" s="50" t="s">
        <v>63</v>
      </c>
    </row>
    <row r="27" spans="1:19" ht="93.75" x14ac:dyDescent="0.3">
      <c r="A27" s="156">
        <f t="shared" si="1"/>
        <v>23</v>
      </c>
      <c r="B27" s="401"/>
      <c r="C27" s="412"/>
      <c r="D27" s="374"/>
      <c r="E27" s="374"/>
      <c r="F27" s="378"/>
      <c r="G27" s="142" t="s">
        <v>327</v>
      </c>
      <c r="H27" s="381"/>
      <c r="I27" s="381"/>
      <c r="J27" s="370"/>
      <c r="K27" s="47" t="s">
        <v>329</v>
      </c>
      <c r="L27" s="20">
        <v>500000</v>
      </c>
      <c r="M27" s="148">
        <f t="shared" si="0"/>
        <v>425000</v>
      </c>
      <c r="N27" s="23">
        <v>2023</v>
      </c>
      <c r="O27" s="49">
        <v>2025</v>
      </c>
      <c r="P27" s="22"/>
      <c r="Q27" s="49"/>
      <c r="R27" s="22" t="s">
        <v>331</v>
      </c>
      <c r="S27" s="50" t="s">
        <v>63</v>
      </c>
    </row>
    <row r="28" spans="1:19" ht="38.25" thickBot="1" x14ac:dyDescent="0.35">
      <c r="A28" s="156">
        <f t="shared" si="1"/>
        <v>24</v>
      </c>
      <c r="B28" s="402"/>
      <c r="C28" s="413"/>
      <c r="D28" s="375"/>
      <c r="E28" s="375"/>
      <c r="F28" s="379"/>
      <c r="G28" s="197" t="s">
        <v>328</v>
      </c>
      <c r="H28" s="382"/>
      <c r="I28" s="382"/>
      <c r="J28" s="371"/>
      <c r="K28" s="109" t="s">
        <v>330</v>
      </c>
      <c r="L28" s="24">
        <v>80000</v>
      </c>
      <c r="M28" s="188">
        <f t="shared" si="0"/>
        <v>68000</v>
      </c>
      <c r="N28" s="189">
        <v>2022</v>
      </c>
      <c r="O28" s="190">
        <v>2023</v>
      </c>
      <c r="P28" s="198"/>
      <c r="Q28" s="190"/>
      <c r="R28" s="112" t="s">
        <v>332</v>
      </c>
      <c r="S28" s="323" t="s">
        <v>63</v>
      </c>
    </row>
    <row r="29" spans="1:19" ht="43.15" customHeight="1" x14ac:dyDescent="0.3">
      <c r="A29" s="156">
        <f t="shared" si="1"/>
        <v>25</v>
      </c>
      <c r="B29" s="400" t="s">
        <v>75</v>
      </c>
      <c r="C29" s="411" t="s">
        <v>42</v>
      </c>
      <c r="D29" s="436" t="s">
        <v>76</v>
      </c>
      <c r="E29" s="436" t="s">
        <v>77</v>
      </c>
      <c r="F29" s="438" t="s">
        <v>78</v>
      </c>
      <c r="G29" s="141" t="s">
        <v>79</v>
      </c>
      <c r="H29" s="380" t="s">
        <v>47</v>
      </c>
      <c r="I29" s="380" t="s">
        <v>48</v>
      </c>
      <c r="J29" s="380" t="s">
        <v>48</v>
      </c>
      <c r="K29" s="178" t="s">
        <v>259</v>
      </c>
      <c r="L29" s="179">
        <v>1100005</v>
      </c>
      <c r="M29" s="144">
        <f t="shared" si="0"/>
        <v>935004.24999999988</v>
      </c>
      <c r="N29" s="230">
        <v>2024</v>
      </c>
      <c r="O29" s="231">
        <v>2025</v>
      </c>
      <c r="P29" s="230"/>
      <c r="Q29" s="324"/>
      <c r="R29" s="333" t="s">
        <v>257</v>
      </c>
      <c r="S29" s="334" t="s">
        <v>63</v>
      </c>
    </row>
    <row r="30" spans="1:19" ht="56.25" x14ac:dyDescent="0.3">
      <c r="A30" s="156">
        <f t="shared" si="1"/>
        <v>26</v>
      </c>
      <c r="B30" s="401"/>
      <c r="C30" s="412"/>
      <c r="D30" s="408"/>
      <c r="E30" s="408"/>
      <c r="F30" s="439"/>
      <c r="G30" s="405" t="s">
        <v>80</v>
      </c>
      <c r="H30" s="381"/>
      <c r="I30" s="381"/>
      <c r="J30" s="381"/>
      <c r="K30" s="25" t="s">
        <v>91</v>
      </c>
      <c r="L30" s="105">
        <v>15000</v>
      </c>
      <c r="M30" s="117">
        <f t="shared" si="0"/>
        <v>12750</v>
      </c>
      <c r="N30" s="232">
        <v>2024</v>
      </c>
      <c r="O30" s="233">
        <v>2024</v>
      </c>
      <c r="P30" s="234"/>
      <c r="Q30" s="325"/>
      <c r="R30" s="328" t="s">
        <v>257</v>
      </c>
      <c r="S30" s="329" t="s">
        <v>63</v>
      </c>
    </row>
    <row r="31" spans="1:19" ht="18.75" x14ac:dyDescent="0.3">
      <c r="A31" s="156">
        <f t="shared" si="1"/>
        <v>27</v>
      </c>
      <c r="B31" s="401"/>
      <c r="C31" s="412"/>
      <c r="D31" s="408"/>
      <c r="E31" s="408"/>
      <c r="F31" s="439"/>
      <c r="G31" s="406"/>
      <c r="H31" s="381"/>
      <c r="I31" s="381"/>
      <c r="J31" s="381"/>
      <c r="K31" s="25" t="s">
        <v>86</v>
      </c>
      <c r="L31" s="105">
        <v>45000</v>
      </c>
      <c r="M31" s="117">
        <f t="shared" si="0"/>
        <v>38250</v>
      </c>
      <c r="N31" s="232">
        <v>2024</v>
      </c>
      <c r="O31" s="233">
        <v>2024</v>
      </c>
      <c r="P31" s="234"/>
      <c r="Q31" s="325"/>
      <c r="R31" s="328" t="s">
        <v>257</v>
      </c>
      <c r="S31" s="330" t="s">
        <v>63</v>
      </c>
    </row>
    <row r="32" spans="1:19" ht="37.5" x14ac:dyDescent="0.3">
      <c r="A32" s="156">
        <f t="shared" si="1"/>
        <v>28</v>
      </c>
      <c r="B32" s="401"/>
      <c r="C32" s="412"/>
      <c r="D32" s="408"/>
      <c r="E32" s="408"/>
      <c r="F32" s="439"/>
      <c r="G32" s="406"/>
      <c r="H32" s="381"/>
      <c r="I32" s="381"/>
      <c r="J32" s="381"/>
      <c r="K32" s="25" t="s">
        <v>87</v>
      </c>
      <c r="L32" s="105">
        <v>5000</v>
      </c>
      <c r="M32" s="117">
        <f t="shared" si="0"/>
        <v>4250</v>
      </c>
      <c r="N32" s="232">
        <v>2024</v>
      </c>
      <c r="O32" s="233">
        <v>2024</v>
      </c>
      <c r="P32" s="234"/>
      <c r="Q32" s="325"/>
      <c r="R32" s="328" t="s">
        <v>257</v>
      </c>
      <c r="S32" s="330" t="s">
        <v>63</v>
      </c>
    </row>
    <row r="33" spans="1:19" ht="18.75" x14ac:dyDescent="0.3">
      <c r="A33" s="156">
        <f t="shared" si="1"/>
        <v>29</v>
      </c>
      <c r="B33" s="401"/>
      <c r="C33" s="412"/>
      <c r="D33" s="408"/>
      <c r="E33" s="408"/>
      <c r="F33" s="439"/>
      <c r="G33" s="406"/>
      <c r="H33" s="381"/>
      <c r="I33" s="381"/>
      <c r="J33" s="381"/>
      <c r="K33" s="25" t="s">
        <v>81</v>
      </c>
      <c r="L33" s="105">
        <v>30000</v>
      </c>
      <c r="M33" s="117">
        <f t="shared" si="0"/>
        <v>25500</v>
      </c>
      <c r="N33" s="232">
        <v>2024</v>
      </c>
      <c r="O33" s="233">
        <v>2024</v>
      </c>
      <c r="P33" s="234"/>
      <c r="Q33" s="325"/>
      <c r="R33" s="328" t="s">
        <v>257</v>
      </c>
      <c r="S33" s="330" t="s">
        <v>63</v>
      </c>
    </row>
    <row r="34" spans="1:19" ht="18.75" x14ac:dyDescent="0.3">
      <c r="A34" s="156">
        <f t="shared" si="1"/>
        <v>30</v>
      </c>
      <c r="B34" s="401"/>
      <c r="C34" s="412"/>
      <c r="D34" s="408"/>
      <c r="E34" s="408"/>
      <c r="F34" s="439"/>
      <c r="G34" s="406"/>
      <c r="H34" s="381"/>
      <c r="I34" s="381"/>
      <c r="J34" s="381"/>
      <c r="K34" s="25" t="s">
        <v>88</v>
      </c>
      <c r="L34" s="105">
        <v>30000</v>
      </c>
      <c r="M34" s="117">
        <f t="shared" si="0"/>
        <v>25500</v>
      </c>
      <c r="N34" s="232">
        <v>2022</v>
      </c>
      <c r="O34" s="233">
        <v>2022</v>
      </c>
      <c r="P34" s="234"/>
      <c r="Q34" s="325"/>
      <c r="R34" s="328" t="s">
        <v>325</v>
      </c>
      <c r="S34" s="330" t="s">
        <v>63</v>
      </c>
    </row>
    <row r="35" spans="1:19" ht="37.5" x14ac:dyDescent="0.3">
      <c r="A35" s="156">
        <f t="shared" si="1"/>
        <v>31</v>
      </c>
      <c r="B35" s="401"/>
      <c r="C35" s="412"/>
      <c r="D35" s="408"/>
      <c r="E35" s="408"/>
      <c r="F35" s="439"/>
      <c r="G35" s="406"/>
      <c r="H35" s="381"/>
      <c r="I35" s="381"/>
      <c r="J35" s="381"/>
      <c r="K35" s="25" t="s">
        <v>89</v>
      </c>
      <c r="L35" s="105">
        <v>150000</v>
      </c>
      <c r="M35" s="117">
        <f t="shared" si="0"/>
        <v>127500</v>
      </c>
      <c r="N35" s="232">
        <v>2024</v>
      </c>
      <c r="O35" s="233">
        <v>2025</v>
      </c>
      <c r="P35" s="234"/>
      <c r="Q35" s="325"/>
      <c r="R35" s="328" t="s">
        <v>257</v>
      </c>
      <c r="S35" s="330" t="s">
        <v>63</v>
      </c>
    </row>
    <row r="36" spans="1:19" ht="56.25" x14ac:dyDescent="0.3">
      <c r="A36" s="156">
        <f t="shared" si="1"/>
        <v>32</v>
      </c>
      <c r="B36" s="401"/>
      <c r="C36" s="412"/>
      <c r="D36" s="408"/>
      <c r="E36" s="408"/>
      <c r="F36" s="439"/>
      <c r="G36" s="407"/>
      <c r="H36" s="381"/>
      <c r="I36" s="381"/>
      <c r="J36" s="381"/>
      <c r="K36" s="25" t="s">
        <v>90</v>
      </c>
      <c r="L36" s="105">
        <v>100000</v>
      </c>
      <c r="M36" s="117">
        <f t="shared" si="0"/>
        <v>85000</v>
      </c>
      <c r="N36" s="232">
        <v>2024</v>
      </c>
      <c r="O36" s="233">
        <v>2025</v>
      </c>
      <c r="P36" s="234"/>
      <c r="Q36" s="325"/>
      <c r="R36" s="328" t="s">
        <v>257</v>
      </c>
      <c r="S36" s="330" t="s">
        <v>63</v>
      </c>
    </row>
    <row r="37" spans="1:19" ht="37.5" x14ac:dyDescent="0.3">
      <c r="A37" s="156">
        <f t="shared" si="1"/>
        <v>33</v>
      </c>
      <c r="B37" s="401"/>
      <c r="C37" s="412"/>
      <c r="D37" s="408"/>
      <c r="E37" s="408"/>
      <c r="F37" s="439"/>
      <c r="G37" s="25" t="s">
        <v>82</v>
      </c>
      <c r="H37" s="381"/>
      <c r="I37" s="381"/>
      <c r="J37" s="381"/>
      <c r="K37" s="25" t="s">
        <v>83</v>
      </c>
      <c r="L37" s="105">
        <v>40000</v>
      </c>
      <c r="M37" s="117">
        <f t="shared" si="0"/>
        <v>34000</v>
      </c>
      <c r="N37" s="232">
        <v>2023</v>
      </c>
      <c r="O37" s="233">
        <v>2023</v>
      </c>
      <c r="P37" s="234"/>
      <c r="Q37" s="325"/>
      <c r="R37" s="328" t="s">
        <v>257</v>
      </c>
      <c r="S37" s="330" t="s">
        <v>63</v>
      </c>
    </row>
    <row r="38" spans="1:19" ht="75.75" thickBot="1" x14ac:dyDescent="0.35">
      <c r="A38" s="156">
        <f t="shared" si="1"/>
        <v>34</v>
      </c>
      <c r="B38" s="402"/>
      <c r="C38" s="413"/>
      <c r="D38" s="437"/>
      <c r="E38" s="437"/>
      <c r="F38" s="440"/>
      <c r="G38" s="26" t="s">
        <v>84</v>
      </c>
      <c r="H38" s="382"/>
      <c r="I38" s="382"/>
      <c r="J38" s="382"/>
      <c r="K38" s="25" t="s">
        <v>85</v>
      </c>
      <c r="L38" s="105">
        <v>150000</v>
      </c>
      <c r="M38" s="117">
        <f t="shared" si="0"/>
        <v>127500</v>
      </c>
      <c r="N38" s="232">
        <v>2022</v>
      </c>
      <c r="O38" s="233">
        <v>2022</v>
      </c>
      <c r="P38" s="235"/>
      <c r="Q38" s="326"/>
      <c r="R38" s="331" t="s">
        <v>325</v>
      </c>
      <c r="S38" s="332" t="s">
        <v>63</v>
      </c>
    </row>
    <row r="39" spans="1:19" ht="34.15" customHeight="1" x14ac:dyDescent="0.3">
      <c r="A39" s="156">
        <f t="shared" si="1"/>
        <v>35</v>
      </c>
      <c r="B39" s="400" t="s">
        <v>92</v>
      </c>
      <c r="C39" s="411" t="s">
        <v>93</v>
      </c>
      <c r="D39" s="373" t="s">
        <v>94</v>
      </c>
      <c r="E39" s="106" t="s">
        <v>232</v>
      </c>
      <c r="F39" s="414" t="s">
        <v>95</v>
      </c>
      <c r="G39" s="369" t="s">
        <v>96</v>
      </c>
      <c r="H39" s="380" t="s">
        <v>47</v>
      </c>
      <c r="I39" s="380" t="s">
        <v>48</v>
      </c>
      <c r="J39" s="380" t="s">
        <v>109</v>
      </c>
      <c r="K39" s="119" t="s">
        <v>97</v>
      </c>
      <c r="L39" s="125">
        <v>1000000</v>
      </c>
      <c r="M39" s="123">
        <f t="shared" si="0"/>
        <v>850000</v>
      </c>
      <c r="N39" s="121">
        <v>2021</v>
      </c>
      <c r="O39" s="18">
        <v>2025</v>
      </c>
      <c r="P39" s="41"/>
      <c r="Q39" s="320"/>
      <c r="R39" s="327" t="s">
        <v>260</v>
      </c>
      <c r="S39" s="185" t="s">
        <v>63</v>
      </c>
    </row>
    <row r="40" spans="1:19" ht="18.75" x14ac:dyDescent="0.3">
      <c r="A40" s="156">
        <f t="shared" si="1"/>
        <v>36</v>
      </c>
      <c r="B40" s="401"/>
      <c r="C40" s="412"/>
      <c r="D40" s="412"/>
      <c r="E40" s="388">
        <v>107563151</v>
      </c>
      <c r="F40" s="417"/>
      <c r="G40" s="370"/>
      <c r="H40" s="381"/>
      <c r="I40" s="381"/>
      <c r="J40" s="381"/>
      <c r="K40" s="120" t="s">
        <v>98</v>
      </c>
      <c r="L40" s="126">
        <v>140000</v>
      </c>
      <c r="M40" s="124">
        <f t="shared" si="0"/>
        <v>119000</v>
      </c>
      <c r="N40" s="122">
        <v>2022</v>
      </c>
      <c r="O40" s="21">
        <v>2024</v>
      </c>
      <c r="P40" s="8"/>
      <c r="Q40" s="161"/>
      <c r="R40" s="22" t="s">
        <v>257</v>
      </c>
      <c r="S40" s="50" t="s">
        <v>63</v>
      </c>
    </row>
    <row r="41" spans="1:19" ht="18.75" x14ac:dyDescent="0.3">
      <c r="A41" s="156">
        <f t="shared" si="1"/>
        <v>37</v>
      </c>
      <c r="B41" s="401"/>
      <c r="C41" s="412"/>
      <c r="D41" s="412"/>
      <c r="E41" s="388"/>
      <c r="F41" s="417"/>
      <c r="G41" s="370"/>
      <c r="H41" s="381"/>
      <c r="I41" s="381"/>
      <c r="J41" s="381"/>
      <c r="K41" s="120" t="s">
        <v>99</v>
      </c>
      <c r="L41" s="126">
        <v>300000</v>
      </c>
      <c r="M41" s="124">
        <f t="shared" si="0"/>
        <v>255000</v>
      </c>
      <c r="N41" s="122">
        <v>2022</v>
      </c>
      <c r="O41" s="21">
        <v>2023</v>
      </c>
      <c r="P41" s="8"/>
      <c r="Q41" s="161"/>
      <c r="R41" s="22" t="s">
        <v>257</v>
      </c>
      <c r="S41" s="50" t="s">
        <v>63</v>
      </c>
    </row>
    <row r="42" spans="1:19" ht="75" x14ac:dyDescent="0.3">
      <c r="A42" s="156">
        <f t="shared" si="1"/>
        <v>38</v>
      </c>
      <c r="B42" s="401"/>
      <c r="C42" s="412"/>
      <c r="D42" s="412"/>
      <c r="E42" s="388"/>
      <c r="F42" s="417"/>
      <c r="G42" s="370"/>
      <c r="H42" s="381"/>
      <c r="I42" s="381"/>
      <c r="J42" s="381"/>
      <c r="K42" s="120" t="s">
        <v>100</v>
      </c>
      <c r="L42" s="126">
        <v>400000</v>
      </c>
      <c r="M42" s="124">
        <f t="shared" si="0"/>
        <v>340000</v>
      </c>
      <c r="N42" s="122">
        <v>2023</v>
      </c>
      <c r="O42" s="21">
        <v>2024</v>
      </c>
      <c r="P42" s="8"/>
      <c r="Q42" s="161"/>
      <c r="R42" s="22" t="s">
        <v>257</v>
      </c>
      <c r="S42" s="50" t="s">
        <v>63</v>
      </c>
    </row>
    <row r="43" spans="1:19" ht="37.5" x14ac:dyDescent="0.3">
      <c r="A43" s="156">
        <f t="shared" si="1"/>
        <v>39</v>
      </c>
      <c r="B43" s="401"/>
      <c r="C43" s="412"/>
      <c r="D43" s="412"/>
      <c r="E43" s="388"/>
      <c r="F43" s="417"/>
      <c r="G43" s="370"/>
      <c r="H43" s="381"/>
      <c r="I43" s="381"/>
      <c r="J43" s="381"/>
      <c r="K43" s="120" t="s">
        <v>101</v>
      </c>
      <c r="L43" s="126">
        <v>300000</v>
      </c>
      <c r="M43" s="124">
        <f t="shared" si="0"/>
        <v>255000</v>
      </c>
      <c r="N43" s="122">
        <v>2022</v>
      </c>
      <c r="O43" s="21">
        <v>2024</v>
      </c>
      <c r="P43" s="8"/>
      <c r="Q43" s="161"/>
      <c r="R43" s="22" t="s">
        <v>257</v>
      </c>
      <c r="S43" s="50" t="s">
        <v>63</v>
      </c>
    </row>
    <row r="44" spans="1:19" ht="37.5" x14ac:dyDescent="0.3">
      <c r="A44" s="156">
        <f t="shared" si="1"/>
        <v>40</v>
      </c>
      <c r="B44" s="401"/>
      <c r="C44" s="412"/>
      <c r="D44" s="412"/>
      <c r="E44" s="388"/>
      <c r="F44" s="417"/>
      <c r="G44" s="370"/>
      <c r="H44" s="381"/>
      <c r="I44" s="381"/>
      <c r="J44" s="381"/>
      <c r="K44" s="120" t="s">
        <v>102</v>
      </c>
      <c r="L44" s="126">
        <v>300000</v>
      </c>
      <c r="M44" s="124">
        <f t="shared" si="0"/>
        <v>255000</v>
      </c>
      <c r="N44" s="122">
        <v>2022</v>
      </c>
      <c r="O44" s="21">
        <v>2023</v>
      </c>
      <c r="P44" s="8"/>
      <c r="Q44" s="161"/>
      <c r="R44" s="51" t="s">
        <v>260</v>
      </c>
      <c r="S44" s="50" t="s">
        <v>63</v>
      </c>
    </row>
    <row r="45" spans="1:19" ht="18.75" x14ac:dyDescent="0.3">
      <c r="A45" s="156">
        <f t="shared" si="1"/>
        <v>41</v>
      </c>
      <c r="B45" s="401"/>
      <c r="C45" s="412"/>
      <c r="D45" s="412"/>
      <c r="E45" s="388"/>
      <c r="F45" s="417"/>
      <c r="G45" s="370"/>
      <c r="H45" s="381"/>
      <c r="I45" s="381"/>
      <c r="J45" s="381"/>
      <c r="K45" s="120" t="s">
        <v>103</v>
      </c>
      <c r="L45" s="126">
        <v>200000</v>
      </c>
      <c r="M45" s="124">
        <f t="shared" si="0"/>
        <v>170000</v>
      </c>
      <c r="N45" s="122">
        <v>2022</v>
      </c>
      <c r="O45" s="21">
        <v>2023</v>
      </c>
      <c r="P45" s="8"/>
      <c r="Q45" s="161"/>
      <c r="R45" s="22" t="s">
        <v>257</v>
      </c>
      <c r="S45" s="50" t="s">
        <v>63</v>
      </c>
    </row>
    <row r="46" spans="1:19" ht="18.75" x14ac:dyDescent="0.3">
      <c r="A46" s="156">
        <f t="shared" si="1"/>
        <v>42</v>
      </c>
      <c r="B46" s="401"/>
      <c r="C46" s="412"/>
      <c r="D46" s="412"/>
      <c r="E46" s="107">
        <v>102717818</v>
      </c>
      <c r="F46" s="417"/>
      <c r="G46" s="370"/>
      <c r="H46" s="381"/>
      <c r="I46" s="381"/>
      <c r="J46" s="381"/>
      <c r="K46" s="120" t="s">
        <v>72</v>
      </c>
      <c r="L46" s="126">
        <v>500000</v>
      </c>
      <c r="M46" s="124">
        <f t="shared" si="0"/>
        <v>425000</v>
      </c>
      <c r="N46" s="122">
        <v>2023</v>
      </c>
      <c r="O46" s="21">
        <v>2025</v>
      </c>
      <c r="P46" s="8"/>
      <c r="Q46" s="161"/>
      <c r="R46" s="22" t="s">
        <v>257</v>
      </c>
      <c r="S46" s="50" t="s">
        <v>63</v>
      </c>
    </row>
    <row r="47" spans="1:19" ht="37.5" x14ac:dyDescent="0.3">
      <c r="A47" s="156">
        <f t="shared" si="1"/>
        <v>43</v>
      </c>
      <c r="B47" s="401"/>
      <c r="C47" s="412"/>
      <c r="D47" s="412"/>
      <c r="E47" s="404">
        <v>107563151</v>
      </c>
      <c r="F47" s="417"/>
      <c r="G47" s="370"/>
      <c r="H47" s="381"/>
      <c r="I47" s="381"/>
      <c r="J47" s="381"/>
      <c r="K47" s="120" t="s">
        <v>104</v>
      </c>
      <c r="L47" s="126">
        <v>100000</v>
      </c>
      <c r="M47" s="124">
        <f t="shared" si="0"/>
        <v>85000</v>
      </c>
      <c r="N47" s="122">
        <v>2023</v>
      </c>
      <c r="O47" s="21">
        <v>2023</v>
      </c>
      <c r="P47" s="8"/>
      <c r="Q47" s="161"/>
      <c r="R47" s="22" t="s">
        <v>257</v>
      </c>
      <c r="S47" s="50" t="s">
        <v>63</v>
      </c>
    </row>
    <row r="48" spans="1:19" ht="18.75" x14ac:dyDescent="0.3">
      <c r="A48" s="156">
        <f t="shared" si="1"/>
        <v>44</v>
      </c>
      <c r="B48" s="401"/>
      <c r="C48" s="412"/>
      <c r="D48" s="412"/>
      <c r="E48" s="404"/>
      <c r="F48" s="417"/>
      <c r="G48" s="370"/>
      <c r="H48" s="381"/>
      <c r="I48" s="381"/>
      <c r="J48" s="381"/>
      <c r="K48" s="120" t="s">
        <v>105</v>
      </c>
      <c r="L48" s="126">
        <v>80000</v>
      </c>
      <c r="M48" s="124">
        <f t="shared" si="0"/>
        <v>68000</v>
      </c>
      <c r="N48" s="122">
        <v>2022</v>
      </c>
      <c r="O48" s="21">
        <v>2023</v>
      </c>
      <c r="P48" s="8"/>
      <c r="Q48" s="161"/>
      <c r="R48" s="22" t="s">
        <v>257</v>
      </c>
      <c r="S48" s="50" t="s">
        <v>63</v>
      </c>
    </row>
    <row r="49" spans="1:19" ht="37.5" x14ac:dyDescent="0.3">
      <c r="A49" s="156">
        <f t="shared" si="1"/>
        <v>45</v>
      </c>
      <c r="B49" s="401"/>
      <c r="C49" s="412"/>
      <c r="D49" s="412"/>
      <c r="E49" s="404"/>
      <c r="F49" s="417"/>
      <c r="G49" s="410"/>
      <c r="H49" s="381"/>
      <c r="I49" s="381"/>
      <c r="J49" s="381"/>
      <c r="K49" s="120" t="s">
        <v>106</v>
      </c>
      <c r="L49" s="126">
        <v>50000</v>
      </c>
      <c r="M49" s="124">
        <f t="shared" si="0"/>
        <v>42500</v>
      </c>
      <c r="N49" s="122">
        <v>2023</v>
      </c>
      <c r="O49" s="21">
        <v>2025</v>
      </c>
      <c r="P49" s="8"/>
      <c r="Q49" s="161"/>
      <c r="R49" s="22" t="s">
        <v>257</v>
      </c>
      <c r="S49" s="50" t="s">
        <v>63</v>
      </c>
    </row>
    <row r="50" spans="1:19" ht="57" thickBot="1" x14ac:dyDescent="0.35">
      <c r="A50" s="156">
        <f t="shared" si="1"/>
        <v>46</v>
      </c>
      <c r="B50" s="401"/>
      <c r="C50" s="412"/>
      <c r="D50" s="412"/>
      <c r="E50" s="404"/>
      <c r="F50" s="417"/>
      <c r="G50" s="104" t="s">
        <v>107</v>
      </c>
      <c r="H50" s="382"/>
      <c r="I50" s="382"/>
      <c r="J50" s="382"/>
      <c r="K50" s="145" t="s">
        <v>108</v>
      </c>
      <c r="L50" s="146">
        <v>2500000</v>
      </c>
      <c r="M50" s="117">
        <f t="shared" si="0"/>
        <v>2125000</v>
      </c>
      <c r="N50" s="149">
        <v>2022</v>
      </c>
      <c r="O50" s="9">
        <v>2025</v>
      </c>
      <c r="P50" s="8"/>
      <c r="Q50" s="161"/>
      <c r="R50" s="198" t="s">
        <v>257</v>
      </c>
      <c r="S50" s="323" t="s">
        <v>63</v>
      </c>
    </row>
    <row r="51" spans="1:19" ht="28.9" customHeight="1" x14ac:dyDescent="0.3">
      <c r="A51" s="156">
        <f t="shared" si="1"/>
        <v>47</v>
      </c>
      <c r="B51" s="400" t="s">
        <v>110</v>
      </c>
      <c r="C51" s="411" t="s">
        <v>111</v>
      </c>
      <c r="D51" s="373" t="s">
        <v>112</v>
      </c>
      <c r="E51" s="390" t="s">
        <v>113</v>
      </c>
      <c r="F51" s="414" t="s">
        <v>114</v>
      </c>
      <c r="G51" s="403" t="s">
        <v>115</v>
      </c>
      <c r="H51" s="447" t="s">
        <v>47</v>
      </c>
      <c r="I51" s="380" t="s">
        <v>48</v>
      </c>
      <c r="J51" s="369" t="s">
        <v>116</v>
      </c>
      <c r="K51" s="46" t="s">
        <v>117</v>
      </c>
      <c r="L51" s="17">
        <v>200000</v>
      </c>
      <c r="M51" s="147">
        <f t="shared" si="0"/>
        <v>170000</v>
      </c>
      <c r="N51" s="150">
        <v>2020</v>
      </c>
      <c r="O51" s="152">
        <v>2020</v>
      </c>
      <c r="P51" s="27"/>
      <c r="Q51" s="48"/>
      <c r="R51" s="321" t="s">
        <v>325</v>
      </c>
      <c r="S51" s="322" t="s">
        <v>118</v>
      </c>
    </row>
    <row r="52" spans="1:19" ht="24.6" customHeight="1" x14ac:dyDescent="0.3">
      <c r="A52" s="156">
        <f t="shared" si="1"/>
        <v>48</v>
      </c>
      <c r="B52" s="401"/>
      <c r="C52" s="412"/>
      <c r="D52" s="374"/>
      <c r="E52" s="391"/>
      <c r="F52" s="415"/>
      <c r="G52" s="372"/>
      <c r="H52" s="448"/>
      <c r="I52" s="381"/>
      <c r="J52" s="370"/>
      <c r="K52" s="47" t="s">
        <v>119</v>
      </c>
      <c r="L52" s="20">
        <v>250000</v>
      </c>
      <c r="M52" s="148">
        <f t="shared" si="0"/>
        <v>212500</v>
      </c>
      <c r="N52" s="151">
        <v>2020</v>
      </c>
      <c r="O52" s="153">
        <v>2020</v>
      </c>
      <c r="P52" s="23"/>
      <c r="Q52" s="49"/>
      <c r="R52" s="154" t="s">
        <v>325</v>
      </c>
      <c r="S52" s="155" t="s">
        <v>118</v>
      </c>
    </row>
    <row r="53" spans="1:19" ht="24.6" customHeight="1" x14ac:dyDescent="0.3">
      <c r="A53" s="156">
        <f t="shared" si="1"/>
        <v>49</v>
      </c>
      <c r="B53" s="401"/>
      <c r="C53" s="412"/>
      <c r="D53" s="374"/>
      <c r="E53" s="391"/>
      <c r="F53" s="415"/>
      <c r="G53" s="372"/>
      <c r="H53" s="448"/>
      <c r="I53" s="381"/>
      <c r="J53" s="370"/>
      <c r="K53" s="47" t="s">
        <v>233</v>
      </c>
      <c r="L53" s="20">
        <v>300000</v>
      </c>
      <c r="M53" s="148">
        <f t="shared" si="0"/>
        <v>255000</v>
      </c>
      <c r="N53" s="151">
        <v>2022</v>
      </c>
      <c r="O53" s="153">
        <v>2023</v>
      </c>
      <c r="P53" s="23"/>
      <c r="Q53" s="49"/>
      <c r="R53" s="154" t="s">
        <v>325</v>
      </c>
      <c r="S53" s="155" t="s">
        <v>63</v>
      </c>
    </row>
    <row r="54" spans="1:19" ht="23.45" customHeight="1" x14ac:dyDescent="0.3">
      <c r="A54" s="156">
        <f t="shared" si="1"/>
        <v>50</v>
      </c>
      <c r="B54" s="401"/>
      <c r="C54" s="412"/>
      <c r="D54" s="374"/>
      <c r="E54" s="341" t="s">
        <v>393</v>
      </c>
      <c r="F54" s="415"/>
      <c r="G54" s="372"/>
      <c r="H54" s="448"/>
      <c r="I54" s="381"/>
      <c r="J54" s="370"/>
      <c r="K54" s="47" t="s">
        <v>234</v>
      </c>
      <c r="L54" s="20">
        <v>400000</v>
      </c>
      <c r="M54" s="148">
        <f t="shared" si="0"/>
        <v>340000</v>
      </c>
      <c r="N54" s="151">
        <v>2022</v>
      </c>
      <c r="O54" s="153">
        <v>2023</v>
      </c>
      <c r="P54" s="23"/>
      <c r="Q54" s="49"/>
      <c r="R54" s="154" t="s">
        <v>257</v>
      </c>
      <c r="S54" s="155" t="s">
        <v>63</v>
      </c>
    </row>
    <row r="55" spans="1:19" ht="27" customHeight="1" x14ac:dyDescent="0.3">
      <c r="A55" s="156">
        <f t="shared" si="1"/>
        <v>51</v>
      </c>
      <c r="B55" s="401"/>
      <c r="C55" s="412"/>
      <c r="D55" s="374"/>
      <c r="E55" s="391" t="s">
        <v>113</v>
      </c>
      <c r="F55" s="415"/>
      <c r="G55" s="372"/>
      <c r="H55" s="448"/>
      <c r="I55" s="381"/>
      <c r="J55" s="370"/>
      <c r="K55" s="47" t="s">
        <v>120</v>
      </c>
      <c r="L55" s="20">
        <v>100000</v>
      </c>
      <c r="M55" s="148">
        <f t="shared" si="0"/>
        <v>85000</v>
      </c>
      <c r="N55" s="151">
        <v>2021</v>
      </c>
      <c r="O55" s="153">
        <v>2023</v>
      </c>
      <c r="P55" s="23"/>
      <c r="Q55" s="49"/>
      <c r="R55" s="154" t="s">
        <v>257</v>
      </c>
      <c r="S55" s="155" t="s">
        <v>63</v>
      </c>
    </row>
    <row r="56" spans="1:19" ht="36.6" customHeight="1" thickBot="1" x14ac:dyDescent="0.35">
      <c r="A56" s="156">
        <f t="shared" si="1"/>
        <v>52</v>
      </c>
      <c r="B56" s="402"/>
      <c r="C56" s="413"/>
      <c r="D56" s="375"/>
      <c r="E56" s="392"/>
      <c r="F56" s="416"/>
      <c r="G56" s="162" t="s">
        <v>315</v>
      </c>
      <c r="H56" s="449"/>
      <c r="I56" s="382"/>
      <c r="J56" s="371"/>
      <c r="K56" s="191" t="s">
        <v>316</v>
      </c>
      <c r="L56" s="105">
        <v>300000</v>
      </c>
      <c r="M56" s="192">
        <f t="shared" si="0"/>
        <v>255000</v>
      </c>
      <c r="N56" s="193">
        <v>2023</v>
      </c>
      <c r="O56" s="194">
        <v>2023</v>
      </c>
      <c r="P56" s="8"/>
      <c r="Q56" s="161"/>
      <c r="R56" s="195" t="s">
        <v>257</v>
      </c>
      <c r="S56" s="196" t="s">
        <v>63</v>
      </c>
    </row>
    <row r="57" spans="1:19" ht="18" customHeight="1" x14ac:dyDescent="0.3">
      <c r="A57" s="156">
        <f t="shared" si="1"/>
        <v>53</v>
      </c>
      <c r="B57" s="383" t="s">
        <v>121</v>
      </c>
      <c r="C57" s="404" t="s">
        <v>122</v>
      </c>
      <c r="D57" s="408" t="s">
        <v>123</v>
      </c>
      <c r="E57" s="408" t="s">
        <v>124</v>
      </c>
      <c r="F57" s="409" t="s">
        <v>125</v>
      </c>
      <c r="G57" s="403" t="s">
        <v>126</v>
      </c>
      <c r="H57" s="441" t="s">
        <v>47</v>
      </c>
      <c r="I57" s="441" t="s">
        <v>48</v>
      </c>
      <c r="J57" s="444" t="s">
        <v>127</v>
      </c>
      <c r="K57" s="46" t="s">
        <v>128</v>
      </c>
      <c r="L57" s="17">
        <v>200000</v>
      </c>
      <c r="M57" s="147">
        <f t="shared" si="0"/>
        <v>170000</v>
      </c>
      <c r="N57" s="27">
        <v>2018</v>
      </c>
      <c r="O57" s="48">
        <v>2018</v>
      </c>
      <c r="P57" s="27"/>
      <c r="Q57" s="48"/>
      <c r="R57" s="19" t="s">
        <v>325</v>
      </c>
      <c r="S57" s="277" t="s">
        <v>63</v>
      </c>
    </row>
    <row r="58" spans="1:19" ht="37.5" x14ac:dyDescent="0.3">
      <c r="A58" s="156">
        <f t="shared" si="1"/>
        <v>54</v>
      </c>
      <c r="B58" s="383"/>
      <c r="C58" s="404"/>
      <c r="D58" s="408"/>
      <c r="E58" s="408"/>
      <c r="F58" s="409"/>
      <c r="G58" s="372"/>
      <c r="H58" s="442"/>
      <c r="I58" s="442"/>
      <c r="J58" s="445"/>
      <c r="K58" s="47" t="s">
        <v>129</v>
      </c>
      <c r="L58" s="20">
        <v>400000</v>
      </c>
      <c r="M58" s="148">
        <f t="shared" si="0"/>
        <v>340000</v>
      </c>
      <c r="N58" s="23">
        <v>2018</v>
      </c>
      <c r="O58" s="49">
        <v>2023</v>
      </c>
      <c r="P58" s="23"/>
      <c r="Q58" s="49"/>
      <c r="R58" s="51" t="s">
        <v>235</v>
      </c>
      <c r="S58" s="50" t="s">
        <v>63</v>
      </c>
    </row>
    <row r="59" spans="1:19" ht="18.75" x14ac:dyDescent="0.3">
      <c r="A59" s="156">
        <f t="shared" si="1"/>
        <v>55</v>
      </c>
      <c r="B59" s="383"/>
      <c r="C59" s="404"/>
      <c r="D59" s="408"/>
      <c r="E59" s="408"/>
      <c r="F59" s="409"/>
      <c r="G59" s="372"/>
      <c r="H59" s="442"/>
      <c r="I59" s="442"/>
      <c r="J59" s="445"/>
      <c r="K59" s="47" t="s">
        <v>130</v>
      </c>
      <c r="L59" s="20">
        <v>1200000</v>
      </c>
      <c r="M59" s="148">
        <f t="shared" si="0"/>
        <v>1020000</v>
      </c>
      <c r="N59" s="23">
        <v>2021</v>
      </c>
      <c r="O59" s="49">
        <v>2021</v>
      </c>
      <c r="P59" s="23"/>
      <c r="Q59" s="49"/>
      <c r="R59" s="51" t="s">
        <v>325</v>
      </c>
      <c r="S59" s="50" t="s">
        <v>63</v>
      </c>
    </row>
    <row r="60" spans="1:19" ht="18.75" x14ac:dyDescent="0.3">
      <c r="A60" s="156">
        <f t="shared" si="1"/>
        <v>56</v>
      </c>
      <c r="B60" s="383"/>
      <c r="C60" s="404"/>
      <c r="D60" s="408"/>
      <c r="E60" s="408"/>
      <c r="F60" s="409"/>
      <c r="G60" s="372"/>
      <c r="H60" s="442"/>
      <c r="I60" s="442"/>
      <c r="J60" s="445"/>
      <c r="K60" s="47" t="s">
        <v>131</v>
      </c>
      <c r="L60" s="20">
        <v>200000</v>
      </c>
      <c r="M60" s="148">
        <f t="shared" si="0"/>
        <v>170000</v>
      </c>
      <c r="N60" s="23">
        <v>2022</v>
      </c>
      <c r="O60" s="49">
        <v>2024</v>
      </c>
      <c r="P60" s="23"/>
      <c r="Q60" s="49"/>
      <c r="R60" s="51" t="s">
        <v>257</v>
      </c>
      <c r="S60" s="50" t="s">
        <v>63</v>
      </c>
    </row>
    <row r="61" spans="1:19" ht="18.75" x14ac:dyDescent="0.3">
      <c r="A61" s="156">
        <f t="shared" si="1"/>
        <v>57</v>
      </c>
      <c r="B61" s="383"/>
      <c r="C61" s="404"/>
      <c r="D61" s="408"/>
      <c r="E61" s="408"/>
      <c r="F61" s="409"/>
      <c r="G61" s="372" t="s">
        <v>132</v>
      </c>
      <c r="H61" s="442"/>
      <c r="I61" s="442"/>
      <c r="J61" s="445"/>
      <c r="K61" s="47" t="s">
        <v>133</v>
      </c>
      <c r="L61" s="20">
        <v>300000</v>
      </c>
      <c r="M61" s="148">
        <f t="shared" si="0"/>
        <v>255000</v>
      </c>
      <c r="N61" s="23">
        <v>2018</v>
      </c>
      <c r="O61" s="49">
        <v>2022</v>
      </c>
      <c r="P61" s="23"/>
      <c r="Q61" s="49"/>
      <c r="R61" s="51" t="s">
        <v>325</v>
      </c>
      <c r="S61" s="50" t="s">
        <v>63</v>
      </c>
    </row>
    <row r="62" spans="1:19" ht="37.5" x14ac:dyDescent="0.3">
      <c r="A62" s="156">
        <f t="shared" si="1"/>
        <v>58</v>
      </c>
      <c r="B62" s="383"/>
      <c r="C62" s="404"/>
      <c r="D62" s="408"/>
      <c r="E62" s="408"/>
      <c r="F62" s="409"/>
      <c r="G62" s="372"/>
      <c r="H62" s="442"/>
      <c r="I62" s="442"/>
      <c r="J62" s="445"/>
      <c r="K62" s="47" t="s">
        <v>134</v>
      </c>
      <c r="L62" s="20">
        <v>400000</v>
      </c>
      <c r="M62" s="148">
        <f t="shared" si="0"/>
        <v>340000</v>
      </c>
      <c r="N62" s="23">
        <v>2019</v>
      </c>
      <c r="O62" s="49">
        <v>2023</v>
      </c>
      <c r="P62" s="23"/>
      <c r="Q62" s="49"/>
      <c r="R62" s="51" t="s">
        <v>235</v>
      </c>
      <c r="S62" s="50" t="s">
        <v>63</v>
      </c>
    </row>
    <row r="63" spans="1:19" ht="37.5" x14ac:dyDescent="0.3">
      <c r="A63" s="156">
        <f t="shared" si="1"/>
        <v>59</v>
      </c>
      <c r="B63" s="383"/>
      <c r="C63" s="404"/>
      <c r="D63" s="408"/>
      <c r="E63" s="408"/>
      <c r="F63" s="409"/>
      <c r="G63" s="372"/>
      <c r="H63" s="442"/>
      <c r="I63" s="442"/>
      <c r="J63" s="445"/>
      <c r="K63" s="47" t="s">
        <v>135</v>
      </c>
      <c r="L63" s="20">
        <v>300000</v>
      </c>
      <c r="M63" s="148">
        <f t="shared" si="0"/>
        <v>255000</v>
      </c>
      <c r="N63" s="23">
        <v>2019</v>
      </c>
      <c r="O63" s="49">
        <v>2023</v>
      </c>
      <c r="P63" s="23"/>
      <c r="Q63" s="49"/>
      <c r="R63" s="51" t="s">
        <v>260</v>
      </c>
      <c r="S63" s="50" t="s">
        <v>63</v>
      </c>
    </row>
    <row r="64" spans="1:19" ht="37.5" x14ac:dyDescent="0.3">
      <c r="A64" s="156">
        <f t="shared" si="1"/>
        <v>60</v>
      </c>
      <c r="B64" s="383"/>
      <c r="C64" s="404"/>
      <c r="D64" s="408"/>
      <c r="E64" s="408"/>
      <c r="F64" s="409"/>
      <c r="G64" s="142" t="s">
        <v>136</v>
      </c>
      <c r="H64" s="442"/>
      <c r="I64" s="442"/>
      <c r="J64" s="445"/>
      <c r="K64" s="47" t="s">
        <v>136</v>
      </c>
      <c r="L64" s="20">
        <v>500000</v>
      </c>
      <c r="M64" s="148">
        <f t="shared" si="0"/>
        <v>425000</v>
      </c>
      <c r="N64" s="23">
        <v>2020</v>
      </c>
      <c r="O64" s="49">
        <v>2025</v>
      </c>
      <c r="P64" s="23"/>
      <c r="Q64" s="49"/>
      <c r="R64" s="51" t="s">
        <v>236</v>
      </c>
      <c r="S64" s="50" t="s">
        <v>63</v>
      </c>
    </row>
    <row r="65" spans="1:19" ht="75" x14ac:dyDescent="0.3">
      <c r="A65" s="156">
        <f t="shared" si="1"/>
        <v>61</v>
      </c>
      <c r="B65" s="383"/>
      <c r="C65" s="404"/>
      <c r="D65" s="408"/>
      <c r="E65" s="408"/>
      <c r="F65" s="409"/>
      <c r="G65" s="142" t="s">
        <v>262</v>
      </c>
      <c r="H65" s="442"/>
      <c r="I65" s="442"/>
      <c r="J65" s="445"/>
      <c r="K65" s="47" t="s">
        <v>263</v>
      </c>
      <c r="L65" s="20">
        <v>1000000</v>
      </c>
      <c r="M65" s="148">
        <f t="shared" si="0"/>
        <v>850000</v>
      </c>
      <c r="N65" s="23">
        <v>2022</v>
      </c>
      <c r="O65" s="49">
        <v>2024</v>
      </c>
      <c r="P65" s="23"/>
      <c r="Q65" s="49"/>
      <c r="R65" s="51" t="s">
        <v>236</v>
      </c>
      <c r="S65" s="50" t="s">
        <v>63</v>
      </c>
    </row>
    <row r="66" spans="1:19" ht="90" customHeight="1" x14ac:dyDescent="0.3">
      <c r="A66" s="156">
        <f t="shared" si="1"/>
        <v>62</v>
      </c>
      <c r="B66" s="383"/>
      <c r="C66" s="404"/>
      <c r="D66" s="408"/>
      <c r="E66" s="408"/>
      <c r="F66" s="409"/>
      <c r="G66" s="372" t="s">
        <v>333</v>
      </c>
      <c r="H66" s="442"/>
      <c r="I66" s="442"/>
      <c r="J66" s="445"/>
      <c r="K66" s="47" t="s">
        <v>334</v>
      </c>
      <c r="L66" s="20">
        <v>150000</v>
      </c>
      <c r="M66" s="148">
        <f t="shared" si="0"/>
        <v>127500</v>
      </c>
      <c r="N66" s="23">
        <v>2023</v>
      </c>
      <c r="O66" s="49">
        <v>2024</v>
      </c>
      <c r="P66" s="23"/>
      <c r="Q66" s="49"/>
      <c r="R66" s="51" t="s">
        <v>257</v>
      </c>
      <c r="S66" s="50" t="s">
        <v>63</v>
      </c>
    </row>
    <row r="67" spans="1:19" ht="37.5" x14ac:dyDescent="0.3">
      <c r="A67" s="156">
        <f t="shared" si="1"/>
        <v>63</v>
      </c>
      <c r="B67" s="383"/>
      <c r="C67" s="404"/>
      <c r="D67" s="408"/>
      <c r="E67" s="408"/>
      <c r="F67" s="409"/>
      <c r="G67" s="372"/>
      <c r="H67" s="442"/>
      <c r="I67" s="442"/>
      <c r="J67" s="445"/>
      <c r="K67" s="47" t="s">
        <v>335</v>
      </c>
      <c r="L67" s="20">
        <v>300000</v>
      </c>
      <c r="M67" s="148">
        <f t="shared" si="0"/>
        <v>255000</v>
      </c>
      <c r="N67" s="23">
        <v>2023</v>
      </c>
      <c r="O67" s="49">
        <v>2024</v>
      </c>
      <c r="P67" s="23"/>
      <c r="Q67" s="49"/>
      <c r="R67" s="51" t="s">
        <v>257</v>
      </c>
      <c r="S67" s="50" t="s">
        <v>63</v>
      </c>
    </row>
    <row r="68" spans="1:19" ht="18.75" x14ac:dyDescent="0.3">
      <c r="A68" s="156">
        <f t="shared" si="1"/>
        <v>64</v>
      </c>
      <c r="B68" s="383"/>
      <c r="C68" s="404"/>
      <c r="D68" s="408"/>
      <c r="E68" s="408"/>
      <c r="F68" s="409"/>
      <c r="G68" s="372"/>
      <c r="H68" s="442"/>
      <c r="I68" s="442"/>
      <c r="J68" s="445"/>
      <c r="K68" s="47" t="s">
        <v>131</v>
      </c>
      <c r="L68" s="20">
        <v>400000</v>
      </c>
      <c r="M68" s="148">
        <f t="shared" si="0"/>
        <v>340000</v>
      </c>
      <c r="N68" s="23">
        <v>2023</v>
      </c>
      <c r="O68" s="49">
        <v>2025</v>
      </c>
      <c r="P68" s="23"/>
      <c r="Q68" s="49"/>
      <c r="R68" s="51" t="s">
        <v>257</v>
      </c>
      <c r="S68" s="50" t="s">
        <v>63</v>
      </c>
    </row>
    <row r="69" spans="1:19" ht="18.75" x14ac:dyDescent="0.3">
      <c r="A69" s="156">
        <f t="shared" si="1"/>
        <v>65</v>
      </c>
      <c r="B69" s="383"/>
      <c r="C69" s="404"/>
      <c r="D69" s="408"/>
      <c r="E69" s="408"/>
      <c r="F69" s="409"/>
      <c r="G69" s="372"/>
      <c r="H69" s="442"/>
      <c r="I69" s="442"/>
      <c r="J69" s="445"/>
      <c r="K69" s="47" t="s">
        <v>336</v>
      </c>
      <c r="L69" s="20">
        <v>2000000</v>
      </c>
      <c r="M69" s="148">
        <f t="shared" si="0"/>
        <v>1700000</v>
      </c>
      <c r="N69" s="23">
        <v>2022</v>
      </c>
      <c r="O69" s="49">
        <v>2027</v>
      </c>
      <c r="P69" s="23"/>
      <c r="Q69" s="49"/>
      <c r="R69" s="51" t="s">
        <v>257</v>
      </c>
      <c r="S69" s="50" t="s">
        <v>63</v>
      </c>
    </row>
    <row r="70" spans="1:19" ht="37.5" x14ac:dyDescent="0.3">
      <c r="A70" s="156">
        <f t="shared" si="1"/>
        <v>66</v>
      </c>
      <c r="B70" s="383"/>
      <c r="C70" s="404"/>
      <c r="D70" s="408"/>
      <c r="E70" s="408"/>
      <c r="F70" s="409"/>
      <c r="G70" s="372"/>
      <c r="H70" s="442"/>
      <c r="I70" s="442"/>
      <c r="J70" s="445"/>
      <c r="K70" s="47" t="s">
        <v>337</v>
      </c>
      <c r="L70" s="20">
        <v>15000000</v>
      </c>
      <c r="M70" s="148">
        <f t="shared" si="0"/>
        <v>12750000</v>
      </c>
      <c r="N70" s="23">
        <v>2023</v>
      </c>
      <c r="O70" s="49">
        <v>2027</v>
      </c>
      <c r="P70" s="23"/>
      <c r="Q70" s="49"/>
      <c r="R70" s="51" t="s">
        <v>269</v>
      </c>
      <c r="S70" s="50" t="s">
        <v>63</v>
      </c>
    </row>
    <row r="71" spans="1:19" ht="37.5" x14ac:dyDescent="0.3">
      <c r="A71" s="156">
        <f t="shared" ref="A71:A89" si="2">A70+1</f>
        <v>67</v>
      </c>
      <c r="B71" s="383"/>
      <c r="C71" s="404"/>
      <c r="D71" s="408"/>
      <c r="E71" s="408"/>
      <c r="F71" s="409"/>
      <c r="G71" s="269" t="s">
        <v>315</v>
      </c>
      <c r="H71" s="442"/>
      <c r="I71" s="442"/>
      <c r="J71" s="445"/>
      <c r="K71" s="271" t="s">
        <v>89</v>
      </c>
      <c r="L71" s="238">
        <v>300000</v>
      </c>
      <c r="M71" s="274">
        <f t="shared" si="0"/>
        <v>255000</v>
      </c>
      <c r="N71" s="241">
        <v>2024</v>
      </c>
      <c r="O71" s="237">
        <v>2025</v>
      </c>
      <c r="P71" s="241"/>
      <c r="Q71" s="237"/>
      <c r="R71" s="240" t="s">
        <v>257</v>
      </c>
      <c r="S71" s="278" t="s">
        <v>63</v>
      </c>
    </row>
    <row r="72" spans="1:19" ht="38.25" thickBot="1" x14ac:dyDescent="0.35">
      <c r="A72" s="156">
        <f t="shared" si="2"/>
        <v>68</v>
      </c>
      <c r="B72" s="383"/>
      <c r="C72" s="404"/>
      <c r="D72" s="408"/>
      <c r="E72" s="408"/>
      <c r="F72" s="409"/>
      <c r="G72" s="270" t="s">
        <v>347</v>
      </c>
      <c r="H72" s="443"/>
      <c r="I72" s="443"/>
      <c r="J72" s="446"/>
      <c r="K72" s="272" t="s">
        <v>348</v>
      </c>
      <c r="L72" s="273">
        <v>150000</v>
      </c>
      <c r="M72" s="275">
        <f t="shared" si="0"/>
        <v>127500</v>
      </c>
      <c r="N72" s="276">
        <v>2025</v>
      </c>
      <c r="O72" s="244">
        <v>2026</v>
      </c>
      <c r="P72" s="276"/>
      <c r="Q72" s="244"/>
      <c r="R72" s="279" t="s">
        <v>257</v>
      </c>
      <c r="S72" s="280" t="s">
        <v>63</v>
      </c>
    </row>
    <row r="73" spans="1:19" ht="36" customHeight="1" x14ac:dyDescent="0.3">
      <c r="A73" s="156">
        <f t="shared" si="2"/>
        <v>69</v>
      </c>
      <c r="B73" s="384" t="s">
        <v>137</v>
      </c>
      <c r="C73" s="387" t="s">
        <v>138</v>
      </c>
      <c r="D73" s="390" t="s">
        <v>139</v>
      </c>
      <c r="E73" s="336" t="s">
        <v>140</v>
      </c>
      <c r="F73" s="393" t="s">
        <v>141</v>
      </c>
      <c r="G73" s="381" t="s">
        <v>142</v>
      </c>
      <c r="H73" s="380" t="s">
        <v>47</v>
      </c>
      <c r="I73" s="380" t="s">
        <v>48</v>
      </c>
      <c r="J73" s="380" t="s">
        <v>143</v>
      </c>
      <c r="K73" s="180" t="s">
        <v>144</v>
      </c>
      <c r="L73" s="181">
        <v>50000</v>
      </c>
      <c r="M73" s="144">
        <f t="shared" si="0"/>
        <v>42500</v>
      </c>
      <c r="N73" s="182">
        <v>2021</v>
      </c>
      <c r="O73" s="236">
        <v>2025</v>
      </c>
      <c r="P73" s="182"/>
      <c r="Q73" s="183"/>
      <c r="R73" s="184" t="s">
        <v>257</v>
      </c>
      <c r="S73" s="185" t="s">
        <v>63</v>
      </c>
    </row>
    <row r="74" spans="1:19" ht="37.5" x14ac:dyDescent="0.3">
      <c r="A74" s="156">
        <f t="shared" si="2"/>
        <v>70</v>
      </c>
      <c r="B74" s="385"/>
      <c r="C74" s="388"/>
      <c r="D74" s="391"/>
      <c r="E74" s="335" t="s">
        <v>154</v>
      </c>
      <c r="F74" s="394"/>
      <c r="G74" s="381"/>
      <c r="H74" s="381"/>
      <c r="I74" s="381"/>
      <c r="J74" s="381"/>
      <c r="K74" s="47" t="s">
        <v>219</v>
      </c>
      <c r="L74" s="20">
        <v>100000</v>
      </c>
      <c r="M74" s="117">
        <f t="shared" si="0"/>
        <v>85000</v>
      </c>
      <c r="N74" s="23">
        <v>2021</v>
      </c>
      <c r="O74" s="237">
        <v>2023</v>
      </c>
      <c r="P74" s="23"/>
      <c r="Q74" s="49"/>
      <c r="R74" s="22" t="s">
        <v>257</v>
      </c>
      <c r="S74" s="50" t="s">
        <v>63</v>
      </c>
    </row>
    <row r="75" spans="1:19" ht="18.75" x14ac:dyDescent="0.3">
      <c r="A75" s="156">
        <f t="shared" si="2"/>
        <v>71</v>
      </c>
      <c r="B75" s="385"/>
      <c r="C75" s="388"/>
      <c r="D75" s="391"/>
      <c r="E75" s="391" t="s">
        <v>140</v>
      </c>
      <c r="F75" s="394"/>
      <c r="G75" s="381"/>
      <c r="H75" s="381"/>
      <c r="I75" s="381"/>
      <c r="J75" s="381"/>
      <c r="K75" s="47" t="s">
        <v>145</v>
      </c>
      <c r="L75" s="20">
        <v>70000</v>
      </c>
      <c r="M75" s="117">
        <f t="shared" si="0"/>
        <v>59500</v>
      </c>
      <c r="N75" s="23">
        <v>2020</v>
      </c>
      <c r="O75" s="237">
        <v>2024</v>
      </c>
      <c r="P75" s="23"/>
      <c r="Q75" s="49"/>
      <c r="R75" s="22" t="s">
        <v>257</v>
      </c>
      <c r="S75" s="50" t="s">
        <v>63</v>
      </c>
    </row>
    <row r="76" spans="1:19" ht="18.75" x14ac:dyDescent="0.3">
      <c r="A76" s="156">
        <f t="shared" si="2"/>
        <v>72</v>
      </c>
      <c r="B76" s="385"/>
      <c r="C76" s="388"/>
      <c r="D76" s="391"/>
      <c r="E76" s="391"/>
      <c r="F76" s="394"/>
      <c r="G76" s="381"/>
      <c r="H76" s="381"/>
      <c r="I76" s="381"/>
      <c r="J76" s="381"/>
      <c r="K76" s="47" t="s">
        <v>146</v>
      </c>
      <c r="L76" s="20">
        <v>180000</v>
      </c>
      <c r="M76" s="117">
        <f t="shared" si="0"/>
        <v>153000</v>
      </c>
      <c r="N76" s="23">
        <v>2020</v>
      </c>
      <c r="O76" s="237">
        <v>2025</v>
      </c>
      <c r="P76" s="23"/>
      <c r="Q76" s="49"/>
      <c r="R76" s="22" t="s">
        <v>257</v>
      </c>
      <c r="S76" s="50" t="s">
        <v>63</v>
      </c>
    </row>
    <row r="77" spans="1:19" ht="18.75" x14ac:dyDescent="0.3">
      <c r="A77" s="156">
        <f t="shared" si="2"/>
        <v>73</v>
      </c>
      <c r="B77" s="385"/>
      <c r="C77" s="388"/>
      <c r="D77" s="391"/>
      <c r="E77" s="391"/>
      <c r="F77" s="394"/>
      <c r="G77" s="381"/>
      <c r="H77" s="381"/>
      <c r="I77" s="381"/>
      <c r="J77" s="381"/>
      <c r="K77" s="47" t="s">
        <v>66</v>
      </c>
      <c r="L77" s="20">
        <v>150000</v>
      </c>
      <c r="M77" s="117">
        <f t="shared" si="0"/>
        <v>127500</v>
      </c>
      <c r="N77" s="23">
        <v>2021</v>
      </c>
      <c r="O77" s="49">
        <v>2022</v>
      </c>
      <c r="P77" s="23"/>
      <c r="Q77" s="49"/>
      <c r="R77" s="22" t="s">
        <v>257</v>
      </c>
      <c r="S77" s="50" t="s">
        <v>63</v>
      </c>
    </row>
    <row r="78" spans="1:19" ht="18.75" x14ac:dyDescent="0.3">
      <c r="A78" s="156">
        <f t="shared" si="2"/>
        <v>74</v>
      </c>
      <c r="B78" s="385"/>
      <c r="C78" s="388"/>
      <c r="D78" s="391"/>
      <c r="E78" s="391"/>
      <c r="F78" s="394"/>
      <c r="G78" s="381"/>
      <c r="H78" s="381"/>
      <c r="I78" s="381"/>
      <c r="J78" s="381"/>
      <c r="K78" s="47" t="s">
        <v>147</v>
      </c>
      <c r="L78" s="20">
        <v>100000</v>
      </c>
      <c r="M78" s="117">
        <f t="shared" si="0"/>
        <v>85000</v>
      </c>
      <c r="N78" s="23">
        <v>2021</v>
      </c>
      <c r="O78" s="237">
        <v>2025</v>
      </c>
      <c r="P78" s="23"/>
      <c r="Q78" s="49"/>
      <c r="R78" s="22" t="s">
        <v>257</v>
      </c>
      <c r="S78" s="50" t="s">
        <v>63</v>
      </c>
    </row>
    <row r="79" spans="1:19" ht="37.5" x14ac:dyDescent="0.3">
      <c r="A79" s="156">
        <f t="shared" si="2"/>
        <v>75</v>
      </c>
      <c r="B79" s="385"/>
      <c r="C79" s="388"/>
      <c r="D79" s="391"/>
      <c r="E79" s="391"/>
      <c r="F79" s="394"/>
      <c r="G79" s="381"/>
      <c r="H79" s="381"/>
      <c r="I79" s="381"/>
      <c r="J79" s="381"/>
      <c r="K79" s="47" t="s">
        <v>148</v>
      </c>
      <c r="L79" s="238">
        <v>150000</v>
      </c>
      <c r="M79" s="239">
        <f t="shared" si="0"/>
        <v>127500</v>
      </c>
      <c r="N79" s="23">
        <v>2022</v>
      </c>
      <c r="O79" s="237">
        <v>2024</v>
      </c>
      <c r="P79" s="23"/>
      <c r="Q79" s="49"/>
      <c r="R79" s="51" t="s">
        <v>237</v>
      </c>
      <c r="S79" s="50" t="s">
        <v>63</v>
      </c>
    </row>
    <row r="80" spans="1:19" ht="18.75" x14ac:dyDescent="0.3">
      <c r="A80" s="156">
        <f t="shared" si="2"/>
        <v>76</v>
      </c>
      <c r="B80" s="385"/>
      <c r="C80" s="388"/>
      <c r="D80" s="391"/>
      <c r="E80" s="391"/>
      <c r="F80" s="394"/>
      <c r="G80" s="381"/>
      <c r="H80" s="381"/>
      <c r="I80" s="381"/>
      <c r="J80" s="381"/>
      <c r="K80" s="47" t="s">
        <v>149</v>
      </c>
      <c r="L80" s="20">
        <v>120000</v>
      </c>
      <c r="M80" s="117">
        <f t="shared" si="0"/>
        <v>102000</v>
      </c>
      <c r="N80" s="23">
        <v>2021</v>
      </c>
      <c r="O80" s="49">
        <v>2023</v>
      </c>
      <c r="P80" s="23"/>
      <c r="Q80" s="49"/>
      <c r="R80" s="240" t="s">
        <v>325</v>
      </c>
      <c r="S80" s="50" t="s">
        <v>63</v>
      </c>
    </row>
    <row r="81" spans="1:19" ht="54" customHeight="1" x14ac:dyDescent="0.3">
      <c r="A81" s="156">
        <f t="shared" si="2"/>
        <v>77</v>
      </c>
      <c r="B81" s="385"/>
      <c r="C81" s="388"/>
      <c r="D81" s="391"/>
      <c r="E81" s="391"/>
      <c r="F81" s="394"/>
      <c r="G81" s="381"/>
      <c r="H81" s="381"/>
      <c r="I81" s="381"/>
      <c r="J81" s="381"/>
      <c r="K81" s="47" t="s">
        <v>150</v>
      </c>
      <c r="L81" s="20">
        <v>200000</v>
      </c>
      <c r="M81" s="117">
        <f t="shared" si="0"/>
        <v>170000</v>
      </c>
      <c r="N81" s="23">
        <v>2020</v>
      </c>
      <c r="O81" s="237">
        <v>2024</v>
      </c>
      <c r="P81" s="23"/>
      <c r="Q81" s="49"/>
      <c r="R81" s="22" t="s">
        <v>257</v>
      </c>
      <c r="S81" s="50" t="s">
        <v>63</v>
      </c>
    </row>
    <row r="82" spans="1:19" ht="37.5" x14ac:dyDescent="0.3">
      <c r="A82" s="156">
        <f t="shared" si="2"/>
        <v>78</v>
      </c>
      <c r="B82" s="385"/>
      <c r="C82" s="388"/>
      <c r="D82" s="391"/>
      <c r="E82" s="391"/>
      <c r="F82" s="394"/>
      <c r="G82" s="381"/>
      <c r="H82" s="381"/>
      <c r="I82" s="381"/>
      <c r="J82" s="381"/>
      <c r="K82" s="47" t="s">
        <v>151</v>
      </c>
      <c r="L82" s="20">
        <v>100000</v>
      </c>
      <c r="M82" s="117">
        <f t="shared" si="0"/>
        <v>85000</v>
      </c>
      <c r="N82" s="241">
        <v>2023</v>
      </c>
      <c r="O82" s="237">
        <v>2025</v>
      </c>
      <c r="P82" s="23"/>
      <c r="Q82" s="49"/>
      <c r="R82" s="22" t="s">
        <v>257</v>
      </c>
      <c r="S82" s="50" t="s">
        <v>63</v>
      </c>
    </row>
    <row r="83" spans="1:19" ht="18.75" x14ac:dyDescent="0.3">
      <c r="A83" s="156">
        <f t="shared" si="2"/>
        <v>79</v>
      </c>
      <c r="B83" s="385"/>
      <c r="C83" s="388"/>
      <c r="D83" s="391"/>
      <c r="E83" s="391"/>
      <c r="F83" s="394"/>
      <c r="G83" s="381"/>
      <c r="H83" s="381"/>
      <c r="I83" s="381"/>
      <c r="J83" s="381"/>
      <c r="K83" s="47" t="s">
        <v>152</v>
      </c>
      <c r="L83" s="20">
        <v>50000</v>
      </c>
      <c r="M83" s="117">
        <f t="shared" ref="M83:M89" si="3">L83/100*85</f>
        <v>42500</v>
      </c>
      <c r="N83" s="241">
        <v>2021</v>
      </c>
      <c r="O83" s="237">
        <v>2023</v>
      </c>
      <c r="P83" s="23"/>
      <c r="Q83" s="49"/>
      <c r="R83" s="242" t="s">
        <v>325</v>
      </c>
      <c r="S83" s="50" t="s">
        <v>63</v>
      </c>
    </row>
    <row r="84" spans="1:19" ht="56.25" x14ac:dyDescent="0.3">
      <c r="A84" s="156">
        <f t="shared" si="2"/>
        <v>80</v>
      </c>
      <c r="B84" s="385"/>
      <c r="C84" s="388"/>
      <c r="D84" s="391"/>
      <c r="E84" s="391"/>
      <c r="F84" s="394"/>
      <c r="G84" s="396"/>
      <c r="H84" s="381"/>
      <c r="I84" s="381"/>
      <c r="J84" s="381"/>
      <c r="K84" s="47" t="s">
        <v>153</v>
      </c>
      <c r="L84" s="20">
        <v>150000</v>
      </c>
      <c r="M84" s="117">
        <f t="shared" si="3"/>
        <v>127500</v>
      </c>
      <c r="N84" s="23">
        <v>2021</v>
      </c>
      <c r="O84" s="243" t="s">
        <v>343</v>
      </c>
      <c r="P84" s="23"/>
      <c r="Q84" s="49"/>
      <c r="R84" s="240" t="s">
        <v>325</v>
      </c>
      <c r="S84" s="50" t="s">
        <v>63</v>
      </c>
    </row>
    <row r="85" spans="1:19" ht="37.5" x14ac:dyDescent="0.3">
      <c r="A85" s="156">
        <f t="shared" si="2"/>
        <v>81</v>
      </c>
      <c r="B85" s="385"/>
      <c r="C85" s="388"/>
      <c r="D85" s="391"/>
      <c r="E85" s="398" t="s">
        <v>154</v>
      </c>
      <c r="F85" s="394"/>
      <c r="G85" s="399" t="s">
        <v>155</v>
      </c>
      <c r="H85" s="381"/>
      <c r="I85" s="381"/>
      <c r="J85" s="381"/>
      <c r="K85" s="47" t="s">
        <v>156</v>
      </c>
      <c r="L85" s="20">
        <v>500000</v>
      </c>
      <c r="M85" s="117">
        <f t="shared" si="3"/>
        <v>425000</v>
      </c>
      <c r="N85" s="23">
        <v>2022</v>
      </c>
      <c r="O85" s="49">
        <v>2023</v>
      </c>
      <c r="P85" s="23"/>
      <c r="Q85" s="49"/>
      <c r="R85" s="22" t="s">
        <v>157</v>
      </c>
      <c r="S85" s="50" t="s">
        <v>63</v>
      </c>
    </row>
    <row r="86" spans="1:19" ht="18.75" x14ac:dyDescent="0.3">
      <c r="A86" s="156">
        <f t="shared" si="2"/>
        <v>82</v>
      </c>
      <c r="B86" s="385"/>
      <c r="C86" s="388"/>
      <c r="D86" s="391"/>
      <c r="E86" s="398"/>
      <c r="F86" s="394"/>
      <c r="G86" s="381"/>
      <c r="H86" s="381"/>
      <c r="I86" s="381"/>
      <c r="J86" s="381"/>
      <c r="K86" s="47" t="s">
        <v>158</v>
      </c>
      <c r="L86" s="20">
        <v>150000</v>
      </c>
      <c r="M86" s="117">
        <f t="shared" si="3"/>
        <v>127500</v>
      </c>
      <c r="N86" s="23">
        <v>2020</v>
      </c>
      <c r="O86" s="49">
        <v>2023</v>
      </c>
      <c r="P86" s="23"/>
      <c r="Q86" s="49"/>
      <c r="R86" s="22" t="s">
        <v>157</v>
      </c>
      <c r="S86" s="50" t="s">
        <v>63</v>
      </c>
    </row>
    <row r="87" spans="1:19" ht="18.75" x14ac:dyDescent="0.3">
      <c r="A87" s="156">
        <f t="shared" si="2"/>
        <v>83</v>
      </c>
      <c r="B87" s="385"/>
      <c r="C87" s="388"/>
      <c r="D87" s="391"/>
      <c r="E87" s="391" t="s">
        <v>140</v>
      </c>
      <c r="F87" s="394"/>
      <c r="G87" s="372" t="s">
        <v>264</v>
      </c>
      <c r="H87" s="381"/>
      <c r="I87" s="381"/>
      <c r="J87" s="381"/>
      <c r="K87" s="47" t="s">
        <v>73</v>
      </c>
      <c r="L87" s="20">
        <v>123000</v>
      </c>
      <c r="M87" s="117">
        <f t="shared" si="3"/>
        <v>104550</v>
      </c>
      <c r="N87" s="23">
        <v>2022</v>
      </c>
      <c r="O87" s="49">
        <v>2023</v>
      </c>
      <c r="P87" s="23"/>
      <c r="Q87" s="108"/>
      <c r="R87" s="240" t="s">
        <v>325</v>
      </c>
      <c r="S87" s="50" t="s">
        <v>63</v>
      </c>
    </row>
    <row r="88" spans="1:19" ht="18.75" x14ac:dyDescent="0.3">
      <c r="A88" s="156">
        <f t="shared" si="2"/>
        <v>84</v>
      </c>
      <c r="B88" s="385"/>
      <c r="C88" s="388"/>
      <c r="D88" s="391"/>
      <c r="E88" s="391"/>
      <c r="F88" s="394"/>
      <c r="G88" s="372"/>
      <c r="H88" s="381"/>
      <c r="I88" s="381"/>
      <c r="J88" s="381"/>
      <c r="K88" s="47" t="s">
        <v>266</v>
      </c>
      <c r="L88" s="20">
        <v>150000</v>
      </c>
      <c r="M88" s="117">
        <f t="shared" si="3"/>
        <v>127500</v>
      </c>
      <c r="N88" s="23">
        <v>2022</v>
      </c>
      <c r="O88" s="49">
        <v>2023</v>
      </c>
      <c r="P88" s="23"/>
      <c r="Q88" s="49"/>
      <c r="R88" s="240" t="s">
        <v>325</v>
      </c>
      <c r="S88" s="50" t="s">
        <v>63</v>
      </c>
    </row>
    <row r="89" spans="1:19" ht="57" thickBot="1" x14ac:dyDescent="0.35">
      <c r="A89" s="156">
        <f t="shared" si="2"/>
        <v>85</v>
      </c>
      <c r="B89" s="386"/>
      <c r="C89" s="389"/>
      <c r="D89" s="392"/>
      <c r="E89" s="392"/>
      <c r="F89" s="395"/>
      <c r="G89" s="397"/>
      <c r="H89" s="382"/>
      <c r="I89" s="382"/>
      <c r="J89" s="382"/>
      <c r="K89" s="109" t="s">
        <v>267</v>
      </c>
      <c r="L89" s="24">
        <v>200000</v>
      </c>
      <c r="M89" s="118">
        <f t="shared" si="3"/>
        <v>170000</v>
      </c>
      <c r="N89" s="189">
        <v>2022</v>
      </c>
      <c r="O89" s="244">
        <v>2025</v>
      </c>
      <c r="P89" s="111"/>
      <c r="Q89" s="110"/>
      <c r="R89" s="112" t="s">
        <v>265</v>
      </c>
      <c r="S89" s="113" t="s">
        <v>63</v>
      </c>
    </row>
    <row r="90" spans="1:19" ht="18.75" x14ac:dyDescent="0.3">
      <c r="A90" s="114"/>
      <c r="B90" s="104"/>
      <c r="C90" s="104"/>
      <c r="D90" s="115"/>
      <c r="E90" s="115"/>
      <c r="F90" s="115"/>
      <c r="G90" s="104"/>
      <c r="H90" s="104"/>
      <c r="I90" s="104"/>
      <c r="J90" s="104"/>
      <c r="K90" s="42"/>
      <c r="L90" s="43"/>
      <c r="M90" s="44"/>
      <c r="N90" s="44"/>
      <c r="O90" s="44"/>
      <c r="P90" s="44"/>
      <c r="Q90" s="44"/>
      <c r="R90" s="45"/>
      <c r="S90" s="45"/>
    </row>
    <row r="91" spans="1:19" ht="18.75" x14ac:dyDescent="0.3">
      <c r="A91" s="114"/>
      <c r="B91" s="104"/>
      <c r="C91" s="104"/>
      <c r="D91" s="115"/>
      <c r="E91" s="115"/>
      <c r="F91" s="115"/>
      <c r="G91" s="104"/>
      <c r="H91" s="104"/>
      <c r="I91" s="104"/>
      <c r="J91" s="104"/>
      <c r="K91" s="42"/>
      <c r="L91" s="43"/>
      <c r="M91" s="44"/>
      <c r="N91" s="44"/>
      <c r="O91" s="44"/>
      <c r="P91" s="44"/>
      <c r="Q91" s="44"/>
      <c r="R91" s="45"/>
      <c r="S91" s="45"/>
    </row>
    <row r="93" spans="1:19" ht="18.75" x14ac:dyDescent="0.3">
      <c r="B93" s="116"/>
      <c r="C93" s="44"/>
    </row>
    <row r="94" spans="1:19" ht="18.75" x14ac:dyDescent="0.3">
      <c r="B94" s="44"/>
      <c r="C94" s="44"/>
    </row>
    <row r="95" spans="1:19" ht="18.75" x14ac:dyDescent="0.25">
      <c r="B95" s="368" t="s">
        <v>391</v>
      </c>
      <c r="C95" s="368"/>
      <c r="D95" s="368"/>
      <c r="E95" s="368"/>
      <c r="F95" s="368"/>
      <c r="G95" s="368"/>
      <c r="H95" s="368"/>
      <c r="I95" s="368"/>
    </row>
    <row r="96" spans="1:19" ht="18.75" x14ac:dyDescent="0.3">
      <c r="B96" s="44"/>
      <c r="C96" s="44"/>
    </row>
    <row r="97" spans="2:3" ht="18.75" x14ac:dyDescent="0.3">
      <c r="B97" s="44"/>
      <c r="C97" s="44"/>
    </row>
    <row r="98" spans="2:3" ht="18.75" x14ac:dyDescent="0.3">
      <c r="B98" s="44"/>
      <c r="C98" s="44"/>
    </row>
    <row r="99" spans="2:3" ht="18.75" x14ac:dyDescent="0.3">
      <c r="B99" s="44"/>
      <c r="C99" s="44"/>
    </row>
    <row r="100" spans="2:3" ht="14.45" customHeight="1" x14ac:dyDescent="0.3">
      <c r="B100" s="44"/>
      <c r="C100" s="44"/>
    </row>
    <row r="101" spans="2:3" ht="18.75" x14ac:dyDescent="0.3">
      <c r="B101" s="44"/>
      <c r="C101" s="44"/>
    </row>
    <row r="102" spans="2:3" ht="18.75" x14ac:dyDescent="0.3">
      <c r="B102" s="116" t="s">
        <v>253</v>
      </c>
      <c r="C102" s="44"/>
    </row>
    <row r="103" spans="2:3" ht="18.75" x14ac:dyDescent="0.3">
      <c r="B103" s="44"/>
      <c r="C103" s="44"/>
    </row>
    <row r="104" spans="2:3" ht="18.75" x14ac:dyDescent="0.3">
      <c r="B104" s="116" t="s">
        <v>254</v>
      </c>
      <c r="C104" s="44"/>
    </row>
  </sheetData>
  <mergeCells count="87">
    <mergeCell ref="J73:J89"/>
    <mergeCell ref="H29:H38"/>
    <mergeCell ref="I29:I38"/>
    <mergeCell ref="J29:J38"/>
    <mergeCell ref="H39:H50"/>
    <mergeCell ref="I39:I50"/>
    <mergeCell ref="J39:J50"/>
    <mergeCell ref="I51:I56"/>
    <mergeCell ref="J51:J56"/>
    <mergeCell ref="H73:H89"/>
    <mergeCell ref="I73:I89"/>
    <mergeCell ref="I57:I72"/>
    <mergeCell ref="J57:J72"/>
    <mergeCell ref="H51:H56"/>
    <mergeCell ref="H57:H72"/>
    <mergeCell ref="H5:H14"/>
    <mergeCell ref="I5:I14"/>
    <mergeCell ref="J5:J14"/>
    <mergeCell ref="C29:C38"/>
    <mergeCell ref="D29:D38"/>
    <mergeCell ref="E29:E38"/>
    <mergeCell ref="F29:F38"/>
    <mergeCell ref="I15:I28"/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  <mergeCell ref="B5:B14"/>
    <mergeCell ref="E15:E19"/>
    <mergeCell ref="G15:G26"/>
    <mergeCell ref="B15:B28"/>
    <mergeCell ref="C15:C28"/>
    <mergeCell ref="C5:C14"/>
    <mergeCell ref="G5:G6"/>
    <mergeCell ref="G8:G12"/>
    <mergeCell ref="G13:G14"/>
    <mergeCell ref="D5:D14"/>
    <mergeCell ref="E5:E14"/>
    <mergeCell ref="F5:F14"/>
    <mergeCell ref="F51:F56"/>
    <mergeCell ref="E51:E53"/>
    <mergeCell ref="E55:E56"/>
    <mergeCell ref="B51:B56"/>
    <mergeCell ref="B39:B50"/>
    <mergeCell ref="C39:C50"/>
    <mergeCell ref="D39:D50"/>
    <mergeCell ref="F39:F50"/>
    <mergeCell ref="E87:E89"/>
    <mergeCell ref="B29:B38"/>
    <mergeCell ref="G51:G55"/>
    <mergeCell ref="E40:E45"/>
    <mergeCell ref="E47:E50"/>
    <mergeCell ref="G30:G36"/>
    <mergeCell ref="G57:G60"/>
    <mergeCell ref="G61:G63"/>
    <mergeCell ref="E75:E84"/>
    <mergeCell ref="C57:C72"/>
    <mergeCell ref="D57:D72"/>
    <mergeCell ref="E57:E72"/>
    <mergeCell ref="F57:F72"/>
    <mergeCell ref="G39:G49"/>
    <mergeCell ref="C51:C56"/>
    <mergeCell ref="D51:D56"/>
    <mergeCell ref="B95:I95"/>
    <mergeCell ref="J15:J28"/>
    <mergeCell ref="G66:G70"/>
    <mergeCell ref="D15:D28"/>
    <mergeCell ref="E25:E28"/>
    <mergeCell ref="F15:F28"/>
    <mergeCell ref="H15:H28"/>
    <mergeCell ref="B57:B72"/>
    <mergeCell ref="B73:B89"/>
    <mergeCell ref="C73:C89"/>
    <mergeCell ref="D73:D89"/>
    <mergeCell ref="F73:F89"/>
    <mergeCell ref="G73:G84"/>
    <mergeCell ref="G87:G89"/>
    <mergeCell ref="E85:E86"/>
    <mergeCell ref="G85:G86"/>
  </mergeCells>
  <pageMargins left="0.25" right="0.25" top="0.75" bottom="0.75" header="0.3" footer="0.3"/>
  <pageSetup paperSize="8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15"/>
  <sheetViews>
    <sheetView topLeftCell="D1" zoomScale="70" zoomScaleNormal="70" workbookViewId="0">
      <selection activeCell="N97" sqref="N97"/>
    </sheetView>
  </sheetViews>
  <sheetFormatPr defaultColWidth="9.28515625" defaultRowHeight="15.75" x14ac:dyDescent="0.25"/>
  <cols>
    <col min="1" max="1" width="6.5703125" style="16" customWidth="1"/>
    <col min="2" max="2" width="24.140625" style="6" customWidth="1"/>
    <col min="3" max="3" width="11.7109375" style="6" customWidth="1"/>
    <col min="4" max="4" width="13.5703125" style="6" customWidth="1"/>
    <col min="5" max="5" width="13.85546875" style="6" bestFit="1" customWidth="1"/>
    <col min="6" max="6" width="8.5703125" style="6" customWidth="1"/>
    <col min="7" max="7" width="31.5703125" style="6" customWidth="1"/>
    <col min="8" max="8" width="7.7109375" style="6" customWidth="1"/>
    <col min="9" max="9" width="10.42578125" style="6" customWidth="1"/>
    <col min="10" max="10" width="11.140625" style="6" customWidth="1"/>
    <col min="11" max="11" width="39.42578125" style="6" customWidth="1"/>
    <col min="12" max="12" width="13.5703125" style="6" bestFit="1" customWidth="1"/>
    <col min="13" max="13" width="14.5703125" style="6" customWidth="1"/>
    <col min="14" max="14" width="10.85546875" style="6" customWidth="1"/>
    <col min="15" max="15" width="11.7109375" style="6" customWidth="1"/>
    <col min="16" max="24" width="7.7109375" style="15" customWidth="1"/>
    <col min="25" max="25" width="13.7109375" style="6" customWidth="1"/>
    <col min="26" max="26" width="10.7109375" style="6" customWidth="1"/>
    <col min="27" max="16384" width="9.28515625" style="6"/>
  </cols>
  <sheetData>
    <row r="1" spans="1:27" s="11" customFormat="1" ht="100.9" customHeight="1" thickBot="1" x14ac:dyDescent="0.35">
      <c r="A1" s="16"/>
      <c r="P1" s="82"/>
      <c r="Q1" s="82"/>
      <c r="R1" s="82"/>
      <c r="S1" s="82"/>
      <c r="T1" s="82"/>
      <c r="U1" s="82"/>
      <c r="V1" s="82"/>
      <c r="W1" s="82"/>
      <c r="X1" s="82"/>
    </row>
    <row r="2" spans="1:27" s="11" customFormat="1" ht="17.45" customHeight="1" thickBot="1" x14ac:dyDescent="0.35">
      <c r="A2" s="466" t="s">
        <v>261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8"/>
    </row>
    <row r="3" spans="1:27" ht="38.450000000000003" customHeight="1" thickBot="1" x14ac:dyDescent="0.35">
      <c r="A3" s="495" t="s">
        <v>6</v>
      </c>
      <c r="B3" s="504" t="s">
        <v>7</v>
      </c>
      <c r="C3" s="505"/>
      <c r="D3" s="505"/>
      <c r="E3" s="505"/>
      <c r="F3" s="506"/>
      <c r="G3" s="511" t="s">
        <v>8</v>
      </c>
      <c r="H3" s="516" t="s">
        <v>24</v>
      </c>
      <c r="I3" s="519" t="s">
        <v>37</v>
      </c>
      <c r="J3" s="495" t="s">
        <v>10</v>
      </c>
      <c r="K3" s="494" t="s">
        <v>11</v>
      </c>
      <c r="L3" s="507" t="s">
        <v>295</v>
      </c>
      <c r="M3" s="508"/>
      <c r="N3" s="509" t="s">
        <v>296</v>
      </c>
      <c r="O3" s="510"/>
      <c r="P3" s="485" t="s">
        <v>297</v>
      </c>
      <c r="Q3" s="486"/>
      <c r="R3" s="486"/>
      <c r="S3" s="486"/>
      <c r="T3" s="486"/>
      <c r="U3" s="486"/>
      <c r="V3" s="486"/>
      <c r="W3" s="487"/>
      <c r="X3" s="487"/>
      <c r="Y3" s="475" t="s">
        <v>12</v>
      </c>
      <c r="Z3" s="476"/>
      <c r="AA3" s="11"/>
    </row>
    <row r="4" spans="1:27" ht="14.85" customHeight="1" x14ac:dyDescent="0.3">
      <c r="A4" s="496"/>
      <c r="B4" s="511" t="s">
        <v>13</v>
      </c>
      <c r="C4" s="498" t="s">
        <v>14</v>
      </c>
      <c r="D4" s="498" t="s">
        <v>15</v>
      </c>
      <c r="E4" s="498" t="s">
        <v>16</v>
      </c>
      <c r="F4" s="500" t="s">
        <v>17</v>
      </c>
      <c r="G4" s="512"/>
      <c r="H4" s="517"/>
      <c r="I4" s="520"/>
      <c r="J4" s="496"/>
      <c r="K4" s="502"/>
      <c r="L4" s="481" t="s">
        <v>18</v>
      </c>
      <c r="M4" s="482" t="s">
        <v>19</v>
      </c>
      <c r="N4" s="514" t="s">
        <v>20</v>
      </c>
      <c r="O4" s="515" t="s">
        <v>21</v>
      </c>
      <c r="P4" s="492" t="s">
        <v>25</v>
      </c>
      <c r="Q4" s="493"/>
      <c r="R4" s="493"/>
      <c r="S4" s="494"/>
      <c r="T4" s="490" t="s">
        <v>26</v>
      </c>
      <c r="U4" s="488" t="s">
        <v>252</v>
      </c>
      <c r="V4" s="488" t="s">
        <v>40</v>
      </c>
      <c r="W4" s="490" t="s">
        <v>27</v>
      </c>
      <c r="X4" s="483" t="s">
        <v>39</v>
      </c>
      <c r="Y4" s="477" t="s">
        <v>22</v>
      </c>
      <c r="Z4" s="479" t="s">
        <v>23</v>
      </c>
      <c r="AA4" s="11"/>
    </row>
    <row r="5" spans="1:27" ht="177.6" customHeight="1" thickBot="1" x14ac:dyDescent="0.35">
      <c r="A5" s="497"/>
      <c r="B5" s="525"/>
      <c r="C5" s="499"/>
      <c r="D5" s="499"/>
      <c r="E5" s="499"/>
      <c r="F5" s="501"/>
      <c r="G5" s="513"/>
      <c r="H5" s="518"/>
      <c r="I5" s="521"/>
      <c r="J5" s="497"/>
      <c r="K5" s="503"/>
      <c r="L5" s="477"/>
      <c r="M5" s="479"/>
      <c r="N5" s="477"/>
      <c r="O5" s="479"/>
      <c r="P5" s="83" t="s">
        <v>36</v>
      </c>
      <c r="Q5" s="84" t="s">
        <v>298</v>
      </c>
      <c r="R5" s="84" t="s">
        <v>299</v>
      </c>
      <c r="S5" s="85" t="s">
        <v>300</v>
      </c>
      <c r="T5" s="491"/>
      <c r="U5" s="489"/>
      <c r="V5" s="489"/>
      <c r="W5" s="491"/>
      <c r="X5" s="484"/>
      <c r="Y5" s="478"/>
      <c r="Z5" s="480"/>
      <c r="AA5" s="11"/>
    </row>
    <row r="6" spans="1:27" ht="23.25" customHeight="1" x14ac:dyDescent="0.3">
      <c r="A6" s="86">
        <v>1</v>
      </c>
      <c r="B6" s="450" t="s">
        <v>159</v>
      </c>
      <c r="C6" s="469" t="s">
        <v>42</v>
      </c>
      <c r="D6" s="453">
        <v>70694982</v>
      </c>
      <c r="E6" s="453" t="s">
        <v>160</v>
      </c>
      <c r="F6" s="547" t="s">
        <v>161</v>
      </c>
      <c r="G6" s="522" t="s">
        <v>162</v>
      </c>
      <c r="H6" s="542" t="s">
        <v>256</v>
      </c>
      <c r="I6" s="473" t="s">
        <v>48</v>
      </c>
      <c r="J6" s="531" t="s">
        <v>48</v>
      </c>
      <c r="K6" s="164" t="s">
        <v>163</v>
      </c>
      <c r="L6" s="264">
        <v>3500000</v>
      </c>
      <c r="M6" s="265">
        <f>L6/100*85</f>
        <v>2975000</v>
      </c>
      <c r="N6" s="266">
        <v>2024</v>
      </c>
      <c r="O6" s="199">
        <v>2027</v>
      </c>
      <c r="P6" s="30"/>
      <c r="Q6" s="31"/>
      <c r="R6" s="31"/>
      <c r="S6" s="172"/>
      <c r="T6" s="174"/>
      <c r="U6" s="174"/>
      <c r="V6" s="174" t="s">
        <v>167</v>
      </c>
      <c r="W6" s="174"/>
      <c r="X6" s="174"/>
      <c r="Y6" s="268" t="s">
        <v>257</v>
      </c>
      <c r="Z6" s="54" t="s">
        <v>63</v>
      </c>
      <c r="AA6" s="11"/>
    </row>
    <row r="7" spans="1:27" ht="18.75" x14ac:dyDescent="0.3">
      <c r="A7" s="87">
        <f>A6+1</f>
        <v>2</v>
      </c>
      <c r="B7" s="451"/>
      <c r="C7" s="470"/>
      <c r="D7" s="454"/>
      <c r="E7" s="454"/>
      <c r="F7" s="548"/>
      <c r="G7" s="523"/>
      <c r="H7" s="543"/>
      <c r="I7" s="474"/>
      <c r="J7" s="532"/>
      <c r="K7" s="165" t="s">
        <v>164</v>
      </c>
      <c r="L7" s="168">
        <v>800000</v>
      </c>
      <c r="M7" s="169">
        <f t="shared" ref="M7:M79" si="0">L7/100*85</f>
        <v>680000</v>
      </c>
      <c r="N7" s="267">
        <v>2024</v>
      </c>
      <c r="O7" s="200">
        <v>2027</v>
      </c>
      <c r="P7" s="12"/>
      <c r="Q7" s="13"/>
      <c r="R7" s="13"/>
      <c r="S7" s="94"/>
      <c r="T7" s="175"/>
      <c r="U7" s="175"/>
      <c r="V7" s="175" t="s">
        <v>167</v>
      </c>
      <c r="W7" s="175"/>
      <c r="X7" s="175"/>
      <c r="Y7" s="248" t="s">
        <v>257</v>
      </c>
      <c r="Z7" s="56" t="s">
        <v>63</v>
      </c>
      <c r="AA7" s="11"/>
    </row>
    <row r="8" spans="1:27" ht="37.5" x14ac:dyDescent="0.3">
      <c r="A8" s="87">
        <f t="shared" ref="A8:A71" si="1">A7+1</f>
        <v>3</v>
      </c>
      <c r="B8" s="451"/>
      <c r="C8" s="470"/>
      <c r="D8" s="454"/>
      <c r="E8" s="454"/>
      <c r="F8" s="548"/>
      <c r="G8" s="523"/>
      <c r="H8" s="543"/>
      <c r="I8" s="474"/>
      <c r="J8" s="532"/>
      <c r="K8" s="165" t="s">
        <v>165</v>
      </c>
      <c r="L8" s="168">
        <v>2000000</v>
      </c>
      <c r="M8" s="169">
        <f t="shared" si="0"/>
        <v>1700000</v>
      </c>
      <c r="N8" s="267">
        <v>2024</v>
      </c>
      <c r="O8" s="200">
        <v>2027</v>
      </c>
      <c r="P8" s="12"/>
      <c r="Q8" s="13"/>
      <c r="R8" s="13"/>
      <c r="S8" s="94"/>
      <c r="T8" s="175"/>
      <c r="U8" s="175"/>
      <c r="V8" s="175" t="s">
        <v>167</v>
      </c>
      <c r="W8" s="175"/>
      <c r="X8" s="175"/>
      <c r="Y8" s="88" t="s">
        <v>268</v>
      </c>
      <c r="Z8" s="56" t="s">
        <v>63</v>
      </c>
      <c r="AA8" s="11"/>
    </row>
    <row r="9" spans="1:27" ht="18.75" x14ac:dyDescent="0.3">
      <c r="A9" s="87">
        <f t="shared" si="1"/>
        <v>4</v>
      </c>
      <c r="B9" s="451"/>
      <c r="C9" s="470"/>
      <c r="D9" s="454"/>
      <c r="E9" s="454"/>
      <c r="F9" s="548"/>
      <c r="G9" s="523"/>
      <c r="H9" s="543"/>
      <c r="I9" s="474"/>
      <c r="J9" s="532"/>
      <c r="K9" s="165" t="s">
        <v>166</v>
      </c>
      <c r="L9" s="168">
        <v>1000000</v>
      </c>
      <c r="M9" s="169">
        <f t="shared" si="0"/>
        <v>850000</v>
      </c>
      <c r="N9" s="171">
        <v>2024</v>
      </c>
      <c r="O9" s="200">
        <v>2025</v>
      </c>
      <c r="P9" s="12" t="s">
        <v>167</v>
      </c>
      <c r="Q9" s="13" t="s">
        <v>167</v>
      </c>
      <c r="R9" s="13" t="s">
        <v>167</v>
      </c>
      <c r="S9" s="94" t="s">
        <v>167</v>
      </c>
      <c r="T9" s="175"/>
      <c r="U9" s="175"/>
      <c r="V9" s="175" t="s">
        <v>167</v>
      </c>
      <c r="W9" s="175"/>
      <c r="X9" s="175"/>
      <c r="Y9" s="248" t="s">
        <v>257</v>
      </c>
      <c r="Z9" s="56" t="s">
        <v>63</v>
      </c>
      <c r="AA9" s="11"/>
    </row>
    <row r="10" spans="1:27" ht="18.75" x14ac:dyDescent="0.3">
      <c r="A10" s="87">
        <f t="shared" si="1"/>
        <v>5</v>
      </c>
      <c r="B10" s="451"/>
      <c r="C10" s="470"/>
      <c r="D10" s="454"/>
      <c r="E10" s="455"/>
      <c r="F10" s="548"/>
      <c r="G10" s="523"/>
      <c r="H10" s="543"/>
      <c r="I10" s="474"/>
      <c r="J10" s="532"/>
      <c r="K10" s="165" t="s">
        <v>168</v>
      </c>
      <c r="L10" s="168">
        <v>6000000</v>
      </c>
      <c r="M10" s="169">
        <f t="shared" si="0"/>
        <v>5100000</v>
      </c>
      <c r="N10" s="267">
        <v>2024</v>
      </c>
      <c r="O10" s="200">
        <v>2025</v>
      </c>
      <c r="P10" s="12"/>
      <c r="Q10" s="13"/>
      <c r="R10" s="13"/>
      <c r="S10" s="94"/>
      <c r="T10" s="175"/>
      <c r="U10" s="175"/>
      <c r="V10" s="175" t="s">
        <v>167</v>
      </c>
      <c r="W10" s="175"/>
      <c r="X10" s="175"/>
      <c r="Y10" s="248" t="s">
        <v>257</v>
      </c>
      <c r="Z10" s="56" t="s">
        <v>63</v>
      </c>
      <c r="AA10" s="11"/>
    </row>
    <row r="11" spans="1:27" ht="18.75" x14ac:dyDescent="0.3">
      <c r="A11" s="87">
        <f t="shared" si="1"/>
        <v>6</v>
      </c>
      <c r="B11" s="451"/>
      <c r="C11" s="470"/>
      <c r="D11" s="454"/>
      <c r="E11" s="456" t="s">
        <v>169</v>
      </c>
      <c r="F11" s="548"/>
      <c r="G11" s="523" t="s">
        <v>170</v>
      </c>
      <c r="H11" s="543"/>
      <c r="I11" s="474"/>
      <c r="J11" s="532"/>
      <c r="K11" s="165" t="s">
        <v>171</v>
      </c>
      <c r="L11" s="168">
        <v>2000000</v>
      </c>
      <c r="M11" s="169">
        <f t="shared" si="0"/>
        <v>1700000</v>
      </c>
      <c r="N11" s="267">
        <v>2024</v>
      </c>
      <c r="O11" s="200">
        <v>2027</v>
      </c>
      <c r="P11" s="12"/>
      <c r="Q11" s="13"/>
      <c r="R11" s="13"/>
      <c r="S11" s="94"/>
      <c r="T11" s="175"/>
      <c r="U11" s="175"/>
      <c r="V11" s="175"/>
      <c r="W11" s="175"/>
      <c r="X11" s="175"/>
      <c r="Y11" s="248" t="s">
        <v>257</v>
      </c>
      <c r="Z11" s="56" t="s">
        <v>63</v>
      </c>
      <c r="AA11" s="11"/>
    </row>
    <row r="12" spans="1:27" ht="18.75" x14ac:dyDescent="0.3">
      <c r="A12" s="87">
        <f t="shared" si="1"/>
        <v>7</v>
      </c>
      <c r="B12" s="451"/>
      <c r="C12" s="470"/>
      <c r="D12" s="454"/>
      <c r="E12" s="454"/>
      <c r="F12" s="548"/>
      <c r="G12" s="523"/>
      <c r="H12" s="543"/>
      <c r="I12" s="474"/>
      <c r="J12" s="532"/>
      <c r="K12" s="165" t="s">
        <v>172</v>
      </c>
      <c r="L12" s="168">
        <v>3000000</v>
      </c>
      <c r="M12" s="169">
        <f t="shared" si="0"/>
        <v>2550000</v>
      </c>
      <c r="N12" s="171">
        <v>2024</v>
      </c>
      <c r="O12" s="200">
        <v>2027</v>
      </c>
      <c r="P12" s="12"/>
      <c r="Q12" s="13"/>
      <c r="R12" s="13"/>
      <c r="S12" s="94"/>
      <c r="T12" s="175"/>
      <c r="U12" s="175"/>
      <c r="V12" s="175"/>
      <c r="W12" s="175"/>
      <c r="X12" s="175"/>
      <c r="Y12" s="248" t="s">
        <v>257</v>
      </c>
      <c r="Z12" s="56" t="s">
        <v>63</v>
      </c>
      <c r="AA12" s="11"/>
    </row>
    <row r="13" spans="1:27" ht="18.75" x14ac:dyDescent="0.3">
      <c r="A13" s="87">
        <f t="shared" si="1"/>
        <v>8</v>
      </c>
      <c r="B13" s="451"/>
      <c r="C13" s="470"/>
      <c r="D13" s="454"/>
      <c r="E13" s="524"/>
      <c r="F13" s="548"/>
      <c r="G13" s="523"/>
      <c r="H13" s="543"/>
      <c r="I13" s="474"/>
      <c r="J13" s="532"/>
      <c r="K13" s="281" t="s">
        <v>155</v>
      </c>
      <c r="L13" s="282">
        <v>2000000</v>
      </c>
      <c r="M13" s="283">
        <f t="shared" si="0"/>
        <v>1700000</v>
      </c>
      <c r="N13" s="171">
        <v>2024</v>
      </c>
      <c r="O13" s="200">
        <v>2027</v>
      </c>
      <c r="P13" s="12"/>
      <c r="Q13" s="13"/>
      <c r="R13" s="13"/>
      <c r="S13" s="94"/>
      <c r="T13" s="175"/>
      <c r="U13" s="175"/>
      <c r="V13" s="175"/>
      <c r="W13" s="175"/>
      <c r="X13" s="175"/>
      <c r="Y13" s="248" t="s">
        <v>257</v>
      </c>
      <c r="Z13" s="257" t="s">
        <v>63</v>
      </c>
      <c r="AA13" s="11"/>
    </row>
    <row r="14" spans="1:27" ht="18.75" x14ac:dyDescent="0.3">
      <c r="A14" s="87">
        <f t="shared" si="1"/>
        <v>9</v>
      </c>
      <c r="B14" s="451"/>
      <c r="C14" s="470"/>
      <c r="D14" s="454"/>
      <c r="E14" s="456" t="s">
        <v>160</v>
      </c>
      <c r="F14" s="548"/>
      <c r="G14" s="523"/>
      <c r="H14" s="543"/>
      <c r="I14" s="474"/>
      <c r="J14" s="532"/>
      <c r="K14" s="165" t="s">
        <v>173</v>
      </c>
      <c r="L14" s="168">
        <v>1200000</v>
      </c>
      <c r="M14" s="169">
        <f t="shared" si="0"/>
        <v>1020000</v>
      </c>
      <c r="N14" s="171">
        <v>2024</v>
      </c>
      <c r="O14" s="200">
        <v>2027</v>
      </c>
      <c r="P14" s="12"/>
      <c r="Q14" s="13"/>
      <c r="R14" s="13"/>
      <c r="S14" s="94"/>
      <c r="T14" s="175"/>
      <c r="U14" s="175"/>
      <c r="V14" s="175"/>
      <c r="W14" s="175"/>
      <c r="X14" s="175"/>
      <c r="Y14" s="248" t="s">
        <v>257</v>
      </c>
      <c r="Z14" s="56" t="s">
        <v>63</v>
      </c>
      <c r="AA14" s="11"/>
    </row>
    <row r="15" spans="1:27" ht="37.5" x14ac:dyDescent="0.3">
      <c r="A15" s="87">
        <f t="shared" si="1"/>
        <v>10</v>
      </c>
      <c r="B15" s="451"/>
      <c r="C15" s="470"/>
      <c r="D15" s="454"/>
      <c r="E15" s="454"/>
      <c r="F15" s="548"/>
      <c r="G15" s="523"/>
      <c r="H15" s="543"/>
      <c r="I15" s="474"/>
      <c r="J15" s="532"/>
      <c r="K15" s="165" t="s">
        <v>174</v>
      </c>
      <c r="L15" s="168">
        <v>5000000</v>
      </c>
      <c r="M15" s="169">
        <f t="shared" si="0"/>
        <v>4250000</v>
      </c>
      <c r="N15" s="171">
        <v>2023</v>
      </c>
      <c r="O15" s="200">
        <v>2027</v>
      </c>
      <c r="P15" s="12"/>
      <c r="Q15" s="13"/>
      <c r="R15" s="13"/>
      <c r="S15" s="94"/>
      <c r="T15" s="175"/>
      <c r="U15" s="175"/>
      <c r="V15" s="175"/>
      <c r="W15" s="175"/>
      <c r="X15" s="175"/>
      <c r="Y15" s="88" t="s">
        <v>269</v>
      </c>
      <c r="Z15" s="56" t="s">
        <v>63</v>
      </c>
      <c r="AA15" s="11"/>
    </row>
    <row r="16" spans="1:27" ht="18.75" x14ac:dyDescent="0.3">
      <c r="A16" s="87">
        <f t="shared" si="1"/>
        <v>11</v>
      </c>
      <c r="B16" s="451"/>
      <c r="C16" s="470"/>
      <c r="D16" s="454"/>
      <c r="E16" s="454"/>
      <c r="F16" s="548"/>
      <c r="G16" s="523"/>
      <c r="H16" s="543"/>
      <c r="I16" s="474"/>
      <c r="J16" s="532"/>
      <c r="K16" s="165" t="s">
        <v>175</v>
      </c>
      <c r="L16" s="168">
        <v>3700000</v>
      </c>
      <c r="M16" s="169">
        <f t="shared" si="0"/>
        <v>3145000</v>
      </c>
      <c r="N16" s="171">
        <v>2024</v>
      </c>
      <c r="O16" s="200">
        <v>2027</v>
      </c>
      <c r="P16" s="12"/>
      <c r="Q16" s="13"/>
      <c r="R16" s="13"/>
      <c r="S16" s="94"/>
      <c r="T16" s="175"/>
      <c r="U16" s="175"/>
      <c r="V16" s="175"/>
      <c r="W16" s="175"/>
      <c r="X16" s="175"/>
      <c r="Y16" s="248" t="s">
        <v>257</v>
      </c>
      <c r="Z16" s="56" t="s">
        <v>63</v>
      </c>
      <c r="AA16" s="11"/>
    </row>
    <row r="17" spans="1:27" ht="18.75" x14ac:dyDescent="0.3">
      <c r="A17" s="87">
        <f t="shared" si="1"/>
        <v>12</v>
      </c>
      <c r="B17" s="451"/>
      <c r="C17" s="470"/>
      <c r="D17" s="454"/>
      <c r="E17" s="454"/>
      <c r="F17" s="548"/>
      <c r="G17" s="523"/>
      <c r="H17" s="543"/>
      <c r="I17" s="474"/>
      <c r="J17" s="532"/>
      <c r="K17" s="165" t="s">
        <v>176</v>
      </c>
      <c r="L17" s="168">
        <v>6000000</v>
      </c>
      <c r="M17" s="169">
        <f t="shared" si="0"/>
        <v>5100000</v>
      </c>
      <c r="N17" s="171">
        <v>2024</v>
      </c>
      <c r="O17" s="200">
        <v>2027</v>
      </c>
      <c r="P17" s="12"/>
      <c r="Q17" s="13"/>
      <c r="R17" s="13"/>
      <c r="S17" s="94"/>
      <c r="T17" s="175"/>
      <c r="U17" s="175"/>
      <c r="V17" s="175"/>
      <c r="W17" s="175"/>
      <c r="X17" s="175"/>
      <c r="Y17" s="248" t="s">
        <v>257</v>
      </c>
      <c r="Z17" s="56" t="s">
        <v>63</v>
      </c>
      <c r="AA17" s="11"/>
    </row>
    <row r="18" spans="1:27" ht="37.5" x14ac:dyDescent="0.3">
      <c r="A18" s="87">
        <f t="shared" si="1"/>
        <v>13</v>
      </c>
      <c r="B18" s="451"/>
      <c r="C18" s="470"/>
      <c r="D18" s="454"/>
      <c r="E18" s="454"/>
      <c r="F18" s="548"/>
      <c r="G18" s="523"/>
      <c r="H18" s="543"/>
      <c r="I18" s="474"/>
      <c r="J18" s="532"/>
      <c r="K18" s="165" t="s">
        <v>177</v>
      </c>
      <c r="L18" s="168">
        <v>800000</v>
      </c>
      <c r="M18" s="169">
        <f t="shared" si="0"/>
        <v>680000</v>
      </c>
      <c r="N18" s="171">
        <v>2023</v>
      </c>
      <c r="O18" s="200">
        <v>2027</v>
      </c>
      <c r="P18" s="12"/>
      <c r="Q18" s="13"/>
      <c r="R18" s="13"/>
      <c r="S18" s="94"/>
      <c r="T18" s="175"/>
      <c r="U18" s="175"/>
      <c r="V18" s="175"/>
      <c r="W18" s="175"/>
      <c r="X18" s="175"/>
      <c r="Y18" s="248" t="s">
        <v>257</v>
      </c>
      <c r="Z18" s="56" t="s">
        <v>63</v>
      </c>
      <c r="AA18" s="11"/>
    </row>
    <row r="19" spans="1:27" ht="18.75" x14ac:dyDescent="0.3">
      <c r="A19" s="87">
        <f t="shared" si="1"/>
        <v>14</v>
      </c>
      <c r="B19" s="451"/>
      <c r="C19" s="470"/>
      <c r="D19" s="454"/>
      <c r="E19" s="454"/>
      <c r="F19" s="548"/>
      <c r="G19" s="541" t="s">
        <v>182</v>
      </c>
      <c r="H19" s="543"/>
      <c r="I19" s="474"/>
      <c r="J19" s="532"/>
      <c r="K19" s="284" t="s">
        <v>190</v>
      </c>
      <c r="L19" s="285">
        <v>10000000</v>
      </c>
      <c r="M19" s="286">
        <f t="shared" si="0"/>
        <v>8500000</v>
      </c>
      <c r="N19" s="287">
        <v>2024</v>
      </c>
      <c r="O19" s="288">
        <v>2027</v>
      </c>
      <c r="P19" s="289" t="s">
        <v>167</v>
      </c>
      <c r="Q19" s="290" t="s">
        <v>167</v>
      </c>
      <c r="R19" s="290" t="s">
        <v>167</v>
      </c>
      <c r="S19" s="291" t="s">
        <v>167</v>
      </c>
      <c r="T19" s="292"/>
      <c r="U19" s="292"/>
      <c r="V19" s="292"/>
      <c r="W19" s="292"/>
      <c r="X19" s="292"/>
      <c r="Y19" s="249" t="s">
        <v>257</v>
      </c>
      <c r="Z19" s="293" t="s">
        <v>63</v>
      </c>
      <c r="AA19" s="11"/>
    </row>
    <row r="20" spans="1:27" ht="57" thickBot="1" x14ac:dyDescent="0.35">
      <c r="A20" s="87">
        <f t="shared" si="1"/>
        <v>15</v>
      </c>
      <c r="B20" s="452"/>
      <c r="C20" s="528"/>
      <c r="D20" s="546"/>
      <c r="E20" s="454"/>
      <c r="F20" s="549"/>
      <c r="G20" s="540"/>
      <c r="H20" s="544"/>
      <c r="I20" s="540"/>
      <c r="J20" s="545"/>
      <c r="K20" s="201" t="s">
        <v>322</v>
      </c>
      <c r="L20" s="202">
        <v>2000000</v>
      </c>
      <c r="M20" s="203">
        <f t="shared" si="0"/>
        <v>1700000</v>
      </c>
      <c r="N20" s="204">
        <v>2022</v>
      </c>
      <c r="O20" s="205">
        <v>2026</v>
      </c>
      <c r="P20" s="37" t="s">
        <v>167</v>
      </c>
      <c r="Q20" s="38" t="s">
        <v>167</v>
      </c>
      <c r="R20" s="38" t="s">
        <v>167</v>
      </c>
      <c r="S20" s="206" t="s">
        <v>167</v>
      </c>
      <c r="T20" s="207"/>
      <c r="U20" s="207"/>
      <c r="V20" s="207" t="s">
        <v>167</v>
      </c>
      <c r="W20" s="207"/>
      <c r="X20" s="207"/>
      <c r="Y20" s="208" t="s">
        <v>323</v>
      </c>
      <c r="Z20" s="57" t="s">
        <v>63</v>
      </c>
      <c r="AA20" s="11"/>
    </row>
    <row r="21" spans="1:27" ht="37.5" x14ac:dyDescent="0.3">
      <c r="A21" s="87">
        <f t="shared" si="1"/>
        <v>16</v>
      </c>
      <c r="B21" s="450" t="s">
        <v>178</v>
      </c>
      <c r="C21" s="469" t="s">
        <v>42</v>
      </c>
      <c r="D21" s="534" t="s">
        <v>179</v>
      </c>
      <c r="E21" s="556" t="s">
        <v>180</v>
      </c>
      <c r="F21" s="537" t="s">
        <v>181</v>
      </c>
      <c r="G21" s="474" t="s">
        <v>182</v>
      </c>
      <c r="H21" s="473" t="s">
        <v>256</v>
      </c>
      <c r="I21" s="473" t="s">
        <v>48</v>
      </c>
      <c r="J21" s="473" t="s">
        <v>48</v>
      </c>
      <c r="K21" s="163" t="s">
        <v>183</v>
      </c>
      <c r="L21" s="166">
        <v>50000</v>
      </c>
      <c r="M21" s="167">
        <f t="shared" si="0"/>
        <v>42500</v>
      </c>
      <c r="N21" s="170">
        <v>2021</v>
      </c>
      <c r="O21" s="259">
        <v>2024</v>
      </c>
      <c r="P21" s="30"/>
      <c r="Q21" s="31"/>
      <c r="R21" s="31"/>
      <c r="S21" s="32"/>
      <c r="T21" s="261"/>
      <c r="U21" s="173"/>
      <c r="V21" s="173"/>
      <c r="W21" s="173"/>
      <c r="X21" s="173"/>
      <c r="Y21" s="176" t="s">
        <v>257</v>
      </c>
      <c r="Z21" s="177" t="s">
        <v>63</v>
      </c>
      <c r="AA21" s="11"/>
    </row>
    <row r="22" spans="1:27" ht="56.25" x14ac:dyDescent="0.3">
      <c r="A22" s="87">
        <f t="shared" si="1"/>
        <v>17</v>
      </c>
      <c r="B22" s="451"/>
      <c r="C22" s="470"/>
      <c r="D22" s="535"/>
      <c r="E22" s="557"/>
      <c r="F22" s="538"/>
      <c r="G22" s="474"/>
      <c r="H22" s="474"/>
      <c r="I22" s="474"/>
      <c r="J22" s="474"/>
      <c r="K22" s="52" t="s">
        <v>184</v>
      </c>
      <c r="L22" s="128">
        <v>10000000</v>
      </c>
      <c r="M22" s="95">
        <f t="shared" si="0"/>
        <v>8500000</v>
      </c>
      <c r="N22" s="131">
        <v>2022</v>
      </c>
      <c r="O22" s="200">
        <v>2027</v>
      </c>
      <c r="P22" s="12" t="s">
        <v>167</v>
      </c>
      <c r="Q22" s="13" t="s">
        <v>167</v>
      </c>
      <c r="R22" s="13" t="s">
        <v>167</v>
      </c>
      <c r="S22" s="14" t="s">
        <v>167</v>
      </c>
      <c r="T22" s="258"/>
      <c r="U22" s="35"/>
      <c r="V22" s="35"/>
      <c r="W22" s="35"/>
      <c r="X22" s="35" t="s">
        <v>167</v>
      </c>
      <c r="Y22" s="88" t="s">
        <v>270</v>
      </c>
      <c r="Z22" s="56" t="s">
        <v>63</v>
      </c>
      <c r="AA22" s="11"/>
    </row>
    <row r="23" spans="1:27" ht="37.5" x14ac:dyDescent="0.3">
      <c r="A23" s="87">
        <f t="shared" si="1"/>
        <v>18</v>
      </c>
      <c r="B23" s="451"/>
      <c r="C23" s="470"/>
      <c r="D23" s="535"/>
      <c r="E23" s="557"/>
      <c r="F23" s="538"/>
      <c r="G23" s="474"/>
      <c r="H23" s="474"/>
      <c r="I23" s="474"/>
      <c r="J23" s="474"/>
      <c r="K23" s="52" t="s">
        <v>185</v>
      </c>
      <c r="L23" s="128">
        <v>3000000</v>
      </c>
      <c r="M23" s="95">
        <f t="shared" si="0"/>
        <v>2550000</v>
      </c>
      <c r="N23" s="131">
        <v>2021</v>
      </c>
      <c r="O23" s="200">
        <v>2027</v>
      </c>
      <c r="P23" s="12"/>
      <c r="Q23" s="58"/>
      <c r="R23" s="58"/>
      <c r="S23" s="258"/>
      <c r="T23" s="258"/>
      <c r="U23" s="35"/>
      <c r="V23" s="35"/>
      <c r="W23" s="35"/>
      <c r="X23" s="35"/>
      <c r="Y23" s="88" t="s">
        <v>257</v>
      </c>
      <c r="Z23" s="56" t="s">
        <v>63</v>
      </c>
      <c r="AA23" s="11"/>
    </row>
    <row r="24" spans="1:27" ht="56.25" x14ac:dyDescent="0.3">
      <c r="A24" s="87">
        <f t="shared" si="1"/>
        <v>19</v>
      </c>
      <c r="B24" s="451"/>
      <c r="C24" s="470"/>
      <c r="D24" s="535"/>
      <c r="E24" s="557"/>
      <c r="F24" s="538"/>
      <c r="G24" s="474"/>
      <c r="H24" s="474"/>
      <c r="I24" s="474"/>
      <c r="J24" s="474"/>
      <c r="K24" s="52" t="s">
        <v>186</v>
      </c>
      <c r="L24" s="128">
        <v>1000000</v>
      </c>
      <c r="M24" s="95">
        <f t="shared" si="0"/>
        <v>850000</v>
      </c>
      <c r="N24" s="131">
        <v>2022</v>
      </c>
      <c r="O24" s="200">
        <v>2027</v>
      </c>
      <c r="P24" s="12"/>
      <c r="Q24" s="58"/>
      <c r="R24" s="58"/>
      <c r="S24" s="258" t="s">
        <v>167</v>
      </c>
      <c r="T24" s="258"/>
      <c r="U24" s="35"/>
      <c r="V24" s="35"/>
      <c r="W24" s="35" t="s">
        <v>167</v>
      </c>
      <c r="X24" s="35" t="s">
        <v>167</v>
      </c>
      <c r="Y24" s="88" t="s">
        <v>270</v>
      </c>
      <c r="Z24" s="56" t="s">
        <v>63</v>
      </c>
      <c r="AA24" s="11"/>
    </row>
    <row r="25" spans="1:27" ht="56.25" x14ac:dyDescent="0.3">
      <c r="A25" s="87">
        <f t="shared" si="1"/>
        <v>20</v>
      </c>
      <c r="B25" s="451"/>
      <c r="C25" s="470"/>
      <c r="D25" s="535"/>
      <c r="E25" s="338" t="s">
        <v>394</v>
      </c>
      <c r="F25" s="538"/>
      <c r="G25" s="474"/>
      <c r="H25" s="474"/>
      <c r="I25" s="474"/>
      <c r="J25" s="474"/>
      <c r="K25" s="52" t="s">
        <v>187</v>
      </c>
      <c r="L25" s="128">
        <v>1000000</v>
      </c>
      <c r="M25" s="95">
        <f t="shared" si="0"/>
        <v>850000</v>
      </c>
      <c r="N25" s="131">
        <v>2022</v>
      </c>
      <c r="O25" s="200">
        <v>2027</v>
      </c>
      <c r="P25" s="12"/>
      <c r="Q25" s="58" t="s">
        <v>167</v>
      </c>
      <c r="R25" s="58" t="s">
        <v>167</v>
      </c>
      <c r="S25" s="258" t="s">
        <v>167</v>
      </c>
      <c r="T25" s="258"/>
      <c r="U25" s="35"/>
      <c r="V25" s="35"/>
      <c r="W25" s="35" t="s">
        <v>167</v>
      </c>
      <c r="X25" s="35" t="s">
        <v>167</v>
      </c>
      <c r="Y25" s="88" t="s">
        <v>270</v>
      </c>
      <c r="Z25" s="56" t="s">
        <v>63</v>
      </c>
      <c r="AA25" s="11"/>
    </row>
    <row r="26" spans="1:27" ht="56.25" x14ac:dyDescent="0.3">
      <c r="A26" s="87">
        <f t="shared" si="1"/>
        <v>21</v>
      </c>
      <c r="B26" s="451"/>
      <c r="C26" s="470"/>
      <c r="D26" s="535"/>
      <c r="E26" s="557" t="s">
        <v>180</v>
      </c>
      <c r="F26" s="538"/>
      <c r="G26" s="474"/>
      <c r="H26" s="474"/>
      <c r="I26" s="474"/>
      <c r="J26" s="474"/>
      <c r="K26" s="52" t="s">
        <v>188</v>
      </c>
      <c r="L26" s="128">
        <v>3000000</v>
      </c>
      <c r="M26" s="95">
        <f t="shared" si="0"/>
        <v>2550000</v>
      </c>
      <c r="N26" s="131">
        <v>2022</v>
      </c>
      <c r="O26" s="200">
        <v>2027</v>
      </c>
      <c r="P26" s="12"/>
      <c r="Q26" s="58" t="s">
        <v>167</v>
      </c>
      <c r="R26" s="58" t="s">
        <v>167</v>
      </c>
      <c r="S26" s="258" t="s">
        <v>167</v>
      </c>
      <c r="T26" s="258"/>
      <c r="U26" s="35"/>
      <c r="V26" s="35"/>
      <c r="W26" s="35" t="s">
        <v>167</v>
      </c>
      <c r="X26" s="35" t="s">
        <v>167</v>
      </c>
      <c r="Y26" s="88" t="s">
        <v>270</v>
      </c>
      <c r="Z26" s="56" t="s">
        <v>63</v>
      </c>
      <c r="AA26" s="11"/>
    </row>
    <row r="27" spans="1:27" ht="56.25" x14ac:dyDescent="0.3">
      <c r="A27" s="87">
        <f t="shared" si="1"/>
        <v>22</v>
      </c>
      <c r="B27" s="451"/>
      <c r="C27" s="470"/>
      <c r="D27" s="535"/>
      <c r="E27" s="557"/>
      <c r="F27" s="538"/>
      <c r="G27" s="474"/>
      <c r="H27" s="474"/>
      <c r="I27" s="474"/>
      <c r="J27" s="474"/>
      <c r="K27" s="52" t="s">
        <v>189</v>
      </c>
      <c r="L27" s="128">
        <v>5000000</v>
      </c>
      <c r="M27" s="95">
        <f t="shared" si="0"/>
        <v>4250000</v>
      </c>
      <c r="N27" s="131">
        <v>2022</v>
      </c>
      <c r="O27" s="200">
        <v>2027</v>
      </c>
      <c r="P27" s="12" t="s">
        <v>167</v>
      </c>
      <c r="Q27" s="58" t="s">
        <v>167</v>
      </c>
      <c r="R27" s="58" t="s">
        <v>167</v>
      </c>
      <c r="S27" s="258" t="s">
        <v>167</v>
      </c>
      <c r="T27" s="258"/>
      <c r="U27" s="35"/>
      <c r="V27" s="35"/>
      <c r="W27" s="35" t="s">
        <v>167</v>
      </c>
      <c r="X27" s="35" t="s">
        <v>167</v>
      </c>
      <c r="Y27" s="88" t="s">
        <v>270</v>
      </c>
      <c r="Z27" s="56" t="s">
        <v>63</v>
      </c>
      <c r="AA27" s="11"/>
    </row>
    <row r="28" spans="1:27" ht="37.5" x14ac:dyDescent="0.3">
      <c r="A28" s="87">
        <f t="shared" si="1"/>
        <v>23</v>
      </c>
      <c r="B28" s="451"/>
      <c r="C28" s="470"/>
      <c r="D28" s="535"/>
      <c r="E28" s="557"/>
      <c r="F28" s="538"/>
      <c r="G28" s="474"/>
      <c r="H28" s="474"/>
      <c r="I28" s="474"/>
      <c r="J28" s="474"/>
      <c r="K28" s="52" t="s">
        <v>190</v>
      </c>
      <c r="L28" s="128">
        <v>10000000</v>
      </c>
      <c r="M28" s="95">
        <f t="shared" si="0"/>
        <v>8500000</v>
      </c>
      <c r="N28" s="131">
        <v>2022</v>
      </c>
      <c r="O28" s="200">
        <v>2027</v>
      </c>
      <c r="P28" s="12" t="s">
        <v>167</v>
      </c>
      <c r="Q28" s="58" t="s">
        <v>167</v>
      </c>
      <c r="R28" s="58" t="s">
        <v>167</v>
      </c>
      <c r="S28" s="258" t="s">
        <v>167</v>
      </c>
      <c r="T28" s="258"/>
      <c r="U28" s="35"/>
      <c r="V28" s="35"/>
      <c r="W28" s="35"/>
      <c r="X28" s="35"/>
      <c r="Y28" s="88" t="s">
        <v>269</v>
      </c>
      <c r="Z28" s="56" t="s">
        <v>63</v>
      </c>
      <c r="AA28" s="11"/>
    </row>
    <row r="29" spans="1:27" ht="56.25" x14ac:dyDescent="0.3">
      <c r="A29" s="87">
        <f t="shared" si="1"/>
        <v>24</v>
      </c>
      <c r="B29" s="451"/>
      <c r="C29" s="470"/>
      <c r="D29" s="535"/>
      <c r="E29" s="557"/>
      <c r="F29" s="538"/>
      <c r="G29" s="474"/>
      <c r="H29" s="474"/>
      <c r="I29" s="474"/>
      <c r="J29" s="474"/>
      <c r="K29" s="52" t="s">
        <v>191</v>
      </c>
      <c r="L29" s="128">
        <v>1000000</v>
      </c>
      <c r="M29" s="95">
        <f t="shared" si="0"/>
        <v>850000</v>
      </c>
      <c r="N29" s="131">
        <v>2021</v>
      </c>
      <c r="O29" s="200">
        <v>2027</v>
      </c>
      <c r="P29" s="12"/>
      <c r="Q29" s="58"/>
      <c r="R29" s="58"/>
      <c r="S29" s="258"/>
      <c r="T29" s="258"/>
      <c r="U29" s="35"/>
      <c r="V29" s="35"/>
      <c r="W29" s="35"/>
      <c r="X29" s="35" t="s">
        <v>167</v>
      </c>
      <c r="Y29" s="88" t="s">
        <v>270</v>
      </c>
      <c r="Z29" s="56" t="s">
        <v>63</v>
      </c>
      <c r="AA29" s="11"/>
    </row>
    <row r="30" spans="1:27" ht="18.75" x14ac:dyDescent="0.3">
      <c r="A30" s="87">
        <f t="shared" si="1"/>
        <v>25</v>
      </c>
      <c r="B30" s="451"/>
      <c r="C30" s="470"/>
      <c r="D30" s="535"/>
      <c r="E30" s="557"/>
      <c r="F30" s="538"/>
      <c r="G30" s="474"/>
      <c r="H30" s="474"/>
      <c r="I30" s="474"/>
      <c r="J30" s="474"/>
      <c r="K30" s="252" t="s">
        <v>345</v>
      </c>
      <c r="L30" s="250">
        <v>2000000</v>
      </c>
      <c r="M30" s="251">
        <f t="shared" si="0"/>
        <v>1700000</v>
      </c>
      <c r="N30" s="246">
        <v>2023</v>
      </c>
      <c r="O30" s="260">
        <v>2027</v>
      </c>
      <c r="P30" s="253" t="s">
        <v>167</v>
      </c>
      <c r="Q30" s="254" t="s">
        <v>167</v>
      </c>
      <c r="R30" s="254" t="s">
        <v>167</v>
      </c>
      <c r="S30" s="262" t="s">
        <v>167</v>
      </c>
      <c r="T30" s="262"/>
      <c r="U30" s="255"/>
      <c r="V30" s="255"/>
      <c r="W30" s="255"/>
      <c r="X30" s="255" t="s">
        <v>167</v>
      </c>
      <c r="Y30" s="256" t="s">
        <v>257</v>
      </c>
      <c r="Z30" s="257" t="s">
        <v>63</v>
      </c>
      <c r="AA30" s="11"/>
    </row>
    <row r="31" spans="1:27" ht="56.25" x14ac:dyDescent="0.3">
      <c r="A31" s="87">
        <f t="shared" si="1"/>
        <v>26</v>
      </c>
      <c r="B31" s="451"/>
      <c r="C31" s="470"/>
      <c r="D31" s="535"/>
      <c r="E31" s="557"/>
      <c r="F31" s="538"/>
      <c r="G31" s="474"/>
      <c r="H31" s="474"/>
      <c r="I31" s="474"/>
      <c r="J31" s="474"/>
      <c r="K31" s="52" t="s">
        <v>192</v>
      </c>
      <c r="L31" s="128">
        <v>20000000</v>
      </c>
      <c r="M31" s="95">
        <f t="shared" si="0"/>
        <v>17000000</v>
      </c>
      <c r="N31" s="131">
        <v>2022</v>
      </c>
      <c r="O31" s="200">
        <v>2027</v>
      </c>
      <c r="P31" s="12" t="s">
        <v>167</v>
      </c>
      <c r="Q31" s="13" t="s">
        <v>167</v>
      </c>
      <c r="R31" s="13" t="s">
        <v>167</v>
      </c>
      <c r="S31" s="14" t="s">
        <v>167</v>
      </c>
      <c r="T31" s="258"/>
      <c r="U31" s="35"/>
      <c r="V31" s="35"/>
      <c r="W31" s="35"/>
      <c r="X31" s="35" t="s">
        <v>167</v>
      </c>
      <c r="Y31" s="88" t="s">
        <v>270</v>
      </c>
      <c r="Z31" s="56" t="s">
        <v>63</v>
      </c>
      <c r="AA31" s="11"/>
    </row>
    <row r="32" spans="1:27" ht="56.25" x14ac:dyDescent="0.3">
      <c r="A32" s="87">
        <f t="shared" si="1"/>
        <v>27</v>
      </c>
      <c r="B32" s="451"/>
      <c r="C32" s="470"/>
      <c r="D32" s="535"/>
      <c r="E32" s="557"/>
      <c r="F32" s="538"/>
      <c r="G32" s="474"/>
      <c r="H32" s="474"/>
      <c r="I32" s="474"/>
      <c r="J32" s="474"/>
      <c r="K32" s="52" t="s">
        <v>165</v>
      </c>
      <c r="L32" s="128">
        <v>1200000</v>
      </c>
      <c r="M32" s="95">
        <f t="shared" si="0"/>
        <v>1020000</v>
      </c>
      <c r="N32" s="131">
        <v>2021</v>
      </c>
      <c r="O32" s="200">
        <v>2027</v>
      </c>
      <c r="P32" s="12"/>
      <c r="Q32" s="58"/>
      <c r="R32" s="58"/>
      <c r="S32" s="258"/>
      <c r="T32" s="258"/>
      <c r="U32" s="35"/>
      <c r="V32" s="35"/>
      <c r="W32" s="35"/>
      <c r="X32" s="35"/>
      <c r="Y32" s="88" t="s">
        <v>270</v>
      </c>
      <c r="Z32" s="56" t="s">
        <v>63</v>
      </c>
      <c r="AA32" s="11"/>
    </row>
    <row r="33" spans="1:27" ht="38.450000000000003" customHeight="1" thickBot="1" x14ac:dyDescent="0.35">
      <c r="A33" s="87">
        <f t="shared" si="1"/>
        <v>28</v>
      </c>
      <c r="B33" s="452"/>
      <c r="C33" s="528"/>
      <c r="D33" s="536"/>
      <c r="E33" s="339" t="s">
        <v>193</v>
      </c>
      <c r="F33" s="539"/>
      <c r="G33" s="540"/>
      <c r="H33" s="540"/>
      <c r="I33" s="540"/>
      <c r="J33" s="540"/>
      <c r="K33" s="59" t="s">
        <v>155</v>
      </c>
      <c r="L33" s="129">
        <v>1000000</v>
      </c>
      <c r="M33" s="134">
        <f t="shared" si="0"/>
        <v>850000</v>
      </c>
      <c r="N33" s="132">
        <v>2021</v>
      </c>
      <c r="O33" s="200">
        <v>2027</v>
      </c>
      <c r="P33" s="37"/>
      <c r="Q33" s="38"/>
      <c r="R33" s="38"/>
      <c r="S33" s="39"/>
      <c r="T33" s="263"/>
      <c r="U33" s="40"/>
      <c r="V33" s="40"/>
      <c r="W33" s="40"/>
      <c r="X33" s="40"/>
      <c r="Y33" s="317" t="s">
        <v>270</v>
      </c>
      <c r="Z33" s="217" t="s">
        <v>63</v>
      </c>
      <c r="AA33" s="11"/>
    </row>
    <row r="34" spans="1:27" ht="34.5" customHeight="1" x14ac:dyDescent="0.3">
      <c r="A34" s="87">
        <f t="shared" si="1"/>
        <v>29</v>
      </c>
      <c r="B34" s="450" t="s">
        <v>92</v>
      </c>
      <c r="C34" s="469" t="s">
        <v>93</v>
      </c>
      <c r="D34" s="453" t="s">
        <v>94</v>
      </c>
      <c r="E34" s="337" t="s">
        <v>232</v>
      </c>
      <c r="F34" s="471" t="s">
        <v>95</v>
      </c>
      <c r="G34" s="531" t="s">
        <v>96</v>
      </c>
      <c r="H34" s="473" t="s">
        <v>256</v>
      </c>
      <c r="I34" s="473" t="s">
        <v>48</v>
      </c>
      <c r="J34" s="473" t="s">
        <v>109</v>
      </c>
      <c r="K34" s="28" t="s">
        <v>97</v>
      </c>
      <c r="L34" s="127">
        <v>1000000</v>
      </c>
      <c r="M34" s="133">
        <f t="shared" si="0"/>
        <v>850000</v>
      </c>
      <c r="N34" s="130">
        <v>2021</v>
      </c>
      <c r="O34" s="29">
        <v>2025</v>
      </c>
      <c r="P34" s="30"/>
      <c r="Q34" s="31"/>
      <c r="R34" s="31"/>
      <c r="S34" s="32"/>
      <c r="T34" s="33"/>
      <c r="U34" s="33"/>
      <c r="V34" s="33"/>
      <c r="W34" s="33"/>
      <c r="X34" s="174"/>
      <c r="Y34" s="218" t="s">
        <v>260</v>
      </c>
      <c r="Z34" s="54" t="s">
        <v>63</v>
      </c>
      <c r="AA34" s="11"/>
    </row>
    <row r="35" spans="1:27" ht="18.75" x14ac:dyDescent="0.3">
      <c r="A35" s="87">
        <f t="shared" si="1"/>
        <v>30</v>
      </c>
      <c r="B35" s="451"/>
      <c r="C35" s="470"/>
      <c r="D35" s="470"/>
      <c r="E35" s="461">
        <v>107563151</v>
      </c>
      <c r="F35" s="529"/>
      <c r="G35" s="532"/>
      <c r="H35" s="474"/>
      <c r="I35" s="474"/>
      <c r="J35" s="474"/>
      <c r="K35" s="7" t="s">
        <v>98</v>
      </c>
      <c r="L35" s="128">
        <v>140000</v>
      </c>
      <c r="M35" s="95">
        <f t="shared" si="0"/>
        <v>119000</v>
      </c>
      <c r="N35" s="131">
        <v>2022</v>
      </c>
      <c r="O35" s="34">
        <v>2024</v>
      </c>
      <c r="P35" s="12"/>
      <c r="Q35" s="13"/>
      <c r="R35" s="13"/>
      <c r="S35" s="14"/>
      <c r="T35" s="35"/>
      <c r="U35" s="35"/>
      <c r="V35" s="35"/>
      <c r="W35" s="35"/>
      <c r="X35" s="175"/>
      <c r="Y35" s="55" t="s">
        <v>257</v>
      </c>
      <c r="Z35" s="56" t="s">
        <v>63</v>
      </c>
      <c r="AA35" s="11"/>
    </row>
    <row r="36" spans="1:27" ht="18.75" x14ac:dyDescent="0.3">
      <c r="A36" s="87">
        <f t="shared" si="1"/>
        <v>31</v>
      </c>
      <c r="B36" s="451"/>
      <c r="C36" s="470"/>
      <c r="D36" s="470"/>
      <c r="E36" s="461"/>
      <c r="F36" s="529"/>
      <c r="G36" s="532"/>
      <c r="H36" s="474"/>
      <c r="I36" s="474"/>
      <c r="J36" s="474"/>
      <c r="K36" s="7" t="s">
        <v>99</v>
      </c>
      <c r="L36" s="128">
        <v>300000</v>
      </c>
      <c r="M36" s="95">
        <f t="shared" si="0"/>
        <v>255000</v>
      </c>
      <c r="N36" s="131">
        <v>2022</v>
      </c>
      <c r="O36" s="34">
        <v>2023</v>
      </c>
      <c r="P36" s="12"/>
      <c r="Q36" s="13"/>
      <c r="R36" s="13"/>
      <c r="S36" s="14"/>
      <c r="T36" s="35"/>
      <c r="U36" s="35"/>
      <c r="V36" s="35"/>
      <c r="W36" s="35"/>
      <c r="X36" s="175"/>
      <c r="Y36" s="55" t="s">
        <v>257</v>
      </c>
      <c r="Z36" s="56" t="s">
        <v>63</v>
      </c>
      <c r="AA36" s="11"/>
    </row>
    <row r="37" spans="1:27" ht="75" x14ac:dyDescent="0.3">
      <c r="A37" s="87">
        <f t="shared" si="1"/>
        <v>32</v>
      </c>
      <c r="B37" s="451"/>
      <c r="C37" s="470"/>
      <c r="D37" s="470"/>
      <c r="E37" s="461"/>
      <c r="F37" s="529"/>
      <c r="G37" s="532"/>
      <c r="H37" s="474"/>
      <c r="I37" s="474"/>
      <c r="J37" s="474"/>
      <c r="K37" s="7" t="s">
        <v>100</v>
      </c>
      <c r="L37" s="128">
        <v>400000</v>
      </c>
      <c r="M37" s="95">
        <f t="shared" si="0"/>
        <v>340000</v>
      </c>
      <c r="N37" s="131">
        <v>2023</v>
      </c>
      <c r="O37" s="34">
        <v>2024</v>
      </c>
      <c r="P37" s="12"/>
      <c r="Q37" s="13"/>
      <c r="R37" s="13"/>
      <c r="S37" s="14"/>
      <c r="T37" s="35"/>
      <c r="U37" s="35"/>
      <c r="V37" s="35"/>
      <c r="W37" s="35"/>
      <c r="X37" s="175"/>
      <c r="Y37" s="55" t="s">
        <v>257</v>
      </c>
      <c r="Z37" s="56" t="s">
        <v>63</v>
      </c>
      <c r="AA37" s="11"/>
    </row>
    <row r="38" spans="1:27" ht="37.5" x14ac:dyDescent="0.3">
      <c r="A38" s="87">
        <f t="shared" si="1"/>
        <v>33</v>
      </c>
      <c r="B38" s="451"/>
      <c r="C38" s="470"/>
      <c r="D38" s="470"/>
      <c r="E38" s="461"/>
      <c r="F38" s="529"/>
      <c r="G38" s="532"/>
      <c r="H38" s="474"/>
      <c r="I38" s="474"/>
      <c r="J38" s="474"/>
      <c r="K38" s="7" t="s">
        <v>101</v>
      </c>
      <c r="L38" s="128">
        <v>300000</v>
      </c>
      <c r="M38" s="95">
        <f t="shared" si="0"/>
        <v>255000</v>
      </c>
      <c r="N38" s="131">
        <v>2022</v>
      </c>
      <c r="O38" s="34">
        <v>2024</v>
      </c>
      <c r="P38" s="12"/>
      <c r="Q38" s="13"/>
      <c r="R38" s="13"/>
      <c r="S38" s="14"/>
      <c r="T38" s="35"/>
      <c r="U38" s="35"/>
      <c r="V38" s="35"/>
      <c r="W38" s="35"/>
      <c r="X38" s="175"/>
      <c r="Y38" s="55" t="s">
        <v>257</v>
      </c>
      <c r="Z38" s="56" t="s">
        <v>63</v>
      </c>
      <c r="AA38" s="11"/>
    </row>
    <row r="39" spans="1:27" ht="56.25" x14ac:dyDescent="0.3">
      <c r="A39" s="87">
        <f t="shared" si="1"/>
        <v>34</v>
      </c>
      <c r="B39" s="451"/>
      <c r="C39" s="470"/>
      <c r="D39" s="470"/>
      <c r="E39" s="461"/>
      <c r="F39" s="529"/>
      <c r="G39" s="532"/>
      <c r="H39" s="474"/>
      <c r="I39" s="474"/>
      <c r="J39" s="474"/>
      <c r="K39" s="7" t="s">
        <v>102</v>
      </c>
      <c r="L39" s="128">
        <v>300000</v>
      </c>
      <c r="M39" s="95">
        <f t="shared" si="0"/>
        <v>255000</v>
      </c>
      <c r="N39" s="131">
        <v>2022</v>
      </c>
      <c r="O39" s="34">
        <v>2023</v>
      </c>
      <c r="P39" s="12"/>
      <c r="Q39" s="13"/>
      <c r="R39" s="13"/>
      <c r="S39" s="14"/>
      <c r="T39" s="35"/>
      <c r="U39" s="35"/>
      <c r="V39" s="35"/>
      <c r="W39" s="35"/>
      <c r="X39" s="175"/>
      <c r="Y39" s="88" t="s">
        <v>260</v>
      </c>
      <c r="Z39" s="56" t="s">
        <v>63</v>
      </c>
      <c r="AA39" s="11"/>
    </row>
    <row r="40" spans="1:27" ht="18.75" x14ac:dyDescent="0.3">
      <c r="A40" s="87">
        <f t="shared" si="1"/>
        <v>35</v>
      </c>
      <c r="B40" s="451"/>
      <c r="C40" s="470"/>
      <c r="D40" s="470"/>
      <c r="E40" s="461"/>
      <c r="F40" s="529"/>
      <c r="G40" s="532"/>
      <c r="H40" s="474"/>
      <c r="I40" s="474"/>
      <c r="J40" s="474"/>
      <c r="K40" s="7" t="s">
        <v>103</v>
      </c>
      <c r="L40" s="128">
        <v>200000</v>
      </c>
      <c r="M40" s="95">
        <f t="shared" si="0"/>
        <v>170000</v>
      </c>
      <c r="N40" s="131">
        <v>2022</v>
      </c>
      <c r="O40" s="34">
        <v>2023</v>
      </c>
      <c r="P40" s="12"/>
      <c r="Q40" s="13"/>
      <c r="R40" s="13"/>
      <c r="S40" s="14"/>
      <c r="T40" s="35"/>
      <c r="U40" s="35"/>
      <c r="V40" s="35"/>
      <c r="W40" s="35"/>
      <c r="X40" s="175" t="s">
        <v>167</v>
      </c>
      <c r="Y40" s="55" t="s">
        <v>257</v>
      </c>
      <c r="Z40" s="56" t="s">
        <v>63</v>
      </c>
      <c r="AA40" s="11"/>
    </row>
    <row r="41" spans="1:27" ht="18.75" x14ac:dyDescent="0.3">
      <c r="A41" s="87">
        <f t="shared" si="1"/>
        <v>36</v>
      </c>
      <c r="B41" s="451"/>
      <c r="C41" s="470"/>
      <c r="D41" s="470"/>
      <c r="E41" s="89">
        <v>102717818</v>
      </c>
      <c r="F41" s="529"/>
      <c r="G41" s="532"/>
      <c r="H41" s="474"/>
      <c r="I41" s="474"/>
      <c r="J41" s="474"/>
      <c r="K41" s="7" t="s">
        <v>72</v>
      </c>
      <c r="L41" s="128">
        <v>500000</v>
      </c>
      <c r="M41" s="95">
        <f t="shared" si="0"/>
        <v>425000</v>
      </c>
      <c r="N41" s="131">
        <v>2023</v>
      </c>
      <c r="O41" s="34">
        <v>2025</v>
      </c>
      <c r="P41" s="12"/>
      <c r="Q41" s="13"/>
      <c r="R41" s="13"/>
      <c r="S41" s="14"/>
      <c r="T41" s="35"/>
      <c r="U41" s="35"/>
      <c r="V41" s="35"/>
      <c r="W41" s="35"/>
      <c r="X41" s="175"/>
      <c r="Y41" s="55" t="s">
        <v>257</v>
      </c>
      <c r="Z41" s="56" t="s">
        <v>63</v>
      </c>
      <c r="AA41" s="11"/>
    </row>
    <row r="42" spans="1:27" ht="37.5" x14ac:dyDescent="0.3">
      <c r="A42" s="87">
        <f t="shared" si="1"/>
        <v>37</v>
      </c>
      <c r="B42" s="451"/>
      <c r="C42" s="470"/>
      <c r="D42" s="470"/>
      <c r="E42" s="526">
        <v>107563151</v>
      </c>
      <c r="F42" s="529"/>
      <c r="G42" s="532"/>
      <c r="H42" s="474"/>
      <c r="I42" s="474"/>
      <c r="J42" s="474"/>
      <c r="K42" s="7" t="s">
        <v>104</v>
      </c>
      <c r="L42" s="128">
        <v>100000</v>
      </c>
      <c r="M42" s="95">
        <f t="shared" si="0"/>
        <v>85000</v>
      </c>
      <c r="N42" s="131">
        <v>2023</v>
      </c>
      <c r="O42" s="34">
        <v>2023</v>
      </c>
      <c r="P42" s="12"/>
      <c r="Q42" s="13"/>
      <c r="R42" s="13"/>
      <c r="S42" s="14"/>
      <c r="T42" s="35"/>
      <c r="U42" s="35"/>
      <c r="V42" s="35"/>
      <c r="W42" s="35"/>
      <c r="X42" s="175"/>
      <c r="Y42" s="55" t="s">
        <v>257</v>
      </c>
      <c r="Z42" s="56" t="s">
        <v>63</v>
      </c>
      <c r="AA42" s="11"/>
    </row>
    <row r="43" spans="1:27" ht="18.75" x14ac:dyDescent="0.3">
      <c r="A43" s="87">
        <f t="shared" si="1"/>
        <v>38</v>
      </c>
      <c r="B43" s="451"/>
      <c r="C43" s="470"/>
      <c r="D43" s="470"/>
      <c r="E43" s="526"/>
      <c r="F43" s="529"/>
      <c r="G43" s="532"/>
      <c r="H43" s="474"/>
      <c r="I43" s="474"/>
      <c r="J43" s="474"/>
      <c r="K43" s="7" t="s">
        <v>105</v>
      </c>
      <c r="L43" s="128">
        <v>80000</v>
      </c>
      <c r="M43" s="95">
        <f t="shared" si="0"/>
        <v>68000</v>
      </c>
      <c r="N43" s="131">
        <v>2022</v>
      </c>
      <c r="O43" s="34">
        <v>2023</v>
      </c>
      <c r="P43" s="12"/>
      <c r="Q43" s="13"/>
      <c r="R43" s="13"/>
      <c r="S43" s="14"/>
      <c r="T43" s="35"/>
      <c r="U43" s="35"/>
      <c r="V43" s="35"/>
      <c r="W43" s="35"/>
      <c r="X43" s="175"/>
      <c r="Y43" s="55" t="s">
        <v>257</v>
      </c>
      <c r="Z43" s="56" t="s">
        <v>63</v>
      </c>
      <c r="AA43" s="11"/>
    </row>
    <row r="44" spans="1:27" ht="37.5" x14ac:dyDescent="0.3">
      <c r="A44" s="87">
        <f t="shared" si="1"/>
        <v>39</v>
      </c>
      <c r="B44" s="451"/>
      <c r="C44" s="470"/>
      <c r="D44" s="470"/>
      <c r="E44" s="526"/>
      <c r="F44" s="529"/>
      <c r="G44" s="533"/>
      <c r="H44" s="474"/>
      <c r="I44" s="474"/>
      <c r="J44" s="474"/>
      <c r="K44" s="7" t="s">
        <v>106</v>
      </c>
      <c r="L44" s="128">
        <v>50000</v>
      </c>
      <c r="M44" s="95">
        <f t="shared" si="0"/>
        <v>42500</v>
      </c>
      <c r="N44" s="131">
        <v>2023</v>
      </c>
      <c r="O44" s="34">
        <v>2025</v>
      </c>
      <c r="P44" s="12"/>
      <c r="Q44" s="13"/>
      <c r="R44" s="13" t="s">
        <v>167</v>
      </c>
      <c r="S44" s="14"/>
      <c r="T44" s="35"/>
      <c r="U44" s="35"/>
      <c r="V44" s="35"/>
      <c r="W44" s="35"/>
      <c r="X44" s="175"/>
      <c r="Y44" s="55" t="s">
        <v>257</v>
      </c>
      <c r="Z44" s="56" t="s">
        <v>63</v>
      </c>
      <c r="AA44" s="11"/>
    </row>
    <row r="45" spans="1:27" ht="48" customHeight="1" thickBot="1" x14ac:dyDescent="0.35">
      <c r="A45" s="87">
        <f t="shared" si="1"/>
        <v>40</v>
      </c>
      <c r="B45" s="452"/>
      <c r="C45" s="528"/>
      <c r="D45" s="528"/>
      <c r="E45" s="527"/>
      <c r="F45" s="530"/>
      <c r="G45" s="90" t="s">
        <v>107</v>
      </c>
      <c r="H45" s="540"/>
      <c r="I45" s="540"/>
      <c r="J45" s="540"/>
      <c r="K45" s="36" t="s">
        <v>108</v>
      </c>
      <c r="L45" s="135">
        <v>2500000</v>
      </c>
      <c r="M45" s="134">
        <f t="shared" si="0"/>
        <v>2125000</v>
      </c>
      <c r="N45" s="132">
        <v>2022</v>
      </c>
      <c r="O45" s="10">
        <v>2025</v>
      </c>
      <c r="P45" s="37"/>
      <c r="Q45" s="38"/>
      <c r="R45" s="38"/>
      <c r="S45" s="39"/>
      <c r="T45" s="40"/>
      <c r="U45" s="40"/>
      <c r="V45" s="40" t="s">
        <v>167</v>
      </c>
      <c r="W45" s="40"/>
      <c r="X45" s="207"/>
      <c r="Y45" s="319" t="s">
        <v>257</v>
      </c>
      <c r="Z45" s="57" t="s">
        <v>63</v>
      </c>
      <c r="AA45" s="11"/>
    </row>
    <row r="46" spans="1:27" ht="75" x14ac:dyDescent="0.3">
      <c r="A46" s="87">
        <f t="shared" si="1"/>
        <v>41</v>
      </c>
      <c r="B46" s="450" t="s">
        <v>194</v>
      </c>
      <c r="C46" s="469" t="s">
        <v>111</v>
      </c>
      <c r="D46" s="453" t="s">
        <v>195</v>
      </c>
      <c r="E46" s="453" t="s">
        <v>196</v>
      </c>
      <c r="F46" s="471" t="s">
        <v>197</v>
      </c>
      <c r="G46" s="473" t="s">
        <v>198</v>
      </c>
      <c r="H46" s="473" t="s">
        <v>256</v>
      </c>
      <c r="I46" s="473" t="s">
        <v>48</v>
      </c>
      <c r="J46" s="473" t="s">
        <v>116</v>
      </c>
      <c r="K46" s="209" t="s">
        <v>199</v>
      </c>
      <c r="L46" s="127">
        <v>1000000</v>
      </c>
      <c r="M46" s="133">
        <f t="shared" si="0"/>
        <v>850000</v>
      </c>
      <c r="N46" s="130">
        <v>2022</v>
      </c>
      <c r="O46" s="245">
        <v>2023</v>
      </c>
      <c r="P46" s="30" t="s">
        <v>167</v>
      </c>
      <c r="Q46" s="31" t="s">
        <v>167</v>
      </c>
      <c r="R46" s="31" t="s">
        <v>167</v>
      </c>
      <c r="S46" s="32" t="s">
        <v>167</v>
      </c>
      <c r="T46" s="33" t="s">
        <v>167</v>
      </c>
      <c r="U46" s="33"/>
      <c r="V46" s="33"/>
      <c r="W46" s="33"/>
      <c r="X46" s="33" t="s">
        <v>167</v>
      </c>
      <c r="Y46" s="318" t="s">
        <v>344</v>
      </c>
      <c r="Z46" s="177" t="s">
        <v>63</v>
      </c>
      <c r="AA46" s="11"/>
    </row>
    <row r="47" spans="1:27" ht="18.75" x14ac:dyDescent="0.3">
      <c r="A47" s="87">
        <f t="shared" si="1"/>
        <v>42</v>
      </c>
      <c r="B47" s="451"/>
      <c r="C47" s="470"/>
      <c r="D47" s="454"/>
      <c r="E47" s="454"/>
      <c r="F47" s="472"/>
      <c r="G47" s="474"/>
      <c r="H47" s="474"/>
      <c r="I47" s="474"/>
      <c r="J47" s="474"/>
      <c r="K47" s="52" t="s">
        <v>200</v>
      </c>
      <c r="L47" s="128">
        <v>1500000</v>
      </c>
      <c r="M47" s="95">
        <f t="shared" si="0"/>
        <v>1275000</v>
      </c>
      <c r="N47" s="246">
        <v>2023</v>
      </c>
      <c r="O47" s="34">
        <v>2027</v>
      </c>
      <c r="P47" s="12"/>
      <c r="Q47" s="13"/>
      <c r="R47" s="13"/>
      <c r="S47" s="14"/>
      <c r="T47" s="35"/>
      <c r="U47" s="35"/>
      <c r="V47" s="35"/>
      <c r="W47" s="35"/>
      <c r="X47" s="35"/>
      <c r="Y47" s="248" t="s">
        <v>257</v>
      </c>
      <c r="Z47" s="56" t="s">
        <v>63</v>
      </c>
      <c r="AA47" s="11"/>
    </row>
    <row r="48" spans="1:27" ht="18.75" x14ac:dyDescent="0.3">
      <c r="A48" s="87">
        <f t="shared" si="1"/>
        <v>43</v>
      </c>
      <c r="B48" s="451"/>
      <c r="C48" s="470"/>
      <c r="D48" s="454"/>
      <c r="E48" s="454"/>
      <c r="F48" s="472"/>
      <c r="G48" s="474"/>
      <c r="H48" s="474"/>
      <c r="I48" s="474"/>
      <c r="J48" s="474"/>
      <c r="K48" s="52" t="s">
        <v>201</v>
      </c>
      <c r="L48" s="250">
        <v>6000000</v>
      </c>
      <c r="M48" s="251">
        <f t="shared" si="0"/>
        <v>5100000</v>
      </c>
      <c r="N48" s="246">
        <v>2023</v>
      </c>
      <c r="O48" s="34">
        <v>2027</v>
      </c>
      <c r="P48" s="12" t="s">
        <v>167</v>
      </c>
      <c r="Q48" s="13" t="s">
        <v>167</v>
      </c>
      <c r="R48" s="13" t="s">
        <v>167</v>
      </c>
      <c r="S48" s="14" t="s">
        <v>167</v>
      </c>
      <c r="T48" s="35"/>
      <c r="U48" s="35"/>
      <c r="V48" s="35"/>
      <c r="W48" s="35"/>
      <c r="X48" s="35" t="s">
        <v>167</v>
      </c>
      <c r="Y48" s="248" t="s">
        <v>257</v>
      </c>
      <c r="Z48" s="56" t="s">
        <v>63</v>
      </c>
      <c r="AA48" s="11"/>
    </row>
    <row r="49" spans="1:27" ht="18.75" x14ac:dyDescent="0.3">
      <c r="A49" s="87">
        <f t="shared" si="1"/>
        <v>44</v>
      </c>
      <c r="B49" s="451"/>
      <c r="C49" s="470"/>
      <c r="D49" s="454"/>
      <c r="E49" s="454"/>
      <c r="F49" s="472"/>
      <c r="G49" s="474"/>
      <c r="H49" s="474"/>
      <c r="I49" s="474"/>
      <c r="J49" s="474"/>
      <c r="K49" s="52" t="s">
        <v>238</v>
      </c>
      <c r="L49" s="128">
        <v>100000</v>
      </c>
      <c r="M49" s="95">
        <f t="shared" si="0"/>
        <v>85000</v>
      </c>
      <c r="N49" s="246">
        <v>2023</v>
      </c>
      <c r="O49" s="34">
        <v>2027</v>
      </c>
      <c r="P49" s="12"/>
      <c r="Q49" s="13"/>
      <c r="R49" s="13"/>
      <c r="S49" s="14"/>
      <c r="T49" s="35"/>
      <c r="U49" s="35"/>
      <c r="V49" s="35"/>
      <c r="W49" s="35"/>
      <c r="X49" s="35"/>
      <c r="Y49" s="248" t="s">
        <v>257</v>
      </c>
      <c r="Z49" s="56" t="s">
        <v>63</v>
      </c>
      <c r="AA49" s="11"/>
    </row>
    <row r="50" spans="1:27" ht="18.75" x14ac:dyDescent="0.3">
      <c r="A50" s="87">
        <f t="shared" si="1"/>
        <v>45</v>
      </c>
      <c r="B50" s="451"/>
      <c r="C50" s="470"/>
      <c r="D50" s="454"/>
      <c r="E50" s="454"/>
      <c r="F50" s="472"/>
      <c r="G50" s="474"/>
      <c r="H50" s="474"/>
      <c r="I50" s="474"/>
      <c r="J50" s="474"/>
      <c r="K50" s="52" t="s">
        <v>202</v>
      </c>
      <c r="L50" s="128">
        <v>150000</v>
      </c>
      <c r="M50" s="95">
        <f t="shared" si="0"/>
        <v>127500</v>
      </c>
      <c r="N50" s="246">
        <v>2023</v>
      </c>
      <c r="O50" s="34">
        <v>2027</v>
      </c>
      <c r="P50" s="12"/>
      <c r="Q50" s="13"/>
      <c r="R50" s="13"/>
      <c r="S50" s="14"/>
      <c r="T50" s="35"/>
      <c r="U50" s="35"/>
      <c r="V50" s="35"/>
      <c r="W50" s="35"/>
      <c r="X50" s="35"/>
      <c r="Y50" s="248" t="s">
        <v>257</v>
      </c>
      <c r="Z50" s="56" t="s">
        <v>63</v>
      </c>
      <c r="AA50" s="11"/>
    </row>
    <row r="51" spans="1:27" ht="19.5" thickBot="1" x14ac:dyDescent="0.35">
      <c r="A51" s="87">
        <f t="shared" si="1"/>
        <v>46</v>
      </c>
      <c r="B51" s="451"/>
      <c r="C51" s="470"/>
      <c r="D51" s="454"/>
      <c r="E51" s="454"/>
      <c r="F51" s="472"/>
      <c r="G51" s="474"/>
      <c r="H51" s="474"/>
      <c r="I51" s="474"/>
      <c r="J51" s="474"/>
      <c r="K51" s="59" t="s">
        <v>203</v>
      </c>
      <c r="L51" s="129">
        <v>480000</v>
      </c>
      <c r="M51" s="134">
        <f t="shared" si="0"/>
        <v>408000</v>
      </c>
      <c r="N51" s="210">
        <v>2022</v>
      </c>
      <c r="O51" s="247">
        <v>2023</v>
      </c>
      <c r="P51" s="212" t="s">
        <v>167</v>
      </c>
      <c r="Q51" s="213" t="s">
        <v>167</v>
      </c>
      <c r="R51" s="213" t="s">
        <v>167</v>
      </c>
      <c r="S51" s="214" t="s">
        <v>167</v>
      </c>
      <c r="T51" s="215"/>
      <c r="U51" s="215"/>
      <c r="V51" s="215"/>
      <c r="W51" s="215"/>
      <c r="X51" s="215" t="s">
        <v>167</v>
      </c>
      <c r="Y51" s="249" t="s">
        <v>325</v>
      </c>
      <c r="Z51" s="217" t="s">
        <v>63</v>
      </c>
      <c r="AA51" s="11"/>
    </row>
    <row r="52" spans="1:27" ht="49.5" customHeight="1" x14ac:dyDescent="0.3">
      <c r="A52" s="87">
        <f t="shared" si="1"/>
        <v>47</v>
      </c>
      <c r="B52" s="450" t="s">
        <v>204</v>
      </c>
      <c r="C52" s="469" t="s">
        <v>138</v>
      </c>
      <c r="D52" s="453" t="s">
        <v>205</v>
      </c>
      <c r="E52" s="453" t="s">
        <v>206</v>
      </c>
      <c r="F52" s="471" t="s">
        <v>207</v>
      </c>
      <c r="G52" s="473" t="s">
        <v>341</v>
      </c>
      <c r="H52" s="473" t="s">
        <v>256</v>
      </c>
      <c r="I52" s="473" t="s">
        <v>48</v>
      </c>
      <c r="J52" s="473" t="s">
        <v>143</v>
      </c>
      <c r="K52" s="209" t="s">
        <v>307</v>
      </c>
      <c r="L52" s="127">
        <v>500000</v>
      </c>
      <c r="M52" s="133">
        <f t="shared" si="0"/>
        <v>425000</v>
      </c>
      <c r="N52" s="130">
        <v>2022</v>
      </c>
      <c r="O52" s="29">
        <v>2027</v>
      </c>
      <c r="P52" s="30"/>
      <c r="Q52" s="31"/>
      <c r="R52" s="31"/>
      <c r="S52" s="32"/>
      <c r="T52" s="33"/>
      <c r="U52" s="33"/>
      <c r="V52" s="33"/>
      <c r="W52" s="33"/>
      <c r="X52" s="33"/>
      <c r="Y52" s="218" t="s">
        <v>271</v>
      </c>
      <c r="Z52" s="54" t="s">
        <v>63</v>
      </c>
      <c r="AA52" s="11"/>
    </row>
    <row r="53" spans="1:27" ht="51" customHeight="1" x14ac:dyDescent="0.3">
      <c r="A53" s="87">
        <f t="shared" si="1"/>
        <v>48</v>
      </c>
      <c r="B53" s="451"/>
      <c r="C53" s="470"/>
      <c r="D53" s="454"/>
      <c r="E53" s="454"/>
      <c r="F53" s="472"/>
      <c r="G53" s="474"/>
      <c r="H53" s="474"/>
      <c r="I53" s="474"/>
      <c r="J53" s="474"/>
      <c r="K53" s="52" t="s">
        <v>342</v>
      </c>
      <c r="L53" s="128">
        <v>7000000</v>
      </c>
      <c r="M53" s="95">
        <f t="shared" si="0"/>
        <v>5950000</v>
      </c>
      <c r="N53" s="131">
        <v>2022</v>
      </c>
      <c r="O53" s="34">
        <v>2027</v>
      </c>
      <c r="P53" s="12" t="s">
        <v>167</v>
      </c>
      <c r="Q53" s="13" t="s">
        <v>167</v>
      </c>
      <c r="R53" s="13" t="s">
        <v>167</v>
      </c>
      <c r="S53" s="14" t="s">
        <v>167</v>
      </c>
      <c r="T53" s="35"/>
      <c r="U53" s="35"/>
      <c r="V53" s="35"/>
      <c r="W53" s="35"/>
      <c r="X53" s="35" t="s">
        <v>167</v>
      </c>
      <c r="Y53" s="55" t="s">
        <v>257</v>
      </c>
      <c r="Z53" s="56" t="s">
        <v>63</v>
      </c>
      <c r="AA53" s="11"/>
    </row>
    <row r="54" spans="1:27" ht="36" customHeight="1" x14ac:dyDescent="0.3">
      <c r="A54" s="87">
        <f t="shared" si="1"/>
        <v>49</v>
      </c>
      <c r="B54" s="451"/>
      <c r="C54" s="470"/>
      <c r="D54" s="454"/>
      <c r="E54" s="454"/>
      <c r="F54" s="472"/>
      <c r="G54" s="474"/>
      <c r="H54" s="474"/>
      <c r="I54" s="474"/>
      <c r="J54" s="474"/>
      <c r="K54" s="52" t="s">
        <v>308</v>
      </c>
      <c r="L54" s="128">
        <v>2000000</v>
      </c>
      <c r="M54" s="95">
        <f t="shared" si="0"/>
        <v>1700000</v>
      </c>
      <c r="N54" s="131">
        <v>2022</v>
      </c>
      <c r="O54" s="34">
        <v>2027</v>
      </c>
      <c r="P54" s="12" t="s">
        <v>167</v>
      </c>
      <c r="Q54" s="13" t="s">
        <v>167</v>
      </c>
      <c r="R54" s="13" t="s">
        <v>167</v>
      </c>
      <c r="S54" s="14" t="s">
        <v>167</v>
      </c>
      <c r="T54" s="35"/>
      <c r="U54" s="35"/>
      <c r="V54" s="35"/>
      <c r="W54" s="35"/>
      <c r="X54" s="35" t="s">
        <v>167</v>
      </c>
      <c r="Y54" s="55" t="s">
        <v>257</v>
      </c>
      <c r="Z54" s="56" t="s">
        <v>63</v>
      </c>
      <c r="AA54" s="11"/>
    </row>
    <row r="55" spans="1:27" ht="46.5" customHeight="1" x14ac:dyDescent="0.3">
      <c r="A55" s="87">
        <f t="shared" si="1"/>
        <v>50</v>
      </c>
      <c r="B55" s="451"/>
      <c r="C55" s="470"/>
      <c r="D55" s="454"/>
      <c r="E55" s="454"/>
      <c r="F55" s="472"/>
      <c r="G55" s="474"/>
      <c r="H55" s="474"/>
      <c r="I55" s="474"/>
      <c r="J55" s="474"/>
      <c r="K55" s="52" t="s">
        <v>310</v>
      </c>
      <c r="L55" s="128">
        <v>1000000</v>
      </c>
      <c r="M55" s="95">
        <f t="shared" si="0"/>
        <v>850000</v>
      </c>
      <c r="N55" s="131">
        <v>2021</v>
      </c>
      <c r="O55" s="34">
        <v>2024</v>
      </c>
      <c r="P55" s="12" t="s">
        <v>167</v>
      </c>
      <c r="Q55" s="13" t="s">
        <v>167</v>
      </c>
      <c r="R55" s="13" t="s">
        <v>167</v>
      </c>
      <c r="S55" s="14"/>
      <c r="T55" s="35"/>
      <c r="U55" s="35"/>
      <c r="V55" s="35" t="s">
        <v>167</v>
      </c>
      <c r="W55" s="35"/>
      <c r="X55" s="35"/>
      <c r="Y55" s="88" t="s">
        <v>272</v>
      </c>
      <c r="Z55" s="56" t="s">
        <v>63</v>
      </c>
      <c r="AA55" s="11"/>
    </row>
    <row r="56" spans="1:27" ht="46.5" customHeight="1" x14ac:dyDescent="0.3">
      <c r="A56" s="87">
        <f t="shared" si="1"/>
        <v>51</v>
      </c>
      <c r="B56" s="451"/>
      <c r="C56" s="470"/>
      <c r="D56" s="454"/>
      <c r="E56" s="454"/>
      <c r="F56" s="472"/>
      <c r="G56" s="474"/>
      <c r="H56" s="474"/>
      <c r="I56" s="474"/>
      <c r="J56" s="474"/>
      <c r="K56" s="52" t="s">
        <v>309</v>
      </c>
      <c r="L56" s="128">
        <v>3000000</v>
      </c>
      <c r="M56" s="95">
        <f t="shared" si="0"/>
        <v>2550000</v>
      </c>
      <c r="N56" s="131">
        <v>2022</v>
      </c>
      <c r="O56" s="34">
        <v>2027</v>
      </c>
      <c r="P56" s="12"/>
      <c r="Q56" s="13"/>
      <c r="R56" s="13"/>
      <c r="S56" s="14"/>
      <c r="T56" s="35"/>
      <c r="U56" s="35"/>
      <c r="V56" s="35"/>
      <c r="W56" s="35"/>
      <c r="X56" s="35"/>
      <c r="Y56" s="88" t="s">
        <v>257</v>
      </c>
      <c r="Z56" s="56" t="s">
        <v>63</v>
      </c>
      <c r="AA56" s="11"/>
    </row>
    <row r="57" spans="1:27" ht="46.5" customHeight="1" x14ac:dyDescent="0.3">
      <c r="A57" s="87">
        <f t="shared" si="1"/>
        <v>52</v>
      </c>
      <c r="B57" s="451"/>
      <c r="C57" s="470"/>
      <c r="D57" s="454"/>
      <c r="E57" s="454"/>
      <c r="F57" s="472"/>
      <c r="G57" s="474"/>
      <c r="H57" s="474"/>
      <c r="I57" s="474"/>
      <c r="J57" s="474"/>
      <c r="K57" s="52" t="s">
        <v>338</v>
      </c>
      <c r="L57" s="128">
        <v>850000</v>
      </c>
      <c r="M57" s="95">
        <f t="shared" si="0"/>
        <v>722500</v>
      </c>
      <c r="N57" s="131">
        <v>2023</v>
      </c>
      <c r="O57" s="34">
        <v>2027</v>
      </c>
      <c r="P57" s="12"/>
      <c r="Q57" s="13"/>
      <c r="R57" s="13"/>
      <c r="S57" s="14"/>
      <c r="T57" s="35"/>
      <c r="U57" s="35"/>
      <c r="V57" s="35"/>
      <c r="W57" s="35"/>
      <c r="X57" s="35"/>
      <c r="Y57" s="88" t="s">
        <v>257</v>
      </c>
      <c r="Z57" s="56" t="s">
        <v>63</v>
      </c>
      <c r="AA57" s="11"/>
    </row>
    <row r="58" spans="1:27" ht="19.899999999999999" customHeight="1" x14ac:dyDescent="0.3">
      <c r="A58" s="87">
        <f t="shared" si="1"/>
        <v>53</v>
      </c>
      <c r="B58" s="451"/>
      <c r="C58" s="470"/>
      <c r="D58" s="454"/>
      <c r="E58" s="454"/>
      <c r="F58" s="472"/>
      <c r="G58" s="558"/>
      <c r="H58" s="474"/>
      <c r="I58" s="474"/>
      <c r="J58" s="474"/>
      <c r="K58" s="7" t="s">
        <v>208</v>
      </c>
      <c r="L58" s="128">
        <v>1900000</v>
      </c>
      <c r="M58" s="95">
        <f t="shared" si="0"/>
        <v>1615000</v>
      </c>
      <c r="N58" s="131">
        <v>2020</v>
      </c>
      <c r="O58" s="34">
        <v>2021</v>
      </c>
      <c r="P58" s="12" t="s">
        <v>167</v>
      </c>
      <c r="Q58" s="13" t="s">
        <v>167</v>
      </c>
      <c r="R58" s="13" t="s">
        <v>167</v>
      </c>
      <c r="S58" s="14"/>
      <c r="T58" s="35"/>
      <c r="U58" s="35"/>
      <c r="V58" s="35"/>
      <c r="W58" s="35"/>
      <c r="X58" s="35" t="s">
        <v>167</v>
      </c>
      <c r="Y58" s="248" t="s">
        <v>325</v>
      </c>
      <c r="Z58" s="56" t="s">
        <v>63</v>
      </c>
      <c r="AA58" s="11"/>
    </row>
    <row r="59" spans="1:27" ht="41.25" customHeight="1" x14ac:dyDescent="0.3">
      <c r="A59" s="87">
        <f t="shared" si="1"/>
        <v>54</v>
      </c>
      <c r="B59" s="451"/>
      <c r="C59" s="470"/>
      <c r="D59" s="454"/>
      <c r="E59" s="454"/>
      <c r="F59" s="472"/>
      <c r="G59" s="541" t="s">
        <v>209</v>
      </c>
      <c r="H59" s="474"/>
      <c r="I59" s="474"/>
      <c r="J59" s="474"/>
      <c r="K59" s="52" t="s">
        <v>210</v>
      </c>
      <c r="L59" s="128">
        <v>5000000</v>
      </c>
      <c r="M59" s="95">
        <f t="shared" si="0"/>
        <v>4250000</v>
      </c>
      <c r="N59" s="131">
        <v>2018</v>
      </c>
      <c r="O59" s="34">
        <v>2027</v>
      </c>
      <c r="P59" s="12"/>
      <c r="Q59" s="13"/>
      <c r="R59" s="13"/>
      <c r="S59" s="14"/>
      <c r="T59" s="35"/>
      <c r="U59" s="35"/>
      <c r="V59" s="35"/>
      <c r="W59" s="35"/>
      <c r="X59" s="35"/>
      <c r="Y59" s="55" t="s">
        <v>257</v>
      </c>
      <c r="Z59" s="56" t="s">
        <v>63</v>
      </c>
      <c r="AA59" s="11"/>
    </row>
    <row r="60" spans="1:27" ht="37.5" x14ac:dyDescent="0.3">
      <c r="A60" s="87">
        <f t="shared" si="1"/>
        <v>55</v>
      </c>
      <c r="B60" s="451"/>
      <c r="C60" s="470"/>
      <c r="D60" s="454"/>
      <c r="E60" s="455"/>
      <c r="F60" s="472"/>
      <c r="G60" s="474"/>
      <c r="H60" s="474"/>
      <c r="I60" s="474"/>
      <c r="J60" s="474"/>
      <c r="K60" s="52" t="s">
        <v>311</v>
      </c>
      <c r="L60" s="128">
        <v>1000000</v>
      </c>
      <c r="M60" s="95">
        <f t="shared" si="0"/>
        <v>850000</v>
      </c>
      <c r="N60" s="131">
        <v>2017</v>
      </c>
      <c r="O60" s="34">
        <v>2025</v>
      </c>
      <c r="P60" s="12"/>
      <c r="Q60" s="13"/>
      <c r="R60" s="13"/>
      <c r="S60" s="14"/>
      <c r="T60" s="35"/>
      <c r="U60" s="35"/>
      <c r="V60" s="35"/>
      <c r="W60" s="35"/>
      <c r="X60" s="35"/>
      <c r="Y60" s="256" t="s">
        <v>325</v>
      </c>
      <c r="Z60" s="56" t="s">
        <v>63</v>
      </c>
      <c r="AA60" s="11"/>
    </row>
    <row r="61" spans="1:27" ht="37.5" x14ac:dyDescent="0.3">
      <c r="A61" s="87">
        <f t="shared" si="1"/>
        <v>56</v>
      </c>
      <c r="B61" s="451"/>
      <c r="C61" s="470"/>
      <c r="D61" s="454"/>
      <c r="E61" s="91" t="s">
        <v>211</v>
      </c>
      <c r="F61" s="472"/>
      <c r="G61" s="474"/>
      <c r="H61" s="474"/>
      <c r="I61" s="474"/>
      <c r="J61" s="474"/>
      <c r="K61" s="52" t="s">
        <v>212</v>
      </c>
      <c r="L61" s="128">
        <v>900000</v>
      </c>
      <c r="M61" s="95">
        <f t="shared" si="0"/>
        <v>765000</v>
      </c>
      <c r="N61" s="131">
        <v>2016</v>
      </c>
      <c r="O61" s="34">
        <v>2025</v>
      </c>
      <c r="P61" s="12"/>
      <c r="Q61" s="13"/>
      <c r="R61" s="13"/>
      <c r="S61" s="14"/>
      <c r="T61" s="35"/>
      <c r="U61" s="35"/>
      <c r="V61" s="35"/>
      <c r="W61" s="35"/>
      <c r="X61" s="35"/>
      <c r="Y61" s="55" t="s">
        <v>257</v>
      </c>
      <c r="Z61" s="56" t="s">
        <v>63</v>
      </c>
      <c r="AA61" s="11"/>
    </row>
    <row r="62" spans="1:27" ht="37.5" x14ac:dyDescent="0.3">
      <c r="A62" s="87">
        <f t="shared" si="1"/>
        <v>57</v>
      </c>
      <c r="B62" s="451"/>
      <c r="C62" s="470"/>
      <c r="D62" s="454"/>
      <c r="E62" s="456" t="s">
        <v>206</v>
      </c>
      <c r="F62" s="472"/>
      <c r="G62" s="474"/>
      <c r="H62" s="474"/>
      <c r="I62" s="474"/>
      <c r="J62" s="474"/>
      <c r="K62" s="52" t="s">
        <v>273</v>
      </c>
      <c r="L62" s="128">
        <v>500000</v>
      </c>
      <c r="M62" s="95">
        <f t="shared" si="0"/>
        <v>425000</v>
      </c>
      <c r="N62" s="131">
        <v>2021</v>
      </c>
      <c r="O62" s="34">
        <v>2025</v>
      </c>
      <c r="P62" s="12"/>
      <c r="Q62" s="13"/>
      <c r="R62" s="13"/>
      <c r="S62" s="14"/>
      <c r="T62" s="35"/>
      <c r="U62" s="35"/>
      <c r="V62" s="35"/>
      <c r="W62" s="35"/>
      <c r="X62" s="35"/>
      <c r="Y62" s="55" t="s">
        <v>257</v>
      </c>
      <c r="Z62" s="56" t="s">
        <v>63</v>
      </c>
      <c r="AA62" s="11"/>
    </row>
    <row r="63" spans="1:27" ht="18.75" x14ac:dyDescent="0.3">
      <c r="A63" s="87">
        <f t="shared" si="1"/>
        <v>58</v>
      </c>
      <c r="B63" s="451"/>
      <c r="C63" s="470"/>
      <c r="D63" s="454"/>
      <c r="E63" s="455"/>
      <c r="F63" s="472"/>
      <c r="G63" s="474"/>
      <c r="H63" s="474"/>
      <c r="I63" s="474"/>
      <c r="J63" s="474"/>
      <c r="K63" s="52" t="s">
        <v>274</v>
      </c>
      <c r="L63" s="128">
        <v>2000000</v>
      </c>
      <c r="M63" s="95">
        <f t="shared" si="0"/>
        <v>1700000</v>
      </c>
      <c r="N63" s="131">
        <v>2021</v>
      </c>
      <c r="O63" s="34">
        <v>2027</v>
      </c>
      <c r="P63" s="12"/>
      <c r="Q63" s="13"/>
      <c r="R63" s="13"/>
      <c r="S63" s="14"/>
      <c r="T63" s="35"/>
      <c r="U63" s="35"/>
      <c r="V63" s="35" t="s">
        <v>167</v>
      </c>
      <c r="W63" s="35"/>
      <c r="X63" s="35"/>
      <c r="Y63" s="55" t="s">
        <v>257</v>
      </c>
      <c r="Z63" s="56" t="s">
        <v>63</v>
      </c>
      <c r="AA63" s="11"/>
    </row>
    <row r="64" spans="1:27" ht="37.5" x14ac:dyDescent="0.3">
      <c r="A64" s="87">
        <f t="shared" si="1"/>
        <v>59</v>
      </c>
      <c r="B64" s="451"/>
      <c r="C64" s="470"/>
      <c r="D64" s="454"/>
      <c r="E64" s="92" t="s">
        <v>277</v>
      </c>
      <c r="F64" s="472"/>
      <c r="G64" s="474"/>
      <c r="H64" s="474"/>
      <c r="I64" s="474"/>
      <c r="J64" s="474"/>
      <c r="K64" s="52" t="s">
        <v>275</v>
      </c>
      <c r="L64" s="128">
        <v>500000</v>
      </c>
      <c r="M64" s="95">
        <f t="shared" si="0"/>
        <v>425000</v>
      </c>
      <c r="N64" s="131">
        <v>2021</v>
      </c>
      <c r="O64" s="34">
        <v>2025</v>
      </c>
      <c r="P64" s="12"/>
      <c r="Q64" s="13"/>
      <c r="R64" s="13"/>
      <c r="S64" s="14"/>
      <c r="T64" s="35"/>
      <c r="U64" s="35"/>
      <c r="V64" s="35"/>
      <c r="W64" s="35" t="s">
        <v>167</v>
      </c>
      <c r="X64" s="35"/>
      <c r="Y64" s="55" t="s">
        <v>257</v>
      </c>
      <c r="Z64" s="56" t="s">
        <v>63</v>
      </c>
      <c r="AA64" s="11"/>
    </row>
    <row r="65" spans="1:27" ht="37.5" x14ac:dyDescent="0.3">
      <c r="A65" s="87">
        <f t="shared" si="1"/>
        <v>60</v>
      </c>
      <c r="B65" s="451"/>
      <c r="C65" s="470"/>
      <c r="D65" s="454"/>
      <c r="E65" s="456" t="s">
        <v>206</v>
      </c>
      <c r="F65" s="472"/>
      <c r="G65" s="558"/>
      <c r="H65" s="474"/>
      <c r="I65" s="474"/>
      <c r="J65" s="474"/>
      <c r="K65" s="52" t="s">
        <v>312</v>
      </c>
      <c r="L65" s="128">
        <v>3000000</v>
      </c>
      <c r="M65" s="95">
        <f t="shared" si="0"/>
        <v>2550000</v>
      </c>
      <c r="N65" s="131">
        <v>2021</v>
      </c>
      <c r="O65" s="34">
        <v>2027</v>
      </c>
      <c r="P65" s="12"/>
      <c r="Q65" s="13" t="s">
        <v>167</v>
      </c>
      <c r="R65" s="13" t="s">
        <v>167</v>
      </c>
      <c r="S65" s="14"/>
      <c r="T65" s="35"/>
      <c r="U65" s="35"/>
      <c r="V65" s="35"/>
      <c r="W65" s="35"/>
      <c r="X65" s="35" t="s">
        <v>167</v>
      </c>
      <c r="Y65" s="55" t="s">
        <v>257</v>
      </c>
      <c r="Z65" s="56" t="s">
        <v>63</v>
      </c>
      <c r="AA65" s="11"/>
    </row>
    <row r="66" spans="1:27" ht="18" customHeight="1" x14ac:dyDescent="0.3">
      <c r="A66" s="87">
        <f t="shared" si="1"/>
        <v>61</v>
      </c>
      <c r="B66" s="451"/>
      <c r="C66" s="470"/>
      <c r="D66" s="454"/>
      <c r="E66" s="454"/>
      <c r="F66" s="472"/>
      <c r="G66" s="541" t="s">
        <v>213</v>
      </c>
      <c r="H66" s="474"/>
      <c r="I66" s="474"/>
      <c r="J66" s="474"/>
      <c r="K66" s="52" t="s">
        <v>214</v>
      </c>
      <c r="L66" s="128">
        <v>500000</v>
      </c>
      <c r="M66" s="95">
        <f t="shared" si="0"/>
        <v>425000</v>
      </c>
      <c r="N66" s="131">
        <v>2017</v>
      </c>
      <c r="O66" s="34">
        <v>2025</v>
      </c>
      <c r="P66" s="12"/>
      <c r="Q66" s="13"/>
      <c r="R66" s="13"/>
      <c r="S66" s="14"/>
      <c r="T66" s="35"/>
      <c r="U66" s="35"/>
      <c r="V66" s="35"/>
      <c r="W66" s="35"/>
      <c r="X66" s="35"/>
      <c r="Y66" s="55" t="s">
        <v>257</v>
      </c>
      <c r="Z66" s="56" t="s">
        <v>63</v>
      </c>
      <c r="AA66" s="11"/>
    </row>
    <row r="67" spans="1:27" ht="25.5" customHeight="1" x14ac:dyDescent="0.3">
      <c r="A67" s="87">
        <f t="shared" si="1"/>
        <v>62</v>
      </c>
      <c r="B67" s="451"/>
      <c r="C67" s="470"/>
      <c r="D67" s="454"/>
      <c r="E67" s="454"/>
      <c r="F67" s="472"/>
      <c r="G67" s="474"/>
      <c r="H67" s="474"/>
      <c r="I67" s="474"/>
      <c r="J67" s="474"/>
      <c r="K67" s="52" t="s">
        <v>215</v>
      </c>
      <c r="L67" s="128">
        <v>1000000</v>
      </c>
      <c r="M67" s="95">
        <f t="shared" si="0"/>
        <v>850000</v>
      </c>
      <c r="N67" s="131">
        <v>2020</v>
      </c>
      <c r="O67" s="34">
        <v>2025</v>
      </c>
      <c r="P67" s="12"/>
      <c r="Q67" s="13"/>
      <c r="R67" s="13"/>
      <c r="S67" s="14"/>
      <c r="T67" s="35"/>
      <c r="U67" s="35"/>
      <c r="V67" s="35"/>
      <c r="W67" s="35"/>
      <c r="X67" s="35"/>
      <c r="Y67" s="55" t="s">
        <v>257</v>
      </c>
      <c r="Z67" s="56" t="s">
        <v>63</v>
      </c>
      <c r="AA67" s="11"/>
    </row>
    <row r="68" spans="1:27" ht="18.75" x14ac:dyDescent="0.3">
      <c r="A68" s="87">
        <f t="shared" si="1"/>
        <v>63</v>
      </c>
      <c r="B68" s="451"/>
      <c r="C68" s="470"/>
      <c r="D68" s="454"/>
      <c r="E68" s="455"/>
      <c r="F68" s="472"/>
      <c r="G68" s="558"/>
      <c r="H68" s="474"/>
      <c r="I68" s="474"/>
      <c r="J68" s="474"/>
      <c r="K68" s="52" t="s">
        <v>216</v>
      </c>
      <c r="L68" s="128">
        <v>800000</v>
      </c>
      <c r="M68" s="95">
        <f t="shared" si="0"/>
        <v>680000</v>
      </c>
      <c r="N68" s="131">
        <v>2020</v>
      </c>
      <c r="O68" s="34">
        <v>2025</v>
      </c>
      <c r="P68" s="12"/>
      <c r="Q68" s="13"/>
      <c r="R68" s="13"/>
      <c r="S68" s="14"/>
      <c r="T68" s="35"/>
      <c r="U68" s="35"/>
      <c r="V68" s="35"/>
      <c r="W68" s="35"/>
      <c r="X68" s="35"/>
      <c r="Y68" s="55" t="s">
        <v>257</v>
      </c>
      <c r="Z68" s="56" t="s">
        <v>63</v>
      </c>
      <c r="AA68" s="11"/>
    </row>
    <row r="69" spans="1:27" ht="37.5" x14ac:dyDescent="0.3">
      <c r="A69" s="87">
        <f t="shared" si="1"/>
        <v>64</v>
      </c>
      <c r="B69" s="451"/>
      <c r="C69" s="470"/>
      <c r="D69" s="454"/>
      <c r="E69" s="456" t="s">
        <v>211</v>
      </c>
      <c r="F69" s="472"/>
      <c r="G69" s="541" t="s">
        <v>217</v>
      </c>
      <c r="H69" s="474"/>
      <c r="I69" s="474"/>
      <c r="J69" s="474"/>
      <c r="K69" s="52" t="s">
        <v>218</v>
      </c>
      <c r="L69" s="128">
        <v>500000</v>
      </c>
      <c r="M69" s="95">
        <f t="shared" si="0"/>
        <v>425000</v>
      </c>
      <c r="N69" s="131">
        <v>2017</v>
      </c>
      <c r="O69" s="34">
        <v>2025</v>
      </c>
      <c r="P69" s="12"/>
      <c r="Q69" s="13"/>
      <c r="R69" s="13"/>
      <c r="S69" s="14"/>
      <c r="T69" s="35"/>
      <c r="U69" s="35"/>
      <c r="V69" s="35"/>
      <c r="W69" s="35"/>
      <c r="X69" s="35"/>
      <c r="Y69" s="55" t="s">
        <v>257</v>
      </c>
      <c r="Z69" s="56" t="s">
        <v>63</v>
      </c>
      <c r="AA69" s="11"/>
    </row>
    <row r="70" spans="1:27" ht="18.75" x14ac:dyDescent="0.3">
      <c r="A70" s="87">
        <f t="shared" si="1"/>
        <v>65</v>
      </c>
      <c r="B70" s="451"/>
      <c r="C70" s="470"/>
      <c r="D70" s="454"/>
      <c r="E70" s="454"/>
      <c r="F70" s="472"/>
      <c r="G70" s="474"/>
      <c r="H70" s="474"/>
      <c r="I70" s="474"/>
      <c r="J70" s="474"/>
      <c r="K70" s="52" t="s">
        <v>276</v>
      </c>
      <c r="L70" s="128">
        <v>1000000</v>
      </c>
      <c r="M70" s="95">
        <f t="shared" si="0"/>
        <v>850000</v>
      </c>
      <c r="N70" s="131">
        <v>2021</v>
      </c>
      <c r="O70" s="34">
        <v>2025</v>
      </c>
      <c r="P70" s="12"/>
      <c r="Q70" s="13"/>
      <c r="R70" s="13"/>
      <c r="S70" s="14"/>
      <c r="T70" s="35"/>
      <c r="U70" s="35"/>
      <c r="V70" s="35"/>
      <c r="W70" s="35"/>
      <c r="X70" s="35"/>
      <c r="Y70" s="55" t="s">
        <v>257</v>
      </c>
      <c r="Z70" s="56" t="s">
        <v>63</v>
      </c>
      <c r="AA70" s="11"/>
    </row>
    <row r="71" spans="1:27" ht="39" customHeight="1" x14ac:dyDescent="0.3">
      <c r="A71" s="87">
        <f t="shared" si="1"/>
        <v>66</v>
      </c>
      <c r="B71" s="451"/>
      <c r="C71" s="470"/>
      <c r="D71" s="454"/>
      <c r="E71" s="455"/>
      <c r="F71" s="472"/>
      <c r="G71" s="474"/>
      <c r="H71" s="474"/>
      <c r="I71" s="474"/>
      <c r="J71" s="474"/>
      <c r="K71" s="52" t="s">
        <v>219</v>
      </c>
      <c r="L71" s="128">
        <v>300000</v>
      </c>
      <c r="M71" s="95">
        <f t="shared" si="0"/>
        <v>255000</v>
      </c>
      <c r="N71" s="131">
        <v>2019</v>
      </c>
      <c r="O71" s="34">
        <v>2021</v>
      </c>
      <c r="P71" s="12"/>
      <c r="Q71" s="13"/>
      <c r="R71" s="13"/>
      <c r="S71" s="14"/>
      <c r="T71" s="35"/>
      <c r="U71" s="35"/>
      <c r="V71" s="35"/>
      <c r="W71" s="35"/>
      <c r="X71" s="35"/>
      <c r="Y71" s="256" t="s">
        <v>325</v>
      </c>
      <c r="Z71" s="56" t="s">
        <v>63</v>
      </c>
      <c r="AA71" s="11"/>
    </row>
    <row r="72" spans="1:27" ht="37.5" x14ac:dyDescent="0.3">
      <c r="A72" s="87">
        <f t="shared" ref="A72:A93" si="2">A71+1</f>
        <v>67</v>
      </c>
      <c r="B72" s="451"/>
      <c r="C72" s="470"/>
      <c r="D72" s="454"/>
      <c r="E72" s="456" t="s">
        <v>206</v>
      </c>
      <c r="F72" s="472"/>
      <c r="G72" s="558"/>
      <c r="H72" s="474"/>
      <c r="I72" s="474"/>
      <c r="J72" s="474"/>
      <c r="K72" s="52" t="s">
        <v>220</v>
      </c>
      <c r="L72" s="128">
        <v>1500000</v>
      </c>
      <c r="M72" s="95">
        <f t="shared" si="0"/>
        <v>1275000</v>
      </c>
      <c r="N72" s="131">
        <v>2021</v>
      </c>
      <c r="O72" s="34">
        <v>2025</v>
      </c>
      <c r="P72" s="12"/>
      <c r="Q72" s="13"/>
      <c r="R72" s="13" t="s">
        <v>167</v>
      </c>
      <c r="S72" s="14"/>
      <c r="T72" s="35"/>
      <c r="U72" s="35"/>
      <c r="V72" s="35"/>
      <c r="W72" s="35"/>
      <c r="X72" s="35"/>
      <c r="Y72" s="55" t="s">
        <v>257</v>
      </c>
      <c r="Z72" s="56" t="s">
        <v>63</v>
      </c>
      <c r="AA72" s="11"/>
    </row>
    <row r="73" spans="1:27" ht="36" customHeight="1" x14ac:dyDescent="0.3">
      <c r="A73" s="87">
        <f t="shared" si="2"/>
        <v>68</v>
      </c>
      <c r="B73" s="451"/>
      <c r="C73" s="470"/>
      <c r="D73" s="454"/>
      <c r="E73" s="454"/>
      <c r="F73" s="472"/>
      <c r="G73" s="541" t="s">
        <v>324</v>
      </c>
      <c r="H73" s="474"/>
      <c r="I73" s="474"/>
      <c r="J73" s="474"/>
      <c r="K73" s="59" t="s">
        <v>346</v>
      </c>
      <c r="L73" s="219">
        <v>10000000</v>
      </c>
      <c r="M73" s="220">
        <f t="shared" si="0"/>
        <v>8500000</v>
      </c>
      <c r="N73" s="210">
        <v>2022</v>
      </c>
      <c r="O73" s="211">
        <v>2027</v>
      </c>
      <c r="P73" s="212"/>
      <c r="Q73" s="213"/>
      <c r="R73" s="213"/>
      <c r="S73" s="214"/>
      <c r="T73" s="215"/>
      <c r="U73" s="215"/>
      <c r="V73" s="215" t="s">
        <v>167</v>
      </c>
      <c r="W73" s="215"/>
      <c r="X73" s="215"/>
      <c r="Y73" s="216" t="s">
        <v>257</v>
      </c>
      <c r="Z73" s="217" t="s">
        <v>63</v>
      </c>
      <c r="AA73" s="11"/>
    </row>
    <row r="74" spans="1:27" ht="18.75" x14ac:dyDescent="0.3">
      <c r="A74" s="87">
        <f t="shared" si="2"/>
        <v>69</v>
      </c>
      <c r="B74" s="451"/>
      <c r="C74" s="470"/>
      <c r="D74" s="454"/>
      <c r="E74" s="454"/>
      <c r="F74" s="472"/>
      <c r="G74" s="474"/>
      <c r="H74" s="474"/>
      <c r="I74" s="474"/>
      <c r="J74" s="474"/>
      <c r="K74" s="59" t="s">
        <v>313</v>
      </c>
      <c r="L74" s="219">
        <v>400000</v>
      </c>
      <c r="M74" s="220">
        <f t="shared" si="0"/>
        <v>340000</v>
      </c>
      <c r="N74" s="210">
        <v>2022</v>
      </c>
      <c r="O74" s="211">
        <v>2027</v>
      </c>
      <c r="P74" s="212"/>
      <c r="Q74" s="213"/>
      <c r="R74" s="213"/>
      <c r="S74" s="214"/>
      <c r="T74" s="215"/>
      <c r="U74" s="215"/>
      <c r="V74" s="215"/>
      <c r="W74" s="215"/>
      <c r="X74" s="215"/>
      <c r="Y74" s="216" t="s">
        <v>257</v>
      </c>
      <c r="Z74" s="217" t="s">
        <v>63</v>
      </c>
      <c r="AA74" s="11"/>
    </row>
    <row r="75" spans="1:27" ht="18.75" x14ac:dyDescent="0.3">
      <c r="A75" s="87">
        <f t="shared" si="2"/>
        <v>70</v>
      </c>
      <c r="B75" s="451"/>
      <c r="C75" s="470"/>
      <c r="D75" s="454"/>
      <c r="E75" s="454"/>
      <c r="F75" s="472"/>
      <c r="G75" s="558"/>
      <c r="H75" s="474"/>
      <c r="I75" s="474"/>
      <c r="J75" s="474"/>
      <c r="K75" s="59" t="s">
        <v>314</v>
      </c>
      <c r="L75" s="219">
        <v>200000</v>
      </c>
      <c r="M75" s="220">
        <f t="shared" si="0"/>
        <v>170000</v>
      </c>
      <c r="N75" s="210">
        <v>2022</v>
      </c>
      <c r="O75" s="211">
        <v>2027</v>
      </c>
      <c r="P75" s="212"/>
      <c r="Q75" s="213"/>
      <c r="R75" s="213" t="s">
        <v>167</v>
      </c>
      <c r="S75" s="214"/>
      <c r="T75" s="215"/>
      <c r="U75" s="215"/>
      <c r="V75" s="215"/>
      <c r="W75" s="215"/>
      <c r="X75" s="215"/>
      <c r="Y75" s="216" t="s">
        <v>257</v>
      </c>
      <c r="Z75" s="217" t="s">
        <v>63</v>
      </c>
      <c r="AA75" s="11"/>
    </row>
    <row r="76" spans="1:27" ht="94.5" thickBot="1" x14ac:dyDescent="0.35">
      <c r="A76" s="87">
        <f t="shared" si="2"/>
        <v>71</v>
      </c>
      <c r="B76" s="451"/>
      <c r="C76" s="470"/>
      <c r="D76" s="454"/>
      <c r="E76" s="454"/>
      <c r="F76" s="472"/>
      <c r="G76" s="340" t="s">
        <v>221</v>
      </c>
      <c r="H76" s="540"/>
      <c r="I76" s="540"/>
      <c r="J76" s="540"/>
      <c r="K76" s="59" t="s">
        <v>222</v>
      </c>
      <c r="L76" s="219">
        <v>10000000</v>
      </c>
      <c r="M76" s="220">
        <f t="shared" si="0"/>
        <v>8500000</v>
      </c>
      <c r="N76" s="210">
        <v>2017</v>
      </c>
      <c r="O76" s="211">
        <v>2027</v>
      </c>
      <c r="P76" s="212" t="s">
        <v>167</v>
      </c>
      <c r="Q76" s="213" t="s">
        <v>167</v>
      </c>
      <c r="R76" s="213" t="s">
        <v>167</v>
      </c>
      <c r="S76" s="214" t="s">
        <v>167</v>
      </c>
      <c r="T76" s="215"/>
      <c r="U76" s="215"/>
      <c r="V76" s="215"/>
      <c r="W76" s="215"/>
      <c r="X76" s="215" t="s">
        <v>167</v>
      </c>
      <c r="Y76" s="216" t="s">
        <v>257</v>
      </c>
      <c r="Z76" s="217" t="s">
        <v>63</v>
      </c>
      <c r="AA76" s="11"/>
    </row>
    <row r="77" spans="1:27" ht="56.45" customHeight="1" x14ac:dyDescent="0.3">
      <c r="A77" s="344">
        <f t="shared" si="2"/>
        <v>72</v>
      </c>
      <c r="B77" s="457" t="s">
        <v>240</v>
      </c>
      <c r="C77" s="460" t="s">
        <v>122</v>
      </c>
      <c r="D77" s="463" t="s">
        <v>241</v>
      </c>
      <c r="E77" s="463" t="s">
        <v>242</v>
      </c>
      <c r="F77" s="559" t="s">
        <v>243</v>
      </c>
      <c r="G77" s="187" t="s">
        <v>278</v>
      </c>
      <c r="H77" s="550" t="s">
        <v>256</v>
      </c>
      <c r="I77" s="550" t="s">
        <v>48</v>
      </c>
      <c r="J77" s="553" t="s">
        <v>127</v>
      </c>
      <c r="K77" s="346" t="s">
        <v>279</v>
      </c>
      <c r="L77" s="352">
        <v>4000000</v>
      </c>
      <c r="M77" s="356">
        <f t="shared" si="0"/>
        <v>3400000</v>
      </c>
      <c r="N77" s="222">
        <v>2022</v>
      </c>
      <c r="O77" s="224">
        <v>2023</v>
      </c>
      <c r="P77" s="30"/>
      <c r="Q77" s="31" t="s">
        <v>167</v>
      </c>
      <c r="R77" s="31" t="s">
        <v>167</v>
      </c>
      <c r="S77" s="172" t="s">
        <v>167</v>
      </c>
      <c r="T77" s="174"/>
      <c r="U77" s="174"/>
      <c r="V77" s="174"/>
      <c r="W77" s="174"/>
      <c r="X77" s="174"/>
      <c r="Y77" s="53" t="s">
        <v>280</v>
      </c>
      <c r="Z77" s="54" t="s">
        <v>63</v>
      </c>
      <c r="AA77" s="11"/>
    </row>
    <row r="78" spans="1:27" ht="75" x14ac:dyDescent="0.3">
      <c r="A78" s="344">
        <f t="shared" si="2"/>
        <v>73</v>
      </c>
      <c r="B78" s="458"/>
      <c r="C78" s="461"/>
      <c r="D78" s="464"/>
      <c r="E78" s="464"/>
      <c r="F78" s="560"/>
      <c r="G78" s="93" t="s">
        <v>281</v>
      </c>
      <c r="H78" s="551"/>
      <c r="I78" s="551"/>
      <c r="J78" s="554"/>
      <c r="K78" s="347" t="s">
        <v>282</v>
      </c>
      <c r="L78" s="168">
        <v>4000000</v>
      </c>
      <c r="M78" s="169">
        <f t="shared" si="0"/>
        <v>3400000</v>
      </c>
      <c r="N78" s="223">
        <v>2022</v>
      </c>
      <c r="O78" s="225">
        <v>2023</v>
      </c>
      <c r="P78" s="12"/>
      <c r="Q78" s="13" t="s">
        <v>167</v>
      </c>
      <c r="R78" s="13" t="s">
        <v>167</v>
      </c>
      <c r="S78" s="94" t="s">
        <v>167</v>
      </c>
      <c r="T78" s="175"/>
      <c r="U78" s="175"/>
      <c r="V78" s="175"/>
      <c r="W78" s="175"/>
      <c r="X78" s="175"/>
      <c r="Y78" s="55" t="s">
        <v>280</v>
      </c>
      <c r="Z78" s="56" t="s">
        <v>63</v>
      </c>
      <c r="AA78" s="11"/>
    </row>
    <row r="79" spans="1:27" ht="93.75" x14ac:dyDescent="0.3">
      <c r="A79" s="344">
        <f t="shared" si="2"/>
        <v>74</v>
      </c>
      <c r="B79" s="458"/>
      <c r="C79" s="461"/>
      <c r="D79" s="464"/>
      <c r="E79" s="464"/>
      <c r="F79" s="560"/>
      <c r="G79" s="93" t="s">
        <v>283</v>
      </c>
      <c r="H79" s="551"/>
      <c r="I79" s="551"/>
      <c r="J79" s="554"/>
      <c r="K79" s="347" t="s">
        <v>284</v>
      </c>
      <c r="L79" s="168">
        <v>2400000</v>
      </c>
      <c r="M79" s="169">
        <f t="shared" si="0"/>
        <v>2040000</v>
      </c>
      <c r="N79" s="223">
        <v>2022</v>
      </c>
      <c r="O79" s="225">
        <v>2023</v>
      </c>
      <c r="P79" s="12" t="s">
        <v>167</v>
      </c>
      <c r="Q79" s="13"/>
      <c r="R79" s="13"/>
      <c r="S79" s="94" t="s">
        <v>167</v>
      </c>
      <c r="T79" s="175"/>
      <c r="U79" s="175"/>
      <c r="V79" s="175"/>
      <c r="W79" s="175"/>
      <c r="X79" s="175"/>
      <c r="Y79" s="55" t="s">
        <v>280</v>
      </c>
      <c r="Z79" s="56" t="s">
        <v>63</v>
      </c>
      <c r="AA79" s="11"/>
    </row>
    <row r="80" spans="1:27" ht="37.5" x14ac:dyDescent="0.3">
      <c r="A80" s="344">
        <f t="shared" si="2"/>
        <v>75</v>
      </c>
      <c r="B80" s="458"/>
      <c r="C80" s="461"/>
      <c r="D80" s="464"/>
      <c r="E80" s="464"/>
      <c r="F80" s="560"/>
      <c r="G80" s="93" t="s">
        <v>285</v>
      </c>
      <c r="H80" s="551"/>
      <c r="I80" s="551"/>
      <c r="J80" s="554"/>
      <c r="K80" s="347" t="s">
        <v>286</v>
      </c>
      <c r="L80" s="168">
        <v>300000</v>
      </c>
      <c r="M80" s="169">
        <f t="shared" ref="M80:M93" si="3">L80/100*85</f>
        <v>255000</v>
      </c>
      <c r="N80" s="223">
        <v>2022</v>
      </c>
      <c r="O80" s="225">
        <v>2023</v>
      </c>
      <c r="P80" s="12" t="s">
        <v>167</v>
      </c>
      <c r="Q80" s="13"/>
      <c r="R80" s="13"/>
      <c r="S80" s="94"/>
      <c r="T80" s="175"/>
      <c r="U80" s="175"/>
      <c r="V80" s="175"/>
      <c r="W80" s="175"/>
      <c r="X80" s="175"/>
      <c r="Y80" s="55" t="s">
        <v>280</v>
      </c>
      <c r="Z80" s="56" t="s">
        <v>63</v>
      </c>
      <c r="AA80" s="11"/>
    </row>
    <row r="81" spans="1:27" ht="56.25" x14ac:dyDescent="0.3">
      <c r="A81" s="344">
        <f t="shared" si="2"/>
        <v>76</v>
      </c>
      <c r="B81" s="458"/>
      <c r="C81" s="461"/>
      <c r="D81" s="464"/>
      <c r="E81" s="464"/>
      <c r="F81" s="560"/>
      <c r="G81" s="93" t="s">
        <v>244</v>
      </c>
      <c r="H81" s="551"/>
      <c r="I81" s="551"/>
      <c r="J81" s="554"/>
      <c r="K81" s="348" t="s">
        <v>349</v>
      </c>
      <c r="L81" s="282">
        <v>6000000</v>
      </c>
      <c r="M81" s="283">
        <f t="shared" si="3"/>
        <v>5100000</v>
      </c>
      <c r="N81" s="55">
        <v>2022</v>
      </c>
      <c r="O81" s="226">
        <v>2023</v>
      </c>
      <c r="P81" s="12" t="s">
        <v>167</v>
      </c>
      <c r="Q81" s="13" t="s">
        <v>167</v>
      </c>
      <c r="R81" s="13" t="s">
        <v>167</v>
      </c>
      <c r="S81" s="94" t="s">
        <v>167</v>
      </c>
      <c r="T81" s="175"/>
      <c r="U81" s="175"/>
      <c r="V81" s="175" t="s">
        <v>167</v>
      </c>
      <c r="W81" s="175" t="s">
        <v>167</v>
      </c>
      <c r="X81" s="175"/>
      <c r="Y81" s="55" t="s">
        <v>280</v>
      </c>
      <c r="Z81" s="56" t="s">
        <v>63</v>
      </c>
      <c r="AA81" s="11"/>
    </row>
    <row r="82" spans="1:27" ht="75" x14ac:dyDescent="0.3">
      <c r="A82" s="344">
        <f t="shared" si="2"/>
        <v>77</v>
      </c>
      <c r="B82" s="458"/>
      <c r="C82" s="461"/>
      <c r="D82" s="464"/>
      <c r="E82" s="464"/>
      <c r="F82" s="560"/>
      <c r="G82" s="221" t="s">
        <v>245</v>
      </c>
      <c r="H82" s="551"/>
      <c r="I82" s="551"/>
      <c r="J82" s="554"/>
      <c r="K82" s="349" t="s">
        <v>245</v>
      </c>
      <c r="L82" s="353">
        <v>3000000</v>
      </c>
      <c r="M82" s="283">
        <f t="shared" si="3"/>
        <v>2550000</v>
      </c>
      <c r="N82" s="62">
        <v>2022</v>
      </c>
      <c r="O82" s="227">
        <v>2023</v>
      </c>
      <c r="P82" s="60"/>
      <c r="Q82" s="61"/>
      <c r="R82" s="61" t="s">
        <v>167</v>
      </c>
      <c r="S82" s="228"/>
      <c r="T82" s="229"/>
      <c r="U82" s="229"/>
      <c r="V82" s="229" t="s">
        <v>167</v>
      </c>
      <c r="W82" s="229"/>
      <c r="X82" s="229"/>
      <c r="Y82" s="62" t="s">
        <v>257</v>
      </c>
      <c r="Z82" s="63" t="s">
        <v>63</v>
      </c>
      <c r="AA82" s="11"/>
    </row>
    <row r="83" spans="1:27" ht="37.5" x14ac:dyDescent="0.3">
      <c r="A83" s="344">
        <f t="shared" si="2"/>
        <v>78</v>
      </c>
      <c r="B83" s="458"/>
      <c r="C83" s="461"/>
      <c r="D83" s="464"/>
      <c r="E83" s="464"/>
      <c r="F83" s="560"/>
      <c r="G83" s="221" t="s">
        <v>246</v>
      </c>
      <c r="H83" s="551"/>
      <c r="I83" s="551"/>
      <c r="J83" s="554"/>
      <c r="K83" s="349" t="s">
        <v>246</v>
      </c>
      <c r="L83" s="354">
        <v>60000000</v>
      </c>
      <c r="M83" s="169">
        <f t="shared" si="3"/>
        <v>51000000</v>
      </c>
      <c r="N83" s="62">
        <v>2022</v>
      </c>
      <c r="O83" s="227">
        <v>2023</v>
      </c>
      <c r="P83" s="60"/>
      <c r="Q83" s="61"/>
      <c r="R83" s="61"/>
      <c r="S83" s="228"/>
      <c r="T83" s="229"/>
      <c r="U83" s="229"/>
      <c r="V83" s="229" t="s">
        <v>167</v>
      </c>
      <c r="W83" s="229"/>
      <c r="X83" s="229"/>
      <c r="Y83" s="186" t="s">
        <v>269</v>
      </c>
      <c r="Z83" s="63" t="s">
        <v>63</v>
      </c>
      <c r="AA83" s="11"/>
    </row>
    <row r="84" spans="1:27" ht="37.5" x14ac:dyDescent="0.3">
      <c r="A84" s="344">
        <f t="shared" si="2"/>
        <v>79</v>
      </c>
      <c r="B84" s="458"/>
      <c r="C84" s="461"/>
      <c r="D84" s="464"/>
      <c r="E84" s="464"/>
      <c r="F84" s="560"/>
      <c r="G84" s="221" t="s">
        <v>249</v>
      </c>
      <c r="H84" s="551"/>
      <c r="I84" s="551"/>
      <c r="J84" s="554"/>
      <c r="K84" s="349" t="s">
        <v>247</v>
      </c>
      <c r="L84" s="353">
        <v>10000000</v>
      </c>
      <c r="M84" s="283">
        <f t="shared" si="3"/>
        <v>8500000</v>
      </c>
      <c r="N84" s="62">
        <v>2023</v>
      </c>
      <c r="O84" s="227">
        <v>2025</v>
      </c>
      <c r="P84" s="60"/>
      <c r="Q84" s="61"/>
      <c r="R84" s="61"/>
      <c r="S84" s="228"/>
      <c r="T84" s="229"/>
      <c r="U84" s="229"/>
      <c r="V84" s="229" t="s">
        <v>167</v>
      </c>
      <c r="W84" s="229"/>
      <c r="X84" s="229"/>
      <c r="Y84" s="62" t="s">
        <v>257</v>
      </c>
      <c r="Z84" s="63" t="s">
        <v>63</v>
      </c>
      <c r="AA84" s="11"/>
    </row>
    <row r="85" spans="1:27" ht="37.5" x14ac:dyDescent="0.3">
      <c r="A85" s="344">
        <f t="shared" si="2"/>
        <v>80</v>
      </c>
      <c r="B85" s="458"/>
      <c r="C85" s="461"/>
      <c r="D85" s="464"/>
      <c r="E85" s="464"/>
      <c r="F85" s="560"/>
      <c r="G85" s="221" t="s">
        <v>250</v>
      </c>
      <c r="H85" s="551"/>
      <c r="I85" s="551"/>
      <c r="J85" s="554"/>
      <c r="K85" s="349" t="s">
        <v>251</v>
      </c>
      <c r="L85" s="353">
        <v>30000000</v>
      </c>
      <c r="M85" s="283">
        <f t="shared" si="3"/>
        <v>25500000</v>
      </c>
      <c r="N85" s="62">
        <v>2021</v>
      </c>
      <c r="O85" s="227">
        <v>2023</v>
      </c>
      <c r="P85" s="60"/>
      <c r="Q85" s="61"/>
      <c r="R85" s="61"/>
      <c r="S85" s="228"/>
      <c r="T85" s="229"/>
      <c r="U85" s="229"/>
      <c r="V85" s="229"/>
      <c r="W85" s="229"/>
      <c r="X85" s="229"/>
      <c r="Y85" s="62" t="s">
        <v>257</v>
      </c>
      <c r="Z85" s="63" t="s">
        <v>63</v>
      </c>
      <c r="AA85" s="11"/>
    </row>
    <row r="86" spans="1:27" ht="37.5" x14ac:dyDescent="0.3">
      <c r="A86" s="344">
        <f t="shared" si="2"/>
        <v>81</v>
      </c>
      <c r="B86" s="458"/>
      <c r="C86" s="461"/>
      <c r="D86" s="464"/>
      <c r="E86" s="464"/>
      <c r="F86" s="560"/>
      <c r="G86" s="221" t="s">
        <v>350</v>
      </c>
      <c r="H86" s="551"/>
      <c r="I86" s="551"/>
      <c r="J86" s="554"/>
      <c r="K86" s="349" t="s">
        <v>351</v>
      </c>
      <c r="L86" s="354">
        <v>2000000</v>
      </c>
      <c r="M86" s="169">
        <f t="shared" si="3"/>
        <v>1700000</v>
      </c>
      <c r="N86" s="62">
        <v>2021</v>
      </c>
      <c r="O86" s="227">
        <v>2022</v>
      </c>
      <c r="P86" s="60" t="s">
        <v>167</v>
      </c>
      <c r="Q86" s="61" t="s">
        <v>167</v>
      </c>
      <c r="R86" s="61" t="s">
        <v>167</v>
      </c>
      <c r="S86" s="228" t="s">
        <v>167</v>
      </c>
      <c r="T86" s="229"/>
      <c r="U86" s="229"/>
      <c r="V86" s="229"/>
      <c r="W86" s="229"/>
      <c r="X86" s="229"/>
      <c r="Y86" s="62" t="s">
        <v>280</v>
      </c>
      <c r="Z86" s="63" t="s">
        <v>63</v>
      </c>
      <c r="AA86" s="11"/>
    </row>
    <row r="87" spans="1:27" ht="37.5" x14ac:dyDescent="0.3">
      <c r="A87" s="344">
        <f t="shared" si="2"/>
        <v>82</v>
      </c>
      <c r="B87" s="458"/>
      <c r="C87" s="461"/>
      <c r="D87" s="464"/>
      <c r="E87" s="464"/>
      <c r="F87" s="560"/>
      <c r="G87" s="221" t="s">
        <v>352</v>
      </c>
      <c r="H87" s="551"/>
      <c r="I87" s="551"/>
      <c r="J87" s="554"/>
      <c r="K87" s="349" t="s">
        <v>353</v>
      </c>
      <c r="L87" s="353">
        <v>3500000</v>
      </c>
      <c r="M87" s="283">
        <f t="shared" si="3"/>
        <v>2975000</v>
      </c>
      <c r="N87" s="62">
        <v>2022</v>
      </c>
      <c r="O87" s="227">
        <v>2023</v>
      </c>
      <c r="P87" s="60"/>
      <c r="Q87" s="61"/>
      <c r="R87" s="61"/>
      <c r="S87" s="228"/>
      <c r="T87" s="229"/>
      <c r="U87" s="229"/>
      <c r="V87" s="229"/>
      <c r="W87" s="229" t="s">
        <v>167</v>
      </c>
      <c r="X87" s="229"/>
      <c r="Y87" s="62" t="s">
        <v>257</v>
      </c>
      <c r="Z87" s="63" t="s">
        <v>63</v>
      </c>
      <c r="AA87" s="11"/>
    </row>
    <row r="88" spans="1:27" ht="39.75" customHeight="1" x14ac:dyDescent="0.3">
      <c r="A88" s="344">
        <f t="shared" si="2"/>
        <v>83</v>
      </c>
      <c r="B88" s="458"/>
      <c r="C88" s="461"/>
      <c r="D88" s="464"/>
      <c r="E88" s="464"/>
      <c r="F88" s="560"/>
      <c r="G88" s="221" t="s">
        <v>354</v>
      </c>
      <c r="H88" s="551"/>
      <c r="I88" s="551"/>
      <c r="J88" s="554"/>
      <c r="K88" s="349" t="s">
        <v>355</v>
      </c>
      <c r="L88" s="354">
        <v>2500000</v>
      </c>
      <c r="M88" s="169">
        <f t="shared" si="3"/>
        <v>2125000</v>
      </c>
      <c r="N88" s="62">
        <v>2022</v>
      </c>
      <c r="O88" s="227">
        <v>2023</v>
      </c>
      <c r="P88" s="60"/>
      <c r="Q88" s="61" t="s">
        <v>167</v>
      </c>
      <c r="R88" s="61"/>
      <c r="S88" s="228"/>
      <c r="T88" s="229"/>
      <c r="U88" s="229"/>
      <c r="V88" s="229"/>
      <c r="W88" s="229"/>
      <c r="X88" s="229"/>
      <c r="Y88" s="62" t="s">
        <v>257</v>
      </c>
      <c r="Z88" s="63" t="s">
        <v>63</v>
      </c>
      <c r="AA88" s="11"/>
    </row>
    <row r="89" spans="1:27" ht="37.5" x14ac:dyDescent="0.3">
      <c r="A89" s="344">
        <f t="shared" si="2"/>
        <v>84</v>
      </c>
      <c r="B89" s="458"/>
      <c r="C89" s="461"/>
      <c r="D89" s="464"/>
      <c r="E89" s="464"/>
      <c r="F89" s="560"/>
      <c r="G89" s="221" t="s">
        <v>356</v>
      </c>
      <c r="H89" s="551"/>
      <c r="I89" s="551"/>
      <c r="J89" s="554"/>
      <c r="K89" s="349" t="s">
        <v>357</v>
      </c>
      <c r="L89" s="353">
        <v>45000000</v>
      </c>
      <c r="M89" s="283">
        <f t="shared" si="3"/>
        <v>38250000</v>
      </c>
      <c r="N89" s="62">
        <v>2023</v>
      </c>
      <c r="O89" s="227">
        <v>2024</v>
      </c>
      <c r="P89" s="60"/>
      <c r="Q89" s="61"/>
      <c r="R89" s="61"/>
      <c r="S89" s="228"/>
      <c r="T89" s="229"/>
      <c r="U89" s="229"/>
      <c r="V89" s="229"/>
      <c r="W89" s="229"/>
      <c r="X89" s="229"/>
      <c r="Y89" s="62" t="s">
        <v>257</v>
      </c>
      <c r="Z89" s="63" t="s">
        <v>63</v>
      </c>
      <c r="AA89" s="11"/>
    </row>
    <row r="90" spans="1:27" ht="37.5" x14ac:dyDescent="0.3">
      <c r="A90" s="344">
        <f t="shared" si="2"/>
        <v>85</v>
      </c>
      <c r="B90" s="458"/>
      <c r="C90" s="461"/>
      <c r="D90" s="464"/>
      <c r="E90" s="464"/>
      <c r="F90" s="560"/>
      <c r="G90" s="221" t="s">
        <v>248</v>
      </c>
      <c r="H90" s="551"/>
      <c r="I90" s="551"/>
      <c r="J90" s="554"/>
      <c r="K90" s="349" t="s">
        <v>248</v>
      </c>
      <c r="L90" s="353">
        <v>2500000</v>
      </c>
      <c r="M90" s="283">
        <f t="shared" si="3"/>
        <v>2125000</v>
      </c>
      <c r="N90" s="62">
        <v>2021</v>
      </c>
      <c r="O90" s="227">
        <v>2023</v>
      </c>
      <c r="P90" s="60"/>
      <c r="Q90" s="61" t="s">
        <v>167</v>
      </c>
      <c r="R90" s="61"/>
      <c r="S90" s="228"/>
      <c r="T90" s="229"/>
      <c r="U90" s="229"/>
      <c r="V90" s="229" t="s">
        <v>167</v>
      </c>
      <c r="W90" s="229" t="s">
        <v>167</v>
      </c>
      <c r="X90" s="229"/>
      <c r="Y90" s="62" t="s">
        <v>257</v>
      </c>
      <c r="Z90" s="63" t="s">
        <v>63</v>
      </c>
      <c r="AA90" s="11"/>
    </row>
    <row r="91" spans="1:27" ht="114" customHeight="1" x14ac:dyDescent="0.3">
      <c r="A91" s="344">
        <f t="shared" si="2"/>
        <v>86</v>
      </c>
      <c r="B91" s="458"/>
      <c r="C91" s="461"/>
      <c r="D91" s="464"/>
      <c r="E91" s="464"/>
      <c r="F91" s="560"/>
      <c r="G91" s="221" t="s">
        <v>287</v>
      </c>
      <c r="H91" s="551"/>
      <c r="I91" s="551"/>
      <c r="J91" s="554"/>
      <c r="K91" s="349" t="s">
        <v>288</v>
      </c>
      <c r="L91" s="354">
        <v>1500000</v>
      </c>
      <c r="M91" s="169">
        <f t="shared" si="3"/>
        <v>1275000</v>
      </c>
      <c r="N91" s="62">
        <v>2022</v>
      </c>
      <c r="O91" s="227">
        <v>2024</v>
      </c>
      <c r="P91" s="60"/>
      <c r="Q91" s="61" t="s">
        <v>167</v>
      </c>
      <c r="R91" s="61" t="s">
        <v>167</v>
      </c>
      <c r="S91" s="228" t="s">
        <v>167</v>
      </c>
      <c r="T91" s="229"/>
      <c r="U91" s="229"/>
      <c r="V91" s="229"/>
      <c r="W91" s="229"/>
      <c r="X91" s="229"/>
      <c r="Y91" s="62" t="s">
        <v>280</v>
      </c>
      <c r="Z91" s="63" t="s">
        <v>63</v>
      </c>
      <c r="AA91" s="11"/>
    </row>
    <row r="92" spans="1:27" ht="75" x14ac:dyDescent="0.3">
      <c r="A92" s="344">
        <f t="shared" si="2"/>
        <v>87</v>
      </c>
      <c r="B92" s="458"/>
      <c r="C92" s="461"/>
      <c r="D92" s="464"/>
      <c r="E92" s="464"/>
      <c r="F92" s="560"/>
      <c r="G92" s="345" t="s">
        <v>395</v>
      </c>
      <c r="H92" s="551"/>
      <c r="I92" s="551"/>
      <c r="J92" s="554"/>
      <c r="K92" s="350" t="s">
        <v>397</v>
      </c>
      <c r="L92" s="353">
        <v>7000000</v>
      </c>
      <c r="M92" s="357">
        <f t="shared" si="3"/>
        <v>5950000</v>
      </c>
      <c r="N92" s="360">
        <v>2024</v>
      </c>
      <c r="O92" s="363">
        <v>2024</v>
      </c>
      <c r="P92" s="360" t="s">
        <v>167</v>
      </c>
      <c r="Q92" s="359" t="s">
        <v>167</v>
      </c>
      <c r="R92" s="359" t="s">
        <v>167</v>
      </c>
      <c r="S92" s="363" t="s">
        <v>167</v>
      </c>
      <c r="T92" s="366" t="s">
        <v>63</v>
      </c>
      <c r="U92" s="366" t="s">
        <v>63</v>
      </c>
      <c r="V92" s="366" t="s">
        <v>63</v>
      </c>
      <c r="W92" s="366" t="s">
        <v>63</v>
      </c>
      <c r="X92" s="366" t="s">
        <v>63</v>
      </c>
      <c r="Y92" s="360" t="s">
        <v>398</v>
      </c>
      <c r="Z92" s="361" t="s">
        <v>63</v>
      </c>
      <c r="AA92" s="11"/>
    </row>
    <row r="93" spans="1:27" ht="94.5" thickBot="1" x14ac:dyDescent="0.35">
      <c r="A93" s="344">
        <f t="shared" si="2"/>
        <v>88</v>
      </c>
      <c r="B93" s="459"/>
      <c r="C93" s="462"/>
      <c r="D93" s="465"/>
      <c r="E93" s="465"/>
      <c r="F93" s="561"/>
      <c r="G93" s="342" t="s">
        <v>396</v>
      </c>
      <c r="H93" s="552"/>
      <c r="I93" s="552"/>
      <c r="J93" s="555"/>
      <c r="K93" s="351" t="s">
        <v>396</v>
      </c>
      <c r="L93" s="355">
        <v>7000000</v>
      </c>
      <c r="M93" s="358">
        <f t="shared" si="3"/>
        <v>5950000</v>
      </c>
      <c r="N93" s="343">
        <v>2024</v>
      </c>
      <c r="O93" s="364">
        <v>2024</v>
      </c>
      <c r="P93" s="343" t="s">
        <v>167</v>
      </c>
      <c r="Q93" s="365" t="s">
        <v>167</v>
      </c>
      <c r="R93" s="365" t="s">
        <v>167</v>
      </c>
      <c r="S93" s="364" t="s">
        <v>167</v>
      </c>
      <c r="T93" s="367" t="s">
        <v>63</v>
      </c>
      <c r="U93" s="367" t="s">
        <v>63</v>
      </c>
      <c r="V93" s="367" t="s">
        <v>63</v>
      </c>
      <c r="W93" s="367" t="s">
        <v>63</v>
      </c>
      <c r="X93" s="367" t="s">
        <v>63</v>
      </c>
      <c r="Y93" s="343" t="s">
        <v>398</v>
      </c>
      <c r="Z93" s="362" t="s">
        <v>63</v>
      </c>
      <c r="AA93" s="11"/>
    </row>
    <row r="94" spans="1:27" ht="18.75" x14ac:dyDescent="0.3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82"/>
      <c r="Q94" s="82"/>
      <c r="R94" s="82"/>
      <c r="S94" s="82"/>
      <c r="T94" s="82"/>
      <c r="U94" s="82"/>
      <c r="V94" s="82"/>
      <c r="W94" s="82"/>
      <c r="X94" s="82"/>
      <c r="Y94" s="11"/>
      <c r="Z94" s="11"/>
      <c r="AA94" s="11"/>
    </row>
    <row r="95" spans="1:27" ht="18.75" x14ac:dyDescent="0.3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82"/>
      <c r="Q95" s="82"/>
      <c r="R95" s="82"/>
      <c r="S95" s="82"/>
      <c r="T95" s="82"/>
      <c r="U95" s="82"/>
      <c r="V95" s="82"/>
      <c r="W95" s="82"/>
      <c r="X95" s="82"/>
      <c r="Y95" s="11"/>
      <c r="Z95" s="11"/>
      <c r="AA95" s="11"/>
    </row>
    <row r="96" spans="1:27" ht="18.75" x14ac:dyDescent="0.3">
      <c r="B96" s="81"/>
      <c r="C96" s="11"/>
    </row>
    <row r="97" spans="2:3" ht="18.75" x14ac:dyDescent="0.3">
      <c r="B97" s="11"/>
      <c r="C97" s="11"/>
    </row>
    <row r="98" spans="2:3" ht="18.75" x14ac:dyDescent="0.3">
      <c r="B98" s="116" t="s">
        <v>391</v>
      </c>
      <c r="C98" s="11"/>
    </row>
    <row r="99" spans="2:3" ht="18.75" x14ac:dyDescent="0.3">
      <c r="B99" s="11"/>
      <c r="C99" s="11"/>
    </row>
    <row r="100" spans="2:3" ht="18.75" x14ac:dyDescent="0.3">
      <c r="B100" s="11"/>
      <c r="C100" s="11"/>
    </row>
    <row r="101" spans="2:3" ht="18.75" x14ac:dyDescent="0.3">
      <c r="B101" s="81" t="s">
        <v>253</v>
      </c>
      <c r="C101" s="11"/>
    </row>
    <row r="102" spans="2:3" ht="18.75" x14ac:dyDescent="0.3">
      <c r="B102" s="11"/>
      <c r="C102" s="11"/>
    </row>
    <row r="103" spans="2:3" ht="18.75" x14ac:dyDescent="0.3">
      <c r="B103" s="81" t="s">
        <v>254</v>
      </c>
      <c r="C103" s="11"/>
    </row>
    <row r="115" spans="1:24" s="96" customFormat="1" x14ac:dyDescent="0.25">
      <c r="A115" s="16"/>
      <c r="B115" s="6"/>
      <c r="C115" s="6"/>
      <c r="D115" s="6"/>
      <c r="E115" s="6"/>
      <c r="F115" s="6"/>
      <c r="G115" s="6"/>
      <c r="H115" s="6"/>
      <c r="I115" s="6"/>
      <c r="P115" s="97"/>
      <c r="Q115" s="97"/>
      <c r="R115" s="97"/>
      <c r="S115" s="97"/>
      <c r="T115" s="97"/>
      <c r="U115" s="97"/>
      <c r="V115" s="97"/>
      <c r="W115" s="97"/>
      <c r="X115" s="97"/>
    </row>
  </sheetData>
  <mergeCells count="96">
    <mergeCell ref="H77:H93"/>
    <mergeCell ref="I77:I93"/>
    <mergeCell ref="J77:J93"/>
    <mergeCell ref="E21:E24"/>
    <mergeCell ref="E26:E32"/>
    <mergeCell ref="H52:H76"/>
    <mergeCell ref="I52:I76"/>
    <mergeCell ref="J52:J76"/>
    <mergeCell ref="J46:J51"/>
    <mergeCell ref="G73:G75"/>
    <mergeCell ref="G69:G72"/>
    <mergeCell ref="G52:G58"/>
    <mergeCell ref="G66:G68"/>
    <mergeCell ref="G59:G65"/>
    <mergeCell ref="E77:E93"/>
    <mergeCell ref="F77:F93"/>
    <mergeCell ref="B6:B20"/>
    <mergeCell ref="C6:C20"/>
    <mergeCell ref="D6:D20"/>
    <mergeCell ref="E14:E20"/>
    <mergeCell ref="F6:F20"/>
    <mergeCell ref="E6:E10"/>
    <mergeCell ref="H6:H20"/>
    <mergeCell ref="I6:I20"/>
    <mergeCell ref="J6:J20"/>
    <mergeCell ref="H34:H45"/>
    <mergeCell ref="I34:I45"/>
    <mergeCell ref="J34:J45"/>
    <mergeCell ref="H21:H33"/>
    <mergeCell ref="I21:I33"/>
    <mergeCell ref="J21:J33"/>
    <mergeCell ref="G6:G10"/>
    <mergeCell ref="E11:E13"/>
    <mergeCell ref="B4:B5"/>
    <mergeCell ref="E35:E40"/>
    <mergeCell ref="E42:E45"/>
    <mergeCell ref="G11:G18"/>
    <mergeCell ref="C34:C45"/>
    <mergeCell ref="D34:D45"/>
    <mergeCell ref="F34:F45"/>
    <mergeCell ref="G34:G44"/>
    <mergeCell ref="B21:B33"/>
    <mergeCell ref="C21:C33"/>
    <mergeCell ref="D21:D33"/>
    <mergeCell ref="F21:F33"/>
    <mergeCell ref="G21:G33"/>
    <mergeCell ref="G19:G20"/>
    <mergeCell ref="K3:K5"/>
    <mergeCell ref="B3:F3"/>
    <mergeCell ref="L3:M3"/>
    <mergeCell ref="N3:O3"/>
    <mergeCell ref="G3:G5"/>
    <mergeCell ref="J3:J5"/>
    <mergeCell ref="N4:N5"/>
    <mergeCell ref="O4:O5"/>
    <mergeCell ref="H3:H5"/>
    <mergeCell ref="I3:I5"/>
    <mergeCell ref="A3:A5"/>
    <mergeCell ref="C4:C5"/>
    <mergeCell ref="D4:D5"/>
    <mergeCell ref="E4:E5"/>
    <mergeCell ref="F4:F5"/>
    <mergeCell ref="P3:X3"/>
    <mergeCell ref="V4:V5"/>
    <mergeCell ref="W4:W5"/>
    <mergeCell ref="U4:U5"/>
    <mergeCell ref="P4:S4"/>
    <mergeCell ref="T4:T5"/>
    <mergeCell ref="Y4:Y5"/>
    <mergeCell ref="Z4:Z5"/>
    <mergeCell ref="L4:L5"/>
    <mergeCell ref="M4:M5"/>
    <mergeCell ref="X4:X5"/>
    <mergeCell ref="A2:Z2"/>
    <mergeCell ref="E72:E76"/>
    <mergeCell ref="B52:B76"/>
    <mergeCell ref="C52:C76"/>
    <mergeCell ref="D52:D76"/>
    <mergeCell ref="F52:F76"/>
    <mergeCell ref="B46:B51"/>
    <mergeCell ref="C46:C51"/>
    <mergeCell ref="D46:D51"/>
    <mergeCell ref="E46:E51"/>
    <mergeCell ref="F46:F51"/>
    <mergeCell ref="G46:G51"/>
    <mergeCell ref="H46:H51"/>
    <mergeCell ref="I46:I51"/>
    <mergeCell ref="E69:E71"/>
    <mergeCell ref="Y3:Z3"/>
    <mergeCell ref="B34:B45"/>
    <mergeCell ref="E52:E60"/>
    <mergeCell ref="E62:E63"/>
    <mergeCell ref="E65:E68"/>
    <mergeCell ref="B77:B93"/>
    <mergeCell ref="C77:C93"/>
    <mergeCell ref="D77:D93"/>
  </mergeCells>
  <pageMargins left="0.25" right="0.25" top="0.75" bottom="0.75" header="0.3" footer="0.3"/>
  <pageSetup paperSize="8" scale="4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6"/>
  <sheetViews>
    <sheetView topLeftCell="B1" zoomScale="70" zoomScaleNormal="70" workbookViewId="0">
      <selection activeCell="C12" sqref="C12"/>
    </sheetView>
  </sheetViews>
  <sheetFormatPr defaultColWidth="8.7109375" defaultRowHeight="18.75" x14ac:dyDescent="0.3"/>
  <cols>
    <col min="1" max="1" width="14.28515625" style="11" hidden="1" customWidth="1"/>
    <col min="2" max="2" width="7.28515625" style="11" customWidth="1"/>
    <col min="3" max="3" width="18.28515625" style="11" customWidth="1"/>
    <col min="4" max="4" width="17.5703125" style="11" customWidth="1"/>
    <col min="5" max="5" width="15.42578125" style="11" bestFit="1" customWidth="1"/>
    <col min="6" max="6" width="22.28515625" style="11" customWidth="1"/>
    <col min="7" max="8" width="13.7109375" style="11" customWidth="1"/>
    <col min="9" max="9" width="16.7109375" style="11" customWidth="1"/>
    <col min="10" max="10" width="39.42578125" style="11" customWidth="1"/>
    <col min="11" max="11" width="14.28515625" style="11" customWidth="1"/>
    <col min="12" max="12" width="17.7109375" style="11" customWidth="1"/>
    <col min="13" max="13" width="11.28515625" style="11" customWidth="1"/>
    <col min="14" max="14" width="11.5703125" style="11" customWidth="1"/>
    <col min="15" max="16" width="11.140625" style="11" customWidth="1"/>
    <col min="17" max="17" width="14.5703125" style="11" customWidth="1"/>
    <col min="18" max="18" width="12.85546875" style="11" customWidth="1"/>
    <col min="19" max="19" width="14.7109375" style="11" customWidth="1"/>
    <col min="20" max="20" width="10.5703125" style="11" customWidth="1"/>
    <col min="21" max="16384" width="8.7109375" style="11"/>
  </cols>
  <sheetData>
    <row r="1" spans="1:20" ht="89.45" customHeight="1" thickBot="1" x14ac:dyDescent="0.35"/>
    <row r="2" spans="1:20" ht="21.75" customHeight="1" thickBot="1" x14ac:dyDescent="0.35">
      <c r="A2" s="466" t="s">
        <v>28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8"/>
    </row>
    <row r="3" spans="1:20" ht="37.9" customHeight="1" thickBot="1" x14ac:dyDescent="0.35">
      <c r="A3" s="570" t="s">
        <v>29</v>
      </c>
      <c r="B3" s="575" t="s">
        <v>6</v>
      </c>
      <c r="C3" s="573" t="s">
        <v>30</v>
      </c>
      <c r="D3" s="574"/>
      <c r="E3" s="574"/>
      <c r="F3" s="575" t="s">
        <v>8</v>
      </c>
      <c r="G3" s="567" t="s">
        <v>24</v>
      </c>
      <c r="H3" s="567" t="s">
        <v>37</v>
      </c>
      <c r="I3" s="567" t="s">
        <v>10</v>
      </c>
      <c r="J3" s="575" t="s">
        <v>31</v>
      </c>
      <c r="K3" s="578" t="s">
        <v>289</v>
      </c>
      <c r="L3" s="579"/>
      <c r="M3" s="580" t="s">
        <v>290</v>
      </c>
      <c r="N3" s="581"/>
      <c r="O3" s="586" t="s">
        <v>291</v>
      </c>
      <c r="P3" s="587"/>
      <c r="Q3" s="587"/>
      <c r="R3" s="587"/>
      <c r="S3" s="580" t="s">
        <v>12</v>
      </c>
      <c r="T3" s="581"/>
    </row>
    <row r="4" spans="1:20" ht="22.35" customHeight="1" thickBot="1" x14ac:dyDescent="0.35">
      <c r="A4" s="571"/>
      <c r="B4" s="576"/>
      <c r="C4" s="584" t="s">
        <v>32</v>
      </c>
      <c r="D4" s="562" t="s">
        <v>33</v>
      </c>
      <c r="E4" s="562" t="s">
        <v>34</v>
      </c>
      <c r="F4" s="576"/>
      <c r="G4" s="568"/>
      <c r="H4" s="568"/>
      <c r="I4" s="568"/>
      <c r="J4" s="576"/>
      <c r="K4" s="564" t="s">
        <v>35</v>
      </c>
      <c r="L4" s="564" t="s">
        <v>19</v>
      </c>
      <c r="M4" s="564" t="s">
        <v>20</v>
      </c>
      <c r="N4" s="583" t="s">
        <v>21</v>
      </c>
      <c r="O4" s="588" t="s">
        <v>25</v>
      </c>
      <c r="P4" s="589"/>
      <c r="Q4" s="589"/>
      <c r="R4" s="589"/>
      <c r="S4" s="458" t="s">
        <v>255</v>
      </c>
      <c r="T4" s="582" t="s">
        <v>23</v>
      </c>
    </row>
    <row r="5" spans="1:20" ht="127.15" customHeight="1" thickBot="1" x14ac:dyDescent="0.35">
      <c r="A5" s="572"/>
      <c r="B5" s="577"/>
      <c r="C5" s="585"/>
      <c r="D5" s="563"/>
      <c r="E5" s="563"/>
      <c r="F5" s="577"/>
      <c r="G5" s="569"/>
      <c r="H5" s="569"/>
      <c r="I5" s="569"/>
      <c r="J5" s="577"/>
      <c r="K5" s="565"/>
      <c r="L5" s="565"/>
      <c r="M5" s="566"/>
      <c r="N5" s="590"/>
      <c r="O5" s="69" t="s">
        <v>36</v>
      </c>
      <c r="P5" s="70" t="s">
        <v>292</v>
      </c>
      <c r="Q5" s="70" t="s">
        <v>293</v>
      </c>
      <c r="R5" s="71" t="s">
        <v>294</v>
      </c>
      <c r="S5" s="564"/>
      <c r="T5" s="583"/>
    </row>
    <row r="6" spans="1:20" ht="150.75" thickBot="1" x14ac:dyDescent="0.35">
      <c r="A6" s="11">
        <v>1</v>
      </c>
      <c r="B6" s="72">
        <v>1</v>
      </c>
      <c r="C6" s="73" t="s">
        <v>223</v>
      </c>
      <c r="D6" s="74" t="s">
        <v>42</v>
      </c>
      <c r="E6" s="75" t="s">
        <v>224</v>
      </c>
      <c r="F6" s="76" t="s">
        <v>225</v>
      </c>
      <c r="G6" s="76" t="s">
        <v>47</v>
      </c>
      <c r="H6" s="76" t="s">
        <v>48</v>
      </c>
      <c r="I6" s="76" t="s">
        <v>48</v>
      </c>
      <c r="J6" s="136" t="s">
        <v>226</v>
      </c>
      <c r="K6" s="139">
        <v>80000000</v>
      </c>
      <c r="L6" s="140">
        <f>K6/100*85</f>
        <v>68000000</v>
      </c>
      <c r="M6" s="138">
        <v>2022</v>
      </c>
      <c r="N6" s="77">
        <v>2025</v>
      </c>
      <c r="O6" s="66"/>
      <c r="P6" s="78"/>
      <c r="Q6" s="64" t="s">
        <v>167</v>
      </c>
      <c r="R6" s="313" t="s">
        <v>167</v>
      </c>
      <c r="S6" s="316" t="s">
        <v>227</v>
      </c>
      <c r="T6" s="65" t="s">
        <v>63</v>
      </c>
    </row>
    <row r="7" spans="1:20" ht="150.75" thickBot="1" x14ac:dyDescent="0.35">
      <c r="A7" s="11">
        <v>2</v>
      </c>
      <c r="B7" s="79">
        <v>2</v>
      </c>
      <c r="C7" s="73" t="s">
        <v>228</v>
      </c>
      <c r="D7" s="74" t="s">
        <v>42</v>
      </c>
      <c r="E7" s="75" t="s">
        <v>229</v>
      </c>
      <c r="F7" s="76" t="s">
        <v>230</v>
      </c>
      <c r="G7" s="76" t="s">
        <v>47</v>
      </c>
      <c r="H7" s="76" t="s">
        <v>48</v>
      </c>
      <c r="I7" s="76" t="s">
        <v>48</v>
      </c>
      <c r="J7" s="137" t="s">
        <v>231</v>
      </c>
      <c r="K7" s="139">
        <v>100000</v>
      </c>
      <c r="L7" s="140">
        <f>K7/100*85</f>
        <v>85000</v>
      </c>
      <c r="M7" s="132">
        <v>2020</v>
      </c>
      <c r="N7" s="10">
        <v>2022</v>
      </c>
      <c r="O7" s="67" t="s">
        <v>167</v>
      </c>
      <c r="P7" s="68" t="s">
        <v>167</v>
      </c>
      <c r="Q7" s="68" t="s">
        <v>167</v>
      </c>
      <c r="R7" s="10"/>
      <c r="S7" s="314" t="s">
        <v>239</v>
      </c>
      <c r="T7" s="315" t="s">
        <v>63</v>
      </c>
    </row>
    <row r="8" spans="1:20" x14ac:dyDescent="0.3">
      <c r="B8" s="80"/>
    </row>
    <row r="9" spans="1:20" x14ac:dyDescent="0.3">
      <c r="B9" s="80"/>
      <c r="C9" s="81"/>
    </row>
    <row r="10" spans="1:20" x14ac:dyDescent="0.3">
      <c r="B10" s="80"/>
    </row>
    <row r="11" spans="1:20" x14ac:dyDescent="0.3">
      <c r="C11" s="368" t="s">
        <v>392</v>
      </c>
      <c r="D11" s="368"/>
      <c r="E11" s="368"/>
      <c r="F11" s="368"/>
      <c r="G11" s="368"/>
      <c r="H11" s="368"/>
      <c r="I11" s="368"/>
    </row>
    <row r="17" spans="3:3" ht="16.149999999999999" customHeight="1" x14ac:dyDescent="0.3"/>
    <row r="18" spans="3:3" x14ac:dyDescent="0.3">
      <c r="C18" s="81" t="s">
        <v>253</v>
      </c>
    </row>
    <row r="20" spans="3:3" x14ac:dyDescent="0.3">
      <c r="C20" s="81" t="s">
        <v>254</v>
      </c>
    </row>
    <row r="36" ht="16.149999999999999" customHeight="1" x14ac:dyDescent="0.3"/>
  </sheetData>
  <mergeCells count="24"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O3:R3"/>
    <mergeCell ref="O4:R4"/>
    <mergeCell ref="N4:N5"/>
    <mergeCell ref="C11:I11"/>
    <mergeCell ref="E4:E5"/>
    <mergeCell ref="K4:K5"/>
    <mergeCell ref="L4:L5"/>
    <mergeCell ref="M4:M5"/>
    <mergeCell ref="D4:D5"/>
    <mergeCell ref="G3:G5"/>
    <mergeCell ref="H3:H5"/>
  </mergeCells>
  <pageMargins left="0.25" right="0.25" top="0.75" bottom="0.75" header="0.3" footer="0.3"/>
  <pageSetup paperSize="8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Vlková Jana</cp:lastModifiedBy>
  <cp:revision/>
  <cp:lastPrinted>2021-06-15T09:28:54Z</cp:lastPrinted>
  <dcterms:created xsi:type="dcterms:W3CDTF">2020-07-22T07:46:04Z</dcterms:created>
  <dcterms:modified xsi:type="dcterms:W3CDTF">2023-04-27T07:09:45Z</dcterms:modified>
  <cp:category/>
  <cp:contentStatus/>
</cp:coreProperties>
</file>