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a\Desktop\RSK říjen 2023\"/>
    </mc:Choice>
  </mc:AlternateContent>
  <bookViews>
    <workbookView xWindow="0" yWindow="0" windowWidth="28800" windowHeight="1170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8" l="1"/>
  <c r="L12" i="8"/>
  <c r="L10" i="8"/>
  <c r="L9" i="8"/>
  <c r="M23" i="7" l="1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6" i="6" l="1"/>
  <c r="M15" i="6"/>
  <c r="M14" i="6"/>
  <c r="M13" i="6"/>
  <c r="M12" i="6"/>
  <c r="M11" i="6"/>
  <c r="M10" i="6"/>
  <c r="M9" i="6"/>
  <c r="M8" i="6"/>
  <c r="M7" i="6"/>
  <c r="M6" i="6"/>
  <c r="M82" i="6" l="1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101" i="6" l="1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 l="1"/>
  <c r="M83" i="6"/>
  <c r="M33" i="7" l="1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M60" i="7"/>
  <c r="M18" i="6" l="1"/>
  <c r="M62" i="6" l="1"/>
  <c r="M78" i="7" l="1"/>
  <c r="M77" i="7"/>
  <c r="M76" i="7"/>
  <c r="M59" i="7"/>
  <c r="M57" i="7"/>
  <c r="L8" i="8" l="1"/>
  <c r="L7" i="8"/>
  <c r="M24" i="7"/>
  <c r="M25" i="7"/>
  <c r="M26" i="7"/>
  <c r="M27" i="7"/>
  <c r="M28" i="7"/>
  <c r="M29" i="7"/>
  <c r="M30" i="7"/>
  <c r="M31" i="7"/>
  <c r="M32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8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17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A7" i="7" l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</calcChain>
</file>

<file path=xl/sharedStrings.xml><?xml version="1.0" encoding="utf-8"?>
<sst xmlns="http://schemas.openxmlformats.org/spreadsheetml/2006/main" count="1079" uniqueCount="414">
  <si>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</si>
  <si>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</si>
  <si>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</si>
  <si>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</si>
  <si>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</si>
  <si>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</si>
  <si>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</si>
  <si>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</si>
  <si>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</si>
  <si>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</si>
  <si>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</si>
  <si>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</si>
  <si>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</si>
  <si>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</si>
  <si>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</si>
  <si>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</si>
  <si>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</si>
  <si>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</si>
  <si>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</si>
  <si>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</si>
  <si>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</si>
  <si>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</si>
  <si>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</si>
  <si>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</si>
  <si>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</si>
  <si>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</si>
  <si>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</si>
  <si>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</si>
  <si>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</si>
  <si>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</si>
  <si>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</si>
  <si>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</si>
  <si>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</si>
  <si>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</si>
  <si>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</si>
  <si>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</si>
  <si>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</si>
  <si>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</si>
  <si>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</si>
  <si>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</si>
  <si>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</si>
  <si>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Mateřská škola Koníček Železný Brod, příspěvková organizace</t>
  </si>
  <si>
    <t>Město Železný Brod</t>
  </si>
  <si>
    <t>70694991</t>
  </si>
  <si>
    <t>107563550</t>
  </si>
  <si>
    <t>600078621</t>
  </si>
  <si>
    <t>Modernizace venkovních prostor</t>
  </si>
  <si>
    <t>Liberecký</t>
  </si>
  <si>
    <t>Železný Brod</t>
  </si>
  <si>
    <t>Úprava zahrady - sportovní bezpečné hřiště, mlhoviště, zážitkový chodník</t>
  </si>
  <si>
    <t>Modernizace vybavení</t>
  </si>
  <si>
    <t>Technické a digitální vybavení - PC do každé třídy, interaktivní tabule</t>
  </si>
  <si>
    <t>Modernizace budovy MŠ</t>
  </si>
  <si>
    <t>Polytechnická dílna v nevyužitých prostorách MŠ</t>
  </si>
  <si>
    <t>Výměna dveří v celé MŠ</t>
  </si>
  <si>
    <t>Výměna elektroinstalace</t>
  </si>
  <si>
    <t>Bezpečné prostředí školy</t>
  </si>
  <si>
    <t xml:space="preserve">Zabezpečení objektu – kamera </t>
  </si>
  <si>
    <t>Vybudování nových místnosti - rekonstrukcí teras</t>
  </si>
  <si>
    <t>Mateřská škola Železný Brod, Na Vápence 766, příspěvková organizace</t>
  </si>
  <si>
    <t>04624548</t>
  </si>
  <si>
    <t>181074354</t>
  </si>
  <si>
    <t>691008604</t>
  </si>
  <si>
    <t>ne</t>
  </si>
  <si>
    <t xml:space="preserve">Vnitřní dveře-provozní budova </t>
  </si>
  <si>
    <t>Rozvody elektřiny</t>
  </si>
  <si>
    <t>zápis v revizi</t>
  </si>
  <si>
    <t>Zastřešení prostoru mezi hlavní a provozní budovou - technický sklad</t>
  </si>
  <si>
    <t>181074362</t>
  </si>
  <si>
    <t>Nákladní výtah pro školní jídelnu</t>
  </si>
  <si>
    <t>Výměna radiátorů</t>
  </si>
  <si>
    <t>Modernizace a vybavení učeben</t>
  </si>
  <si>
    <t>Mateřská škola Železný Brod, Slunečná 327, příspěvková organizace</t>
  </si>
  <si>
    <t>70695016</t>
  </si>
  <si>
    <t>107563568</t>
  </si>
  <si>
    <t>600078116</t>
  </si>
  <si>
    <t>Hrajme si v MŠ</t>
  </si>
  <si>
    <t>Modernizace a technická vybavenost školní zahrady</t>
  </si>
  <si>
    <t>Rekonstrukce prostoru pískoviště</t>
  </si>
  <si>
    <t>Modernizace budovy</t>
  </si>
  <si>
    <t>Okenní žaluzie - zbývající okna</t>
  </si>
  <si>
    <t>Modernizace vybavení školy</t>
  </si>
  <si>
    <t>IT vybavení - PC s přístupem k internetu do každé třídy (3), SMART TV s přístupem k internetu do dvou tříd</t>
  </si>
  <si>
    <t>Rekonstrukce dřevěného altánu</t>
  </si>
  <si>
    <t>Odstranění nevyhovujících dřevěných staveb</t>
  </si>
  <si>
    <t>Vybudování pěstitelských záhonů</t>
  </si>
  <si>
    <t>Výstavba venkovní učebny s prostorem pro uložení hraček</t>
  </si>
  <si>
    <t>Přívod vody a elektřiny na zahradu MŠ. Oplocení zahrady MŠ</t>
  </si>
  <si>
    <t>Úprava nerovnosti terénu. Zvětšení  prostoru zahrady - parcelní číslo 809/1</t>
  </si>
  <si>
    <t>Základní škola a mateřská škola Huntířov, okres Jablonec nad Nisou, příspěvková organizace</t>
  </si>
  <si>
    <t>Obec Skuhrov</t>
  </si>
  <si>
    <t>70698325</t>
  </si>
  <si>
    <t>600078337</t>
  </si>
  <si>
    <t>Modernizace budovy ZŠ Huntířov</t>
  </si>
  <si>
    <t>Modernizace kuchyně, nákup vybavení</t>
  </si>
  <si>
    <t>Zvýšení zabezpečení budovy</t>
  </si>
  <si>
    <t>Výměna radiátorů a rozvodů UT</t>
  </si>
  <si>
    <t>Rekonstrukce schodiště a chodeb - výměna podlahové krytiny, výměna dlažby, výměna dveří v interiéru</t>
  </si>
  <si>
    <t>Výměna podlahové krytiny ve třídách</t>
  </si>
  <si>
    <t>Výměna elektroinstalace a osvětlovacích těles</t>
  </si>
  <si>
    <t>Modernizace vybavení sborovny</t>
  </si>
  <si>
    <t xml:space="preserve">Výměna krytů topných těles v tělocvičně školy </t>
  </si>
  <si>
    <t xml:space="preserve">Nákup parního čističe </t>
  </si>
  <si>
    <t>Pracoviště pro polytechnickou výchovu</t>
  </si>
  <si>
    <t>Výstavba a vybavení venkovní hřiště</t>
  </si>
  <si>
    <t>Venkovní hřiště</t>
  </si>
  <si>
    <t>Skuhrov</t>
  </si>
  <si>
    <t>Mateřská škola Koberovy, příspěvková organizace</t>
  </si>
  <si>
    <t>Obec Koberovy</t>
  </si>
  <si>
    <t>70695059</t>
  </si>
  <si>
    <t>107563541</t>
  </si>
  <si>
    <t>600078108</t>
  </si>
  <si>
    <t>Bezpečné prostředí školy, úspora provozních nákladů, bezbariérovost, modernizace MŠ</t>
  </si>
  <si>
    <t>Koberovy</t>
  </si>
  <si>
    <t>Rekonstrukce rozvodů vody</t>
  </si>
  <si>
    <t>zřizovatel</t>
  </si>
  <si>
    <t>Rekonstrukce elektrických rozvodů</t>
  </si>
  <si>
    <t>Výměna podlahových krytin</t>
  </si>
  <si>
    <t>Mateřská škola Pěnčín 62, příspěvková organizace</t>
  </si>
  <si>
    <t>Obec Pěnčín</t>
  </si>
  <si>
    <t>70982643</t>
  </si>
  <si>
    <t>107563584</t>
  </si>
  <si>
    <t>600078124</t>
  </si>
  <si>
    <t>Modernizace MŠ Pěnčín</t>
  </si>
  <si>
    <t>Pěnčín</t>
  </si>
  <si>
    <t>Technické a digitální úpravy MŠ</t>
  </si>
  <si>
    <t>Úpravy tříd a šaten</t>
  </si>
  <si>
    <t>Úpravy zahrady</t>
  </si>
  <si>
    <t>Sociální zařízení v nové budově</t>
  </si>
  <si>
    <t>Digitální technologie ve výuce dětí, polytechnické pomůcky a pomůcky pro vybudování venkovní učebny</t>
  </si>
  <si>
    <t>Technické a digitální vybavení MŠ</t>
  </si>
  <si>
    <t>Vybavení tříd a šaten</t>
  </si>
  <si>
    <t>Didaktické a polytechnické pomůcky</t>
  </si>
  <si>
    <t>Parkování u MŠ</t>
  </si>
  <si>
    <t>Mateřská škola Zásada, okres Jablonec nad Nisou, příspěvková organizace</t>
  </si>
  <si>
    <t>Městys Zásada</t>
  </si>
  <si>
    <t>16389573</t>
  </si>
  <si>
    <t>107563509</t>
  </si>
  <si>
    <t>600078086</t>
  </si>
  <si>
    <t>Modernizace budovy, kabinetu a noclehárny, vybudování venkovní učebny v MŠ Zásada</t>
  </si>
  <si>
    <t>Zásada</t>
  </si>
  <si>
    <t>Výměna plynových kotlů</t>
  </si>
  <si>
    <t>Bezbariérovost</t>
  </si>
  <si>
    <t>Výměna dveří v interiéru</t>
  </si>
  <si>
    <t>Výměna radiátorů v budově MŠ</t>
  </si>
  <si>
    <t>Modernizace PC učebny - PC, nábytek, stoly</t>
  </si>
  <si>
    <t>Výměna lehátek</t>
  </si>
  <si>
    <t>Renovace zdí (chodby,schodiště), sociální zařízení pro provozní zaměstnance</t>
  </si>
  <si>
    <t>102729131</t>
  </si>
  <si>
    <t>Modernizace školní jídelny</t>
  </si>
  <si>
    <t>Výtah do kuchyně i pro potřeby MŠ</t>
  </si>
  <si>
    <t>pouze návrh</t>
  </si>
  <si>
    <t>Další vybavení školní jídelny</t>
  </si>
  <si>
    <t>Základní škola Železný Brod, Pelechovská 800, příspěvková organizace</t>
  </si>
  <si>
    <t>102565031</t>
  </si>
  <si>
    <t>600078531</t>
  </si>
  <si>
    <t>Stavební úpravy a modernizace učeben v ZŠ Pelechovská, Železný Brod</t>
  </si>
  <si>
    <t xml:space="preserve">Rekonstrukce víceúčelového hřiště </t>
  </si>
  <si>
    <t>Dětské venkovní hřiště</t>
  </si>
  <si>
    <t>Workoutové hřiště</t>
  </si>
  <si>
    <t>Pořízení mobilní učebny</t>
  </si>
  <si>
    <t>x</t>
  </si>
  <si>
    <t>Přístavba tělocvičny</t>
  </si>
  <si>
    <t>102717729</t>
  </si>
  <si>
    <t>Modernizace technického zázemí budovy ZŠ Pelechovská, Železný Brod</t>
  </si>
  <si>
    <t>Výtahy školní jídelna</t>
  </si>
  <si>
    <t>Vzduchotechnika školní jídelna</t>
  </si>
  <si>
    <t>Asfaltové plochy</t>
  </si>
  <si>
    <t>Elektroinstalace</t>
  </si>
  <si>
    <t>Voda a odpady</t>
  </si>
  <si>
    <t xml:space="preserve">Dlažby </t>
  </si>
  <si>
    <t>Bezpečný vstup do školy - hlavní dveře na fotobuňku</t>
  </si>
  <si>
    <t>Základní škola Železný Brod, Školní 700, příspěvková organizace</t>
  </si>
  <si>
    <t xml:space="preserve">	70694974</t>
  </si>
  <si>
    <t>102177473</t>
  </si>
  <si>
    <t>600078515</t>
  </si>
  <si>
    <t>Modernizace infrastruktury pro vzdělávání</t>
  </si>
  <si>
    <t>Zabezpečení objektu (kamery, osvětlení)</t>
  </si>
  <si>
    <t xml:space="preserve">Modernizace odborných učeben </t>
  </si>
  <si>
    <t>Výměna podlahových krytin v učebnách</t>
  </si>
  <si>
    <t>Vybudování klidové zóny</t>
  </si>
  <si>
    <t>Modernizace školní družiny</t>
  </si>
  <si>
    <t>Modernizace venkovní učebny</t>
  </si>
  <si>
    <t>Modernizace venkovního sportoviště</t>
  </si>
  <si>
    <t>Modernizace kabinetů</t>
  </si>
  <si>
    <t>Bezpečný vstup do školy - otvírání dveří na čip</t>
  </si>
  <si>
    <t xml:space="preserve">Modernizace kmenových učeben </t>
  </si>
  <si>
    <t>102717672</t>
  </si>
  <si>
    <t>Základní škola Koberovy, okres Jablonec nad Nisou, příspěvková organizace</t>
  </si>
  <si>
    <t>70695041</t>
  </si>
  <si>
    <t>102165777</t>
  </si>
  <si>
    <t>600078299</t>
  </si>
  <si>
    <t>Modernizace budovy ZŠ Koberovy, rozšiřování kapacit, bezbariérovost</t>
  </si>
  <si>
    <t>Vybavení a rekonstrukce počítačové učebny</t>
  </si>
  <si>
    <t>Bezbariérovost školy - výtah</t>
  </si>
  <si>
    <t>Rozšíření školy o jednu učebnu</t>
  </si>
  <si>
    <t>Výměna vnitřních dveří</t>
  </si>
  <si>
    <t>4 ks interaktivní tabule</t>
  </si>
  <si>
    <t>Masarykova základní škola Zásada, okres Jablonec nad Nisou, příspěvková organizace</t>
  </si>
  <si>
    <t>16389581</t>
  </si>
  <si>
    <t>102177457</t>
  </si>
  <si>
    <t>600078582</t>
  </si>
  <si>
    <t>Vybudování učebny přírodních věd</t>
  </si>
  <si>
    <t>Celková rekonstrukce budovy ZŠ</t>
  </si>
  <si>
    <t>Rekonstrukce střechy</t>
  </si>
  <si>
    <t>102717664</t>
  </si>
  <si>
    <t xml:space="preserve">Rekonstrukce suterénu - zázemí kuchyně včetně skladů </t>
  </si>
  <si>
    <t>Topení</t>
  </si>
  <si>
    <t xml:space="preserve">Výměna radiátorů ve staré budově </t>
  </si>
  <si>
    <t>Výměna kotlů ve staré budově</t>
  </si>
  <si>
    <t>Výměna kotlů v přístavbě</t>
  </si>
  <si>
    <t>Stravování v ZŠ Zásada</t>
  </si>
  <si>
    <t xml:space="preserve">Rekonstrukce jídelny (včetně ohřívacích a vydávacích pultů) </t>
  </si>
  <si>
    <t>Rekonstrukce výtahu - jídelna kuchyň</t>
  </si>
  <si>
    <t xml:space="preserve">Rekonstrukce žákovské kuchyňky (včetně vybavení) </t>
  </si>
  <si>
    <t>Přestavba stávajících prostor na specializované učebny</t>
  </si>
  <si>
    <t>Využití a přestavba půdních prostor na specializované učebny,rekonstrukce tělocvičny,včetně výměny osvětlení</t>
  </si>
  <si>
    <t>Základní umělecká škola Železný Brod, příspěvková organizace</t>
  </si>
  <si>
    <t>75125412</t>
  </si>
  <si>
    <t>Rekonstrukce a přístavba stávající budovy ZUŠ</t>
  </si>
  <si>
    <t>Kompletní rekonstrukce stávající budovy – sanace budovy, sociální zařízeni, veškeré rozvody, elektroinstalace, střecha, kotelna ….
Přístavba malého sálu – učebna LDO a TO  a velkého sálu – koncertního</t>
  </si>
  <si>
    <t>připravené podklady pro vypsání projektové dokumentace</t>
  </si>
  <si>
    <t>Středisko volného času Mozaika Železný Brod, příspěvková organizace</t>
  </si>
  <si>
    <t>75125439</t>
  </si>
  <si>
    <t>Modernizace budovy, bezbariérovost, bezpečnost, vybudování venkovní učebny polytechnické výchovy</t>
  </si>
  <si>
    <t>Vybudování přírodní zahrady a areálu SVČ</t>
  </si>
  <si>
    <t>102717818</t>
  </si>
  <si>
    <t>Stavba altánu na školní zahradě</t>
  </si>
  <si>
    <t>Rekonstrukce kuchyňských linek</t>
  </si>
  <si>
    <t>v realizaci po etapách</t>
  </si>
  <si>
    <t>připraven rozpočet</t>
  </si>
  <si>
    <t>Šatní skříňky pro žáky</t>
  </si>
  <si>
    <t>Základní škola Pěnčín 22 - příspěvková organizace</t>
  </si>
  <si>
    <t>43257151</t>
  </si>
  <si>
    <t>102177295</t>
  </si>
  <si>
    <t>600078256</t>
  </si>
  <si>
    <t>Vybudování venkovní učebny</t>
  </si>
  <si>
    <t>Renovace školního pozemku za účelem výuky v rámci praktických činností</t>
  </si>
  <si>
    <t>Vybudování víceúčelového sportoviště</t>
  </si>
  <si>
    <t>Rekonstrukce školní tělocvičny</t>
  </si>
  <si>
    <t>Úprava venkovního prostranství před školou</t>
  </si>
  <si>
    <t>Rekonstrukce školní tělocvičny ZŠ Pěnčín</t>
  </si>
  <si>
    <t>Zateplení budovy a výměna oken ZŠ Pěnčín</t>
  </si>
  <si>
    <t>Zateplení školy a energetické úspory, rekuperace</t>
  </si>
  <si>
    <t xml:space="preserve">zázemí pro školní poradenské pracoviště </t>
  </si>
  <si>
    <t>Podpis:  …………………………………………………………………..</t>
  </si>
  <si>
    <t>     Mgr. František Lufinka - předseda řídícího výboru</t>
  </si>
  <si>
    <t>stručný popis, např. zpracovaná PD, zajištěné výkupy, výběr dodavatele</t>
  </si>
  <si>
    <t>LBC</t>
  </si>
  <si>
    <t>plánováno</t>
  </si>
  <si>
    <t xml:space="preserve">Přístavba ložnice (původně vedeno jako herna) pro předškoláky </t>
  </si>
  <si>
    <t>částečně realizováno</t>
  </si>
  <si>
    <t>Oprava elektroinstalace a nové osvětlení prostor MŠ</t>
  </si>
  <si>
    <t>Oprava elektroinstalace a nové osvětlení tříd</t>
  </si>
  <si>
    <t>Modernizace tříd a interieru MŠ</t>
  </si>
  <si>
    <t>zpracovaná cenová kalkulace</t>
  </si>
  <si>
    <t>Výměna svítidel</t>
  </si>
  <si>
    <t>Výměna dlažby</t>
  </si>
  <si>
    <t>zpracovaná SP</t>
  </si>
  <si>
    <t>zpracovaná PD</t>
  </si>
  <si>
    <t>PD se zpracovává</t>
  </si>
  <si>
    <t>v realizaci (hotová 1.část)</t>
  </si>
  <si>
    <t>projektová žádost</t>
  </si>
  <si>
    <t>Rekonstrukce toalet ve staré budově</t>
  </si>
  <si>
    <t xml:space="preserve">Rekonstrukce tělocvičny </t>
  </si>
  <si>
    <t xml:space="preserve">Rekonstrukce školní družiny </t>
  </si>
  <si>
    <t>Rekonstrukce kuchyně</t>
  </si>
  <si>
    <t>116300086</t>
  </si>
  <si>
    <t>Vybudování přírodověné učebny 2.stupňe ZŠ Pěnčín 22</t>
  </si>
  <si>
    <t>Vytvoření odborné multifunkční učebny přírodních věd na 2. stupni školy + bezbariérová toaleta a přístup</t>
  </si>
  <si>
    <t>příprava PD</t>
  </si>
  <si>
    <t>Modernizace - vybudování multifunkční odborné učebny CH a F pro 2. stupeň ZŠ Pěnčín 22</t>
  </si>
  <si>
    <t>Vytvoření odborné multifunkční učebny CH a F včetně kabinetu a bezbariérového přístupu</t>
  </si>
  <si>
    <t>Vybudování multifukční jazykové učebny pro půlené hodiny na ZŠ Pěnčín 22</t>
  </si>
  <si>
    <t>Vytvoření multifunkční jazykové učebny pro výuku anglického a německého jazyka, včetně kabinetu a bezbariérového přístupu</t>
  </si>
  <si>
    <t>Rekostrukce kabinetu angličtiny pro 1. stupeň</t>
  </si>
  <si>
    <t>Vybudování zázemí pro vyučující anglického jazyka na 1. stupni</t>
  </si>
  <si>
    <t>Modernizace odborné učebny Řemeslná dílna s robotickou částí vybavením pro výuku STEM a modernizace odborných učeben školy vybavením pro výuku STEM</t>
  </si>
  <si>
    <t>Vybavení odborných učeben školy moderními výukovými pomůckami</t>
  </si>
  <si>
    <r>
      <t>Výdaje projektu</t>
    </r>
    <r>
      <rPr>
        <b/>
        <i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v Kč </t>
    </r>
    <r>
      <rPr>
        <vertAlign val="superscript"/>
        <sz val="14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</si>
  <si>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4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</si>
  <si>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4"/>
        <rFont val="Calibri"/>
        <family val="2"/>
        <scheme val="minor"/>
      </rPr>
      <t>2)</t>
    </r>
  </si>
  <si>
    <r>
      <t>přírodní vědy</t>
    </r>
    <r>
      <rPr>
        <vertAlign val="superscript"/>
        <sz val="14"/>
        <rFont val="Calibri"/>
        <family val="2"/>
        <scheme val="minor"/>
      </rPr>
      <t>3)</t>
    </r>
    <r>
      <rPr>
        <sz val="14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</si>
  <si>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4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</si>
  <si>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4"/>
        <rFont val="Calibri"/>
        <family val="2"/>
        <scheme val="minor"/>
      </rPr>
      <t>5)</t>
    </r>
    <r>
      <rPr>
        <sz val="14"/>
        <rFont val="Calibri"/>
        <family val="2"/>
        <scheme val="minor"/>
      </rPr>
      <t xml:space="preserve">
</t>
    </r>
  </si>
  <si>
    <r>
      <t xml:space="preserve">Výdaje projektu  </t>
    </r>
    <r>
      <rPr>
        <sz val="11"/>
        <rFont val="Calibri"/>
        <family val="2"/>
        <scheme val="minor"/>
      </rPr>
      <t xml:space="preserve">v Kč </t>
    </r>
    <r>
      <rPr>
        <i/>
        <vertAlign val="superscript"/>
        <sz val="1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</si>
  <si>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scheme val="minor"/>
      </rPr>
      <t>měsíc, rok</t>
    </r>
  </si>
  <si>
    <r>
      <t>Typ projektu</t>
    </r>
    <r>
      <rPr>
        <sz val="11"/>
        <rFont val="Calibri"/>
        <family val="2"/>
        <scheme val="minor"/>
      </rPr>
      <t xml:space="preserve"> </t>
    </r>
    <r>
      <rPr>
        <vertAlign val="superscript"/>
        <sz val="11"/>
        <rFont val="Calibri"/>
        <family val="2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</si>
  <si>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scheme val="minor"/>
      </rPr>
      <t>3)</t>
    </r>
    <r>
      <rPr>
        <sz val="1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</si>
  <si>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</si>
  <si>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scheme val="minor"/>
      </rPr>
      <t>5)</t>
    </r>
    <r>
      <rPr>
        <sz val="11"/>
        <rFont val="Calibri"/>
        <family val="2"/>
        <scheme val="minor"/>
      </rPr>
      <t xml:space="preserve">
</t>
    </r>
  </si>
  <si>
    <r>
      <t xml:space="preserve">Výdaje projektu </t>
    </r>
    <r>
      <rPr>
        <sz val="14"/>
        <rFont val="Calibri"/>
        <family val="2"/>
        <charset val="238"/>
        <scheme val="minor"/>
      </rPr>
      <t xml:space="preserve">v Kč </t>
    </r>
    <r>
      <rPr>
        <vertAlign val="superscript"/>
        <sz val="14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</si>
  <si>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4"/>
        <rFont val="Calibri"/>
        <family val="2"/>
        <charset val="238"/>
        <scheme val="minor"/>
      </rPr>
      <t>měsíc, rok</t>
    </r>
  </si>
  <si>
    <r>
      <t>Typ projektu</t>
    </r>
    <r>
      <rPr>
        <sz val="14"/>
        <rFont val="Calibri"/>
        <family val="2"/>
        <charset val="238"/>
        <scheme val="minor"/>
      </rPr>
      <t xml:space="preserve"> </t>
    </r>
    <r>
      <rPr>
        <vertAlign val="superscript"/>
        <sz val="14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</si>
  <si>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4"/>
        <rFont val="Calibri"/>
        <family val="2"/>
        <charset val="238"/>
        <scheme val="minor"/>
      </rPr>
      <t>3)</t>
    </r>
    <r>
      <rPr>
        <sz val="14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</si>
  <si>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4"/>
        <rFont val="Calibri"/>
        <family val="2"/>
        <charset val="238"/>
        <scheme val="minor"/>
      </rPr>
      <t>4)</t>
    </r>
  </si>
  <si>
    <t>Modernizace budovy, zařízení a vybavení  MŠ Na Vápence</t>
  </si>
  <si>
    <t>Zabezpečení budovy - Vstupní dveře + kamerový systém</t>
  </si>
  <si>
    <t>Obnova projekční techniky</t>
  </si>
  <si>
    <t xml:space="preserve">Zastínění oken - venkovní rolety </t>
  </si>
  <si>
    <t xml:space="preserve">Vybudování venkovní učebny </t>
  </si>
  <si>
    <t>Rekonstrukce podlah ve staré budově</t>
  </si>
  <si>
    <t>Rekonstrukce žákovských dílen a skladových prostor</t>
  </si>
  <si>
    <t>Běžecká dráha</t>
  </si>
  <si>
    <t>Přístavek na nářadí - zahrada</t>
  </si>
  <si>
    <t>Modernizace školní zahrady</t>
  </si>
  <si>
    <t>Výměna herních prvků na školní zahradě</t>
  </si>
  <si>
    <t>část realizována</t>
  </si>
  <si>
    <t>Modernizace technické budovy - rozvody, podlahy, dlažba HOTOVÁ , vybavení</t>
  </si>
  <si>
    <t>Úprava zahrady - venkovní učebna, altány</t>
  </si>
  <si>
    <t>Rekonstrukce sklepních prostor - úložné prostory, sociální zařízení</t>
  </si>
  <si>
    <t>Zabezpečení objektu - zabezpečení vstupu do budovy - telefon s kamerou, čipy pro vstup</t>
  </si>
  <si>
    <t>Modernizace IT infrastruktury včetně multifunkčních zařízení</t>
  </si>
  <si>
    <t>podána žádost na SZIF</t>
  </si>
  <si>
    <t>Infrastruktura pro tělesnou výchovu</t>
  </si>
  <si>
    <t>realizováno</t>
  </si>
  <si>
    <t>1.kuchyňka - dotace SZIF, realizováno, 2.kuchyňka plánováno</t>
  </si>
  <si>
    <t>Modernizace MŠ a úspora energií</t>
  </si>
  <si>
    <t>Modernizace MŠ</t>
  </si>
  <si>
    <t>V návaznosti na chystaný projekt majitele distribuční soustavy (nové přívody plynu do objektu) -  nákup a instalace plynových kotlů s ohřevem vody do prostor MŠ)</t>
  </si>
  <si>
    <t>návrh</t>
  </si>
  <si>
    <t>nabídka dodavatele</t>
  </si>
  <si>
    <t>Bezpečné prostředí školy, úspora provozních nákladů, modernizace školy</t>
  </si>
  <si>
    <t>Výměna podlahových krytin v 1. patře budovy</t>
  </si>
  <si>
    <t>Výměna elektroinstalace a osvětlovacích  těles v 1. patře MŠ</t>
  </si>
  <si>
    <t>Oprava hospodářské budovy</t>
  </si>
  <si>
    <t>Zateplení budovy a výměna oken</t>
  </si>
  <si>
    <t xml:space="preserve">Rekonstrukce prostorů pro zaměstnace </t>
  </si>
  <si>
    <t>Zabezpečení vstupu do MŠ - telefon s kamerou, čipy pro vstup do budovy - částečně realizováno</t>
  </si>
  <si>
    <t>Rekonstrukce 2 výdejových kuchyněk – rozvody, podlahy, obklady - jedna v přízemí hotovo 2022</t>
  </si>
  <si>
    <t>Modernizace a vybudování odb.učeben a prostor pro volný čas, zabezpečení budovy</t>
  </si>
  <si>
    <t xml:space="preserve">Rekonstrukce učebny ICT -Mobilní učebna , škola na dálku, konektivita a server </t>
  </si>
  <si>
    <t>2021</t>
  </si>
  <si>
    <t>částečně realizováno, zbytek plánováno</t>
  </si>
  <si>
    <t>Modernizace školní dílny</t>
  </si>
  <si>
    <t>Modernizace interiérů MŠ</t>
  </si>
  <si>
    <t>Rekonstrukce schodiště</t>
  </si>
  <si>
    <t>Vybudování venkovní učebny včetně úpravy okolního prostranství</t>
  </si>
  <si>
    <t>Rekonstrukce kabinetů ZŠ Pěnčín</t>
  </si>
  <si>
    <t>Rekonstrukce a vybavení odborných kabinetů školy</t>
  </si>
  <si>
    <t>Rekonstrukce toalet ZŠ Pěnčín</t>
  </si>
  <si>
    <t>Rekonstrukce toalet školy</t>
  </si>
  <si>
    <t>Akumulace dešťové vody ZŠ Pěnčín</t>
  </si>
  <si>
    <t>Vybudování akumulační nádrže pro dešťovou vodu</t>
  </si>
  <si>
    <t>Rekonstrukce, výstavba nové školní jídelny</t>
  </si>
  <si>
    <t>Rekonstrukce, nová výstavba školní jídelny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</si>
  <si>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</si>
  <si>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</si>
  <si>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</si>
  <si>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</si>
  <si>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</si>
  <si>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</si>
  <si>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</si>
  <si>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</si>
  <si>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</si>
  <si>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</si>
  <si>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</si>
  <si>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</si>
  <si>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</si>
  <si>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</si>
  <si>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</si>
  <si>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</si>
  <si>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</si>
  <si>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</si>
  <si>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</si>
  <si>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</si>
  <si>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</si>
  <si>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</si>
  <si>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</si>
  <si>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</si>
  <si>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</si>
  <si>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</si>
  <si>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</si>
  <si>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</si>
  <si>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</si>
  <si>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</si>
  <si>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</si>
  <si>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</si>
  <si>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102729174</t>
  </si>
  <si>
    <t>116300019</t>
  </si>
  <si>
    <t>Dlažba-hotová, zbytek plánováno</t>
  </si>
  <si>
    <t>Přístavba tělocvičny a šaten</t>
  </si>
  <si>
    <t>Rekonstrukce schodů z terasy na zahradu + před hlavním vchodem</t>
  </si>
  <si>
    <t>Zahradní technika, zeleň</t>
  </si>
  <si>
    <t>Modernizace tříd - podlahová krytina</t>
  </si>
  <si>
    <t>realizováno 2023</t>
  </si>
  <si>
    <t>Oprava podlah na chodbách prostor MŠ a ŠJ</t>
  </si>
  <si>
    <t>Vybudování malé výdejové kuchyňky u třídy v novém pavilonu MŠ</t>
  </si>
  <si>
    <t>Nové zastřešení u vchodu do ŠJ</t>
  </si>
  <si>
    <t>Vyvýšené záhony před MŠ</t>
  </si>
  <si>
    <t>Rekonstrukce velkého pískoviště, včetně nového zastínění</t>
  </si>
  <si>
    <t>Vybudování požárního okruhu v 1.patře, ještě jeden východ - venkovní schodiště či tobogán</t>
  </si>
  <si>
    <t>Okenní rolety</t>
  </si>
  <si>
    <t>Rekonstrukce sociálního zařízení v přízemí</t>
  </si>
  <si>
    <t>Nákup zahradní techniky</t>
  </si>
  <si>
    <t>Rekonstrukce herních prvků na ŠZ</t>
  </si>
  <si>
    <t>Úprava zeleně zahrady, zpevnění břehů</t>
  </si>
  <si>
    <t>část realizováno, zbytek plánováno</t>
  </si>
  <si>
    <t>Modernizace budovy – podlahová krytina do tříd</t>
  </si>
  <si>
    <r>
      <t xml:space="preserve">Vybavení kuchyně - </t>
    </r>
    <r>
      <rPr>
        <sz val="14"/>
        <color rgb="FFFF0000"/>
        <rFont val="Calibri"/>
        <family val="2"/>
        <charset val="238"/>
        <scheme val="minor"/>
      </rPr>
      <t>sporáky zakoupeny,</t>
    </r>
    <r>
      <rPr>
        <sz val="14"/>
        <rFont val="Calibri"/>
        <family val="2"/>
        <charset val="238"/>
        <scheme val="minor"/>
      </rPr>
      <t xml:space="preserve"> myčka, průmyslový robot, odsávání</t>
    </r>
  </si>
  <si>
    <r>
      <t xml:space="preserve">Interaktivní </t>
    </r>
    <r>
      <rPr>
        <sz val="14"/>
        <color rgb="FFFF0000"/>
        <rFont val="Calibri"/>
        <family val="2"/>
        <charset val="238"/>
        <scheme val="minor"/>
      </rPr>
      <t>LCD displej zakoupen</t>
    </r>
    <r>
      <rPr>
        <sz val="14"/>
        <rFont val="Calibri"/>
        <family val="2"/>
        <charset val="238"/>
        <scheme val="minor"/>
      </rPr>
      <t>, PC, notebooky, technické vybavení</t>
    </r>
  </si>
  <si>
    <t>Modernizace a vybudování  prostor pro volný čas</t>
  </si>
  <si>
    <t>Zastínění oken na jižní straně budovy</t>
  </si>
  <si>
    <t>Rekonstrukce úklidové místnosti</t>
  </si>
  <si>
    <t xml:space="preserve">Vybudování sportovního koutku </t>
  </si>
  <si>
    <t>Schválil řídící výbor MAP Železnobrodsko III dne: 17.10.2023 . Aktualizace je možná 1x za 6 měsíců.    </t>
  </si>
  <si>
    <t>Schválil řídící výbor MAP Železnobrodsko III dne: 17.10.2023. Aktualizace je možná 1x za 6 měsíců.    </t>
  </si>
  <si>
    <t>Okenní žaluzie</t>
  </si>
  <si>
    <t>Výměna dveří v interieru</t>
  </si>
  <si>
    <t>Vybudování (nadstavba) nových prostor nad stávající sociální zázemí pro rozšíření prostor pro kroužky a dětskou skupinu</t>
  </si>
  <si>
    <t>Hrací prvky na zahradu</t>
  </si>
  <si>
    <t>Zahradní domek na nářadí</t>
  </si>
  <si>
    <t>Vybudování nových prostor pro dětskou skupinu</t>
  </si>
  <si>
    <t xml:space="preserve">Strategický rámec MAP - seznam investičních priorit ZŠ (2021-2027)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</si>
</sst>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charset val="238"/>
    </font>
    <font>
      <b/>
      <i/>
      <sz val="14"/>
      <name val="Calibri"/>
      <family val="2"/>
      <scheme val="minor"/>
    </font>
    <font>
      <vertAlign val="superscript"/>
      <sz val="14"/>
      <name val="Calibri"/>
      <family val="2"/>
      <scheme val="minor"/>
    </font>
    <font>
      <i/>
      <sz val="14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7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10" fillId="0" borderId="0" xfId="0" applyFont="1"/>
    <xf numFmtId="0" fontId="12" fillId="0" borderId="31" xfId="0" applyFont="1" applyBorder="1" applyAlignment="1">
      <alignment vertical="center" wrapText="1"/>
    </xf>
    <xf numFmtId="0" fontId="13" fillId="0" borderId="17" xfId="0" applyFont="1" applyBorder="1"/>
    <xf numFmtId="0" fontId="13" fillId="0" borderId="19" xfId="0" applyFont="1" applyBorder="1"/>
    <xf numFmtId="0" fontId="12" fillId="0" borderId="6" xfId="0" applyFont="1" applyBorder="1"/>
    <xf numFmtId="0" fontId="12" fillId="0" borderId="0" xfId="0" applyFont="1"/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/>
    <xf numFmtId="3" fontId="13" fillId="0" borderId="1" xfId="0" applyNumberFormat="1" applyFont="1" applyBorder="1"/>
    <xf numFmtId="0" fontId="13" fillId="0" borderId="3" xfId="0" applyFont="1" applyBorder="1"/>
    <xf numFmtId="0" fontId="13" fillId="0" borderId="1" xfId="0" applyFont="1" applyBorder="1" applyAlignment="1">
      <alignment horizontal="right"/>
    </xf>
    <xf numFmtId="3" fontId="13" fillId="0" borderId="23" xfId="0" applyNumberFormat="1" applyFont="1" applyBorder="1"/>
    <xf numFmtId="0" fontId="13" fillId="0" borderId="25" xfId="0" applyFont="1" applyBorder="1"/>
    <xf numFmtId="0" fontId="13" fillId="0" borderId="23" xfId="0" applyFont="1" applyBorder="1" applyAlignment="1">
      <alignment horizontal="right"/>
    </xf>
    <xf numFmtId="0" fontId="13" fillId="0" borderId="23" xfId="0" applyFont="1" applyBorder="1"/>
    <xf numFmtId="3" fontId="13" fillId="0" borderId="4" xfId="0" applyNumberFormat="1" applyFont="1" applyBorder="1"/>
    <xf numFmtId="0" fontId="13" fillId="2" borderId="42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2" fillId="0" borderId="13" xfId="0" applyFont="1" applyBorder="1" applyAlignment="1">
      <alignment vertical="center" wrapText="1"/>
    </xf>
    <xf numFmtId="0" fontId="12" fillId="0" borderId="3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5" xfId="0" applyFont="1" applyBorder="1"/>
    <xf numFmtId="0" fontId="12" fillId="0" borderId="3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30" xfId="0" applyFont="1" applyBorder="1"/>
    <xf numFmtId="0" fontId="13" fillId="0" borderId="0" xfId="0" applyFont="1"/>
    <xf numFmtId="0" fontId="13" fillId="0" borderId="8" xfId="0" applyFont="1" applyBorder="1" applyAlignment="1">
      <alignment wrapText="1"/>
    </xf>
    <xf numFmtId="0" fontId="13" fillId="0" borderId="58" xfId="0" applyFont="1" applyBorder="1" applyAlignment="1">
      <alignment wrapText="1"/>
    </xf>
    <xf numFmtId="0" fontId="13" fillId="0" borderId="61" xfId="0" applyFont="1" applyBorder="1"/>
    <xf numFmtId="0" fontId="13" fillId="0" borderId="60" xfId="0" applyFont="1" applyBorder="1"/>
    <xf numFmtId="0" fontId="13" fillId="0" borderId="25" xfId="0" applyFont="1" applyBorder="1" applyAlignment="1">
      <alignment horizontal="right"/>
    </xf>
    <xf numFmtId="0" fontId="13" fillId="0" borderId="23" xfId="0" applyFont="1" applyBorder="1" applyAlignment="1">
      <alignment horizontal="right" wrapText="1"/>
    </xf>
    <xf numFmtId="0" fontId="12" fillId="0" borderId="31" xfId="0" applyFont="1" applyBorder="1" applyAlignment="1">
      <alignment wrapText="1"/>
    </xf>
    <xf numFmtId="0" fontId="12" fillId="0" borderId="1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23" xfId="0" applyFont="1" applyBorder="1" applyAlignment="1">
      <alignment horizontal="right"/>
    </xf>
    <xf numFmtId="0" fontId="12" fillId="0" borderId="25" xfId="0" applyFont="1" applyBorder="1" applyAlignment="1">
      <alignment horizontal="right"/>
    </xf>
    <xf numFmtId="0" fontId="12" fillId="2" borderId="31" xfId="0" applyFont="1" applyFill="1" applyBorder="1" applyAlignment="1">
      <alignment wrapText="1"/>
    </xf>
    <xf numFmtId="0" fontId="12" fillId="0" borderId="6" xfId="0" applyFont="1" applyBorder="1" applyAlignment="1">
      <alignment horizontal="right"/>
    </xf>
    <xf numFmtId="0" fontId="12" fillId="0" borderId="51" xfId="0" applyFont="1" applyBorder="1" applyAlignment="1">
      <alignment horizontal="center" vertical="center"/>
    </xf>
    <xf numFmtId="0" fontId="12" fillId="0" borderId="42" xfId="0" applyFont="1" applyBorder="1" applyAlignment="1">
      <alignment wrapText="1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right"/>
    </xf>
    <xf numFmtId="0" fontId="12" fillId="2" borderId="25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right" wrapText="1"/>
    </xf>
    <xf numFmtId="0" fontId="12" fillId="0" borderId="24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left" vertical="center" wrapText="1"/>
    </xf>
    <xf numFmtId="49" fontId="12" fillId="0" borderId="24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60" xfId="0" applyFont="1" applyBorder="1" applyAlignment="1">
      <alignment horizontal="center" vertical="center"/>
    </xf>
    <xf numFmtId="3" fontId="12" fillId="0" borderId="25" xfId="0" applyNumberFormat="1" applyFont="1" applyBorder="1"/>
    <xf numFmtId="0" fontId="10" fillId="2" borderId="0" xfId="0" applyFont="1" applyFill="1"/>
    <xf numFmtId="0" fontId="10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3" fillId="0" borderId="42" xfId="0" applyFont="1" applyBorder="1" applyAlignment="1">
      <alignment horizontal="left" vertical="center" wrapText="1"/>
    </xf>
    <xf numFmtId="49" fontId="13" fillId="0" borderId="24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" fontId="13" fillId="0" borderId="17" xfId="0" applyNumberFormat="1" applyFont="1" applyBorder="1"/>
    <xf numFmtId="49" fontId="13" fillId="0" borderId="32" xfId="0" applyNumberFormat="1" applyFont="1" applyBorder="1" applyAlignment="1">
      <alignment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60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4" xfId="0" applyFont="1" applyBorder="1" applyAlignment="1">
      <alignment horizontal="right" wrapText="1"/>
    </xf>
    <xf numFmtId="0" fontId="13" fillId="0" borderId="0" xfId="0" applyFont="1" applyAlignment="1">
      <alignment vertical="center"/>
    </xf>
    <xf numFmtId="3" fontId="13" fillId="0" borderId="19" xfId="0" applyNumberFormat="1" applyFont="1" applyBorder="1"/>
    <xf numFmtId="0" fontId="13" fillId="0" borderId="8" xfId="0" applyFont="1" applyBorder="1" applyAlignment="1">
      <alignment vertical="center" wrapText="1"/>
    </xf>
    <xf numFmtId="0" fontId="13" fillId="0" borderId="58" xfId="0" applyFont="1" applyBorder="1" applyAlignment="1">
      <alignment vertical="center" wrapText="1"/>
    </xf>
    <xf numFmtId="0" fontId="13" fillId="0" borderId="63" xfId="0" applyFont="1" applyBorder="1"/>
    <xf numFmtId="0" fontId="13" fillId="0" borderId="51" xfId="0" applyFont="1" applyBorder="1"/>
    <xf numFmtId="3" fontId="13" fillId="0" borderId="3" xfId="0" applyNumberFormat="1" applyFont="1" applyBorder="1"/>
    <xf numFmtId="3" fontId="13" fillId="0" borderId="25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13" fillId="0" borderId="23" xfId="0" applyNumberFormat="1" applyFont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3" fontId="12" fillId="0" borderId="58" xfId="0" applyNumberFormat="1" applyFont="1" applyBorder="1" applyAlignment="1">
      <alignment horizontal="right"/>
    </xf>
    <xf numFmtId="3" fontId="12" fillId="0" borderId="12" xfId="0" applyNumberFormat="1" applyFont="1" applyBorder="1" applyAlignment="1">
      <alignment horizontal="right"/>
    </xf>
    <xf numFmtId="3" fontId="12" fillId="2" borderId="58" xfId="0" applyNumberFormat="1" applyFont="1" applyFill="1" applyBorder="1" applyAlignment="1">
      <alignment horizontal="right"/>
    </xf>
    <xf numFmtId="0" fontId="12" fillId="0" borderId="63" xfId="0" applyFont="1" applyBorder="1"/>
    <xf numFmtId="0" fontId="12" fillId="0" borderId="51" xfId="0" applyFont="1" applyBorder="1"/>
    <xf numFmtId="0" fontId="12" fillId="0" borderId="64" xfId="0" applyFont="1" applyBorder="1"/>
    <xf numFmtId="3" fontId="12" fillId="0" borderId="3" xfId="0" applyNumberFormat="1" applyFont="1" applyBorder="1"/>
    <xf numFmtId="3" fontId="12" fillId="0" borderId="6" xfId="0" applyNumberFormat="1" applyFont="1" applyBorder="1"/>
    <xf numFmtId="3" fontId="12" fillId="0" borderId="62" xfId="0" applyNumberFormat="1" applyFont="1" applyBorder="1" applyAlignment="1">
      <alignment horizontal="right"/>
    </xf>
    <xf numFmtId="3" fontId="12" fillId="2" borderId="12" xfId="0" applyNumberFormat="1" applyFont="1" applyFill="1" applyBorder="1" applyAlignment="1">
      <alignment horizontal="right"/>
    </xf>
    <xf numFmtId="0" fontId="13" fillId="0" borderId="16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49" fontId="13" fillId="0" borderId="18" xfId="0" applyNumberFormat="1" applyFont="1" applyBorder="1" applyAlignment="1">
      <alignment horizontal="left" vertical="center" wrapText="1"/>
    </xf>
    <xf numFmtId="3" fontId="13" fillId="0" borderId="45" xfId="0" applyNumberFormat="1" applyFont="1" applyBorder="1"/>
    <xf numFmtId="0" fontId="13" fillId="0" borderId="15" xfId="0" applyFont="1" applyBorder="1" applyAlignment="1">
      <alignment vertical="center" wrapText="1"/>
    </xf>
    <xf numFmtId="3" fontId="13" fillId="0" borderId="17" xfId="0" applyNumberFormat="1" applyFont="1" applyBorder="1" applyAlignment="1">
      <alignment horizontal="right"/>
    </xf>
    <xf numFmtId="3" fontId="13" fillId="0" borderId="61" xfId="0" applyNumberFormat="1" applyFont="1" applyBorder="1"/>
    <xf numFmtId="3" fontId="13" fillId="0" borderId="60" xfId="0" applyNumberFormat="1" applyFont="1" applyBorder="1"/>
    <xf numFmtId="0" fontId="13" fillId="0" borderId="57" xfId="0" applyFont="1" applyBorder="1"/>
    <xf numFmtId="0" fontId="16" fillId="0" borderId="1" xfId="0" applyFont="1" applyBorder="1"/>
    <xf numFmtId="0" fontId="16" fillId="0" borderId="23" xfId="0" applyFont="1" applyBorder="1"/>
    <xf numFmtId="0" fontId="16" fillId="0" borderId="61" xfId="0" applyFont="1" applyBorder="1"/>
    <xf numFmtId="0" fontId="16" fillId="0" borderId="60" xfId="0" applyFont="1" applyBorder="1"/>
    <xf numFmtId="0" fontId="16" fillId="0" borderId="23" xfId="0" applyFont="1" applyBorder="1" applyAlignment="1">
      <alignment horizontal="right"/>
    </xf>
    <xf numFmtId="0" fontId="16" fillId="0" borderId="25" xfId="0" applyFont="1" applyBorder="1" applyAlignment="1">
      <alignment horizontal="right"/>
    </xf>
    <xf numFmtId="0" fontId="13" fillId="0" borderId="46" xfId="0" applyFont="1" applyBorder="1" applyAlignment="1">
      <alignment horizontal="center"/>
    </xf>
    <xf numFmtId="0" fontId="13" fillId="0" borderId="17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53" xfId="0" applyFont="1" applyBorder="1"/>
    <xf numFmtId="0" fontId="13" fillId="0" borderId="42" xfId="0" applyFont="1" applyBorder="1" applyAlignment="1">
      <alignment horizontal="center" vertical="center" wrapText="1"/>
    </xf>
    <xf numFmtId="0" fontId="12" fillId="0" borderId="46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58" xfId="0" applyFont="1" applyBorder="1" applyAlignment="1">
      <alignment wrapText="1"/>
    </xf>
    <xf numFmtId="3" fontId="12" fillId="0" borderId="50" xfId="0" applyNumberFormat="1" applyFont="1" applyBorder="1" applyAlignment="1">
      <alignment horizontal="right"/>
    </xf>
    <xf numFmtId="3" fontId="12" fillId="0" borderId="38" xfId="0" applyNumberFormat="1" applyFont="1" applyBorder="1"/>
    <xf numFmtId="3" fontId="12" fillId="0" borderId="23" xfId="0" applyNumberFormat="1" applyFont="1" applyBorder="1" applyAlignment="1">
      <alignment horizontal="right"/>
    </xf>
    <xf numFmtId="3" fontId="12" fillId="0" borderId="60" xfId="0" applyNumberFormat="1" applyFont="1" applyBorder="1"/>
    <xf numFmtId="0" fontId="12" fillId="0" borderId="59" xfId="0" applyFont="1" applyBorder="1"/>
    <xf numFmtId="0" fontId="12" fillId="0" borderId="23" xfId="0" applyFont="1" applyBorder="1"/>
    <xf numFmtId="0" fontId="12" fillId="0" borderId="6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37" xfId="0" applyFont="1" applyBorder="1" applyAlignment="1">
      <alignment horizontal="right" wrapText="1"/>
    </xf>
    <xf numFmtId="0" fontId="12" fillId="0" borderId="38" xfId="0" applyFont="1" applyBorder="1" applyAlignment="1">
      <alignment horizontal="right"/>
    </xf>
    <xf numFmtId="0" fontId="13" fillId="0" borderId="16" xfId="0" applyFont="1" applyBorder="1" applyAlignment="1">
      <alignment wrapText="1"/>
    </xf>
    <xf numFmtId="3" fontId="13" fillId="0" borderId="43" xfId="0" applyNumberFormat="1" applyFont="1" applyBorder="1"/>
    <xf numFmtId="0" fontId="13" fillId="0" borderId="37" xfId="0" applyFont="1" applyBorder="1"/>
    <xf numFmtId="0" fontId="13" fillId="0" borderId="71" xfId="0" applyFont="1" applyBorder="1"/>
    <xf numFmtId="0" fontId="13" fillId="0" borderId="37" xfId="0" applyFont="1" applyBorder="1" applyAlignment="1">
      <alignment horizontal="right"/>
    </xf>
    <xf numFmtId="0" fontId="13" fillId="0" borderId="38" xfId="0" applyFont="1" applyBorder="1" applyAlignment="1">
      <alignment horizontal="right"/>
    </xf>
    <xf numFmtId="0" fontId="12" fillId="2" borderId="23" xfId="0" applyFont="1" applyFill="1" applyBorder="1" applyAlignment="1">
      <alignment horizontal="right" wrapText="1"/>
    </xf>
    <xf numFmtId="0" fontId="12" fillId="0" borderId="13" xfId="0" applyFont="1" applyBorder="1" applyAlignment="1">
      <alignment horizontal="left" vertical="center" wrapText="1"/>
    </xf>
    <xf numFmtId="3" fontId="13" fillId="0" borderId="34" xfId="0" applyNumberFormat="1" applyFont="1" applyBorder="1"/>
    <xf numFmtId="0" fontId="13" fillId="0" borderId="4" xfId="0" applyFont="1" applyBorder="1"/>
    <xf numFmtId="0" fontId="13" fillId="0" borderId="34" xfId="0" applyFont="1" applyBorder="1"/>
    <xf numFmtId="0" fontId="13" fillId="0" borderId="54" xfId="0" applyFont="1" applyBorder="1" applyAlignment="1">
      <alignment wrapText="1"/>
    </xf>
    <xf numFmtId="3" fontId="13" fillId="0" borderId="53" xfId="0" applyNumberFormat="1" applyFont="1" applyBorder="1"/>
    <xf numFmtId="0" fontId="16" fillId="0" borderId="17" xfId="0" applyFont="1" applyBorder="1"/>
    <xf numFmtId="0" fontId="16" fillId="0" borderId="53" xfId="0" applyFont="1" applyBorder="1"/>
    <xf numFmtId="0" fontId="16" fillId="0" borderId="17" xfId="0" applyFont="1" applyBorder="1" applyAlignment="1">
      <alignment horizontal="right"/>
    </xf>
    <xf numFmtId="0" fontId="16" fillId="0" borderId="19" xfId="0" applyFont="1" applyBorder="1" applyAlignment="1">
      <alignment horizontal="right"/>
    </xf>
    <xf numFmtId="0" fontId="13" fillId="0" borderId="1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right"/>
    </xf>
    <xf numFmtId="0" fontId="12" fillId="0" borderId="61" xfId="0" applyFont="1" applyBorder="1"/>
    <xf numFmtId="0" fontId="12" fillId="0" borderId="60" xfId="0" applyFont="1" applyBorder="1"/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57" xfId="0" applyFont="1" applyBorder="1"/>
    <xf numFmtId="0" fontId="12" fillId="0" borderId="19" xfId="0" applyFont="1" applyBorder="1"/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/>
    </xf>
    <xf numFmtId="0" fontId="12" fillId="0" borderId="19" xfId="0" applyFont="1" applyBorder="1" applyAlignment="1">
      <alignment horizontal="right"/>
    </xf>
    <xf numFmtId="0" fontId="12" fillId="0" borderId="1" xfId="0" applyFont="1" applyBorder="1" applyAlignment="1">
      <alignment horizontal="right" wrapText="1"/>
    </xf>
    <xf numFmtId="3" fontId="12" fillId="0" borderId="54" xfId="0" applyNumberFormat="1" applyFont="1" applyBorder="1" applyAlignment="1">
      <alignment horizontal="right"/>
    </xf>
    <xf numFmtId="3" fontId="12" fillId="0" borderId="19" xfId="0" applyNumberFormat="1" applyFont="1" applyBorder="1"/>
    <xf numFmtId="0" fontId="12" fillId="0" borderId="14" xfId="0" applyFont="1" applyBorder="1" applyAlignment="1">
      <alignment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wrapText="1"/>
    </xf>
    <xf numFmtId="0" fontId="12" fillId="0" borderId="1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2" borderId="4" xfId="0" applyFont="1" applyFill="1" applyBorder="1" applyAlignment="1">
      <alignment horizontal="right"/>
    </xf>
    <xf numFmtId="0" fontId="12" fillId="2" borderId="6" xfId="0" applyFont="1" applyFill="1" applyBorder="1" applyAlignment="1">
      <alignment horizontal="right"/>
    </xf>
    <xf numFmtId="0" fontId="12" fillId="0" borderId="61" xfId="0" applyFont="1" applyBorder="1" applyAlignment="1">
      <alignment horizontal="right" vertical="center"/>
    </xf>
    <xf numFmtId="0" fontId="12" fillId="0" borderId="60" xfId="0" applyFont="1" applyBorder="1" applyAlignment="1">
      <alignment horizontal="right" vertical="center"/>
    </xf>
    <xf numFmtId="0" fontId="12" fillId="0" borderId="60" xfId="0" applyFont="1" applyBorder="1" applyAlignment="1">
      <alignment horizontal="right"/>
    </xf>
    <xf numFmtId="0" fontId="12" fillId="2" borderId="60" xfId="0" applyFont="1" applyFill="1" applyBorder="1" applyAlignment="1">
      <alignment horizontal="right"/>
    </xf>
    <xf numFmtId="0" fontId="12" fillId="2" borderId="34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71" xfId="0" applyFont="1" applyBorder="1"/>
    <xf numFmtId="0" fontId="12" fillId="0" borderId="72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3" fillId="0" borderId="3" xfId="0" applyFont="1" applyBorder="1" applyAlignment="1">
      <alignment horizontal="right"/>
    </xf>
    <xf numFmtId="0" fontId="8" fillId="0" borderId="60" xfId="0" applyFont="1" applyBorder="1"/>
    <xf numFmtId="0" fontId="8" fillId="0" borderId="52" xfId="0" applyFont="1" applyBorder="1"/>
    <xf numFmtId="0" fontId="8" fillId="0" borderId="51" xfId="0" applyFont="1" applyBorder="1" applyAlignment="1">
      <alignment horizontal="center"/>
    </xf>
    <xf numFmtId="0" fontId="3" fillId="0" borderId="55" xfId="0" applyFont="1" applyBorder="1"/>
    <xf numFmtId="9" fontId="3" fillId="0" borderId="56" xfId="2" applyFont="1" applyFill="1" applyBorder="1" applyAlignment="1" applyProtection="1">
      <alignment horizontal="center"/>
    </xf>
    <xf numFmtId="0" fontId="3" fillId="3" borderId="55" xfId="0" applyFont="1" applyFill="1" applyBorder="1"/>
    <xf numFmtId="0" fontId="0" fillId="3" borderId="0" xfId="0" applyFill="1"/>
    <xf numFmtId="9" fontId="3" fillId="3" borderId="56" xfId="2" applyFont="1" applyFill="1" applyBorder="1" applyAlignment="1" applyProtection="1">
      <alignment horizontal="center"/>
    </xf>
    <xf numFmtId="0" fontId="3" fillId="4" borderId="55" xfId="0" applyFont="1" applyFill="1" applyBorder="1"/>
    <xf numFmtId="0" fontId="0" fillId="4" borderId="0" xfId="0" applyFill="1"/>
    <xf numFmtId="9" fontId="3" fillId="4" borderId="56" xfId="2" applyFont="1" applyFill="1" applyBorder="1" applyAlignment="1" applyProtection="1">
      <alignment horizontal="center"/>
    </xf>
    <xf numFmtId="0" fontId="3" fillId="4" borderId="71" xfId="0" applyFont="1" applyFill="1" applyBorder="1"/>
    <xf numFmtId="0" fontId="0" fillId="4" borderId="73" xfId="0" applyFill="1" applyBorder="1"/>
    <xf numFmtId="9" fontId="3" fillId="4" borderId="59" xfId="2" applyFont="1" applyFill="1" applyBorder="1" applyAlignment="1" applyProtection="1">
      <alignment horizontal="center"/>
    </xf>
    <xf numFmtId="49" fontId="3" fillId="0" borderId="0" xfId="0" applyNumberFormat="1" applyFont="1"/>
    <xf numFmtId="0" fontId="9" fillId="0" borderId="0" xfId="1" applyFont="1" applyProtection="1"/>
    <xf numFmtId="0" fontId="27" fillId="0" borderId="0" xfId="0" applyFont="1"/>
    <xf numFmtId="0" fontId="13" fillId="2" borderId="17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right" wrapText="1"/>
    </xf>
    <xf numFmtId="0" fontId="12" fillId="0" borderId="4" xfId="0" applyFont="1" applyBorder="1" applyAlignment="1">
      <alignment horizontal="right"/>
    </xf>
    <xf numFmtId="0" fontId="13" fillId="0" borderId="39" xfId="0" applyFont="1" applyBorder="1"/>
    <xf numFmtId="0" fontId="16" fillId="0" borderId="37" xfId="0" applyFont="1" applyBorder="1" applyAlignment="1">
      <alignment horizontal="right"/>
    </xf>
    <xf numFmtId="0" fontId="16" fillId="0" borderId="38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37" xfId="0" applyFont="1" applyBorder="1" applyAlignment="1">
      <alignment horizontal="right" wrapText="1"/>
    </xf>
    <xf numFmtId="0" fontId="13" fillId="2" borderId="25" xfId="0" applyFont="1" applyFill="1" applyBorder="1" applyAlignment="1">
      <alignment horizontal="right"/>
    </xf>
    <xf numFmtId="49" fontId="13" fillId="0" borderId="2" xfId="0" applyNumberFormat="1" applyFont="1" applyBorder="1" applyAlignment="1">
      <alignment vertical="center" wrapText="1"/>
    </xf>
    <xf numFmtId="49" fontId="12" fillId="0" borderId="44" xfId="0" applyNumberFormat="1" applyFont="1" applyBorder="1" applyAlignment="1">
      <alignment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right"/>
    </xf>
    <xf numFmtId="0" fontId="13" fillId="2" borderId="45" xfId="0" applyFont="1" applyFill="1" applyBorder="1" applyAlignment="1">
      <alignment horizontal="right"/>
    </xf>
    <xf numFmtId="0" fontId="13" fillId="2" borderId="55" xfId="0" applyFont="1" applyFill="1" applyBorder="1" applyAlignment="1">
      <alignment horizontal="right"/>
    </xf>
    <xf numFmtId="0" fontId="13" fillId="2" borderId="37" xfId="0" applyFont="1" applyFill="1" applyBorder="1" applyAlignment="1">
      <alignment horizontal="right"/>
    </xf>
    <xf numFmtId="0" fontId="13" fillId="2" borderId="38" xfId="0" applyFont="1" applyFill="1" applyBorder="1" applyAlignment="1">
      <alignment horizontal="right"/>
    </xf>
    <xf numFmtId="0" fontId="13" fillId="2" borderId="17" xfId="0" applyFont="1" applyFill="1" applyBorder="1" applyAlignment="1">
      <alignment horizontal="right"/>
    </xf>
    <xf numFmtId="0" fontId="13" fillId="2" borderId="19" xfId="0" applyFont="1" applyFill="1" applyBorder="1" applyAlignment="1">
      <alignment horizontal="right"/>
    </xf>
    <xf numFmtId="0" fontId="13" fillId="2" borderId="17" xfId="0" applyFont="1" applyFill="1" applyBorder="1"/>
    <xf numFmtId="0" fontId="13" fillId="2" borderId="53" xfId="0" applyFont="1" applyFill="1" applyBorder="1"/>
    <xf numFmtId="0" fontId="13" fillId="2" borderId="23" xfId="0" applyFont="1" applyFill="1" applyBorder="1" applyAlignment="1">
      <alignment horizontal="right"/>
    </xf>
    <xf numFmtId="0" fontId="13" fillId="2" borderId="4" xfId="0" applyFont="1" applyFill="1" applyBorder="1"/>
    <xf numFmtId="0" fontId="13" fillId="2" borderId="34" xfId="0" applyFont="1" applyFill="1" applyBorder="1"/>
    <xf numFmtId="0" fontId="13" fillId="2" borderId="4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49" fontId="13" fillId="0" borderId="24" xfId="0" applyNumberFormat="1" applyFont="1" applyBorder="1" applyAlignment="1">
      <alignment vertical="center" wrapText="1"/>
    </xf>
    <xf numFmtId="49" fontId="13" fillId="0" borderId="60" xfId="0" applyNumberFormat="1" applyFont="1" applyBorder="1" applyAlignment="1">
      <alignment horizontal="right"/>
    </xf>
    <xf numFmtId="0" fontId="12" fillId="0" borderId="1" xfId="0" applyFont="1" applyBorder="1"/>
    <xf numFmtId="0" fontId="12" fillId="0" borderId="31" xfId="0" applyFont="1" applyBorder="1" applyAlignment="1">
      <alignment horizontal="left" wrapText="1"/>
    </xf>
    <xf numFmtId="0" fontId="12" fillId="0" borderId="10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28" fillId="0" borderId="50" xfId="0" applyFont="1" applyBorder="1" applyAlignment="1">
      <alignment wrapText="1"/>
    </xf>
    <xf numFmtId="3" fontId="28" fillId="0" borderId="37" xfId="0" applyNumberFormat="1" applyFont="1" applyBorder="1"/>
    <xf numFmtId="3" fontId="29" fillId="0" borderId="38" xfId="0" applyNumberFormat="1" applyFont="1" applyBorder="1"/>
    <xf numFmtId="0" fontId="28" fillId="0" borderId="37" xfId="0" applyFont="1" applyBorder="1"/>
    <xf numFmtId="3" fontId="28" fillId="0" borderId="23" xfId="0" applyNumberFormat="1" applyFont="1" applyBorder="1"/>
    <xf numFmtId="3" fontId="29" fillId="0" borderId="25" xfId="0" applyNumberFormat="1" applyFont="1" applyBorder="1"/>
    <xf numFmtId="0" fontId="28" fillId="0" borderId="60" xfId="0" applyFont="1" applyBorder="1"/>
    <xf numFmtId="0" fontId="28" fillId="0" borderId="58" xfId="0" applyFont="1" applyBorder="1" applyAlignment="1">
      <alignment wrapText="1"/>
    </xf>
    <xf numFmtId="0" fontId="28" fillId="0" borderId="23" xfId="0" applyFont="1" applyBorder="1" applyAlignment="1">
      <alignment horizontal="right"/>
    </xf>
    <xf numFmtId="3" fontId="29" fillId="0" borderId="6" xfId="0" applyNumberFormat="1" applyFont="1" applyBorder="1"/>
    <xf numFmtId="0" fontId="28" fillId="0" borderId="23" xfId="0" applyFont="1" applyBorder="1" applyAlignment="1">
      <alignment horizontal="right" wrapText="1"/>
    </xf>
    <xf numFmtId="0" fontId="28" fillId="0" borderId="25" xfId="0" applyFont="1" applyBorder="1" applyAlignment="1">
      <alignment horizontal="right"/>
    </xf>
    <xf numFmtId="3" fontId="28" fillId="0" borderId="60" xfId="0" applyNumberFormat="1" applyFont="1" applyBorder="1"/>
    <xf numFmtId="0" fontId="28" fillId="0" borderId="23" xfId="0" applyFont="1" applyBorder="1"/>
    <xf numFmtId="0" fontId="28" fillId="0" borderId="58" xfId="0" applyFont="1" applyBorder="1"/>
    <xf numFmtId="0" fontId="28" fillId="0" borderId="61" xfId="0" applyFont="1" applyBorder="1"/>
    <xf numFmtId="3" fontId="28" fillId="0" borderId="4" xfId="0" applyNumberFormat="1" applyFont="1" applyBorder="1"/>
    <xf numFmtId="3" fontId="28" fillId="0" borderId="34" xfId="0" applyNumberFormat="1" applyFont="1" applyBorder="1"/>
    <xf numFmtId="0" fontId="28" fillId="0" borderId="34" xfId="0" applyFont="1" applyBorder="1"/>
    <xf numFmtId="3" fontId="30" fillId="0" borderId="1" xfId="0" applyNumberFormat="1" applyFont="1" applyBorder="1" applyAlignment="1">
      <alignment horizontal="right"/>
    </xf>
    <xf numFmtId="3" fontId="30" fillId="0" borderId="61" xfId="0" applyNumberFormat="1" applyFont="1" applyBorder="1"/>
    <xf numFmtId="3" fontId="30" fillId="0" borderId="23" xfId="0" applyNumberFormat="1" applyFont="1" applyBorder="1" applyAlignment="1">
      <alignment horizontal="right"/>
    </xf>
    <xf numFmtId="3" fontId="30" fillId="0" borderId="60" xfId="0" applyNumberFormat="1" applyFont="1" applyBorder="1"/>
    <xf numFmtId="0" fontId="30" fillId="0" borderId="58" xfId="0" applyFont="1" applyBorder="1" applyAlignment="1">
      <alignment wrapText="1"/>
    </xf>
    <xf numFmtId="0" fontId="30" fillId="0" borderId="23" xfId="0" applyFont="1" applyBorder="1"/>
    <xf numFmtId="0" fontId="30" fillId="0" borderId="60" xfId="0" applyFont="1" applyBorder="1"/>
    <xf numFmtId="0" fontId="30" fillId="0" borderId="24" xfId="0" applyFont="1" applyBorder="1"/>
    <xf numFmtId="0" fontId="30" fillId="0" borderId="58" xfId="0" applyFont="1" applyBorder="1"/>
    <xf numFmtId="0" fontId="30" fillId="0" borderId="23" xfId="0" applyFont="1" applyBorder="1" applyAlignment="1">
      <alignment horizontal="right"/>
    </xf>
    <xf numFmtId="0" fontId="30" fillId="0" borderId="25" xfId="0" applyFont="1" applyBorder="1" applyAlignment="1">
      <alignment horizontal="right"/>
    </xf>
    <xf numFmtId="0" fontId="30" fillId="0" borderId="58" xfId="0" applyFont="1" applyBorder="1" applyAlignment="1">
      <alignment horizontal="left" vertical="center" wrapText="1"/>
    </xf>
    <xf numFmtId="3" fontId="30" fillId="0" borderId="23" xfId="0" applyNumberFormat="1" applyFont="1" applyBorder="1"/>
    <xf numFmtId="0" fontId="30" fillId="0" borderId="12" xfId="0" applyFont="1" applyBorder="1" applyAlignment="1">
      <alignment horizontal="left" vertical="center" wrapText="1"/>
    </xf>
    <xf numFmtId="3" fontId="30" fillId="0" borderId="4" xfId="0" applyNumberFormat="1" applyFont="1" applyBorder="1"/>
    <xf numFmtId="3" fontId="30" fillId="0" borderId="34" xfId="0" applyNumberFormat="1" applyFont="1" applyBorder="1"/>
    <xf numFmtId="0" fontId="30" fillId="0" borderId="4" xfId="0" applyFont="1" applyBorder="1"/>
    <xf numFmtId="0" fontId="30" fillId="0" borderId="34" xfId="0" applyFont="1" applyBorder="1"/>
    <xf numFmtId="0" fontId="30" fillId="0" borderId="5" xfId="0" applyFont="1" applyBorder="1"/>
    <xf numFmtId="0" fontId="30" fillId="0" borderId="12" xfId="0" applyFont="1" applyBorder="1"/>
    <xf numFmtId="0" fontId="30" fillId="0" borderId="12" xfId="0" applyFont="1" applyBorder="1" applyAlignment="1">
      <alignment horizontal="center"/>
    </xf>
    <xf numFmtId="0" fontId="30" fillId="0" borderId="4" xfId="0" applyFont="1" applyBorder="1" applyAlignment="1">
      <alignment horizontal="right"/>
    </xf>
    <xf numFmtId="0" fontId="30" fillId="0" borderId="6" xfId="0" applyFont="1" applyBorder="1" applyAlignment="1">
      <alignment horizontal="right"/>
    </xf>
    <xf numFmtId="0" fontId="14" fillId="0" borderId="8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30" fillId="0" borderId="70" xfId="0" applyFont="1" applyBorder="1" applyAlignment="1">
      <alignment vertical="center" wrapText="1"/>
    </xf>
    <xf numFmtId="0" fontId="12" fillId="0" borderId="60" xfId="0" applyFont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3" fontId="12" fillId="0" borderId="30" xfId="0" applyNumberFormat="1" applyFont="1" applyBorder="1"/>
    <xf numFmtId="3" fontId="12" fillId="0" borderId="33" xfId="0" applyNumberFormat="1" applyFont="1" applyBorder="1"/>
    <xf numFmtId="3" fontId="12" fillId="0" borderId="1" xfId="0" applyNumberFormat="1" applyFont="1" applyBorder="1"/>
    <xf numFmtId="3" fontId="12" fillId="0" borderId="61" xfId="0" applyNumberFormat="1" applyFont="1" applyBorder="1"/>
    <xf numFmtId="0" fontId="12" fillId="0" borderId="74" xfId="0" applyFont="1" applyBorder="1"/>
    <xf numFmtId="0" fontId="12" fillId="0" borderId="33" xfId="0" applyFont="1" applyBorder="1"/>
    <xf numFmtId="0" fontId="12" fillId="0" borderId="30" xfId="0" applyFont="1" applyBorder="1"/>
    <xf numFmtId="0" fontId="12" fillId="0" borderId="32" xfId="0" applyFont="1" applyBorder="1"/>
    <xf numFmtId="0" fontId="12" fillId="0" borderId="32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0" xfId="0" applyFont="1" applyBorder="1" applyAlignment="1">
      <alignment horizontal="right" wrapText="1"/>
    </xf>
    <xf numFmtId="0" fontId="30" fillId="0" borderId="1" xfId="0" applyFont="1" applyBorder="1" applyAlignment="1">
      <alignment horizontal="right"/>
    </xf>
    <xf numFmtId="0" fontId="30" fillId="0" borderId="31" xfId="0" applyFont="1" applyBorder="1" applyAlignment="1">
      <alignment horizontal="left" vertical="center" wrapText="1"/>
    </xf>
    <xf numFmtId="0" fontId="28" fillId="0" borderId="58" xfId="0" applyFont="1" applyBorder="1" applyAlignment="1">
      <alignment vertical="center" wrapText="1"/>
    </xf>
    <xf numFmtId="0" fontId="28" fillId="0" borderId="12" xfId="0" applyFont="1" applyBorder="1"/>
    <xf numFmtId="0" fontId="28" fillId="0" borderId="4" xfId="0" applyFont="1" applyBorder="1"/>
    <xf numFmtId="0" fontId="28" fillId="0" borderId="4" xfId="0" applyFont="1" applyBorder="1" applyAlignment="1">
      <alignment horizontal="right" wrapText="1"/>
    </xf>
    <xf numFmtId="0" fontId="28" fillId="0" borderId="6" xfId="0" applyFont="1" applyBorder="1" applyAlignment="1">
      <alignment horizontal="right"/>
    </xf>
    <xf numFmtId="0" fontId="12" fillId="0" borderId="61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60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34" xfId="0" applyFont="1" applyBorder="1" applyAlignment="1">
      <alignment horizontal="center"/>
    </xf>
    <xf numFmtId="49" fontId="12" fillId="0" borderId="24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75" xfId="0" applyFont="1" applyBorder="1" applyAlignment="1">
      <alignment horizontal="left" vertical="center" wrapText="1"/>
    </xf>
    <xf numFmtId="49" fontId="12" fillId="0" borderId="36" xfId="0" applyNumberFormat="1" applyFont="1" applyBorder="1" applyAlignment="1">
      <alignment horizontal="left" vertical="center" wrapText="1"/>
    </xf>
    <xf numFmtId="0" fontId="32" fillId="0" borderId="0" xfId="0" applyFont="1"/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top"/>
    </xf>
    <xf numFmtId="0" fontId="3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center" vertical="center" wrapText="1"/>
    </xf>
    <xf numFmtId="49" fontId="13" fillId="0" borderId="44" xfId="0" applyNumberFormat="1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33" xfId="0" applyNumberFormat="1" applyFont="1" applyBorder="1" applyAlignment="1">
      <alignment horizontal="center" vertical="center" wrapText="1"/>
    </xf>
    <xf numFmtId="49" fontId="13" fillId="0" borderId="45" xfId="0" applyNumberFormat="1" applyFont="1" applyBorder="1" applyAlignment="1">
      <alignment horizontal="center" vertical="center" wrapText="1"/>
    </xf>
    <xf numFmtId="49" fontId="13" fillId="0" borderId="2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left" vertical="center" wrapText="1"/>
    </xf>
    <xf numFmtId="49" fontId="13" fillId="0" borderId="44" xfId="0" applyNumberFormat="1" applyFont="1" applyBorder="1" applyAlignment="1">
      <alignment horizontal="left" vertical="center" wrapText="1"/>
    </xf>
    <xf numFmtId="49" fontId="13" fillId="0" borderId="47" xfId="0" applyNumberFormat="1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49" fontId="13" fillId="0" borderId="21" xfId="0" applyNumberFormat="1" applyFont="1" applyBorder="1" applyAlignment="1">
      <alignment horizontal="left" vertical="center" wrapText="1"/>
    </xf>
    <xf numFmtId="49" fontId="13" fillId="0" borderId="33" xfId="0" applyNumberFormat="1" applyFont="1" applyBorder="1" applyAlignment="1">
      <alignment horizontal="left" vertical="center" wrapText="1"/>
    </xf>
    <xf numFmtId="49" fontId="13" fillId="0" borderId="45" xfId="0" applyNumberFormat="1" applyFont="1" applyBorder="1" applyAlignment="1">
      <alignment horizontal="left" vertical="center" wrapText="1"/>
    </xf>
    <xf numFmtId="49" fontId="13" fillId="0" borderId="22" xfId="0" applyNumberFormat="1" applyFont="1" applyBorder="1" applyAlignment="1">
      <alignment horizontal="left" vertical="center" wrapText="1"/>
    </xf>
    <xf numFmtId="0" fontId="13" fillId="0" borderId="50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49" fontId="13" fillId="0" borderId="24" xfId="0" applyNumberFormat="1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3" fillId="2" borderId="46" xfId="0" applyFont="1" applyFill="1" applyBorder="1" applyAlignment="1">
      <alignment horizontal="left" vertical="center" wrapText="1"/>
    </xf>
    <xf numFmtId="49" fontId="13" fillId="0" borderId="5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13" fillId="0" borderId="18" xfId="0" applyNumberFormat="1" applyFont="1" applyBorder="1" applyAlignment="1">
      <alignment horizontal="left" vertical="center" wrapText="1"/>
    </xf>
    <xf numFmtId="49" fontId="13" fillId="0" borderId="39" xfId="0" applyNumberFormat="1" applyFont="1" applyBorder="1" applyAlignment="1">
      <alignment horizontal="left" vertical="center" wrapText="1"/>
    </xf>
    <xf numFmtId="49" fontId="13" fillId="0" borderId="55" xfId="0" applyNumberFormat="1" applyFont="1" applyBorder="1" applyAlignment="1">
      <alignment horizontal="left" vertical="center" wrapText="1"/>
    </xf>
    <xf numFmtId="49" fontId="13" fillId="0" borderId="65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top"/>
    </xf>
    <xf numFmtId="0" fontId="12" fillId="0" borderId="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24" xfId="0" applyNumberFormat="1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center" vertical="center" textRotation="90" wrapText="1"/>
    </xf>
    <xf numFmtId="49" fontId="12" fillId="0" borderId="25" xfId="0" applyNumberFormat="1" applyFont="1" applyBorder="1" applyAlignment="1">
      <alignment horizontal="center" vertical="center" textRotation="90" wrapText="1"/>
    </xf>
    <xf numFmtId="49" fontId="12" fillId="0" borderId="6" xfId="0" applyNumberFormat="1" applyFont="1" applyBorder="1" applyAlignment="1">
      <alignment horizontal="center" vertical="center" textRotation="90" wrapText="1"/>
    </xf>
    <xf numFmtId="0" fontId="12" fillId="0" borderId="67" xfId="0" applyFont="1" applyBorder="1" applyAlignment="1">
      <alignment horizontal="left" vertical="center" wrapText="1"/>
    </xf>
    <xf numFmtId="0" fontId="12" fillId="0" borderId="68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49" fontId="12" fillId="0" borderId="44" xfId="0" applyNumberFormat="1" applyFont="1" applyBorder="1" applyAlignment="1">
      <alignment horizontal="left" vertical="center" wrapText="1"/>
    </xf>
    <xf numFmtId="49" fontId="12" fillId="0" borderId="45" xfId="0" applyNumberFormat="1" applyFont="1" applyBorder="1" applyAlignment="1">
      <alignment horizontal="center" vertical="center" textRotation="90" wrapText="1"/>
    </xf>
    <xf numFmtId="0" fontId="12" fillId="0" borderId="45" xfId="0" applyFont="1" applyBorder="1" applyAlignment="1">
      <alignment horizontal="center" vertical="center" textRotation="90" wrapText="1"/>
    </xf>
    <xf numFmtId="0" fontId="12" fillId="0" borderId="22" xfId="0" applyFont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6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4" fillId="0" borderId="43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49" fontId="12" fillId="0" borderId="32" xfId="0" applyNumberFormat="1" applyFont="1" applyBorder="1" applyAlignment="1">
      <alignment horizontal="left" vertical="center" wrapText="1"/>
    </xf>
    <xf numFmtId="49" fontId="12" fillId="0" borderId="33" xfId="0" applyNumberFormat="1" applyFont="1" applyBorder="1" applyAlignment="1">
      <alignment horizontal="center" vertical="center" textRotation="90" wrapText="1"/>
    </xf>
    <xf numFmtId="49" fontId="12" fillId="0" borderId="18" xfId="0" applyNumberFormat="1" applyFont="1" applyBorder="1" applyAlignment="1">
      <alignment horizontal="left" vertical="center" wrapText="1"/>
    </xf>
    <xf numFmtId="49" fontId="12" fillId="0" borderId="47" xfId="0" applyNumberFormat="1" applyFont="1" applyBorder="1" applyAlignment="1">
      <alignment horizontal="left" vertical="center" wrapText="1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49" fontId="12" fillId="0" borderId="19" xfId="0" applyNumberFormat="1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49" fontId="12" fillId="0" borderId="44" xfId="0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textRotation="90" wrapText="1"/>
    </xf>
    <xf numFmtId="49" fontId="12" fillId="0" borderId="5" xfId="0" applyNumberFormat="1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49" fontId="12" fillId="0" borderId="21" xfId="0" applyNumberFormat="1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30" fillId="0" borderId="31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12" fillId="0" borderId="62" xfId="0" applyFont="1" applyBorder="1" applyAlignment="1">
      <alignment horizontal="left" vertical="center" wrapText="1"/>
    </xf>
    <xf numFmtId="49" fontId="12" fillId="0" borderId="61" xfId="0" applyNumberFormat="1" applyFont="1" applyBorder="1" applyAlignment="1">
      <alignment horizontal="center" vertical="center" wrapText="1"/>
    </xf>
    <xf numFmtId="49" fontId="12" fillId="0" borderId="60" xfId="0" applyNumberFormat="1" applyFont="1" applyBorder="1" applyAlignment="1">
      <alignment horizontal="center" vertical="center" wrapText="1"/>
    </xf>
    <xf numFmtId="49" fontId="12" fillId="0" borderId="34" xfId="0" applyNumberFormat="1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D891CB0F-5E17-4523-A090-0A23FFA9F1BF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404405</xdr:colOff>
      <xdr:row>1</xdr:row>
      <xdr:rowOff>99060</xdr:rowOff>
    </xdr:from>
    <xdr:to>
      <xdr:col>17</xdr:col>
      <xdr:colOff>775608</xdr:colOff>
      <xdr:row>1</xdr:row>
      <xdr:rowOff>1013948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351FB8F-F26C-4A07-80BC-18A990744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97548" y="99060"/>
          <a:ext cx="1527810" cy="914888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1</xdr:row>
      <xdr:rowOff>134166</xdr:rowOff>
    </xdr:from>
    <xdr:to>
      <xdr:col>5</xdr:col>
      <xdr:colOff>536665</xdr:colOff>
      <xdr:row>1</xdr:row>
      <xdr:rowOff>986810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3EA9255-D79A-451D-B8FD-9B5FEE97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285" y="134166"/>
          <a:ext cx="4101737" cy="852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81642</xdr:colOff>
      <xdr:row>0</xdr:row>
      <xdr:rowOff>54429</xdr:rowOff>
    </xdr:from>
    <xdr:to>
      <xdr:col>6</xdr:col>
      <xdr:colOff>280502</xdr:colOff>
      <xdr:row>0</xdr:row>
      <xdr:rowOff>1130502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CC01DB25-46B9-4A48-961F-2B73485EC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1" y="54429"/>
          <a:ext cx="4988574" cy="1076073"/>
        </a:xfrm>
        <a:prstGeom prst="rect">
          <a:avLst/>
        </a:prstGeom>
      </xdr:spPr>
    </xdr:pic>
    <xdr:clientData/>
  </xdr:twoCellAnchor>
  <xdr:twoCellAnchor editAs="oneCell">
    <xdr:from>
      <xdr:col>22</xdr:col>
      <xdr:colOff>421823</xdr:colOff>
      <xdr:row>0</xdr:row>
      <xdr:rowOff>163287</xdr:rowOff>
    </xdr:from>
    <xdr:to>
      <xdr:col>24</xdr:col>
      <xdr:colOff>852617</xdr:colOff>
      <xdr:row>0</xdr:row>
      <xdr:rowOff>1034143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674480B8-27CB-4113-8353-395B4590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35752" y="367394"/>
          <a:ext cx="1464936" cy="870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54429</xdr:colOff>
      <xdr:row>1</xdr:row>
      <xdr:rowOff>108857</xdr:rowOff>
    </xdr:from>
    <xdr:to>
      <xdr:col>5</xdr:col>
      <xdr:colOff>649333</xdr:colOff>
      <xdr:row>1</xdr:row>
      <xdr:rowOff>972931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60E2A-7F43-42B5-AF5A-5CD98FFB6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893" y="108857"/>
          <a:ext cx="4105547" cy="864074"/>
        </a:xfrm>
        <a:prstGeom prst="rect">
          <a:avLst/>
        </a:prstGeom>
      </xdr:spPr>
    </xdr:pic>
    <xdr:clientData/>
  </xdr:twoCellAnchor>
  <xdr:twoCellAnchor editAs="oneCell">
    <xdr:from>
      <xdr:col>17</xdr:col>
      <xdr:colOff>143694</xdr:colOff>
      <xdr:row>1</xdr:row>
      <xdr:rowOff>108857</xdr:rowOff>
    </xdr:from>
    <xdr:to>
      <xdr:col>18</xdr:col>
      <xdr:colOff>901706</xdr:colOff>
      <xdr:row>1</xdr:row>
      <xdr:rowOff>1088572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E227CDF-CD7E-4DA7-B1F1-DF055E20B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34265" y="353786"/>
          <a:ext cx="1615262" cy="979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opLeftCell="A19" workbookViewId="0">
      <selection activeCell="N36" sqref="N36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5" t="s">
        <v>346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347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5" t="s">
        <v>348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349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350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210" t="s">
        <v>351</v>
      </c>
      <c r="B10" s="211" t="s">
        <v>352</v>
      </c>
      <c r="C10" s="212" t="s">
        <v>353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213" t="s">
        <v>354</v>
      </c>
      <c r="B11" s="2" t="s">
        <v>355</v>
      </c>
      <c r="C11" s="214" t="s">
        <v>356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215" t="s">
        <v>357</v>
      </c>
      <c r="B12" s="216" t="s">
        <v>358</v>
      </c>
      <c r="C12" s="217" t="s">
        <v>359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215" t="s">
        <v>360</v>
      </c>
      <c r="B13" s="216" t="s">
        <v>358</v>
      </c>
      <c r="C13" s="217" t="s">
        <v>359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215" t="s">
        <v>361</v>
      </c>
      <c r="B14" s="216" t="s">
        <v>358</v>
      </c>
      <c r="C14" s="217" t="s">
        <v>359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215" t="s">
        <v>362</v>
      </c>
      <c r="B15" s="216" t="s">
        <v>358</v>
      </c>
      <c r="C15" s="217" t="s">
        <v>359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215" t="s">
        <v>363</v>
      </c>
      <c r="B16" s="216" t="s">
        <v>358</v>
      </c>
      <c r="C16" s="217" t="s">
        <v>359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218" t="s">
        <v>364</v>
      </c>
      <c r="B17" s="219" t="s">
        <v>365</v>
      </c>
      <c r="C17" s="220" t="s">
        <v>366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218" t="s">
        <v>367</v>
      </c>
      <c r="B18" s="219" t="s">
        <v>365</v>
      </c>
      <c r="C18" s="220" t="s">
        <v>366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218" t="s">
        <v>47</v>
      </c>
      <c r="B19" s="219" t="s">
        <v>365</v>
      </c>
      <c r="C19" s="220" t="s">
        <v>366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218" t="s">
        <v>368</v>
      </c>
      <c r="B20" s="219" t="s">
        <v>365</v>
      </c>
      <c r="C20" s="220" t="s">
        <v>366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218" t="s">
        <v>369</v>
      </c>
      <c r="B21" s="219" t="s">
        <v>365</v>
      </c>
      <c r="C21" s="220" t="s">
        <v>366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218" t="s">
        <v>370</v>
      </c>
      <c r="B22" s="219" t="s">
        <v>365</v>
      </c>
      <c r="C22" s="220" t="s">
        <v>366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218" t="s">
        <v>371</v>
      </c>
      <c r="B23" s="219" t="s">
        <v>365</v>
      </c>
      <c r="C23" s="220" t="s">
        <v>366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221" t="s">
        <v>372</v>
      </c>
      <c r="B24" s="222" t="s">
        <v>365</v>
      </c>
      <c r="C24" s="223" t="s">
        <v>366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22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5" t="s">
        <v>1</v>
      </c>
    </row>
    <row r="28" spans="1:14" x14ac:dyDescent="0.25">
      <c r="A28" s="2" t="s">
        <v>2</v>
      </c>
    </row>
    <row r="29" spans="1:14" x14ac:dyDescent="0.25">
      <c r="A29" s="2" t="s">
        <v>373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1"/>
    </row>
    <row r="33" spans="1:7" x14ac:dyDescent="0.25">
      <c r="A33" s="1"/>
    </row>
    <row r="34" spans="1:7" x14ac:dyDescent="0.25">
      <c r="A34" s="3" t="s">
        <v>374</v>
      </c>
    </row>
    <row r="35" spans="1:7" x14ac:dyDescent="0.25">
      <c r="A35" t="s">
        <v>375</v>
      </c>
    </row>
    <row r="37" spans="1:7" x14ac:dyDescent="0.25">
      <c r="A37" s="3" t="s">
        <v>3</v>
      </c>
    </row>
    <row r="38" spans="1:7" x14ac:dyDescent="0.25">
      <c r="A38" t="s">
        <v>376</v>
      </c>
    </row>
    <row r="40" spans="1:7" x14ac:dyDescent="0.25">
      <c r="A40" s="5" t="s">
        <v>4</v>
      </c>
    </row>
    <row r="41" spans="1:7" x14ac:dyDescent="0.25">
      <c r="A41" s="2" t="s">
        <v>377</v>
      </c>
    </row>
    <row r="42" spans="1:7" x14ac:dyDescent="0.25">
      <c r="A42" s="225" t="s">
        <v>38</v>
      </c>
    </row>
    <row r="43" spans="1:7" x14ac:dyDescent="0.25">
      <c r="B43" s="1"/>
      <c r="C43" s="1"/>
      <c r="D43" s="1"/>
      <c r="E43" s="1"/>
      <c r="F43" s="1"/>
      <c r="G43" s="1"/>
    </row>
    <row r="44" spans="1:7" x14ac:dyDescent="0.25">
      <c r="A44" s="226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6"/>
  <sheetViews>
    <sheetView tabSelected="1" zoomScale="70" zoomScaleNormal="70" workbookViewId="0">
      <selection activeCell="Y99" sqref="Y99"/>
    </sheetView>
  </sheetViews>
  <sheetFormatPr defaultColWidth="9.28515625" defaultRowHeight="15" x14ac:dyDescent="0.25"/>
  <cols>
    <col min="1" max="1" width="7.28515625" style="2" customWidth="1"/>
    <col min="2" max="2" width="14.42578125" style="2" customWidth="1"/>
    <col min="3" max="3" width="11.85546875" style="2" customWidth="1"/>
    <col min="4" max="4" width="12.28515625" style="2" bestFit="1" customWidth="1"/>
    <col min="5" max="6" width="13.85546875" style="2" bestFit="1" customWidth="1"/>
    <col min="7" max="7" width="21" style="2" customWidth="1"/>
    <col min="8" max="9" width="12.85546875" style="2" customWidth="1"/>
    <col min="10" max="10" width="11.7109375" style="2" customWidth="1"/>
    <col min="11" max="11" width="39.42578125" style="2" customWidth="1"/>
    <col min="12" max="12" width="12.7109375" style="2" bestFit="1" customWidth="1"/>
    <col min="13" max="13" width="18.28515625" style="2" customWidth="1"/>
    <col min="14" max="14" width="11" style="2" customWidth="1"/>
    <col min="15" max="15" width="11.140625" style="2" customWidth="1"/>
    <col min="16" max="16" width="13.7109375" style="2" customWidth="1"/>
    <col min="17" max="17" width="17.42578125" style="2" customWidth="1"/>
    <col min="18" max="18" width="15" style="2" customWidth="1"/>
    <col min="19" max="19" width="12.140625" style="2" customWidth="1"/>
    <col min="20" max="16384" width="9.28515625" style="2"/>
  </cols>
  <sheetData>
    <row r="1" spans="1:19" ht="15.75" thickBot="1" x14ac:dyDescent="0.3"/>
    <row r="2" spans="1:19" ht="90" customHeight="1" thickBot="1" x14ac:dyDescent="0.3">
      <c r="A2" s="413"/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5"/>
    </row>
    <row r="3" spans="1:19" ht="39.75" customHeight="1" thickBot="1" x14ac:dyDescent="0.4">
      <c r="A3" s="373" t="s">
        <v>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5"/>
    </row>
    <row r="4" spans="1:19" ht="39" customHeight="1" x14ac:dyDescent="0.25">
      <c r="A4" s="376" t="s">
        <v>6</v>
      </c>
      <c r="B4" s="378" t="s">
        <v>7</v>
      </c>
      <c r="C4" s="379"/>
      <c r="D4" s="379"/>
      <c r="E4" s="379"/>
      <c r="F4" s="380"/>
      <c r="G4" s="376" t="s">
        <v>8</v>
      </c>
      <c r="H4" s="384" t="s">
        <v>9</v>
      </c>
      <c r="I4" s="384" t="s">
        <v>37</v>
      </c>
      <c r="J4" s="376" t="s">
        <v>10</v>
      </c>
      <c r="K4" s="376" t="s">
        <v>11</v>
      </c>
      <c r="L4" s="382" t="s">
        <v>291</v>
      </c>
      <c r="M4" s="383"/>
      <c r="N4" s="369" t="s">
        <v>292</v>
      </c>
      <c r="O4" s="370"/>
      <c r="P4" s="371" t="s">
        <v>293</v>
      </c>
      <c r="Q4" s="372"/>
      <c r="R4" s="369" t="s">
        <v>12</v>
      </c>
      <c r="S4" s="370"/>
    </row>
    <row r="5" spans="1:19" ht="129" customHeight="1" thickBot="1" x14ac:dyDescent="0.3">
      <c r="A5" s="377"/>
      <c r="B5" s="81" t="s">
        <v>13</v>
      </c>
      <c r="C5" s="82" t="s">
        <v>14</v>
      </c>
      <c r="D5" s="82" t="s">
        <v>15</v>
      </c>
      <c r="E5" s="82" t="s">
        <v>16</v>
      </c>
      <c r="F5" s="83" t="s">
        <v>17</v>
      </c>
      <c r="G5" s="377"/>
      <c r="H5" s="385"/>
      <c r="I5" s="385"/>
      <c r="J5" s="377"/>
      <c r="K5" s="381"/>
      <c r="L5" s="131" t="s">
        <v>18</v>
      </c>
      <c r="M5" s="132" t="s">
        <v>19</v>
      </c>
      <c r="N5" s="133" t="s">
        <v>20</v>
      </c>
      <c r="O5" s="134" t="s">
        <v>21</v>
      </c>
      <c r="P5" s="227" t="s">
        <v>294</v>
      </c>
      <c r="Q5" s="228" t="s">
        <v>295</v>
      </c>
      <c r="R5" s="136" t="s">
        <v>22</v>
      </c>
      <c r="S5" s="134" t="s">
        <v>23</v>
      </c>
    </row>
    <row r="6" spans="1:19" ht="54" customHeight="1" x14ac:dyDescent="0.3">
      <c r="A6" s="84">
        <v>1</v>
      </c>
      <c r="B6" s="386" t="s">
        <v>41</v>
      </c>
      <c r="C6" s="360" t="s">
        <v>42</v>
      </c>
      <c r="D6" s="389" t="s">
        <v>43</v>
      </c>
      <c r="E6" s="389" t="s">
        <v>44</v>
      </c>
      <c r="F6" s="397" t="s">
        <v>45</v>
      </c>
      <c r="G6" s="345" t="s">
        <v>46</v>
      </c>
      <c r="H6" s="345" t="s">
        <v>47</v>
      </c>
      <c r="I6" s="345" t="s">
        <v>48</v>
      </c>
      <c r="J6" s="348" t="s">
        <v>48</v>
      </c>
      <c r="K6" s="43" t="s">
        <v>49</v>
      </c>
      <c r="L6" s="17">
        <v>5000000</v>
      </c>
      <c r="M6" s="121">
        <f>L6/100*85</f>
        <v>4250000</v>
      </c>
      <c r="N6" s="27">
        <v>2022</v>
      </c>
      <c r="O6" s="45">
        <v>2023</v>
      </c>
      <c r="P6" s="27"/>
      <c r="Q6" s="45"/>
      <c r="R6" s="19" t="s">
        <v>249</v>
      </c>
      <c r="S6" s="209" t="s">
        <v>63</v>
      </c>
    </row>
    <row r="7" spans="1:19" ht="37.5" x14ac:dyDescent="0.3">
      <c r="A7" s="130">
        <f>A6+1</f>
        <v>2</v>
      </c>
      <c r="B7" s="387"/>
      <c r="C7" s="361"/>
      <c r="D7" s="390"/>
      <c r="E7" s="390"/>
      <c r="F7" s="398"/>
      <c r="G7" s="394"/>
      <c r="H7" s="346"/>
      <c r="I7" s="346"/>
      <c r="J7" s="349"/>
      <c r="K7" s="44" t="s">
        <v>309</v>
      </c>
      <c r="L7" s="20">
        <v>250000</v>
      </c>
      <c r="M7" s="122">
        <f t="shared" ref="M7:M13" si="0">L7/100*85</f>
        <v>212500</v>
      </c>
      <c r="N7" s="23">
        <v>2023</v>
      </c>
      <c r="O7" s="46">
        <v>2023</v>
      </c>
      <c r="P7" s="23"/>
      <c r="Q7" s="46"/>
      <c r="R7" s="22" t="s">
        <v>249</v>
      </c>
      <c r="S7" s="47" t="s">
        <v>63</v>
      </c>
    </row>
    <row r="8" spans="1:19" ht="37.5" x14ac:dyDescent="0.3">
      <c r="A8" s="130">
        <f t="shared" ref="A8:A76" si="1">A7+1</f>
        <v>3</v>
      </c>
      <c r="B8" s="387"/>
      <c r="C8" s="361"/>
      <c r="D8" s="390"/>
      <c r="E8" s="390"/>
      <c r="F8" s="398"/>
      <c r="G8" s="85" t="s">
        <v>50</v>
      </c>
      <c r="H8" s="346"/>
      <c r="I8" s="346"/>
      <c r="J8" s="349"/>
      <c r="K8" s="44" t="s">
        <v>51</v>
      </c>
      <c r="L8" s="20">
        <v>500000</v>
      </c>
      <c r="M8" s="122">
        <f t="shared" si="0"/>
        <v>425000</v>
      </c>
      <c r="N8" s="23">
        <v>2022</v>
      </c>
      <c r="O8" s="46">
        <v>2023</v>
      </c>
      <c r="P8" s="23"/>
      <c r="Q8" s="46"/>
      <c r="R8" s="268" t="s">
        <v>315</v>
      </c>
      <c r="S8" s="47" t="s">
        <v>63</v>
      </c>
    </row>
    <row r="9" spans="1:19" ht="37.5" x14ac:dyDescent="0.3">
      <c r="A9" s="130">
        <f t="shared" si="1"/>
        <v>4</v>
      </c>
      <c r="B9" s="387"/>
      <c r="C9" s="361"/>
      <c r="D9" s="390"/>
      <c r="E9" s="390"/>
      <c r="F9" s="398"/>
      <c r="G9" s="395" t="s">
        <v>52</v>
      </c>
      <c r="H9" s="346"/>
      <c r="I9" s="346"/>
      <c r="J9" s="349"/>
      <c r="K9" s="44" t="s">
        <v>53</v>
      </c>
      <c r="L9" s="20">
        <v>700000</v>
      </c>
      <c r="M9" s="122">
        <f t="shared" si="0"/>
        <v>595000</v>
      </c>
      <c r="N9" s="23">
        <v>2022</v>
      </c>
      <c r="O9" s="46">
        <v>2023</v>
      </c>
      <c r="P9" s="23"/>
      <c r="Q9" s="46"/>
      <c r="R9" s="22" t="s">
        <v>249</v>
      </c>
      <c r="S9" s="47" t="s">
        <v>63</v>
      </c>
    </row>
    <row r="10" spans="1:19" ht="18.75" x14ac:dyDescent="0.3">
      <c r="A10" s="130">
        <f t="shared" si="1"/>
        <v>5</v>
      </c>
      <c r="B10" s="387"/>
      <c r="C10" s="361"/>
      <c r="D10" s="390"/>
      <c r="E10" s="390"/>
      <c r="F10" s="398"/>
      <c r="G10" s="346"/>
      <c r="H10" s="346"/>
      <c r="I10" s="346"/>
      <c r="J10" s="349"/>
      <c r="K10" s="44" t="s">
        <v>54</v>
      </c>
      <c r="L10" s="20">
        <v>150000</v>
      </c>
      <c r="M10" s="122">
        <f t="shared" si="0"/>
        <v>127500</v>
      </c>
      <c r="N10" s="23">
        <v>2022</v>
      </c>
      <c r="O10" s="46">
        <v>2023</v>
      </c>
      <c r="P10" s="23"/>
      <c r="Q10" s="46"/>
      <c r="R10" s="22" t="s">
        <v>249</v>
      </c>
      <c r="S10" s="47" t="s">
        <v>63</v>
      </c>
    </row>
    <row r="11" spans="1:19" ht="18.75" x14ac:dyDescent="0.3">
      <c r="A11" s="130">
        <f t="shared" si="1"/>
        <v>6</v>
      </c>
      <c r="B11" s="387"/>
      <c r="C11" s="361"/>
      <c r="D11" s="390"/>
      <c r="E11" s="390"/>
      <c r="F11" s="398"/>
      <c r="G11" s="346"/>
      <c r="H11" s="346"/>
      <c r="I11" s="346"/>
      <c r="J11" s="349"/>
      <c r="K11" s="44" t="s">
        <v>55</v>
      </c>
      <c r="L11" s="20">
        <v>4000000</v>
      </c>
      <c r="M11" s="122">
        <f t="shared" si="0"/>
        <v>3400000</v>
      </c>
      <c r="N11" s="23">
        <v>2023</v>
      </c>
      <c r="O11" s="46">
        <v>2023</v>
      </c>
      <c r="P11" s="23"/>
      <c r="Q11" s="46"/>
      <c r="R11" s="22" t="s">
        <v>249</v>
      </c>
      <c r="S11" s="47" t="s">
        <v>63</v>
      </c>
    </row>
    <row r="12" spans="1:19" ht="37.5" x14ac:dyDescent="0.3">
      <c r="A12" s="130">
        <f t="shared" si="1"/>
        <v>7</v>
      </c>
      <c r="B12" s="387"/>
      <c r="C12" s="361"/>
      <c r="D12" s="390"/>
      <c r="E12" s="390"/>
      <c r="F12" s="398"/>
      <c r="G12" s="346"/>
      <c r="H12" s="346"/>
      <c r="I12" s="346"/>
      <c r="J12" s="349"/>
      <c r="K12" s="44" t="s">
        <v>58</v>
      </c>
      <c r="L12" s="20">
        <v>1500000</v>
      </c>
      <c r="M12" s="122">
        <f t="shared" si="0"/>
        <v>1275000</v>
      </c>
      <c r="N12" s="23">
        <v>2023</v>
      </c>
      <c r="O12" s="46">
        <v>2024</v>
      </c>
      <c r="P12" s="23"/>
      <c r="Q12" s="46"/>
      <c r="R12" s="22" t="s">
        <v>249</v>
      </c>
      <c r="S12" s="47" t="s">
        <v>63</v>
      </c>
    </row>
    <row r="13" spans="1:19" ht="37.5" x14ac:dyDescent="0.3">
      <c r="A13" s="130">
        <f t="shared" si="1"/>
        <v>8</v>
      </c>
      <c r="B13" s="387"/>
      <c r="C13" s="361"/>
      <c r="D13" s="390"/>
      <c r="E13" s="390"/>
      <c r="F13" s="398"/>
      <c r="G13" s="346"/>
      <c r="H13" s="346"/>
      <c r="I13" s="346"/>
      <c r="J13" s="349"/>
      <c r="K13" s="44" t="s">
        <v>310</v>
      </c>
      <c r="L13" s="20">
        <v>700000</v>
      </c>
      <c r="M13" s="122">
        <f t="shared" si="0"/>
        <v>595000</v>
      </c>
      <c r="N13" s="23">
        <v>2023</v>
      </c>
      <c r="O13" s="46">
        <v>2023</v>
      </c>
      <c r="P13" s="23"/>
      <c r="Q13" s="46"/>
      <c r="R13" s="22" t="s">
        <v>249</v>
      </c>
      <c r="S13" s="47" t="s">
        <v>63</v>
      </c>
    </row>
    <row r="14" spans="1:19" ht="18.75" x14ac:dyDescent="0.3">
      <c r="A14" s="130">
        <f t="shared" si="1"/>
        <v>9</v>
      </c>
      <c r="B14" s="387"/>
      <c r="C14" s="361"/>
      <c r="D14" s="390"/>
      <c r="E14" s="390"/>
      <c r="F14" s="398"/>
      <c r="G14" s="346"/>
      <c r="H14" s="346"/>
      <c r="I14" s="346"/>
      <c r="J14" s="349"/>
      <c r="K14" s="267" t="s">
        <v>117</v>
      </c>
      <c r="L14" s="264">
        <v>120000</v>
      </c>
      <c r="M14" s="272">
        <f>L14/100*85</f>
        <v>102000</v>
      </c>
      <c r="N14" s="273">
        <v>2024</v>
      </c>
      <c r="O14" s="266">
        <v>2025</v>
      </c>
      <c r="P14" s="273"/>
      <c r="Q14" s="266"/>
      <c r="R14" s="268" t="s">
        <v>249</v>
      </c>
      <c r="S14" s="271" t="s">
        <v>63</v>
      </c>
    </row>
    <row r="15" spans="1:19" ht="18.75" x14ac:dyDescent="0.3">
      <c r="A15" s="130">
        <f t="shared" si="1"/>
        <v>10</v>
      </c>
      <c r="B15" s="387"/>
      <c r="C15" s="361"/>
      <c r="D15" s="390"/>
      <c r="E15" s="390"/>
      <c r="F15" s="398"/>
      <c r="G15" s="346"/>
      <c r="H15" s="346"/>
      <c r="I15" s="346"/>
      <c r="J15" s="349"/>
      <c r="K15" s="274" t="s">
        <v>392</v>
      </c>
      <c r="L15" s="264">
        <v>80000</v>
      </c>
      <c r="M15" s="272">
        <f>L15/100*85</f>
        <v>68000</v>
      </c>
      <c r="N15" s="273">
        <v>2024</v>
      </c>
      <c r="O15" s="266">
        <v>2025</v>
      </c>
      <c r="P15" s="273"/>
      <c r="Q15" s="266"/>
      <c r="R15" s="268" t="s">
        <v>249</v>
      </c>
      <c r="S15" s="271" t="s">
        <v>63</v>
      </c>
    </row>
    <row r="16" spans="1:19" ht="37.5" x14ac:dyDescent="0.3">
      <c r="A16" s="130">
        <f t="shared" si="1"/>
        <v>11</v>
      </c>
      <c r="B16" s="387"/>
      <c r="C16" s="361"/>
      <c r="D16" s="390"/>
      <c r="E16" s="390"/>
      <c r="F16" s="398"/>
      <c r="G16" s="394"/>
      <c r="H16" s="346"/>
      <c r="I16" s="346"/>
      <c r="J16" s="349"/>
      <c r="K16" s="267" t="s">
        <v>393</v>
      </c>
      <c r="L16" s="264">
        <v>200000</v>
      </c>
      <c r="M16" s="272">
        <f t="shared" ref="M16" si="2">L16/100*85</f>
        <v>170000</v>
      </c>
      <c r="N16" s="273">
        <v>2024</v>
      </c>
      <c r="O16" s="266">
        <v>2025</v>
      </c>
      <c r="P16" s="273"/>
      <c r="Q16" s="266"/>
      <c r="R16" s="268" t="s">
        <v>249</v>
      </c>
      <c r="S16" s="271" t="s">
        <v>63</v>
      </c>
    </row>
    <row r="17" spans="1:19" ht="18.75" x14ac:dyDescent="0.3">
      <c r="A17" s="130">
        <f t="shared" si="1"/>
        <v>12</v>
      </c>
      <c r="B17" s="387"/>
      <c r="C17" s="361"/>
      <c r="D17" s="390"/>
      <c r="E17" s="390"/>
      <c r="F17" s="398"/>
      <c r="G17" s="395" t="s">
        <v>56</v>
      </c>
      <c r="H17" s="346"/>
      <c r="I17" s="346"/>
      <c r="J17" s="349"/>
      <c r="K17" s="44" t="s">
        <v>57</v>
      </c>
      <c r="L17" s="20">
        <v>150000</v>
      </c>
      <c r="M17" s="122">
        <f t="shared" ref="M17:M84" si="3">L17/100*85</f>
        <v>127500</v>
      </c>
      <c r="N17" s="23">
        <v>2022</v>
      </c>
      <c r="O17" s="46">
        <v>2023</v>
      </c>
      <c r="P17" s="23"/>
      <c r="Q17" s="46"/>
      <c r="R17" s="22" t="s">
        <v>249</v>
      </c>
      <c r="S17" s="47" t="s">
        <v>63</v>
      </c>
    </row>
    <row r="18" spans="1:19" ht="57" thickBot="1" x14ac:dyDescent="0.35">
      <c r="A18" s="130">
        <f t="shared" si="1"/>
        <v>13</v>
      </c>
      <c r="B18" s="388"/>
      <c r="C18" s="362"/>
      <c r="D18" s="396"/>
      <c r="E18" s="396"/>
      <c r="F18" s="399"/>
      <c r="G18" s="346"/>
      <c r="H18" s="347"/>
      <c r="I18" s="347"/>
      <c r="J18" s="350"/>
      <c r="K18" s="163" t="s">
        <v>311</v>
      </c>
      <c r="L18" s="88">
        <v>100000</v>
      </c>
      <c r="M18" s="164">
        <f t="shared" si="3"/>
        <v>85000</v>
      </c>
      <c r="N18" s="8">
        <v>2023</v>
      </c>
      <c r="O18" s="135">
        <v>2023</v>
      </c>
      <c r="P18" s="161"/>
      <c r="Q18" s="162"/>
      <c r="R18" s="170" t="s">
        <v>249</v>
      </c>
      <c r="S18" s="234" t="s">
        <v>63</v>
      </c>
    </row>
    <row r="19" spans="1:19" ht="54" customHeight="1" x14ac:dyDescent="0.3">
      <c r="A19" s="130">
        <f t="shared" si="1"/>
        <v>14</v>
      </c>
      <c r="B19" s="386" t="s">
        <v>59</v>
      </c>
      <c r="C19" s="360" t="s">
        <v>42</v>
      </c>
      <c r="D19" s="389" t="s">
        <v>60</v>
      </c>
      <c r="E19" s="389" t="s">
        <v>61</v>
      </c>
      <c r="F19" s="417" t="s">
        <v>62</v>
      </c>
      <c r="G19" s="392" t="s">
        <v>296</v>
      </c>
      <c r="H19" s="345" t="s">
        <v>47</v>
      </c>
      <c r="I19" s="345" t="s">
        <v>48</v>
      </c>
      <c r="J19" s="348" t="s">
        <v>48</v>
      </c>
      <c r="K19" s="43" t="s">
        <v>328</v>
      </c>
      <c r="L19" s="17">
        <v>100000</v>
      </c>
      <c r="M19" s="121">
        <f t="shared" si="3"/>
        <v>85000</v>
      </c>
      <c r="N19" s="27">
        <v>2023</v>
      </c>
      <c r="O19" s="275">
        <v>2025</v>
      </c>
      <c r="P19" s="156"/>
      <c r="Q19" s="155"/>
      <c r="R19" s="235" t="s">
        <v>307</v>
      </c>
      <c r="S19" s="157" t="s">
        <v>63</v>
      </c>
    </row>
    <row r="20" spans="1:19" ht="18.75" x14ac:dyDescent="0.3">
      <c r="A20" s="130">
        <f t="shared" si="1"/>
        <v>15</v>
      </c>
      <c r="B20" s="387"/>
      <c r="C20" s="361"/>
      <c r="D20" s="390"/>
      <c r="E20" s="390"/>
      <c r="F20" s="418"/>
      <c r="G20" s="393"/>
      <c r="H20" s="346"/>
      <c r="I20" s="346"/>
      <c r="J20" s="349"/>
      <c r="K20" s="44" t="s">
        <v>64</v>
      </c>
      <c r="L20" s="20">
        <v>150000</v>
      </c>
      <c r="M20" s="122">
        <f t="shared" si="3"/>
        <v>127500</v>
      </c>
      <c r="N20" s="23">
        <v>2022</v>
      </c>
      <c r="O20" s="46">
        <v>2023</v>
      </c>
      <c r="P20" s="22"/>
      <c r="Q20" s="46"/>
      <c r="R20" s="22" t="s">
        <v>315</v>
      </c>
      <c r="S20" s="47" t="s">
        <v>63</v>
      </c>
    </row>
    <row r="21" spans="1:19" ht="37.5" x14ac:dyDescent="0.3">
      <c r="A21" s="130">
        <f t="shared" si="1"/>
        <v>16</v>
      </c>
      <c r="B21" s="387"/>
      <c r="C21" s="361"/>
      <c r="D21" s="390"/>
      <c r="E21" s="390"/>
      <c r="F21" s="418"/>
      <c r="G21" s="393"/>
      <c r="H21" s="346"/>
      <c r="I21" s="346"/>
      <c r="J21" s="349"/>
      <c r="K21" s="44" t="s">
        <v>65</v>
      </c>
      <c r="L21" s="20">
        <v>200000</v>
      </c>
      <c r="M21" s="122">
        <f t="shared" si="3"/>
        <v>170000</v>
      </c>
      <c r="N21" s="23">
        <v>2023</v>
      </c>
      <c r="O21" s="266">
        <v>2027</v>
      </c>
      <c r="P21" s="22"/>
      <c r="Q21" s="91" t="s">
        <v>66</v>
      </c>
      <c r="R21" s="270" t="s">
        <v>307</v>
      </c>
      <c r="S21" s="271" t="s">
        <v>63</v>
      </c>
    </row>
    <row r="22" spans="1:19" ht="75" x14ac:dyDescent="0.3">
      <c r="A22" s="130">
        <f t="shared" si="1"/>
        <v>17</v>
      </c>
      <c r="B22" s="387"/>
      <c r="C22" s="361"/>
      <c r="D22" s="390"/>
      <c r="E22" s="390"/>
      <c r="F22" s="418"/>
      <c r="G22" s="393"/>
      <c r="H22" s="346"/>
      <c r="I22" s="346"/>
      <c r="J22" s="349"/>
      <c r="K22" s="44" t="s">
        <v>308</v>
      </c>
      <c r="L22" s="20">
        <v>200000</v>
      </c>
      <c r="M22" s="122">
        <f t="shared" si="3"/>
        <v>170000</v>
      </c>
      <c r="N22" s="23">
        <v>2021</v>
      </c>
      <c r="O22" s="266">
        <v>2025</v>
      </c>
      <c r="P22" s="22"/>
      <c r="Q22" s="46"/>
      <c r="R22" s="48" t="s">
        <v>380</v>
      </c>
      <c r="S22" s="47" t="s">
        <v>63</v>
      </c>
    </row>
    <row r="23" spans="1:19" ht="56.25" x14ac:dyDescent="0.3">
      <c r="A23" s="130">
        <f t="shared" si="1"/>
        <v>18</v>
      </c>
      <c r="B23" s="387"/>
      <c r="C23" s="361"/>
      <c r="D23" s="390"/>
      <c r="E23" s="391"/>
      <c r="F23" s="418"/>
      <c r="G23" s="393"/>
      <c r="H23" s="346"/>
      <c r="I23" s="346"/>
      <c r="J23" s="349"/>
      <c r="K23" s="44" t="s">
        <v>67</v>
      </c>
      <c r="L23" s="20">
        <v>500000</v>
      </c>
      <c r="M23" s="122">
        <f t="shared" si="3"/>
        <v>425000</v>
      </c>
      <c r="N23" s="273">
        <v>2023</v>
      </c>
      <c r="O23" s="46">
        <v>2025</v>
      </c>
      <c r="P23" s="22"/>
      <c r="Q23" s="46"/>
      <c r="R23" s="22" t="s">
        <v>249</v>
      </c>
      <c r="S23" s="47" t="s">
        <v>63</v>
      </c>
    </row>
    <row r="24" spans="1:19" ht="56.25" x14ac:dyDescent="0.3">
      <c r="A24" s="130">
        <f t="shared" si="1"/>
        <v>19</v>
      </c>
      <c r="B24" s="387"/>
      <c r="C24" s="361"/>
      <c r="D24" s="390"/>
      <c r="E24" s="117" t="s">
        <v>68</v>
      </c>
      <c r="F24" s="418"/>
      <c r="G24" s="393"/>
      <c r="H24" s="346"/>
      <c r="I24" s="346"/>
      <c r="J24" s="349"/>
      <c r="K24" s="44" t="s">
        <v>399</v>
      </c>
      <c r="L24" s="264">
        <v>320000</v>
      </c>
      <c r="M24" s="272">
        <f t="shared" si="3"/>
        <v>272000</v>
      </c>
      <c r="N24" s="23">
        <v>2022</v>
      </c>
      <c r="O24" s="46">
        <v>2024</v>
      </c>
      <c r="P24" s="22"/>
      <c r="Q24" s="46"/>
      <c r="R24" s="22" t="s">
        <v>249</v>
      </c>
      <c r="S24" s="47" t="s">
        <v>63</v>
      </c>
    </row>
    <row r="25" spans="1:19" ht="18.75" x14ac:dyDescent="0.3">
      <c r="A25" s="130">
        <f t="shared" si="1"/>
        <v>20</v>
      </c>
      <c r="B25" s="387"/>
      <c r="C25" s="361"/>
      <c r="D25" s="390"/>
      <c r="E25" s="416" t="s">
        <v>61</v>
      </c>
      <c r="F25" s="418"/>
      <c r="G25" s="393"/>
      <c r="H25" s="346"/>
      <c r="I25" s="346"/>
      <c r="J25" s="349"/>
      <c r="K25" s="267" t="s">
        <v>394</v>
      </c>
      <c r="L25" s="264">
        <v>50000</v>
      </c>
      <c r="M25" s="272">
        <f t="shared" si="3"/>
        <v>42500</v>
      </c>
      <c r="N25" s="273">
        <v>2024</v>
      </c>
      <c r="O25" s="266">
        <v>2025</v>
      </c>
      <c r="P25" s="22"/>
      <c r="Q25" s="46"/>
      <c r="R25" s="268" t="s">
        <v>249</v>
      </c>
      <c r="S25" s="271" t="s">
        <v>63</v>
      </c>
    </row>
    <row r="26" spans="1:19" ht="37.5" x14ac:dyDescent="0.3">
      <c r="A26" s="130">
        <f t="shared" si="1"/>
        <v>21</v>
      </c>
      <c r="B26" s="387"/>
      <c r="C26" s="361"/>
      <c r="D26" s="390"/>
      <c r="E26" s="390"/>
      <c r="F26" s="418"/>
      <c r="G26" s="393"/>
      <c r="H26" s="346"/>
      <c r="I26" s="346"/>
      <c r="J26" s="349"/>
      <c r="K26" s="267" t="s">
        <v>395</v>
      </c>
      <c r="L26" s="264">
        <v>400000</v>
      </c>
      <c r="M26" s="272">
        <f t="shared" si="3"/>
        <v>340000</v>
      </c>
      <c r="N26" s="273">
        <v>2024</v>
      </c>
      <c r="O26" s="266">
        <v>2027</v>
      </c>
      <c r="P26" s="22"/>
      <c r="Q26" s="46"/>
      <c r="R26" s="268" t="s">
        <v>249</v>
      </c>
      <c r="S26" s="271" t="s">
        <v>63</v>
      </c>
    </row>
    <row r="27" spans="1:19" ht="37.5" x14ac:dyDescent="0.3">
      <c r="A27" s="130">
        <f t="shared" si="1"/>
        <v>22</v>
      </c>
      <c r="B27" s="387"/>
      <c r="C27" s="361"/>
      <c r="D27" s="390"/>
      <c r="E27" s="391"/>
      <c r="F27" s="418"/>
      <c r="G27" s="393"/>
      <c r="H27" s="346"/>
      <c r="I27" s="346"/>
      <c r="J27" s="349"/>
      <c r="K27" s="267" t="s">
        <v>396</v>
      </c>
      <c r="L27" s="20">
        <v>500000</v>
      </c>
      <c r="M27" s="122">
        <f t="shared" si="3"/>
        <v>425000</v>
      </c>
      <c r="N27" s="23">
        <v>2022</v>
      </c>
      <c r="O27" s="46">
        <v>2024</v>
      </c>
      <c r="P27" s="22"/>
      <c r="Q27" s="46"/>
      <c r="R27" s="22" t="s">
        <v>249</v>
      </c>
      <c r="S27" s="47" t="s">
        <v>63</v>
      </c>
    </row>
    <row r="28" spans="1:19" ht="18.75" x14ac:dyDescent="0.3">
      <c r="A28" s="130">
        <f t="shared" si="1"/>
        <v>23</v>
      </c>
      <c r="B28" s="387"/>
      <c r="C28" s="361"/>
      <c r="D28" s="390"/>
      <c r="E28" s="87">
        <v>181074362</v>
      </c>
      <c r="F28" s="418"/>
      <c r="G28" s="393"/>
      <c r="H28" s="346"/>
      <c r="I28" s="346"/>
      <c r="J28" s="349"/>
      <c r="K28" s="44" t="s">
        <v>69</v>
      </c>
      <c r="L28" s="264">
        <v>1000000</v>
      </c>
      <c r="M28" s="272">
        <f t="shared" si="3"/>
        <v>850000</v>
      </c>
      <c r="N28" s="23">
        <v>2022</v>
      </c>
      <c r="O28" s="46">
        <v>2025</v>
      </c>
      <c r="P28" s="22"/>
      <c r="Q28" s="46"/>
      <c r="R28" s="22" t="s">
        <v>249</v>
      </c>
      <c r="S28" s="47" t="s">
        <v>63</v>
      </c>
    </row>
    <row r="29" spans="1:19" ht="75" x14ac:dyDescent="0.3">
      <c r="A29" s="130">
        <f t="shared" si="1"/>
        <v>24</v>
      </c>
      <c r="B29" s="387"/>
      <c r="C29" s="361"/>
      <c r="D29" s="390"/>
      <c r="E29" s="86" t="s">
        <v>61</v>
      </c>
      <c r="F29" s="418"/>
      <c r="G29" s="393"/>
      <c r="H29" s="346"/>
      <c r="I29" s="346"/>
      <c r="J29" s="349"/>
      <c r="K29" s="44" t="s">
        <v>400</v>
      </c>
      <c r="L29" s="264">
        <v>200000</v>
      </c>
      <c r="M29" s="272">
        <f t="shared" si="3"/>
        <v>170000</v>
      </c>
      <c r="N29" s="23">
        <v>2022</v>
      </c>
      <c r="O29" s="46">
        <v>2024</v>
      </c>
      <c r="P29" s="22"/>
      <c r="Q29" s="46"/>
      <c r="R29" s="270" t="s">
        <v>397</v>
      </c>
      <c r="S29" s="47" t="s">
        <v>63</v>
      </c>
    </row>
    <row r="30" spans="1:19" ht="93.75" x14ac:dyDescent="0.3">
      <c r="A30" s="130">
        <f t="shared" si="1"/>
        <v>25</v>
      </c>
      <c r="B30" s="387"/>
      <c r="C30" s="361"/>
      <c r="D30" s="390"/>
      <c r="E30" s="87">
        <v>181074362</v>
      </c>
      <c r="F30" s="418"/>
      <c r="G30" s="393"/>
      <c r="H30" s="346"/>
      <c r="I30" s="346"/>
      <c r="J30" s="349"/>
      <c r="K30" s="44" t="s">
        <v>329</v>
      </c>
      <c r="L30" s="20">
        <v>400000</v>
      </c>
      <c r="M30" s="122">
        <f t="shared" si="3"/>
        <v>340000</v>
      </c>
      <c r="N30" s="23">
        <v>2022</v>
      </c>
      <c r="O30" s="46">
        <v>2024</v>
      </c>
      <c r="P30" s="22"/>
      <c r="Q30" s="91"/>
      <c r="R30" s="48" t="s">
        <v>316</v>
      </c>
      <c r="S30" s="47" t="s">
        <v>63</v>
      </c>
    </row>
    <row r="31" spans="1:19" ht="18.75" x14ac:dyDescent="0.3">
      <c r="A31" s="130">
        <f t="shared" si="1"/>
        <v>26</v>
      </c>
      <c r="B31" s="387"/>
      <c r="C31" s="361"/>
      <c r="D31" s="390"/>
      <c r="E31" s="416" t="s">
        <v>61</v>
      </c>
      <c r="F31" s="418"/>
      <c r="G31" s="393"/>
      <c r="H31" s="346"/>
      <c r="I31" s="346"/>
      <c r="J31" s="349"/>
      <c r="K31" s="44" t="s">
        <v>70</v>
      </c>
      <c r="L31" s="264">
        <v>500000</v>
      </c>
      <c r="M31" s="272">
        <f t="shared" si="3"/>
        <v>425000</v>
      </c>
      <c r="N31" s="23">
        <v>2023</v>
      </c>
      <c r="O31" s="46">
        <v>2025</v>
      </c>
      <c r="P31" s="22"/>
      <c r="Q31" s="46"/>
      <c r="R31" s="22" t="s">
        <v>249</v>
      </c>
      <c r="S31" s="47" t="s">
        <v>63</v>
      </c>
    </row>
    <row r="32" spans="1:19" ht="18.75" x14ac:dyDescent="0.3">
      <c r="A32" s="130">
        <f t="shared" si="1"/>
        <v>27</v>
      </c>
      <c r="B32" s="387"/>
      <c r="C32" s="361"/>
      <c r="D32" s="390"/>
      <c r="E32" s="390"/>
      <c r="F32" s="418"/>
      <c r="G32" s="393"/>
      <c r="H32" s="346"/>
      <c r="I32" s="346"/>
      <c r="J32" s="349"/>
      <c r="K32" s="44" t="s">
        <v>71</v>
      </c>
      <c r="L32" s="264">
        <v>500000</v>
      </c>
      <c r="M32" s="272">
        <f t="shared" si="3"/>
        <v>425000</v>
      </c>
      <c r="N32" s="23">
        <v>2022</v>
      </c>
      <c r="O32" s="46">
        <v>2025</v>
      </c>
      <c r="P32" s="22"/>
      <c r="Q32" s="46"/>
      <c r="R32" s="22" t="s">
        <v>249</v>
      </c>
      <c r="S32" s="47" t="s">
        <v>63</v>
      </c>
    </row>
    <row r="33" spans="1:19" ht="93.75" x14ac:dyDescent="0.3">
      <c r="A33" s="130">
        <f t="shared" si="1"/>
        <v>28</v>
      </c>
      <c r="B33" s="387"/>
      <c r="C33" s="361"/>
      <c r="D33" s="390"/>
      <c r="E33" s="390"/>
      <c r="F33" s="418"/>
      <c r="G33" s="116" t="s">
        <v>317</v>
      </c>
      <c r="H33" s="346"/>
      <c r="I33" s="346"/>
      <c r="J33" s="349"/>
      <c r="K33" s="44" t="s">
        <v>319</v>
      </c>
      <c r="L33" s="20">
        <v>500000</v>
      </c>
      <c r="M33" s="122">
        <f t="shared" si="3"/>
        <v>425000</v>
      </c>
      <c r="N33" s="23">
        <v>2023</v>
      </c>
      <c r="O33" s="46">
        <v>2025</v>
      </c>
      <c r="P33" s="22"/>
      <c r="Q33" s="46"/>
      <c r="R33" s="22" t="s">
        <v>320</v>
      </c>
      <c r="S33" s="47" t="s">
        <v>63</v>
      </c>
    </row>
    <row r="34" spans="1:19" ht="38.25" thickBot="1" x14ac:dyDescent="0.35">
      <c r="A34" s="130">
        <f t="shared" si="1"/>
        <v>29</v>
      </c>
      <c r="B34" s="388"/>
      <c r="C34" s="362"/>
      <c r="D34" s="396"/>
      <c r="E34" s="396"/>
      <c r="F34" s="419"/>
      <c r="G34" s="169" t="s">
        <v>318</v>
      </c>
      <c r="H34" s="347"/>
      <c r="I34" s="347"/>
      <c r="J34" s="350"/>
      <c r="K34" s="92" t="s">
        <v>398</v>
      </c>
      <c r="L34" s="276">
        <v>200000</v>
      </c>
      <c r="M34" s="277">
        <f t="shared" si="3"/>
        <v>170000</v>
      </c>
      <c r="N34" s="161">
        <v>2022</v>
      </c>
      <c r="O34" s="278">
        <v>2025</v>
      </c>
      <c r="P34" s="170"/>
      <c r="Q34" s="162"/>
      <c r="R34" s="93" t="s">
        <v>321</v>
      </c>
      <c r="S34" s="234" t="s">
        <v>63</v>
      </c>
    </row>
    <row r="35" spans="1:19" ht="43.15" customHeight="1" x14ac:dyDescent="0.3">
      <c r="A35" s="130">
        <f t="shared" si="1"/>
        <v>30</v>
      </c>
      <c r="B35" s="386" t="s">
        <v>72</v>
      </c>
      <c r="C35" s="360" t="s">
        <v>42</v>
      </c>
      <c r="D35" s="363" t="s">
        <v>73</v>
      </c>
      <c r="E35" s="363" t="s">
        <v>74</v>
      </c>
      <c r="F35" s="366" t="s">
        <v>75</v>
      </c>
      <c r="G35" s="115" t="s">
        <v>76</v>
      </c>
      <c r="H35" s="345" t="s">
        <v>47</v>
      </c>
      <c r="I35" s="345" t="s">
        <v>48</v>
      </c>
      <c r="J35" s="345" t="s">
        <v>48</v>
      </c>
      <c r="K35" s="152" t="s">
        <v>250</v>
      </c>
      <c r="L35" s="153">
        <v>1100005</v>
      </c>
      <c r="M35" s="118">
        <f t="shared" si="3"/>
        <v>935004.24999999988</v>
      </c>
      <c r="N35" s="240">
        <v>2024</v>
      </c>
      <c r="O35" s="241">
        <v>2025</v>
      </c>
      <c r="P35" s="240"/>
      <c r="Q35" s="242"/>
      <c r="R35" s="243" t="s">
        <v>249</v>
      </c>
      <c r="S35" s="244" t="s">
        <v>63</v>
      </c>
    </row>
    <row r="36" spans="1:19" ht="56.25" x14ac:dyDescent="0.3">
      <c r="A36" s="130">
        <f t="shared" si="1"/>
        <v>31</v>
      </c>
      <c r="B36" s="387"/>
      <c r="C36" s="361"/>
      <c r="D36" s="364"/>
      <c r="E36" s="364"/>
      <c r="F36" s="367"/>
      <c r="G36" s="409" t="s">
        <v>77</v>
      </c>
      <c r="H36" s="346"/>
      <c r="I36" s="346"/>
      <c r="J36" s="346"/>
      <c r="K36" s="25" t="s">
        <v>88</v>
      </c>
      <c r="L36" s="88">
        <v>15000</v>
      </c>
      <c r="M36" s="95">
        <f t="shared" si="3"/>
        <v>12750</v>
      </c>
      <c r="N36" s="245">
        <v>2024</v>
      </c>
      <c r="O36" s="246">
        <v>2024</v>
      </c>
      <c r="P36" s="247"/>
      <c r="Q36" s="248"/>
      <c r="R36" s="249" t="s">
        <v>249</v>
      </c>
      <c r="S36" s="236" t="s">
        <v>63</v>
      </c>
    </row>
    <row r="37" spans="1:19" ht="18.75" x14ac:dyDescent="0.3">
      <c r="A37" s="130">
        <f t="shared" si="1"/>
        <v>32</v>
      </c>
      <c r="B37" s="387"/>
      <c r="C37" s="361"/>
      <c r="D37" s="364"/>
      <c r="E37" s="364"/>
      <c r="F37" s="367"/>
      <c r="G37" s="410"/>
      <c r="H37" s="346"/>
      <c r="I37" s="346"/>
      <c r="J37" s="346"/>
      <c r="K37" s="25" t="s">
        <v>83</v>
      </c>
      <c r="L37" s="88">
        <v>45000</v>
      </c>
      <c r="M37" s="95">
        <f t="shared" si="3"/>
        <v>38250</v>
      </c>
      <c r="N37" s="245">
        <v>2024</v>
      </c>
      <c r="O37" s="246">
        <v>2024</v>
      </c>
      <c r="P37" s="247"/>
      <c r="Q37" s="248"/>
      <c r="R37" s="249" t="s">
        <v>249</v>
      </c>
      <c r="S37" s="236" t="s">
        <v>63</v>
      </c>
    </row>
    <row r="38" spans="1:19" ht="37.5" x14ac:dyDescent="0.3">
      <c r="A38" s="130">
        <f t="shared" si="1"/>
        <v>33</v>
      </c>
      <c r="B38" s="387"/>
      <c r="C38" s="361"/>
      <c r="D38" s="364"/>
      <c r="E38" s="364"/>
      <c r="F38" s="367"/>
      <c r="G38" s="410"/>
      <c r="H38" s="346"/>
      <c r="I38" s="346"/>
      <c r="J38" s="346"/>
      <c r="K38" s="25" t="s">
        <v>84</v>
      </c>
      <c r="L38" s="88">
        <v>5000</v>
      </c>
      <c r="M38" s="95">
        <f t="shared" si="3"/>
        <v>4250</v>
      </c>
      <c r="N38" s="245">
        <v>2024</v>
      </c>
      <c r="O38" s="246">
        <v>2024</v>
      </c>
      <c r="P38" s="247"/>
      <c r="Q38" s="248"/>
      <c r="R38" s="249" t="s">
        <v>249</v>
      </c>
      <c r="S38" s="236" t="s">
        <v>63</v>
      </c>
    </row>
    <row r="39" spans="1:19" ht="18.75" x14ac:dyDescent="0.3">
      <c r="A39" s="130">
        <f t="shared" si="1"/>
        <v>34</v>
      </c>
      <c r="B39" s="387"/>
      <c r="C39" s="361"/>
      <c r="D39" s="364"/>
      <c r="E39" s="364"/>
      <c r="F39" s="367"/>
      <c r="G39" s="410"/>
      <c r="H39" s="346"/>
      <c r="I39" s="346"/>
      <c r="J39" s="346"/>
      <c r="K39" s="25" t="s">
        <v>78</v>
      </c>
      <c r="L39" s="88">
        <v>30000</v>
      </c>
      <c r="M39" s="95">
        <f t="shared" si="3"/>
        <v>25500</v>
      </c>
      <c r="N39" s="245">
        <v>2024</v>
      </c>
      <c r="O39" s="246">
        <v>2024</v>
      </c>
      <c r="P39" s="247"/>
      <c r="Q39" s="248"/>
      <c r="R39" s="249" t="s">
        <v>249</v>
      </c>
      <c r="S39" s="236" t="s">
        <v>63</v>
      </c>
    </row>
    <row r="40" spans="1:19" ht="18.75" x14ac:dyDescent="0.3">
      <c r="A40" s="130">
        <f t="shared" si="1"/>
        <v>35</v>
      </c>
      <c r="B40" s="387"/>
      <c r="C40" s="361"/>
      <c r="D40" s="364"/>
      <c r="E40" s="364"/>
      <c r="F40" s="367"/>
      <c r="G40" s="410"/>
      <c r="H40" s="346"/>
      <c r="I40" s="346"/>
      <c r="J40" s="346"/>
      <c r="K40" s="25" t="s">
        <v>85</v>
      </c>
      <c r="L40" s="88">
        <v>30000</v>
      </c>
      <c r="M40" s="95">
        <f t="shared" si="3"/>
        <v>25500</v>
      </c>
      <c r="N40" s="245">
        <v>2022</v>
      </c>
      <c r="O40" s="246">
        <v>2022</v>
      </c>
      <c r="P40" s="247"/>
      <c r="Q40" s="248"/>
      <c r="R40" s="249" t="s">
        <v>315</v>
      </c>
      <c r="S40" s="236" t="s">
        <v>63</v>
      </c>
    </row>
    <row r="41" spans="1:19" ht="37.5" x14ac:dyDescent="0.3">
      <c r="A41" s="130">
        <f t="shared" si="1"/>
        <v>36</v>
      </c>
      <c r="B41" s="387"/>
      <c r="C41" s="361"/>
      <c r="D41" s="364"/>
      <c r="E41" s="364"/>
      <c r="F41" s="367"/>
      <c r="G41" s="410"/>
      <c r="H41" s="346"/>
      <c r="I41" s="346"/>
      <c r="J41" s="346"/>
      <c r="K41" s="25" t="s">
        <v>86</v>
      </c>
      <c r="L41" s="88">
        <v>150000</v>
      </c>
      <c r="M41" s="95">
        <f t="shared" si="3"/>
        <v>127500</v>
      </c>
      <c r="N41" s="245">
        <v>2024</v>
      </c>
      <c r="O41" s="246">
        <v>2025</v>
      </c>
      <c r="P41" s="247"/>
      <c r="Q41" s="248"/>
      <c r="R41" s="249" t="s">
        <v>249</v>
      </c>
      <c r="S41" s="236" t="s">
        <v>63</v>
      </c>
    </row>
    <row r="42" spans="1:19" ht="56.25" x14ac:dyDescent="0.3">
      <c r="A42" s="130">
        <f t="shared" si="1"/>
        <v>37</v>
      </c>
      <c r="B42" s="387"/>
      <c r="C42" s="361"/>
      <c r="D42" s="364"/>
      <c r="E42" s="364"/>
      <c r="F42" s="367"/>
      <c r="G42" s="411"/>
      <c r="H42" s="346"/>
      <c r="I42" s="346"/>
      <c r="J42" s="346"/>
      <c r="K42" s="25" t="s">
        <v>87</v>
      </c>
      <c r="L42" s="88">
        <v>100000</v>
      </c>
      <c r="M42" s="95">
        <f t="shared" si="3"/>
        <v>85000</v>
      </c>
      <c r="N42" s="245">
        <v>2024</v>
      </c>
      <c r="O42" s="246">
        <v>2025</v>
      </c>
      <c r="P42" s="247"/>
      <c r="Q42" s="248"/>
      <c r="R42" s="249" t="s">
        <v>249</v>
      </c>
      <c r="S42" s="236" t="s">
        <v>63</v>
      </c>
    </row>
    <row r="43" spans="1:19" ht="37.5" x14ac:dyDescent="0.3">
      <c r="A43" s="130">
        <f t="shared" si="1"/>
        <v>38</v>
      </c>
      <c r="B43" s="387"/>
      <c r="C43" s="361"/>
      <c r="D43" s="364"/>
      <c r="E43" s="364"/>
      <c r="F43" s="367"/>
      <c r="G43" s="25" t="s">
        <v>79</v>
      </c>
      <c r="H43" s="346"/>
      <c r="I43" s="346"/>
      <c r="J43" s="346"/>
      <c r="K43" s="25" t="s">
        <v>80</v>
      </c>
      <c r="L43" s="88">
        <v>40000</v>
      </c>
      <c r="M43" s="95">
        <f t="shared" si="3"/>
        <v>34000</v>
      </c>
      <c r="N43" s="245">
        <v>2023</v>
      </c>
      <c r="O43" s="246">
        <v>2023</v>
      </c>
      <c r="P43" s="247"/>
      <c r="Q43" s="248"/>
      <c r="R43" s="249" t="s">
        <v>249</v>
      </c>
      <c r="S43" s="236" t="s">
        <v>63</v>
      </c>
    </row>
    <row r="44" spans="1:19" ht="75.75" thickBot="1" x14ac:dyDescent="0.35">
      <c r="A44" s="130">
        <f t="shared" si="1"/>
        <v>39</v>
      </c>
      <c r="B44" s="388"/>
      <c r="C44" s="362"/>
      <c r="D44" s="365"/>
      <c r="E44" s="365"/>
      <c r="F44" s="368"/>
      <c r="G44" s="26" t="s">
        <v>81</v>
      </c>
      <c r="H44" s="347"/>
      <c r="I44" s="347"/>
      <c r="J44" s="347"/>
      <c r="K44" s="25" t="s">
        <v>82</v>
      </c>
      <c r="L44" s="88">
        <v>150000</v>
      </c>
      <c r="M44" s="95">
        <f t="shared" si="3"/>
        <v>127500</v>
      </c>
      <c r="N44" s="245">
        <v>2022</v>
      </c>
      <c r="O44" s="246">
        <v>2022</v>
      </c>
      <c r="P44" s="250"/>
      <c r="Q44" s="251"/>
      <c r="R44" s="252" t="s">
        <v>315</v>
      </c>
      <c r="S44" s="253" t="s">
        <v>63</v>
      </c>
    </row>
    <row r="45" spans="1:19" ht="34.15" customHeight="1" x14ac:dyDescent="0.3">
      <c r="A45" s="130">
        <f t="shared" si="1"/>
        <v>40</v>
      </c>
      <c r="B45" s="386" t="s">
        <v>89</v>
      </c>
      <c r="C45" s="360" t="s">
        <v>90</v>
      </c>
      <c r="D45" s="389" t="s">
        <v>91</v>
      </c>
      <c r="E45" s="89" t="s">
        <v>226</v>
      </c>
      <c r="F45" s="397" t="s">
        <v>92</v>
      </c>
      <c r="G45" s="348" t="s">
        <v>93</v>
      </c>
      <c r="H45" s="345" t="s">
        <v>47</v>
      </c>
      <c r="I45" s="345" t="s">
        <v>48</v>
      </c>
      <c r="J45" s="345" t="s">
        <v>106</v>
      </c>
      <c r="K45" s="96" t="s">
        <v>94</v>
      </c>
      <c r="L45" s="102">
        <v>1000000</v>
      </c>
      <c r="M45" s="100">
        <f t="shared" si="3"/>
        <v>850000</v>
      </c>
      <c r="N45" s="98">
        <v>2021</v>
      </c>
      <c r="O45" s="18">
        <v>2025</v>
      </c>
      <c r="P45" s="41"/>
      <c r="Q45" s="231"/>
      <c r="R45" s="235" t="s">
        <v>251</v>
      </c>
      <c r="S45" s="157" t="s">
        <v>63</v>
      </c>
    </row>
    <row r="46" spans="1:19" ht="18.75" x14ac:dyDescent="0.3">
      <c r="A46" s="130">
        <f t="shared" si="1"/>
        <v>41</v>
      </c>
      <c r="B46" s="387"/>
      <c r="C46" s="361"/>
      <c r="D46" s="361"/>
      <c r="E46" s="407">
        <v>107563151</v>
      </c>
      <c r="F46" s="401"/>
      <c r="G46" s="349"/>
      <c r="H46" s="346"/>
      <c r="I46" s="346"/>
      <c r="J46" s="346"/>
      <c r="K46" s="97" t="s">
        <v>95</v>
      </c>
      <c r="L46" s="103">
        <v>140000</v>
      </c>
      <c r="M46" s="101">
        <f t="shared" si="3"/>
        <v>119000</v>
      </c>
      <c r="N46" s="99">
        <v>2022</v>
      </c>
      <c r="O46" s="21">
        <v>2024</v>
      </c>
      <c r="P46" s="8"/>
      <c r="Q46" s="135"/>
      <c r="R46" s="22" t="s">
        <v>249</v>
      </c>
      <c r="S46" s="47" t="s">
        <v>63</v>
      </c>
    </row>
    <row r="47" spans="1:19" ht="18.75" x14ac:dyDescent="0.3">
      <c r="A47" s="130">
        <f t="shared" si="1"/>
        <v>42</v>
      </c>
      <c r="B47" s="387"/>
      <c r="C47" s="361"/>
      <c r="D47" s="361"/>
      <c r="E47" s="407"/>
      <c r="F47" s="401"/>
      <c r="G47" s="349"/>
      <c r="H47" s="346"/>
      <c r="I47" s="346"/>
      <c r="J47" s="346"/>
      <c r="K47" s="97" t="s">
        <v>96</v>
      </c>
      <c r="L47" s="103">
        <v>300000</v>
      </c>
      <c r="M47" s="101">
        <f t="shared" si="3"/>
        <v>255000</v>
      </c>
      <c r="N47" s="99">
        <v>2022</v>
      </c>
      <c r="O47" s="21">
        <v>2023</v>
      </c>
      <c r="P47" s="8"/>
      <c r="Q47" s="135"/>
      <c r="R47" s="22" t="s">
        <v>249</v>
      </c>
      <c r="S47" s="47" t="s">
        <v>63</v>
      </c>
    </row>
    <row r="48" spans="1:19" ht="75" x14ac:dyDescent="0.3">
      <c r="A48" s="130">
        <f t="shared" si="1"/>
        <v>43</v>
      </c>
      <c r="B48" s="387"/>
      <c r="C48" s="361"/>
      <c r="D48" s="361"/>
      <c r="E48" s="407"/>
      <c r="F48" s="401"/>
      <c r="G48" s="349"/>
      <c r="H48" s="346"/>
      <c r="I48" s="346"/>
      <c r="J48" s="346"/>
      <c r="K48" s="97" t="s">
        <v>97</v>
      </c>
      <c r="L48" s="103">
        <v>400000</v>
      </c>
      <c r="M48" s="101">
        <f t="shared" si="3"/>
        <v>340000</v>
      </c>
      <c r="N48" s="99">
        <v>2023</v>
      </c>
      <c r="O48" s="21">
        <v>2024</v>
      </c>
      <c r="P48" s="8"/>
      <c r="Q48" s="135"/>
      <c r="R48" s="22" t="s">
        <v>249</v>
      </c>
      <c r="S48" s="47" t="s">
        <v>63</v>
      </c>
    </row>
    <row r="49" spans="1:19" ht="37.5" x14ac:dyDescent="0.3">
      <c r="A49" s="130">
        <f t="shared" si="1"/>
        <v>44</v>
      </c>
      <c r="B49" s="387"/>
      <c r="C49" s="361"/>
      <c r="D49" s="361"/>
      <c r="E49" s="407"/>
      <c r="F49" s="401"/>
      <c r="G49" s="349"/>
      <c r="H49" s="346"/>
      <c r="I49" s="346"/>
      <c r="J49" s="346"/>
      <c r="K49" s="97" t="s">
        <v>98</v>
      </c>
      <c r="L49" s="103">
        <v>300000</v>
      </c>
      <c r="M49" s="101">
        <f t="shared" si="3"/>
        <v>255000</v>
      </c>
      <c r="N49" s="99">
        <v>2022</v>
      </c>
      <c r="O49" s="21">
        <v>2024</v>
      </c>
      <c r="P49" s="8"/>
      <c r="Q49" s="135"/>
      <c r="R49" s="22" t="s">
        <v>249</v>
      </c>
      <c r="S49" s="47" t="s">
        <v>63</v>
      </c>
    </row>
    <row r="50" spans="1:19" ht="37.5" x14ac:dyDescent="0.3">
      <c r="A50" s="130">
        <f t="shared" si="1"/>
        <v>45</v>
      </c>
      <c r="B50" s="387"/>
      <c r="C50" s="361"/>
      <c r="D50" s="361"/>
      <c r="E50" s="407"/>
      <c r="F50" s="401"/>
      <c r="G50" s="349"/>
      <c r="H50" s="346"/>
      <c r="I50" s="346"/>
      <c r="J50" s="346"/>
      <c r="K50" s="97" t="s">
        <v>99</v>
      </c>
      <c r="L50" s="103">
        <v>300000</v>
      </c>
      <c r="M50" s="101">
        <f t="shared" si="3"/>
        <v>255000</v>
      </c>
      <c r="N50" s="99">
        <v>2022</v>
      </c>
      <c r="O50" s="21">
        <v>2023</v>
      </c>
      <c r="P50" s="8"/>
      <c r="Q50" s="135"/>
      <c r="R50" s="48" t="s">
        <v>251</v>
      </c>
      <c r="S50" s="47" t="s">
        <v>63</v>
      </c>
    </row>
    <row r="51" spans="1:19" ht="18.75" x14ac:dyDescent="0.3">
      <c r="A51" s="130">
        <f t="shared" si="1"/>
        <v>46</v>
      </c>
      <c r="B51" s="387"/>
      <c r="C51" s="361"/>
      <c r="D51" s="361"/>
      <c r="E51" s="407"/>
      <c r="F51" s="401"/>
      <c r="G51" s="349"/>
      <c r="H51" s="346"/>
      <c r="I51" s="346"/>
      <c r="J51" s="346"/>
      <c r="K51" s="97" t="s">
        <v>100</v>
      </c>
      <c r="L51" s="103">
        <v>200000</v>
      </c>
      <c r="M51" s="101">
        <f t="shared" si="3"/>
        <v>170000</v>
      </c>
      <c r="N51" s="99">
        <v>2022</v>
      </c>
      <c r="O51" s="21">
        <v>2023</v>
      </c>
      <c r="P51" s="8"/>
      <c r="Q51" s="135"/>
      <c r="R51" s="22" t="s">
        <v>249</v>
      </c>
      <c r="S51" s="47" t="s">
        <v>63</v>
      </c>
    </row>
    <row r="52" spans="1:19" ht="18.75" x14ac:dyDescent="0.3">
      <c r="A52" s="130">
        <f t="shared" si="1"/>
        <v>47</v>
      </c>
      <c r="B52" s="387"/>
      <c r="C52" s="361"/>
      <c r="D52" s="361"/>
      <c r="E52" s="90">
        <v>102717818</v>
      </c>
      <c r="F52" s="401"/>
      <c r="G52" s="349"/>
      <c r="H52" s="346"/>
      <c r="I52" s="346"/>
      <c r="J52" s="346"/>
      <c r="K52" s="97" t="s">
        <v>69</v>
      </c>
      <c r="L52" s="103">
        <v>500000</v>
      </c>
      <c r="M52" s="101">
        <f t="shared" si="3"/>
        <v>425000</v>
      </c>
      <c r="N52" s="99">
        <v>2023</v>
      </c>
      <c r="O52" s="21">
        <v>2025</v>
      </c>
      <c r="P52" s="8"/>
      <c r="Q52" s="135"/>
      <c r="R52" s="22" t="s">
        <v>249</v>
      </c>
      <c r="S52" s="47" t="s">
        <v>63</v>
      </c>
    </row>
    <row r="53" spans="1:19" ht="37.5" x14ac:dyDescent="0.3">
      <c r="A53" s="130">
        <f t="shared" si="1"/>
        <v>48</v>
      </c>
      <c r="B53" s="387"/>
      <c r="C53" s="361"/>
      <c r="D53" s="361"/>
      <c r="E53" s="408">
        <v>107563151</v>
      </c>
      <c r="F53" s="401"/>
      <c r="G53" s="349"/>
      <c r="H53" s="346"/>
      <c r="I53" s="346"/>
      <c r="J53" s="346"/>
      <c r="K53" s="97" t="s">
        <v>101</v>
      </c>
      <c r="L53" s="103">
        <v>100000</v>
      </c>
      <c r="M53" s="101">
        <f t="shared" si="3"/>
        <v>85000</v>
      </c>
      <c r="N53" s="99">
        <v>2023</v>
      </c>
      <c r="O53" s="21">
        <v>2023</v>
      </c>
      <c r="P53" s="8"/>
      <c r="Q53" s="135"/>
      <c r="R53" s="22" t="s">
        <v>249</v>
      </c>
      <c r="S53" s="47" t="s">
        <v>63</v>
      </c>
    </row>
    <row r="54" spans="1:19" ht="18.75" x14ac:dyDescent="0.3">
      <c r="A54" s="130">
        <f t="shared" si="1"/>
        <v>49</v>
      </c>
      <c r="B54" s="387"/>
      <c r="C54" s="361"/>
      <c r="D54" s="361"/>
      <c r="E54" s="408"/>
      <c r="F54" s="401"/>
      <c r="G54" s="349"/>
      <c r="H54" s="346"/>
      <c r="I54" s="346"/>
      <c r="J54" s="346"/>
      <c r="K54" s="97" t="s">
        <v>102</v>
      </c>
      <c r="L54" s="103">
        <v>80000</v>
      </c>
      <c r="M54" s="101">
        <f t="shared" si="3"/>
        <v>68000</v>
      </c>
      <c r="N54" s="99">
        <v>2022</v>
      </c>
      <c r="O54" s="21">
        <v>2023</v>
      </c>
      <c r="P54" s="8"/>
      <c r="Q54" s="135"/>
      <c r="R54" s="22" t="s">
        <v>249</v>
      </c>
      <c r="S54" s="47" t="s">
        <v>63</v>
      </c>
    </row>
    <row r="55" spans="1:19" ht="37.5" x14ac:dyDescent="0.3">
      <c r="A55" s="130">
        <f t="shared" si="1"/>
        <v>50</v>
      </c>
      <c r="B55" s="387"/>
      <c r="C55" s="361"/>
      <c r="D55" s="361"/>
      <c r="E55" s="408"/>
      <c r="F55" s="401"/>
      <c r="G55" s="400"/>
      <c r="H55" s="346"/>
      <c r="I55" s="346"/>
      <c r="J55" s="346"/>
      <c r="K55" s="97" t="s">
        <v>103</v>
      </c>
      <c r="L55" s="103">
        <v>50000</v>
      </c>
      <c r="M55" s="101">
        <f t="shared" si="3"/>
        <v>42500</v>
      </c>
      <c r="N55" s="99">
        <v>2023</v>
      </c>
      <c r="O55" s="21">
        <v>2025</v>
      </c>
      <c r="P55" s="8"/>
      <c r="Q55" s="135"/>
      <c r="R55" s="22" t="s">
        <v>249</v>
      </c>
      <c r="S55" s="47" t="s">
        <v>63</v>
      </c>
    </row>
    <row r="56" spans="1:19" ht="57" thickBot="1" x14ac:dyDescent="0.35">
      <c r="A56" s="130">
        <f t="shared" si="1"/>
        <v>51</v>
      </c>
      <c r="B56" s="387"/>
      <c r="C56" s="361"/>
      <c r="D56" s="361"/>
      <c r="E56" s="408"/>
      <c r="F56" s="401"/>
      <c r="G56" s="87" t="s">
        <v>104</v>
      </c>
      <c r="H56" s="347"/>
      <c r="I56" s="347"/>
      <c r="J56" s="347"/>
      <c r="K56" s="119" t="s">
        <v>105</v>
      </c>
      <c r="L56" s="120">
        <v>2500000</v>
      </c>
      <c r="M56" s="95">
        <f t="shared" si="3"/>
        <v>2125000</v>
      </c>
      <c r="N56" s="123">
        <v>2022</v>
      </c>
      <c r="O56" s="9">
        <v>2025</v>
      </c>
      <c r="P56" s="8"/>
      <c r="Q56" s="135"/>
      <c r="R56" s="170" t="s">
        <v>249</v>
      </c>
      <c r="S56" s="234" t="s">
        <v>63</v>
      </c>
    </row>
    <row r="57" spans="1:19" ht="28.9" customHeight="1" x14ac:dyDescent="0.3">
      <c r="A57" s="130">
        <f t="shared" si="1"/>
        <v>52</v>
      </c>
      <c r="B57" s="386" t="s">
        <v>107</v>
      </c>
      <c r="C57" s="360" t="s">
        <v>108</v>
      </c>
      <c r="D57" s="389" t="s">
        <v>109</v>
      </c>
      <c r="E57" s="402" t="s">
        <v>110</v>
      </c>
      <c r="F57" s="397" t="s">
        <v>111</v>
      </c>
      <c r="G57" s="392" t="s">
        <v>112</v>
      </c>
      <c r="H57" s="357" t="s">
        <v>47</v>
      </c>
      <c r="I57" s="345" t="s">
        <v>48</v>
      </c>
      <c r="J57" s="348" t="s">
        <v>113</v>
      </c>
      <c r="K57" s="43" t="s">
        <v>114</v>
      </c>
      <c r="L57" s="17">
        <v>200000</v>
      </c>
      <c r="M57" s="121">
        <f t="shared" si="3"/>
        <v>170000</v>
      </c>
      <c r="N57" s="124">
        <v>2020</v>
      </c>
      <c r="O57" s="126">
        <v>2020</v>
      </c>
      <c r="P57" s="27"/>
      <c r="Q57" s="45"/>
      <c r="R57" s="232" t="s">
        <v>315</v>
      </c>
      <c r="S57" s="233" t="s">
        <v>115</v>
      </c>
    </row>
    <row r="58" spans="1:19" ht="24.6" customHeight="1" x14ac:dyDescent="0.3">
      <c r="A58" s="130">
        <f t="shared" si="1"/>
        <v>53</v>
      </c>
      <c r="B58" s="387"/>
      <c r="C58" s="361"/>
      <c r="D58" s="390"/>
      <c r="E58" s="403"/>
      <c r="F58" s="398"/>
      <c r="G58" s="393"/>
      <c r="H58" s="358"/>
      <c r="I58" s="346"/>
      <c r="J58" s="349"/>
      <c r="K58" s="44" t="s">
        <v>116</v>
      </c>
      <c r="L58" s="20">
        <v>250000</v>
      </c>
      <c r="M58" s="122">
        <f t="shared" si="3"/>
        <v>212500</v>
      </c>
      <c r="N58" s="125">
        <v>2020</v>
      </c>
      <c r="O58" s="127">
        <v>2020</v>
      </c>
      <c r="P58" s="23"/>
      <c r="Q58" s="46"/>
      <c r="R58" s="128" t="s">
        <v>315</v>
      </c>
      <c r="S58" s="129" t="s">
        <v>115</v>
      </c>
    </row>
    <row r="59" spans="1:19" ht="24.6" customHeight="1" x14ac:dyDescent="0.3">
      <c r="A59" s="130">
        <f t="shared" si="1"/>
        <v>54</v>
      </c>
      <c r="B59" s="387"/>
      <c r="C59" s="361"/>
      <c r="D59" s="390"/>
      <c r="E59" s="403"/>
      <c r="F59" s="398"/>
      <c r="G59" s="393"/>
      <c r="H59" s="358"/>
      <c r="I59" s="346"/>
      <c r="J59" s="349"/>
      <c r="K59" s="44" t="s">
        <v>227</v>
      </c>
      <c r="L59" s="20">
        <v>300000</v>
      </c>
      <c r="M59" s="122">
        <f t="shared" si="3"/>
        <v>255000</v>
      </c>
      <c r="N59" s="125">
        <v>2022</v>
      </c>
      <c r="O59" s="127">
        <v>2023</v>
      </c>
      <c r="P59" s="23"/>
      <c r="Q59" s="46"/>
      <c r="R59" s="128" t="s">
        <v>315</v>
      </c>
      <c r="S59" s="129" t="s">
        <v>63</v>
      </c>
    </row>
    <row r="60" spans="1:19" ht="23.45" customHeight="1" x14ac:dyDescent="0.3">
      <c r="A60" s="130">
        <f t="shared" si="1"/>
        <v>55</v>
      </c>
      <c r="B60" s="387"/>
      <c r="C60" s="361"/>
      <c r="D60" s="390"/>
      <c r="E60" s="239" t="s">
        <v>378</v>
      </c>
      <c r="F60" s="398"/>
      <c r="G60" s="393"/>
      <c r="H60" s="358"/>
      <c r="I60" s="346"/>
      <c r="J60" s="349"/>
      <c r="K60" s="44" t="s">
        <v>228</v>
      </c>
      <c r="L60" s="20">
        <v>400000</v>
      </c>
      <c r="M60" s="122">
        <f t="shared" si="3"/>
        <v>340000</v>
      </c>
      <c r="N60" s="125">
        <v>2022</v>
      </c>
      <c r="O60" s="127">
        <v>2023</v>
      </c>
      <c r="P60" s="23"/>
      <c r="Q60" s="46"/>
      <c r="R60" s="128" t="s">
        <v>249</v>
      </c>
      <c r="S60" s="129" t="s">
        <v>63</v>
      </c>
    </row>
    <row r="61" spans="1:19" ht="27" customHeight="1" x14ac:dyDescent="0.3">
      <c r="A61" s="130">
        <f t="shared" si="1"/>
        <v>56</v>
      </c>
      <c r="B61" s="387"/>
      <c r="C61" s="361"/>
      <c r="D61" s="390"/>
      <c r="E61" s="403" t="s">
        <v>110</v>
      </c>
      <c r="F61" s="398"/>
      <c r="G61" s="393"/>
      <c r="H61" s="358"/>
      <c r="I61" s="346"/>
      <c r="J61" s="349"/>
      <c r="K61" s="44" t="s">
        <v>117</v>
      </c>
      <c r="L61" s="20">
        <v>100000</v>
      </c>
      <c r="M61" s="122">
        <f t="shared" si="3"/>
        <v>85000</v>
      </c>
      <c r="N61" s="125">
        <v>2021</v>
      </c>
      <c r="O61" s="127">
        <v>2023</v>
      </c>
      <c r="P61" s="23"/>
      <c r="Q61" s="46"/>
      <c r="R61" s="128" t="s">
        <v>249</v>
      </c>
      <c r="S61" s="129" t="s">
        <v>63</v>
      </c>
    </row>
    <row r="62" spans="1:19" ht="36.6" customHeight="1" thickBot="1" x14ac:dyDescent="0.35">
      <c r="A62" s="130">
        <f t="shared" si="1"/>
        <v>57</v>
      </c>
      <c r="B62" s="388"/>
      <c r="C62" s="362"/>
      <c r="D62" s="396"/>
      <c r="E62" s="404"/>
      <c r="F62" s="399"/>
      <c r="G62" s="136" t="s">
        <v>305</v>
      </c>
      <c r="H62" s="359"/>
      <c r="I62" s="347"/>
      <c r="J62" s="350"/>
      <c r="K62" s="163" t="s">
        <v>306</v>
      </c>
      <c r="L62" s="88">
        <v>300000</v>
      </c>
      <c r="M62" s="164">
        <f t="shared" si="3"/>
        <v>255000</v>
      </c>
      <c r="N62" s="165">
        <v>2023</v>
      </c>
      <c r="O62" s="166">
        <v>2023</v>
      </c>
      <c r="P62" s="8"/>
      <c r="Q62" s="135"/>
      <c r="R62" s="167" t="s">
        <v>249</v>
      </c>
      <c r="S62" s="168" t="s">
        <v>63</v>
      </c>
    </row>
    <row r="63" spans="1:19" ht="18" customHeight="1" x14ac:dyDescent="0.3">
      <c r="A63" s="130">
        <f t="shared" si="1"/>
        <v>58</v>
      </c>
      <c r="B63" s="387" t="s">
        <v>118</v>
      </c>
      <c r="C63" s="408" t="s">
        <v>119</v>
      </c>
      <c r="D63" s="364" t="s">
        <v>120</v>
      </c>
      <c r="E63" s="364" t="s">
        <v>121</v>
      </c>
      <c r="F63" s="412" t="s">
        <v>122</v>
      </c>
      <c r="G63" s="392" t="s">
        <v>123</v>
      </c>
      <c r="H63" s="351" t="s">
        <v>47</v>
      </c>
      <c r="I63" s="351" t="s">
        <v>48</v>
      </c>
      <c r="J63" s="354" t="s">
        <v>124</v>
      </c>
      <c r="K63" s="43" t="s">
        <v>125</v>
      </c>
      <c r="L63" s="17">
        <v>200000</v>
      </c>
      <c r="M63" s="121">
        <f t="shared" si="3"/>
        <v>170000</v>
      </c>
      <c r="N63" s="27">
        <v>2018</v>
      </c>
      <c r="O63" s="45">
        <v>2018</v>
      </c>
      <c r="P63" s="27"/>
      <c r="Q63" s="45"/>
      <c r="R63" s="19" t="s">
        <v>315</v>
      </c>
      <c r="S63" s="209" t="s">
        <v>63</v>
      </c>
    </row>
    <row r="64" spans="1:19" ht="37.5" x14ac:dyDescent="0.3">
      <c r="A64" s="130">
        <f t="shared" si="1"/>
        <v>59</v>
      </c>
      <c r="B64" s="387"/>
      <c r="C64" s="408"/>
      <c r="D64" s="364"/>
      <c r="E64" s="364"/>
      <c r="F64" s="412"/>
      <c r="G64" s="393"/>
      <c r="H64" s="352"/>
      <c r="I64" s="352"/>
      <c r="J64" s="355"/>
      <c r="K64" s="44" t="s">
        <v>126</v>
      </c>
      <c r="L64" s="20">
        <v>400000</v>
      </c>
      <c r="M64" s="122">
        <f t="shared" si="3"/>
        <v>340000</v>
      </c>
      <c r="N64" s="23">
        <v>2018</v>
      </c>
      <c r="O64" s="46">
        <v>2023</v>
      </c>
      <c r="P64" s="23"/>
      <c r="Q64" s="46"/>
      <c r="R64" s="48" t="s">
        <v>229</v>
      </c>
      <c r="S64" s="47" t="s">
        <v>63</v>
      </c>
    </row>
    <row r="65" spans="1:19" ht="18.75" x14ac:dyDescent="0.3">
      <c r="A65" s="130">
        <f t="shared" si="1"/>
        <v>60</v>
      </c>
      <c r="B65" s="387"/>
      <c r="C65" s="408"/>
      <c r="D65" s="364"/>
      <c r="E65" s="364"/>
      <c r="F65" s="412"/>
      <c r="G65" s="393"/>
      <c r="H65" s="352"/>
      <c r="I65" s="352"/>
      <c r="J65" s="355"/>
      <c r="K65" s="44" t="s">
        <v>127</v>
      </c>
      <c r="L65" s="20">
        <v>1200000</v>
      </c>
      <c r="M65" s="122">
        <f t="shared" si="3"/>
        <v>1020000</v>
      </c>
      <c r="N65" s="23">
        <v>2021</v>
      </c>
      <c r="O65" s="46">
        <v>2021</v>
      </c>
      <c r="P65" s="23"/>
      <c r="Q65" s="46"/>
      <c r="R65" s="48" t="s">
        <v>315</v>
      </c>
      <c r="S65" s="47" t="s">
        <v>63</v>
      </c>
    </row>
    <row r="66" spans="1:19" ht="18.75" x14ac:dyDescent="0.3">
      <c r="A66" s="130">
        <f t="shared" si="1"/>
        <v>61</v>
      </c>
      <c r="B66" s="387"/>
      <c r="C66" s="408"/>
      <c r="D66" s="364"/>
      <c r="E66" s="364"/>
      <c r="F66" s="412"/>
      <c r="G66" s="393"/>
      <c r="H66" s="352"/>
      <c r="I66" s="352"/>
      <c r="J66" s="355"/>
      <c r="K66" s="44" t="s">
        <v>128</v>
      </c>
      <c r="L66" s="20">
        <v>200000</v>
      </c>
      <c r="M66" s="122">
        <f t="shared" si="3"/>
        <v>170000</v>
      </c>
      <c r="N66" s="23">
        <v>2022</v>
      </c>
      <c r="O66" s="46">
        <v>2024</v>
      </c>
      <c r="P66" s="23"/>
      <c r="Q66" s="46"/>
      <c r="R66" s="48" t="s">
        <v>249</v>
      </c>
      <c r="S66" s="47" t="s">
        <v>63</v>
      </c>
    </row>
    <row r="67" spans="1:19" ht="18.75" x14ac:dyDescent="0.3">
      <c r="A67" s="130">
        <f t="shared" si="1"/>
        <v>62</v>
      </c>
      <c r="B67" s="387"/>
      <c r="C67" s="408"/>
      <c r="D67" s="364"/>
      <c r="E67" s="364"/>
      <c r="F67" s="412"/>
      <c r="G67" s="393" t="s">
        <v>129</v>
      </c>
      <c r="H67" s="352"/>
      <c r="I67" s="352"/>
      <c r="J67" s="355"/>
      <c r="K67" s="44" t="s">
        <v>130</v>
      </c>
      <c r="L67" s="20">
        <v>300000</v>
      </c>
      <c r="M67" s="122">
        <f t="shared" si="3"/>
        <v>255000</v>
      </c>
      <c r="N67" s="23">
        <v>2018</v>
      </c>
      <c r="O67" s="46">
        <v>2022</v>
      </c>
      <c r="P67" s="23"/>
      <c r="Q67" s="46"/>
      <c r="R67" s="48" t="s">
        <v>315</v>
      </c>
      <c r="S67" s="47" t="s">
        <v>63</v>
      </c>
    </row>
    <row r="68" spans="1:19" ht="37.5" x14ac:dyDescent="0.3">
      <c r="A68" s="130">
        <f t="shared" si="1"/>
        <v>63</v>
      </c>
      <c r="B68" s="387"/>
      <c r="C68" s="408"/>
      <c r="D68" s="364"/>
      <c r="E68" s="364"/>
      <c r="F68" s="412"/>
      <c r="G68" s="393"/>
      <c r="H68" s="352"/>
      <c r="I68" s="352"/>
      <c r="J68" s="355"/>
      <c r="K68" s="44" t="s">
        <v>131</v>
      </c>
      <c r="L68" s="20">
        <v>400000</v>
      </c>
      <c r="M68" s="122">
        <f t="shared" si="3"/>
        <v>340000</v>
      </c>
      <c r="N68" s="23">
        <v>2019</v>
      </c>
      <c r="O68" s="46">
        <v>2023</v>
      </c>
      <c r="P68" s="23"/>
      <c r="Q68" s="46"/>
      <c r="R68" s="48" t="s">
        <v>229</v>
      </c>
      <c r="S68" s="47" t="s">
        <v>63</v>
      </c>
    </row>
    <row r="69" spans="1:19" ht="37.5" x14ac:dyDescent="0.3">
      <c r="A69" s="130">
        <f t="shared" si="1"/>
        <v>64</v>
      </c>
      <c r="B69" s="387"/>
      <c r="C69" s="408"/>
      <c r="D69" s="364"/>
      <c r="E69" s="364"/>
      <c r="F69" s="412"/>
      <c r="G69" s="393"/>
      <c r="H69" s="352"/>
      <c r="I69" s="352"/>
      <c r="J69" s="355"/>
      <c r="K69" s="44" t="s">
        <v>132</v>
      </c>
      <c r="L69" s="20">
        <v>300000</v>
      </c>
      <c r="M69" s="122">
        <f t="shared" si="3"/>
        <v>255000</v>
      </c>
      <c r="N69" s="23">
        <v>2019</v>
      </c>
      <c r="O69" s="46">
        <v>2023</v>
      </c>
      <c r="P69" s="23"/>
      <c r="Q69" s="46"/>
      <c r="R69" s="48" t="s">
        <v>251</v>
      </c>
      <c r="S69" s="47" t="s">
        <v>63</v>
      </c>
    </row>
    <row r="70" spans="1:19" ht="37.5" x14ac:dyDescent="0.3">
      <c r="A70" s="130">
        <f t="shared" si="1"/>
        <v>65</v>
      </c>
      <c r="B70" s="387"/>
      <c r="C70" s="408"/>
      <c r="D70" s="364"/>
      <c r="E70" s="364"/>
      <c r="F70" s="412"/>
      <c r="G70" s="116" t="s">
        <v>133</v>
      </c>
      <c r="H70" s="352"/>
      <c r="I70" s="352"/>
      <c r="J70" s="355"/>
      <c r="K70" s="44" t="s">
        <v>133</v>
      </c>
      <c r="L70" s="20">
        <v>500000</v>
      </c>
      <c r="M70" s="122">
        <f t="shared" si="3"/>
        <v>425000</v>
      </c>
      <c r="N70" s="23">
        <v>2020</v>
      </c>
      <c r="O70" s="46">
        <v>2025</v>
      </c>
      <c r="P70" s="23"/>
      <c r="Q70" s="46"/>
      <c r="R70" s="270" t="s">
        <v>385</v>
      </c>
      <c r="S70" s="47" t="s">
        <v>63</v>
      </c>
    </row>
    <row r="71" spans="1:19" ht="75" x14ac:dyDescent="0.3">
      <c r="A71" s="130">
        <f t="shared" si="1"/>
        <v>66</v>
      </c>
      <c r="B71" s="387"/>
      <c r="C71" s="408"/>
      <c r="D71" s="364"/>
      <c r="E71" s="364"/>
      <c r="F71" s="412"/>
      <c r="G71" s="116" t="s">
        <v>252</v>
      </c>
      <c r="H71" s="352"/>
      <c r="I71" s="352"/>
      <c r="J71" s="355"/>
      <c r="K71" s="44" t="s">
        <v>253</v>
      </c>
      <c r="L71" s="20">
        <v>1000000</v>
      </c>
      <c r="M71" s="122">
        <f t="shared" si="3"/>
        <v>850000</v>
      </c>
      <c r="N71" s="23">
        <v>2022</v>
      </c>
      <c r="O71" s="46">
        <v>2024</v>
      </c>
      <c r="P71" s="23"/>
      <c r="Q71" s="46"/>
      <c r="R71" s="270" t="s">
        <v>229</v>
      </c>
      <c r="S71" s="47" t="s">
        <v>63</v>
      </c>
    </row>
    <row r="72" spans="1:19" ht="90" customHeight="1" x14ac:dyDescent="0.3">
      <c r="A72" s="130">
        <f t="shared" si="1"/>
        <v>67</v>
      </c>
      <c r="B72" s="387"/>
      <c r="C72" s="408"/>
      <c r="D72" s="364"/>
      <c r="E72" s="364"/>
      <c r="F72" s="412"/>
      <c r="G72" s="395" t="s">
        <v>322</v>
      </c>
      <c r="H72" s="352"/>
      <c r="I72" s="352"/>
      <c r="J72" s="355"/>
      <c r="K72" s="44" t="s">
        <v>323</v>
      </c>
      <c r="L72" s="20">
        <v>150000</v>
      </c>
      <c r="M72" s="122">
        <f t="shared" si="3"/>
        <v>127500</v>
      </c>
      <c r="N72" s="23">
        <v>2023</v>
      </c>
      <c r="O72" s="46">
        <v>2024</v>
      </c>
      <c r="P72" s="23"/>
      <c r="Q72" s="46"/>
      <c r="R72" s="270" t="s">
        <v>251</v>
      </c>
      <c r="S72" s="47" t="s">
        <v>63</v>
      </c>
    </row>
    <row r="73" spans="1:19" ht="37.5" x14ac:dyDescent="0.3">
      <c r="A73" s="130">
        <f t="shared" si="1"/>
        <v>68</v>
      </c>
      <c r="B73" s="387"/>
      <c r="C73" s="408"/>
      <c r="D73" s="364"/>
      <c r="E73" s="364"/>
      <c r="F73" s="412"/>
      <c r="G73" s="346"/>
      <c r="H73" s="352"/>
      <c r="I73" s="352"/>
      <c r="J73" s="355"/>
      <c r="K73" s="44" t="s">
        <v>324</v>
      </c>
      <c r="L73" s="20">
        <v>300000</v>
      </c>
      <c r="M73" s="122">
        <f t="shared" si="3"/>
        <v>255000</v>
      </c>
      <c r="N73" s="23">
        <v>2023</v>
      </c>
      <c r="O73" s="46">
        <v>2024</v>
      </c>
      <c r="P73" s="23"/>
      <c r="Q73" s="46"/>
      <c r="R73" s="270" t="s">
        <v>315</v>
      </c>
      <c r="S73" s="47" t="s">
        <v>63</v>
      </c>
    </row>
    <row r="74" spans="1:19" ht="18.75" x14ac:dyDescent="0.3">
      <c r="A74" s="130">
        <f t="shared" si="1"/>
        <v>69</v>
      </c>
      <c r="B74" s="387"/>
      <c r="C74" s="408"/>
      <c r="D74" s="364"/>
      <c r="E74" s="364"/>
      <c r="F74" s="412"/>
      <c r="G74" s="346"/>
      <c r="H74" s="352"/>
      <c r="I74" s="352"/>
      <c r="J74" s="355"/>
      <c r="K74" s="44" t="s">
        <v>128</v>
      </c>
      <c r="L74" s="20">
        <v>400000</v>
      </c>
      <c r="M74" s="122">
        <f t="shared" si="3"/>
        <v>340000</v>
      </c>
      <c r="N74" s="23">
        <v>2023</v>
      </c>
      <c r="O74" s="46">
        <v>2025</v>
      </c>
      <c r="P74" s="23"/>
      <c r="Q74" s="46"/>
      <c r="R74" s="48" t="s">
        <v>249</v>
      </c>
      <c r="S74" s="47" t="s">
        <v>63</v>
      </c>
    </row>
    <row r="75" spans="1:19" ht="18.75" x14ac:dyDescent="0.3">
      <c r="A75" s="130">
        <f t="shared" si="1"/>
        <v>70</v>
      </c>
      <c r="B75" s="387"/>
      <c r="C75" s="408"/>
      <c r="D75" s="364"/>
      <c r="E75" s="364"/>
      <c r="F75" s="412"/>
      <c r="G75" s="346"/>
      <c r="H75" s="352"/>
      <c r="I75" s="352"/>
      <c r="J75" s="355"/>
      <c r="K75" s="44" t="s">
        <v>325</v>
      </c>
      <c r="L75" s="20">
        <v>2000000</v>
      </c>
      <c r="M75" s="122">
        <f t="shared" si="3"/>
        <v>1700000</v>
      </c>
      <c r="N75" s="23">
        <v>2022</v>
      </c>
      <c r="O75" s="46">
        <v>2027</v>
      </c>
      <c r="P75" s="23"/>
      <c r="Q75" s="46"/>
      <c r="R75" s="48" t="s">
        <v>249</v>
      </c>
      <c r="S75" s="47" t="s">
        <v>63</v>
      </c>
    </row>
    <row r="76" spans="1:19" ht="37.5" x14ac:dyDescent="0.3">
      <c r="A76" s="130">
        <f t="shared" si="1"/>
        <v>71</v>
      </c>
      <c r="B76" s="387"/>
      <c r="C76" s="408"/>
      <c r="D76" s="364"/>
      <c r="E76" s="364"/>
      <c r="F76" s="412"/>
      <c r="G76" s="346"/>
      <c r="H76" s="352"/>
      <c r="I76" s="352"/>
      <c r="J76" s="355"/>
      <c r="K76" s="44" t="s">
        <v>326</v>
      </c>
      <c r="L76" s="20">
        <v>15000000</v>
      </c>
      <c r="M76" s="122">
        <f t="shared" si="3"/>
        <v>12750000</v>
      </c>
      <c r="N76" s="23">
        <v>2023</v>
      </c>
      <c r="O76" s="46">
        <v>2027</v>
      </c>
      <c r="P76" s="23"/>
      <c r="Q76" s="46"/>
      <c r="R76" s="48" t="s">
        <v>259</v>
      </c>
      <c r="S76" s="47" t="s">
        <v>63</v>
      </c>
    </row>
    <row r="77" spans="1:19" ht="37.5" x14ac:dyDescent="0.3">
      <c r="A77" s="130">
        <f t="shared" ref="A77:A101" si="4">A76+1</f>
        <v>72</v>
      </c>
      <c r="B77" s="387"/>
      <c r="C77" s="408"/>
      <c r="D77" s="364"/>
      <c r="E77" s="364"/>
      <c r="F77" s="412"/>
      <c r="G77" s="346"/>
      <c r="H77" s="352"/>
      <c r="I77" s="352"/>
      <c r="J77" s="355"/>
      <c r="K77" s="267" t="s">
        <v>386</v>
      </c>
      <c r="L77" s="264">
        <v>1000000</v>
      </c>
      <c r="M77" s="272">
        <f>L77/100*85</f>
        <v>850000</v>
      </c>
      <c r="N77" s="273">
        <v>2025</v>
      </c>
      <c r="O77" s="266">
        <v>2027</v>
      </c>
      <c r="P77" s="273"/>
      <c r="Q77" s="266"/>
      <c r="R77" s="268" t="s">
        <v>249</v>
      </c>
      <c r="S77" s="271" t="s">
        <v>63</v>
      </c>
    </row>
    <row r="78" spans="1:19" ht="56.25" x14ac:dyDescent="0.3">
      <c r="A78" s="130">
        <f t="shared" si="4"/>
        <v>73</v>
      </c>
      <c r="B78" s="387"/>
      <c r="C78" s="408"/>
      <c r="D78" s="364"/>
      <c r="E78" s="364"/>
      <c r="F78" s="412"/>
      <c r="G78" s="346"/>
      <c r="H78" s="352"/>
      <c r="I78" s="352"/>
      <c r="J78" s="355"/>
      <c r="K78" s="267" t="s">
        <v>387</v>
      </c>
      <c r="L78" s="264">
        <v>70000</v>
      </c>
      <c r="M78" s="272">
        <f>L78/100*85</f>
        <v>59500</v>
      </c>
      <c r="N78" s="273">
        <v>2024</v>
      </c>
      <c r="O78" s="266">
        <v>2026</v>
      </c>
      <c r="P78" s="273"/>
      <c r="Q78" s="266"/>
      <c r="R78" s="268" t="s">
        <v>249</v>
      </c>
      <c r="S78" s="271" t="s">
        <v>63</v>
      </c>
    </row>
    <row r="79" spans="1:19" ht="18.75" x14ac:dyDescent="0.3">
      <c r="A79" s="130">
        <f t="shared" si="4"/>
        <v>74</v>
      </c>
      <c r="B79" s="387"/>
      <c r="C79" s="408"/>
      <c r="D79" s="364"/>
      <c r="E79" s="364"/>
      <c r="F79" s="412"/>
      <c r="G79" s="346"/>
      <c r="H79" s="352"/>
      <c r="I79" s="352"/>
      <c r="J79" s="355"/>
      <c r="K79" s="267" t="s">
        <v>388</v>
      </c>
      <c r="L79" s="264">
        <v>150000</v>
      </c>
      <c r="M79" s="272">
        <f t="shared" ref="M79:M82" si="5">L79/100*85</f>
        <v>127500</v>
      </c>
      <c r="N79" s="273">
        <v>2025</v>
      </c>
      <c r="O79" s="266">
        <v>2027</v>
      </c>
      <c r="P79" s="273"/>
      <c r="Q79" s="266"/>
      <c r="R79" s="268" t="s">
        <v>249</v>
      </c>
      <c r="S79" s="271" t="s">
        <v>63</v>
      </c>
    </row>
    <row r="80" spans="1:19" ht="18.75" x14ac:dyDescent="0.3">
      <c r="A80" s="130">
        <f t="shared" si="4"/>
        <v>75</v>
      </c>
      <c r="B80" s="387"/>
      <c r="C80" s="408"/>
      <c r="D80" s="364"/>
      <c r="E80" s="364"/>
      <c r="F80" s="412"/>
      <c r="G80" s="346"/>
      <c r="H80" s="352"/>
      <c r="I80" s="352"/>
      <c r="J80" s="355"/>
      <c r="K80" s="267" t="s">
        <v>389</v>
      </c>
      <c r="L80" s="264">
        <v>60000</v>
      </c>
      <c r="M80" s="272">
        <f t="shared" si="5"/>
        <v>51000</v>
      </c>
      <c r="N80" s="273">
        <v>2024</v>
      </c>
      <c r="O80" s="266">
        <v>2025</v>
      </c>
      <c r="P80" s="273"/>
      <c r="Q80" s="266"/>
      <c r="R80" s="268" t="s">
        <v>249</v>
      </c>
      <c r="S80" s="271" t="s">
        <v>63</v>
      </c>
    </row>
    <row r="81" spans="1:19" ht="37.5" x14ac:dyDescent="0.3">
      <c r="A81" s="130">
        <f t="shared" si="4"/>
        <v>76</v>
      </c>
      <c r="B81" s="387"/>
      <c r="C81" s="408"/>
      <c r="D81" s="364"/>
      <c r="E81" s="364"/>
      <c r="F81" s="412"/>
      <c r="G81" s="346"/>
      <c r="H81" s="352"/>
      <c r="I81" s="352"/>
      <c r="J81" s="355"/>
      <c r="K81" s="267" t="s">
        <v>390</v>
      </c>
      <c r="L81" s="264">
        <v>150000</v>
      </c>
      <c r="M81" s="272">
        <f t="shared" si="5"/>
        <v>127500</v>
      </c>
      <c r="N81" s="273">
        <v>2026</v>
      </c>
      <c r="O81" s="266">
        <v>2027</v>
      </c>
      <c r="P81" s="273"/>
      <c r="Q81" s="266"/>
      <c r="R81" s="268" t="s">
        <v>249</v>
      </c>
      <c r="S81" s="271" t="s">
        <v>63</v>
      </c>
    </row>
    <row r="82" spans="1:19" ht="56.25" x14ac:dyDescent="0.3">
      <c r="A82" s="130">
        <f t="shared" si="4"/>
        <v>77</v>
      </c>
      <c r="B82" s="387"/>
      <c r="C82" s="408"/>
      <c r="D82" s="364"/>
      <c r="E82" s="364"/>
      <c r="F82" s="412"/>
      <c r="G82" s="394"/>
      <c r="H82" s="352"/>
      <c r="I82" s="352"/>
      <c r="J82" s="355"/>
      <c r="K82" s="267" t="s">
        <v>391</v>
      </c>
      <c r="L82" s="264">
        <v>300000</v>
      </c>
      <c r="M82" s="272">
        <f t="shared" si="5"/>
        <v>255000</v>
      </c>
      <c r="N82" s="273">
        <v>2024</v>
      </c>
      <c r="O82" s="266">
        <v>2027</v>
      </c>
      <c r="P82" s="273"/>
      <c r="Q82" s="266"/>
      <c r="R82" s="268" t="s">
        <v>249</v>
      </c>
      <c r="S82" s="271" t="s">
        <v>63</v>
      </c>
    </row>
    <row r="83" spans="1:19" ht="37.5" x14ac:dyDescent="0.3">
      <c r="A83" s="130">
        <f t="shared" si="4"/>
        <v>78</v>
      </c>
      <c r="B83" s="387"/>
      <c r="C83" s="408"/>
      <c r="D83" s="364"/>
      <c r="E83" s="364"/>
      <c r="F83" s="412"/>
      <c r="G83" s="116" t="s">
        <v>305</v>
      </c>
      <c r="H83" s="352"/>
      <c r="I83" s="352"/>
      <c r="J83" s="355"/>
      <c r="K83" s="44" t="s">
        <v>86</v>
      </c>
      <c r="L83" s="20">
        <v>300000</v>
      </c>
      <c r="M83" s="122">
        <f t="shared" si="3"/>
        <v>255000</v>
      </c>
      <c r="N83" s="23">
        <v>2024</v>
      </c>
      <c r="O83" s="46">
        <v>2025</v>
      </c>
      <c r="P83" s="23"/>
      <c r="Q83" s="46"/>
      <c r="R83" s="48" t="s">
        <v>249</v>
      </c>
      <c r="S83" s="47" t="s">
        <v>63</v>
      </c>
    </row>
    <row r="84" spans="1:19" ht="38.25" thickBot="1" x14ac:dyDescent="0.35">
      <c r="A84" s="130">
        <f t="shared" si="4"/>
        <v>79</v>
      </c>
      <c r="B84" s="387"/>
      <c r="C84" s="408"/>
      <c r="D84" s="364"/>
      <c r="E84" s="364"/>
      <c r="F84" s="412"/>
      <c r="G84" s="169" t="s">
        <v>335</v>
      </c>
      <c r="H84" s="353"/>
      <c r="I84" s="353"/>
      <c r="J84" s="356"/>
      <c r="K84" s="92" t="s">
        <v>336</v>
      </c>
      <c r="L84" s="24">
        <v>150000</v>
      </c>
      <c r="M84" s="160">
        <f t="shared" si="3"/>
        <v>127500</v>
      </c>
      <c r="N84" s="161">
        <v>2025</v>
      </c>
      <c r="O84" s="162">
        <v>2026</v>
      </c>
      <c r="P84" s="161"/>
      <c r="Q84" s="162"/>
      <c r="R84" s="93" t="s">
        <v>249</v>
      </c>
      <c r="S84" s="234" t="s">
        <v>63</v>
      </c>
    </row>
    <row r="85" spans="1:19" ht="36" customHeight="1" x14ac:dyDescent="0.3">
      <c r="A85" s="130">
        <f t="shared" si="4"/>
        <v>80</v>
      </c>
      <c r="B85" s="420" t="s">
        <v>134</v>
      </c>
      <c r="C85" s="423" t="s">
        <v>135</v>
      </c>
      <c r="D85" s="402" t="s">
        <v>136</v>
      </c>
      <c r="E85" s="237" t="s">
        <v>137</v>
      </c>
      <c r="F85" s="425" t="s">
        <v>138</v>
      </c>
      <c r="G85" s="346" t="s">
        <v>139</v>
      </c>
      <c r="H85" s="345" t="s">
        <v>47</v>
      </c>
      <c r="I85" s="345" t="s">
        <v>48</v>
      </c>
      <c r="J85" s="345" t="s">
        <v>140</v>
      </c>
      <c r="K85" s="260" t="s">
        <v>382</v>
      </c>
      <c r="L85" s="261">
        <v>100000</v>
      </c>
      <c r="M85" s="262">
        <f>L85/100*85</f>
        <v>85000</v>
      </c>
      <c r="N85" s="263">
        <v>2024</v>
      </c>
      <c r="O85" s="155">
        <v>2025</v>
      </c>
      <c r="P85" s="154"/>
      <c r="Q85" s="155"/>
      <c r="R85" s="156" t="s">
        <v>249</v>
      </c>
      <c r="S85" s="157" t="s">
        <v>63</v>
      </c>
    </row>
    <row r="86" spans="1:19" ht="37.5" x14ac:dyDescent="0.3">
      <c r="A86" s="130">
        <f t="shared" si="4"/>
        <v>81</v>
      </c>
      <c r="B86" s="421"/>
      <c r="C86" s="407"/>
      <c r="D86" s="403"/>
      <c r="E86" s="254" t="s">
        <v>148</v>
      </c>
      <c r="F86" s="426"/>
      <c r="G86" s="346"/>
      <c r="H86" s="346"/>
      <c r="I86" s="346"/>
      <c r="J86" s="346"/>
      <c r="K86" s="44" t="s">
        <v>213</v>
      </c>
      <c r="L86" s="264">
        <v>500000</v>
      </c>
      <c r="M86" s="265">
        <f>L86/100*85</f>
        <v>425000</v>
      </c>
      <c r="N86" s="23">
        <v>2021</v>
      </c>
      <c r="O86" s="266">
        <v>2025</v>
      </c>
      <c r="P86" s="23"/>
      <c r="Q86" s="46"/>
      <c r="R86" s="22" t="s">
        <v>249</v>
      </c>
      <c r="S86" s="47" t="s">
        <v>63</v>
      </c>
    </row>
    <row r="87" spans="1:19" ht="18.75" x14ac:dyDescent="0.3">
      <c r="A87" s="130">
        <f t="shared" si="4"/>
        <v>82</v>
      </c>
      <c r="B87" s="421"/>
      <c r="C87" s="407"/>
      <c r="D87" s="403"/>
      <c r="E87" s="403" t="s">
        <v>137</v>
      </c>
      <c r="F87" s="426"/>
      <c r="G87" s="346"/>
      <c r="H87" s="346"/>
      <c r="I87" s="346"/>
      <c r="J87" s="346"/>
      <c r="K87" s="267" t="s">
        <v>383</v>
      </c>
      <c r="L87" s="264">
        <v>100000</v>
      </c>
      <c r="M87" s="265">
        <f t="shared" ref="M87:M101" si="6">L87/100*85</f>
        <v>85000</v>
      </c>
      <c r="N87" s="23">
        <v>2020</v>
      </c>
      <c r="O87" s="46">
        <v>2024</v>
      </c>
      <c r="P87" s="23"/>
      <c r="Q87" s="46"/>
      <c r="R87" s="22" t="s">
        <v>249</v>
      </c>
      <c r="S87" s="47" t="s">
        <v>63</v>
      </c>
    </row>
    <row r="88" spans="1:19" ht="18.75" x14ac:dyDescent="0.3">
      <c r="A88" s="130">
        <f t="shared" si="4"/>
        <v>83</v>
      </c>
      <c r="B88" s="421"/>
      <c r="C88" s="407"/>
      <c r="D88" s="403"/>
      <c r="E88" s="403"/>
      <c r="F88" s="426"/>
      <c r="G88" s="346"/>
      <c r="H88" s="346"/>
      <c r="I88" s="346"/>
      <c r="J88" s="346"/>
      <c r="K88" s="44" t="s">
        <v>141</v>
      </c>
      <c r="L88" s="20">
        <v>180000</v>
      </c>
      <c r="M88" s="265">
        <f t="shared" si="6"/>
        <v>153000</v>
      </c>
      <c r="N88" s="23">
        <v>2020</v>
      </c>
      <c r="O88" s="46">
        <v>2025</v>
      </c>
      <c r="P88" s="23"/>
      <c r="Q88" s="46"/>
      <c r="R88" s="22" t="s">
        <v>249</v>
      </c>
      <c r="S88" s="47" t="s">
        <v>63</v>
      </c>
    </row>
    <row r="89" spans="1:19" ht="18.75" x14ac:dyDescent="0.3">
      <c r="A89" s="130">
        <f t="shared" si="4"/>
        <v>84</v>
      </c>
      <c r="B89" s="421"/>
      <c r="C89" s="407"/>
      <c r="D89" s="403"/>
      <c r="E89" s="403"/>
      <c r="F89" s="426"/>
      <c r="G89" s="346"/>
      <c r="H89" s="346"/>
      <c r="I89" s="346"/>
      <c r="J89" s="346"/>
      <c r="K89" s="44" t="s">
        <v>65</v>
      </c>
      <c r="L89" s="20">
        <v>150000</v>
      </c>
      <c r="M89" s="265">
        <f t="shared" si="6"/>
        <v>127500</v>
      </c>
      <c r="N89" s="23">
        <v>2021</v>
      </c>
      <c r="O89" s="46">
        <v>2022</v>
      </c>
      <c r="P89" s="23"/>
      <c r="Q89" s="46"/>
      <c r="R89" s="268" t="s">
        <v>315</v>
      </c>
      <c r="S89" s="47" t="s">
        <v>63</v>
      </c>
    </row>
    <row r="90" spans="1:19" ht="18.75" x14ac:dyDescent="0.3">
      <c r="A90" s="130">
        <f t="shared" si="4"/>
        <v>85</v>
      </c>
      <c r="B90" s="421"/>
      <c r="C90" s="407"/>
      <c r="D90" s="403"/>
      <c r="E90" s="403"/>
      <c r="F90" s="426"/>
      <c r="G90" s="346"/>
      <c r="H90" s="346"/>
      <c r="I90" s="346"/>
      <c r="J90" s="346"/>
      <c r="K90" s="44" t="s">
        <v>142</v>
      </c>
      <c r="L90" s="20">
        <v>100000</v>
      </c>
      <c r="M90" s="265">
        <f t="shared" si="6"/>
        <v>85000</v>
      </c>
      <c r="N90" s="23">
        <v>2021</v>
      </c>
      <c r="O90" s="46">
        <v>2025</v>
      </c>
      <c r="P90" s="23"/>
      <c r="Q90" s="46"/>
      <c r="R90" s="22" t="s">
        <v>249</v>
      </c>
      <c r="S90" s="47" t="s">
        <v>63</v>
      </c>
    </row>
    <row r="91" spans="1:19" ht="37.5" x14ac:dyDescent="0.3">
      <c r="A91" s="130">
        <f t="shared" si="4"/>
        <v>86</v>
      </c>
      <c r="B91" s="421"/>
      <c r="C91" s="407"/>
      <c r="D91" s="403"/>
      <c r="E91" s="403"/>
      <c r="F91" s="426"/>
      <c r="G91" s="346"/>
      <c r="H91" s="346"/>
      <c r="I91" s="346"/>
      <c r="J91" s="346"/>
      <c r="K91" s="44" t="s">
        <v>143</v>
      </c>
      <c r="L91" s="20">
        <v>150000</v>
      </c>
      <c r="M91" s="265">
        <f t="shared" si="6"/>
        <v>127500</v>
      </c>
      <c r="N91" s="23">
        <v>2022</v>
      </c>
      <c r="O91" s="46">
        <v>2024</v>
      </c>
      <c r="P91" s="23"/>
      <c r="Q91" s="46"/>
      <c r="R91" s="48" t="s">
        <v>230</v>
      </c>
      <c r="S91" s="47" t="s">
        <v>63</v>
      </c>
    </row>
    <row r="92" spans="1:19" ht="18.75" x14ac:dyDescent="0.3">
      <c r="A92" s="130">
        <f t="shared" si="4"/>
        <v>87</v>
      </c>
      <c r="B92" s="421"/>
      <c r="C92" s="407"/>
      <c r="D92" s="403"/>
      <c r="E92" s="403"/>
      <c r="F92" s="426"/>
      <c r="G92" s="346"/>
      <c r="H92" s="346"/>
      <c r="I92" s="346"/>
      <c r="J92" s="346"/>
      <c r="K92" s="44" t="s">
        <v>144</v>
      </c>
      <c r="L92" s="20">
        <v>120000</v>
      </c>
      <c r="M92" s="265">
        <f t="shared" si="6"/>
        <v>102000</v>
      </c>
      <c r="N92" s="23">
        <v>2021</v>
      </c>
      <c r="O92" s="46">
        <v>2023</v>
      </c>
      <c r="P92" s="23"/>
      <c r="Q92" s="46"/>
      <c r="R92" s="48" t="s">
        <v>315</v>
      </c>
      <c r="S92" s="47" t="s">
        <v>63</v>
      </c>
    </row>
    <row r="93" spans="1:19" ht="54" customHeight="1" x14ac:dyDescent="0.3">
      <c r="A93" s="130">
        <f t="shared" si="4"/>
        <v>88</v>
      </c>
      <c r="B93" s="421"/>
      <c r="C93" s="407"/>
      <c r="D93" s="403"/>
      <c r="E93" s="403"/>
      <c r="F93" s="426"/>
      <c r="G93" s="346"/>
      <c r="H93" s="346"/>
      <c r="I93" s="346"/>
      <c r="J93" s="346"/>
      <c r="K93" s="267" t="s">
        <v>384</v>
      </c>
      <c r="L93" s="264">
        <v>100000</v>
      </c>
      <c r="M93" s="265">
        <f t="shared" si="6"/>
        <v>85000</v>
      </c>
      <c r="N93" s="23">
        <v>2020</v>
      </c>
      <c r="O93" s="46">
        <v>2024</v>
      </c>
      <c r="P93" s="23"/>
      <c r="Q93" s="46"/>
      <c r="R93" s="22" t="s">
        <v>249</v>
      </c>
      <c r="S93" s="47" t="s">
        <v>63</v>
      </c>
    </row>
    <row r="94" spans="1:19" ht="37.5" x14ac:dyDescent="0.3">
      <c r="A94" s="130">
        <f t="shared" si="4"/>
        <v>89</v>
      </c>
      <c r="B94" s="421"/>
      <c r="C94" s="407"/>
      <c r="D94" s="403"/>
      <c r="E94" s="403"/>
      <c r="F94" s="426"/>
      <c r="G94" s="346"/>
      <c r="H94" s="346"/>
      <c r="I94" s="346"/>
      <c r="J94" s="346"/>
      <c r="K94" s="44" t="s">
        <v>145</v>
      </c>
      <c r="L94" s="20">
        <v>100000</v>
      </c>
      <c r="M94" s="265">
        <f t="shared" si="6"/>
        <v>85000</v>
      </c>
      <c r="N94" s="23">
        <v>2023</v>
      </c>
      <c r="O94" s="46">
        <v>2025</v>
      </c>
      <c r="P94" s="23"/>
      <c r="Q94" s="46"/>
      <c r="R94" s="268" t="s">
        <v>315</v>
      </c>
      <c r="S94" s="47" t="s">
        <v>63</v>
      </c>
    </row>
    <row r="95" spans="1:19" ht="18.75" x14ac:dyDescent="0.3">
      <c r="A95" s="130">
        <f t="shared" si="4"/>
        <v>90</v>
      </c>
      <c r="B95" s="421"/>
      <c r="C95" s="407"/>
      <c r="D95" s="403"/>
      <c r="E95" s="403"/>
      <c r="F95" s="426"/>
      <c r="G95" s="346"/>
      <c r="H95" s="346"/>
      <c r="I95" s="346"/>
      <c r="J95" s="346"/>
      <c r="K95" s="44" t="s">
        <v>146</v>
      </c>
      <c r="L95" s="20">
        <v>50000</v>
      </c>
      <c r="M95" s="265">
        <f t="shared" si="6"/>
        <v>42500</v>
      </c>
      <c r="N95" s="23">
        <v>2021</v>
      </c>
      <c r="O95" s="46">
        <v>2023</v>
      </c>
      <c r="P95" s="23"/>
      <c r="Q95" s="46"/>
      <c r="R95" s="22" t="s">
        <v>315</v>
      </c>
      <c r="S95" s="47" t="s">
        <v>63</v>
      </c>
    </row>
    <row r="96" spans="1:19" ht="56.25" x14ac:dyDescent="0.3">
      <c r="A96" s="130">
        <f t="shared" si="4"/>
        <v>91</v>
      </c>
      <c r="B96" s="421"/>
      <c r="C96" s="407"/>
      <c r="D96" s="403"/>
      <c r="E96" s="403"/>
      <c r="F96" s="426"/>
      <c r="G96" s="394"/>
      <c r="H96" s="346"/>
      <c r="I96" s="346"/>
      <c r="J96" s="346"/>
      <c r="K96" s="44" t="s">
        <v>147</v>
      </c>
      <c r="L96" s="20">
        <v>150000</v>
      </c>
      <c r="M96" s="265">
        <f t="shared" si="6"/>
        <v>127500</v>
      </c>
      <c r="N96" s="23">
        <v>2021</v>
      </c>
      <c r="O96" s="255" t="s">
        <v>332</v>
      </c>
      <c r="P96" s="23"/>
      <c r="Q96" s="46"/>
      <c r="R96" s="48" t="s">
        <v>315</v>
      </c>
      <c r="S96" s="47" t="s">
        <v>63</v>
      </c>
    </row>
    <row r="97" spans="1:19" ht="37.5" x14ac:dyDescent="0.3">
      <c r="A97" s="130">
        <f t="shared" si="4"/>
        <v>92</v>
      </c>
      <c r="B97" s="421"/>
      <c r="C97" s="407"/>
      <c r="D97" s="403"/>
      <c r="E97" s="406" t="s">
        <v>148</v>
      </c>
      <c r="F97" s="426"/>
      <c r="G97" s="395" t="s">
        <v>149</v>
      </c>
      <c r="H97" s="346"/>
      <c r="I97" s="346"/>
      <c r="J97" s="346"/>
      <c r="K97" s="44" t="s">
        <v>150</v>
      </c>
      <c r="L97" s="20">
        <v>500000</v>
      </c>
      <c r="M97" s="265">
        <f t="shared" si="6"/>
        <v>425000</v>
      </c>
      <c r="N97" s="23">
        <v>2022</v>
      </c>
      <c r="O97" s="46">
        <v>2023</v>
      </c>
      <c r="P97" s="23"/>
      <c r="Q97" s="46"/>
      <c r="R97" s="22" t="s">
        <v>151</v>
      </c>
      <c r="S97" s="47" t="s">
        <v>63</v>
      </c>
    </row>
    <row r="98" spans="1:19" ht="18.75" x14ac:dyDescent="0.3">
      <c r="A98" s="130">
        <f t="shared" si="4"/>
        <v>93</v>
      </c>
      <c r="B98" s="421"/>
      <c r="C98" s="407"/>
      <c r="D98" s="403"/>
      <c r="E98" s="406"/>
      <c r="F98" s="426"/>
      <c r="G98" s="346"/>
      <c r="H98" s="346"/>
      <c r="I98" s="346"/>
      <c r="J98" s="346"/>
      <c r="K98" s="44" t="s">
        <v>152</v>
      </c>
      <c r="L98" s="20">
        <v>150000</v>
      </c>
      <c r="M98" s="265">
        <f t="shared" si="6"/>
        <v>127500</v>
      </c>
      <c r="N98" s="23">
        <v>2020</v>
      </c>
      <c r="O98" s="46">
        <v>2023</v>
      </c>
      <c r="P98" s="23"/>
      <c r="Q98" s="46"/>
      <c r="R98" s="22" t="s">
        <v>151</v>
      </c>
      <c r="S98" s="47" t="s">
        <v>63</v>
      </c>
    </row>
    <row r="99" spans="1:19" ht="18.75" x14ac:dyDescent="0.3">
      <c r="A99" s="130">
        <f t="shared" si="4"/>
        <v>94</v>
      </c>
      <c r="B99" s="421"/>
      <c r="C99" s="407"/>
      <c r="D99" s="403"/>
      <c r="E99" s="403" t="s">
        <v>137</v>
      </c>
      <c r="F99" s="426"/>
      <c r="G99" s="393" t="s">
        <v>254</v>
      </c>
      <c r="H99" s="346"/>
      <c r="I99" s="346"/>
      <c r="J99" s="346"/>
      <c r="K99" s="44" t="s">
        <v>70</v>
      </c>
      <c r="L99" s="20">
        <v>123000</v>
      </c>
      <c r="M99" s="265">
        <f t="shared" si="6"/>
        <v>104550</v>
      </c>
      <c r="N99" s="23">
        <v>2022</v>
      </c>
      <c r="O99" s="46">
        <v>2023</v>
      </c>
      <c r="P99" s="23"/>
      <c r="Q99" s="91"/>
      <c r="R99" s="48" t="s">
        <v>315</v>
      </c>
      <c r="S99" s="47" t="s">
        <v>63</v>
      </c>
    </row>
    <row r="100" spans="1:19" ht="18.75" x14ac:dyDescent="0.3">
      <c r="A100" s="130">
        <f t="shared" si="4"/>
        <v>95</v>
      </c>
      <c r="B100" s="421"/>
      <c r="C100" s="407"/>
      <c r="D100" s="403"/>
      <c r="E100" s="403"/>
      <c r="F100" s="426"/>
      <c r="G100" s="393"/>
      <c r="H100" s="346"/>
      <c r="I100" s="346"/>
      <c r="J100" s="346"/>
      <c r="K100" s="44" t="s">
        <v>256</v>
      </c>
      <c r="L100" s="20">
        <v>150000</v>
      </c>
      <c r="M100" s="265">
        <f t="shared" si="6"/>
        <v>127500</v>
      </c>
      <c r="N100" s="23">
        <v>2022</v>
      </c>
      <c r="O100" s="46">
        <v>2023</v>
      </c>
      <c r="P100" s="23"/>
      <c r="Q100" s="46"/>
      <c r="R100" s="48" t="s">
        <v>315</v>
      </c>
      <c r="S100" s="47" t="s">
        <v>63</v>
      </c>
    </row>
    <row r="101" spans="1:19" ht="57" thickBot="1" x14ac:dyDescent="0.35">
      <c r="A101" s="130">
        <f t="shared" si="4"/>
        <v>96</v>
      </c>
      <c r="B101" s="422"/>
      <c r="C101" s="424"/>
      <c r="D101" s="404"/>
      <c r="E101" s="404"/>
      <c r="F101" s="427"/>
      <c r="G101" s="405"/>
      <c r="H101" s="347"/>
      <c r="I101" s="347"/>
      <c r="J101" s="347"/>
      <c r="K101" s="92" t="s">
        <v>257</v>
      </c>
      <c r="L101" s="24">
        <v>200000</v>
      </c>
      <c r="M101" s="269">
        <f t="shared" si="6"/>
        <v>170000</v>
      </c>
      <c r="N101" s="161">
        <v>2022</v>
      </c>
      <c r="O101" s="162">
        <v>2025</v>
      </c>
      <c r="P101" s="161"/>
      <c r="Q101" s="162"/>
      <c r="R101" s="93" t="s">
        <v>255</v>
      </c>
      <c r="S101" s="234" t="s">
        <v>63</v>
      </c>
    </row>
    <row r="102" spans="1:19" ht="18.75" customHeight="1" x14ac:dyDescent="0.25">
      <c r="A102" s="343" t="s">
        <v>405</v>
      </c>
      <c r="B102" s="343"/>
      <c r="C102" s="343"/>
      <c r="D102" s="343"/>
      <c r="E102" s="343"/>
      <c r="F102" s="343"/>
      <c r="G102" s="343"/>
      <c r="H102" s="343"/>
      <c r="I102" s="343"/>
      <c r="J102" s="343"/>
      <c r="K102" s="343"/>
      <c r="L102" s="343"/>
      <c r="M102" s="343"/>
      <c r="N102" s="343"/>
      <c r="O102" s="343"/>
      <c r="P102" s="343"/>
      <c r="Q102" s="343"/>
      <c r="R102" s="343"/>
      <c r="S102" s="343"/>
    </row>
    <row r="103" spans="1:19" ht="39.75" customHeight="1" x14ac:dyDescent="0.25">
      <c r="A103" s="343"/>
      <c r="B103" s="343"/>
      <c r="C103" s="343"/>
      <c r="D103" s="343"/>
      <c r="E103" s="343"/>
      <c r="F103" s="343"/>
      <c r="G103" s="343"/>
      <c r="H103" s="343"/>
      <c r="I103" s="343"/>
      <c r="J103" s="343"/>
      <c r="K103" s="343"/>
      <c r="L103" s="343"/>
      <c r="M103" s="343"/>
      <c r="N103" s="343"/>
      <c r="O103" s="343"/>
      <c r="P103" s="343"/>
      <c r="Q103" s="343"/>
      <c r="R103" s="343"/>
      <c r="S103" s="343"/>
    </row>
    <row r="104" spans="1:19" ht="15" customHeight="1" x14ac:dyDescent="0.25">
      <c r="A104" s="342"/>
      <c r="B104" s="342"/>
      <c r="C104" s="342"/>
      <c r="D104" s="342"/>
      <c r="E104" s="342"/>
      <c r="F104" s="342"/>
      <c r="G104" s="344" t="s">
        <v>245</v>
      </c>
      <c r="H104" s="344"/>
      <c r="I104" s="344"/>
      <c r="J104" s="344"/>
      <c r="K104" s="344"/>
      <c r="L104" s="344"/>
      <c r="M104" s="344"/>
      <c r="N104" s="344"/>
      <c r="O104" s="344"/>
      <c r="P104" s="342"/>
      <c r="Q104" s="342"/>
      <c r="R104" s="342"/>
      <c r="S104" s="342"/>
    </row>
    <row r="105" spans="1:19" ht="18.75" customHeight="1" x14ac:dyDescent="0.25">
      <c r="A105" s="342"/>
      <c r="B105" s="342"/>
      <c r="C105" s="342"/>
      <c r="D105" s="342"/>
      <c r="E105" s="342"/>
      <c r="F105" s="342"/>
      <c r="G105" s="344"/>
      <c r="H105" s="344"/>
      <c r="I105" s="344"/>
      <c r="J105" s="344"/>
      <c r="K105" s="344"/>
      <c r="L105" s="344"/>
      <c r="M105" s="344"/>
      <c r="N105" s="344"/>
      <c r="O105" s="344"/>
      <c r="P105" s="342"/>
      <c r="Q105" s="342"/>
      <c r="R105" s="342"/>
      <c r="S105" s="342"/>
    </row>
    <row r="106" spans="1:19" ht="16.5" customHeight="1" x14ac:dyDescent="0.25">
      <c r="A106" s="342"/>
      <c r="B106" s="342"/>
      <c r="C106" s="342"/>
      <c r="D106" s="342"/>
      <c r="E106" s="342"/>
      <c r="F106" s="342"/>
      <c r="G106" s="344"/>
      <c r="H106" s="344"/>
      <c r="I106" s="344"/>
      <c r="J106" s="344"/>
      <c r="K106" s="344"/>
      <c r="L106" s="344"/>
      <c r="M106" s="344"/>
      <c r="N106" s="344"/>
      <c r="O106" s="344"/>
      <c r="P106" s="342"/>
      <c r="Q106" s="342"/>
      <c r="R106" s="342"/>
      <c r="S106" s="342"/>
    </row>
    <row r="107" spans="1:19" ht="18.75" customHeight="1" x14ac:dyDescent="0.25">
      <c r="A107" s="342"/>
      <c r="B107" s="342"/>
      <c r="C107" s="342"/>
      <c r="D107" s="342"/>
      <c r="E107" s="342"/>
      <c r="F107" s="342"/>
      <c r="G107" s="344" t="s">
        <v>246</v>
      </c>
      <c r="H107" s="344"/>
      <c r="I107" s="344"/>
      <c r="J107" s="344"/>
      <c r="K107" s="344"/>
      <c r="L107" s="344"/>
      <c r="M107" s="344"/>
      <c r="N107" s="344"/>
      <c r="O107" s="344"/>
      <c r="P107" s="342"/>
      <c r="Q107" s="342"/>
      <c r="R107" s="342"/>
      <c r="S107" s="342"/>
    </row>
    <row r="108" spans="1:19" ht="12.75" customHeight="1" x14ac:dyDescent="0.25">
      <c r="A108" s="342"/>
      <c r="B108" s="342"/>
      <c r="C108" s="342"/>
      <c r="D108" s="342"/>
      <c r="E108" s="342"/>
      <c r="F108" s="342"/>
      <c r="G108" s="344"/>
      <c r="H108" s="344"/>
      <c r="I108" s="344"/>
      <c r="J108" s="344"/>
      <c r="K108" s="344"/>
      <c r="L108" s="344"/>
      <c r="M108" s="344"/>
      <c r="N108" s="344"/>
      <c r="O108" s="344"/>
      <c r="P108" s="342"/>
      <c r="Q108" s="342"/>
      <c r="R108" s="342"/>
      <c r="S108" s="342"/>
    </row>
    <row r="109" spans="1:19" ht="18.75" hidden="1" x14ac:dyDescent="0.3">
      <c r="B109" s="42"/>
      <c r="C109" s="42"/>
      <c r="G109" s="344"/>
      <c r="H109" s="344"/>
      <c r="I109" s="344"/>
      <c r="J109" s="344"/>
      <c r="K109" s="344"/>
      <c r="L109" s="344"/>
      <c r="M109" s="344"/>
      <c r="N109" s="344"/>
      <c r="O109" s="344"/>
    </row>
    <row r="110" spans="1:19" ht="18.75" x14ac:dyDescent="0.3">
      <c r="B110" s="42"/>
      <c r="C110" s="42"/>
      <c r="G110" s="344"/>
      <c r="H110" s="344"/>
      <c r="I110" s="344"/>
      <c r="J110" s="344"/>
      <c r="K110" s="344"/>
      <c r="L110" s="344"/>
      <c r="M110" s="344"/>
      <c r="N110" s="344"/>
      <c r="O110" s="344"/>
    </row>
    <row r="111" spans="1:19" ht="18.75" x14ac:dyDescent="0.3">
      <c r="B111" s="42"/>
      <c r="C111" s="42"/>
    </row>
    <row r="112" spans="1:19" ht="14.45" customHeight="1" x14ac:dyDescent="0.3">
      <c r="B112" s="42"/>
      <c r="C112" s="42"/>
    </row>
    <row r="113" spans="2:3" ht="18.75" x14ac:dyDescent="0.3">
      <c r="B113" s="42"/>
      <c r="C113" s="42"/>
    </row>
    <row r="114" spans="2:3" ht="18.75" x14ac:dyDescent="0.3">
      <c r="B114" s="94"/>
      <c r="C114" s="42"/>
    </row>
    <row r="115" spans="2:3" ht="18.75" x14ac:dyDescent="0.3">
      <c r="B115" s="42"/>
      <c r="C115" s="42"/>
    </row>
    <row r="116" spans="2:3" ht="18.75" x14ac:dyDescent="0.3">
      <c r="B116" s="94"/>
      <c r="C116" s="42"/>
    </row>
  </sheetData>
  <mergeCells count="91">
    <mergeCell ref="B85:B101"/>
    <mergeCell ref="C85:C101"/>
    <mergeCell ref="D85:D101"/>
    <mergeCell ref="F85:F101"/>
    <mergeCell ref="G85:G96"/>
    <mergeCell ref="A2:S2"/>
    <mergeCell ref="G72:G82"/>
    <mergeCell ref="G9:G16"/>
    <mergeCell ref="E25:E27"/>
    <mergeCell ref="J19:J34"/>
    <mergeCell ref="D19:D34"/>
    <mergeCell ref="E31:E34"/>
    <mergeCell ref="F19:F34"/>
    <mergeCell ref="H19:H34"/>
    <mergeCell ref="B63:B84"/>
    <mergeCell ref="G99:G101"/>
    <mergeCell ref="E97:E98"/>
    <mergeCell ref="G97:G98"/>
    <mergeCell ref="E99:E101"/>
    <mergeCell ref="B35:B44"/>
    <mergeCell ref="G57:G61"/>
    <mergeCell ref="E46:E51"/>
    <mergeCell ref="E53:E56"/>
    <mergeCell ref="G36:G42"/>
    <mergeCell ref="G63:G66"/>
    <mergeCell ref="G67:G69"/>
    <mergeCell ref="E87:E96"/>
    <mergeCell ref="C63:C84"/>
    <mergeCell ref="D63:D84"/>
    <mergeCell ref="E63:E84"/>
    <mergeCell ref="F63:F84"/>
    <mergeCell ref="G45:G55"/>
    <mergeCell ref="B57:B62"/>
    <mergeCell ref="B45:B56"/>
    <mergeCell ref="C45:C56"/>
    <mergeCell ref="D45:D56"/>
    <mergeCell ref="F45:F56"/>
    <mergeCell ref="C57:C62"/>
    <mergeCell ref="D57:D62"/>
    <mergeCell ref="F57:F62"/>
    <mergeCell ref="E57:E59"/>
    <mergeCell ref="E61:E62"/>
    <mergeCell ref="B6:B18"/>
    <mergeCell ref="E19:E23"/>
    <mergeCell ref="G19:G32"/>
    <mergeCell ref="B19:B34"/>
    <mergeCell ref="C19:C34"/>
    <mergeCell ref="C6:C18"/>
    <mergeCell ref="G6:G7"/>
    <mergeCell ref="G17:G18"/>
    <mergeCell ref="D6:D18"/>
    <mergeCell ref="E6:E18"/>
    <mergeCell ref="F6:F18"/>
    <mergeCell ref="N4:O4"/>
    <mergeCell ref="P4:Q4"/>
    <mergeCell ref="R4:S4"/>
    <mergeCell ref="A3:S3"/>
    <mergeCell ref="A4:A5"/>
    <mergeCell ref="B4:F4"/>
    <mergeCell ref="G4:G5"/>
    <mergeCell ref="J4:J5"/>
    <mergeCell ref="K4:K5"/>
    <mergeCell ref="L4:M4"/>
    <mergeCell ref="H4:H5"/>
    <mergeCell ref="I4:I5"/>
    <mergeCell ref="C35:C44"/>
    <mergeCell ref="D35:D44"/>
    <mergeCell ref="E35:E44"/>
    <mergeCell ref="F35:F44"/>
    <mergeCell ref="I19:I34"/>
    <mergeCell ref="H57:H62"/>
    <mergeCell ref="H63:H84"/>
    <mergeCell ref="H6:H18"/>
    <mergeCell ref="I6:I18"/>
    <mergeCell ref="J6:J18"/>
    <mergeCell ref="A102:S103"/>
    <mergeCell ref="G104:O106"/>
    <mergeCell ref="G107:O110"/>
    <mergeCell ref="J85:J101"/>
    <mergeCell ref="H35:H44"/>
    <mergeCell ref="I35:I44"/>
    <mergeCell ref="J35:J44"/>
    <mergeCell ref="H45:H56"/>
    <mergeCell ref="I45:I56"/>
    <mergeCell ref="J45:J56"/>
    <mergeCell ref="I57:I62"/>
    <mergeCell ref="J57:J62"/>
    <mergeCell ref="H85:H101"/>
    <mergeCell ref="I85:I101"/>
    <mergeCell ref="I63:I84"/>
    <mergeCell ref="J63:J84"/>
  </mergeCells>
  <pageMargins left="0.25" right="0.25" top="0.75" bottom="0.75" header="0.3" footer="0.3"/>
  <pageSetup paperSize="9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9"/>
  <sheetViews>
    <sheetView topLeftCell="A85" zoomScale="70" zoomScaleNormal="70" workbookViewId="0">
      <selection sqref="A1:Z108"/>
    </sheetView>
  </sheetViews>
  <sheetFormatPr defaultColWidth="9.28515625" defaultRowHeight="15.75" x14ac:dyDescent="0.25"/>
  <cols>
    <col min="1" max="1" width="6.5703125" style="16" customWidth="1"/>
    <col min="2" max="2" width="24.140625" style="6" customWidth="1"/>
    <col min="3" max="3" width="11.7109375" style="6" customWidth="1"/>
    <col min="4" max="4" width="13.5703125" style="6" customWidth="1"/>
    <col min="5" max="5" width="13.85546875" style="6" bestFit="1" customWidth="1"/>
    <col min="6" max="6" width="8.5703125" style="6" customWidth="1"/>
    <col min="7" max="7" width="31.5703125" style="6" customWidth="1"/>
    <col min="8" max="8" width="7.7109375" style="6" customWidth="1"/>
    <col min="9" max="9" width="10.42578125" style="6" customWidth="1"/>
    <col min="10" max="10" width="11.140625" style="6" customWidth="1"/>
    <col min="11" max="11" width="39.42578125" style="6" customWidth="1"/>
    <col min="12" max="12" width="13.5703125" style="6" bestFit="1" customWidth="1"/>
    <col min="13" max="13" width="14.5703125" style="6" customWidth="1"/>
    <col min="14" max="14" width="10.85546875" style="6" customWidth="1"/>
    <col min="15" max="15" width="11.7109375" style="6" customWidth="1"/>
    <col min="16" max="24" width="7.7109375" style="15" customWidth="1"/>
    <col min="25" max="25" width="13.7109375" style="6" customWidth="1"/>
    <col min="26" max="26" width="10.7109375" style="6" customWidth="1"/>
    <col min="27" max="16384" width="9.28515625" style="6"/>
  </cols>
  <sheetData>
    <row r="1" spans="1:27" s="11" customFormat="1" ht="90" customHeight="1" thickBot="1" x14ac:dyDescent="0.35">
      <c r="A1" s="522"/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4"/>
    </row>
    <row r="2" spans="1:27" s="11" customFormat="1" ht="39.75" customHeight="1" thickBot="1" x14ac:dyDescent="0.35">
      <c r="A2" s="536" t="s">
        <v>413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8"/>
    </row>
    <row r="3" spans="1:27" ht="38.450000000000003" customHeight="1" thickBot="1" x14ac:dyDescent="0.35">
      <c r="A3" s="469" t="s">
        <v>6</v>
      </c>
      <c r="B3" s="479" t="s">
        <v>7</v>
      </c>
      <c r="C3" s="480"/>
      <c r="D3" s="480"/>
      <c r="E3" s="480"/>
      <c r="F3" s="481"/>
      <c r="G3" s="486" t="s">
        <v>8</v>
      </c>
      <c r="H3" s="493" t="s">
        <v>24</v>
      </c>
      <c r="I3" s="496" t="s">
        <v>37</v>
      </c>
      <c r="J3" s="469" t="s">
        <v>10</v>
      </c>
      <c r="K3" s="476" t="s">
        <v>11</v>
      </c>
      <c r="L3" s="482" t="s">
        <v>285</v>
      </c>
      <c r="M3" s="483"/>
      <c r="N3" s="484" t="s">
        <v>286</v>
      </c>
      <c r="O3" s="485"/>
      <c r="P3" s="507" t="s">
        <v>287</v>
      </c>
      <c r="Q3" s="508"/>
      <c r="R3" s="508"/>
      <c r="S3" s="508"/>
      <c r="T3" s="508"/>
      <c r="U3" s="508"/>
      <c r="V3" s="508"/>
      <c r="W3" s="509"/>
      <c r="X3" s="509"/>
      <c r="Y3" s="499" t="s">
        <v>12</v>
      </c>
      <c r="Z3" s="500"/>
      <c r="AA3" s="11"/>
    </row>
    <row r="4" spans="1:27" ht="14.85" customHeight="1" x14ac:dyDescent="0.3">
      <c r="A4" s="470"/>
      <c r="B4" s="486" t="s">
        <v>13</v>
      </c>
      <c r="C4" s="472" t="s">
        <v>14</v>
      </c>
      <c r="D4" s="472" t="s">
        <v>15</v>
      </c>
      <c r="E4" s="472" t="s">
        <v>16</v>
      </c>
      <c r="F4" s="474" t="s">
        <v>17</v>
      </c>
      <c r="G4" s="487"/>
      <c r="H4" s="494"/>
      <c r="I4" s="497"/>
      <c r="J4" s="470"/>
      <c r="K4" s="477"/>
      <c r="L4" s="503" t="s">
        <v>18</v>
      </c>
      <c r="M4" s="504" t="s">
        <v>19</v>
      </c>
      <c r="N4" s="489" t="s">
        <v>20</v>
      </c>
      <c r="O4" s="491" t="s">
        <v>21</v>
      </c>
      <c r="P4" s="514" t="s">
        <v>25</v>
      </c>
      <c r="Q4" s="515"/>
      <c r="R4" s="515"/>
      <c r="S4" s="476"/>
      <c r="T4" s="512" t="s">
        <v>26</v>
      </c>
      <c r="U4" s="510" t="s">
        <v>244</v>
      </c>
      <c r="V4" s="510" t="s">
        <v>40</v>
      </c>
      <c r="W4" s="512" t="s">
        <v>27</v>
      </c>
      <c r="X4" s="505" t="s">
        <v>39</v>
      </c>
      <c r="Y4" s="490" t="s">
        <v>22</v>
      </c>
      <c r="Z4" s="492" t="s">
        <v>23</v>
      </c>
      <c r="AA4" s="11"/>
    </row>
    <row r="5" spans="1:27" ht="177.6" customHeight="1" thickBot="1" x14ac:dyDescent="0.35">
      <c r="A5" s="471"/>
      <c r="B5" s="488"/>
      <c r="C5" s="473"/>
      <c r="D5" s="473"/>
      <c r="E5" s="473"/>
      <c r="F5" s="475"/>
      <c r="G5" s="488"/>
      <c r="H5" s="495"/>
      <c r="I5" s="498"/>
      <c r="J5" s="471"/>
      <c r="K5" s="478"/>
      <c r="L5" s="490"/>
      <c r="M5" s="492"/>
      <c r="N5" s="490"/>
      <c r="O5" s="492"/>
      <c r="P5" s="68" t="s">
        <v>36</v>
      </c>
      <c r="Q5" s="69" t="s">
        <v>288</v>
      </c>
      <c r="R5" s="69" t="s">
        <v>289</v>
      </c>
      <c r="S5" s="70" t="s">
        <v>290</v>
      </c>
      <c r="T5" s="513"/>
      <c r="U5" s="511"/>
      <c r="V5" s="511"/>
      <c r="W5" s="513"/>
      <c r="X5" s="506"/>
      <c r="Y5" s="501"/>
      <c r="Z5" s="502"/>
      <c r="AA5" s="11"/>
    </row>
    <row r="6" spans="1:27" ht="23.25" customHeight="1" x14ac:dyDescent="0.3">
      <c r="A6" s="302">
        <v>1</v>
      </c>
      <c r="B6" s="429" t="s">
        <v>153</v>
      </c>
      <c r="C6" s="445" t="s">
        <v>42</v>
      </c>
      <c r="D6" s="432">
        <v>70694982</v>
      </c>
      <c r="E6" s="434" t="s">
        <v>154</v>
      </c>
      <c r="F6" s="449" t="s">
        <v>155</v>
      </c>
      <c r="G6" s="465" t="s">
        <v>156</v>
      </c>
      <c r="H6" s="436" t="s">
        <v>248</v>
      </c>
      <c r="I6" s="436" t="s">
        <v>48</v>
      </c>
      <c r="J6" s="436" t="s">
        <v>48</v>
      </c>
      <c r="K6" s="138" t="s">
        <v>157</v>
      </c>
      <c r="L6" s="279">
        <v>5000000</v>
      </c>
      <c r="M6" s="280">
        <f>L6/100*85</f>
        <v>4250000</v>
      </c>
      <c r="N6" s="256">
        <v>2024</v>
      </c>
      <c r="O6" s="171">
        <v>2027</v>
      </c>
      <c r="P6" s="30"/>
      <c r="Q6" s="31"/>
      <c r="R6" s="31"/>
      <c r="S6" s="146"/>
      <c r="T6" s="148"/>
      <c r="U6" s="148"/>
      <c r="V6" s="148" t="s">
        <v>161</v>
      </c>
      <c r="W6" s="148"/>
      <c r="X6" s="148"/>
      <c r="Y6" s="50" t="s">
        <v>249</v>
      </c>
      <c r="Z6" s="51" t="s">
        <v>63</v>
      </c>
      <c r="AA6" s="11"/>
    </row>
    <row r="7" spans="1:27" ht="18.75" x14ac:dyDescent="0.3">
      <c r="A7" s="303">
        <f>A6+1</f>
        <v>2</v>
      </c>
      <c r="B7" s="430"/>
      <c r="C7" s="446"/>
      <c r="D7" s="433"/>
      <c r="E7" s="435"/>
      <c r="F7" s="450"/>
      <c r="G7" s="466"/>
      <c r="H7" s="437"/>
      <c r="I7" s="437"/>
      <c r="J7" s="437"/>
      <c r="K7" s="139" t="s">
        <v>158</v>
      </c>
      <c r="L7" s="281">
        <v>3500000</v>
      </c>
      <c r="M7" s="282">
        <f t="shared" ref="M7:M22" si="0">L7/100*85</f>
        <v>2975000</v>
      </c>
      <c r="N7" s="145">
        <v>2024</v>
      </c>
      <c r="O7" s="172">
        <v>2027</v>
      </c>
      <c r="P7" s="12"/>
      <c r="Q7" s="13"/>
      <c r="R7" s="13"/>
      <c r="S7" s="77"/>
      <c r="T7" s="149"/>
      <c r="U7" s="149"/>
      <c r="V7" s="149" t="s">
        <v>161</v>
      </c>
      <c r="W7" s="149"/>
      <c r="X7" s="149"/>
      <c r="Y7" s="52" t="s">
        <v>249</v>
      </c>
      <c r="Z7" s="53" t="s">
        <v>63</v>
      </c>
      <c r="AA7" s="11"/>
    </row>
    <row r="8" spans="1:27" ht="37.5" x14ac:dyDescent="0.3">
      <c r="A8" s="303">
        <f t="shared" ref="A8:A71" si="1">A7+1</f>
        <v>3</v>
      </c>
      <c r="B8" s="430"/>
      <c r="C8" s="446"/>
      <c r="D8" s="433"/>
      <c r="E8" s="435"/>
      <c r="F8" s="450"/>
      <c r="G8" s="466"/>
      <c r="H8" s="437"/>
      <c r="I8" s="437"/>
      <c r="J8" s="437"/>
      <c r="K8" s="139" t="s">
        <v>159</v>
      </c>
      <c r="L8" s="142">
        <v>2000000</v>
      </c>
      <c r="M8" s="143">
        <f t="shared" si="0"/>
        <v>1700000</v>
      </c>
      <c r="N8" s="145">
        <v>2024</v>
      </c>
      <c r="O8" s="172">
        <v>2027</v>
      </c>
      <c r="P8" s="12"/>
      <c r="Q8" s="13"/>
      <c r="R8" s="13"/>
      <c r="S8" s="77"/>
      <c r="T8" s="149"/>
      <c r="U8" s="149"/>
      <c r="V8" s="149" t="s">
        <v>161</v>
      </c>
      <c r="W8" s="149"/>
      <c r="X8" s="149"/>
      <c r="Y8" s="71" t="s">
        <v>258</v>
      </c>
      <c r="Z8" s="53" t="s">
        <v>63</v>
      </c>
      <c r="AA8" s="11"/>
    </row>
    <row r="9" spans="1:27" ht="18.75" x14ac:dyDescent="0.3">
      <c r="A9" s="303">
        <f t="shared" si="1"/>
        <v>4</v>
      </c>
      <c r="B9" s="430"/>
      <c r="C9" s="446"/>
      <c r="D9" s="433"/>
      <c r="E9" s="435"/>
      <c r="F9" s="450"/>
      <c r="G9" s="466"/>
      <c r="H9" s="437"/>
      <c r="I9" s="437"/>
      <c r="J9" s="437"/>
      <c r="K9" s="139" t="s">
        <v>160</v>
      </c>
      <c r="L9" s="142">
        <v>1000000</v>
      </c>
      <c r="M9" s="143">
        <f t="shared" si="0"/>
        <v>850000</v>
      </c>
      <c r="N9" s="145">
        <v>2024</v>
      </c>
      <c r="O9" s="172">
        <v>2025</v>
      </c>
      <c r="P9" s="12" t="s">
        <v>161</v>
      </c>
      <c r="Q9" s="13" t="s">
        <v>161</v>
      </c>
      <c r="R9" s="13" t="s">
        <v>161</v>
      </c>
      <c r="S9" s="77" t="s">
        <v>161</v>
      </c>
      <c r="T9" s="149"/>
      <c r="U9" s="149"/>
      <c r="V9" s="149" t="s">
        <v>161</v>
      </c>
      <c r="W9" s="149"/>
      <c r="X9" s="149"/>
      <c r="Y9" s="52" t="s">
        <v>249</v>
      </c>
      <c r="Z9" s="53" t="s">
        <v>63</v>
      </c>
      <c r="AA9" s="11"/>
    </row>
    <row r="10" spans="1:27" ht="18.75" x14ac:dyDescent="0.3">
      <c r="A10" s="303">
        <f t="shared" si="1"/>
        <v>5</v>
      </c>
      <c r="B10" s="430"/>
      <c r="C10" s="446"/>
      <c r="D10" s="433"/>
      <c r="E10" s="435"/>
      <c r="F10" s="450"/>
      <c r="G10" s="466"/>
      <c r="H10" s="437"/>
      <c r="I10" s="437"/>
      <c r="J10" s="437"/>
      <c r="K10" s="139" t="s">
        <v>162</v>
      </c>
      <c r="L10" s="281">
        <v>10000000</v>
      </c>
      <c r="M10" s="282">
        <f t="shared" si="0"/>
        <v>8500000</v>
      </c>
      <c r="N10" s="145">
        <v>2024</v>
      </c>
      <c r="O10" s="172">
        <v>2025</v>
      </c>
      <c r="P10" s="12"/>
      <c r="Q10" s="13"/>
      <c r="R10" s="13"/>
      <c r="S10" s="77"/>
      <c r="T10" s="149"/>
      <c r="U10" s="149"/>
      <c r="V10" s="149" t="s">
        <v>161</v>
      </c>
      <c r="W10" s="149"/>
      <c r="X10" s="149"/>
      <c r="Y10" s="52" t="s">
        <v>249</v>
      </c>
      <c r="Z10" s="53" t="s">
        <v>63</v>
      </c>
      <c r="AA10" s="11"/>
    </row>
    <row r="11" spans="1:27" ht="37.5" x14ac:dyDescent="0.3">
      <c r="A11" s="303">
        <f t="shared" si="1"/>
        <v>6</v>
      </c>
      <c r="B11" s="430"/>
      <c r="C11" s="446"/>
      <c r="D11" s="433"/>
      <c r="E11" s="435"/>
      <c r="F11" s="450"/>
      <c r="G11" s="466"/>
      <c r="H11" s="437"/>
      <c r="I11" s="437"/>
      <c r="J11" s="437"/>
      <c r="K11" s="283" t="s">
        <v>402</v>
      </c>
      <c r="L11" s="281">
        <v>3000000</v>
      </c>
      <c r="M11" s="282">
        <f t="shared" si="0"/>
        <v>2550000</v>
      </c>
      <c r="N11" s="284">
        <v>2024</v>
      </c>
      <c r="O11" s="285">
        <v>2027</v>
      </c>
      <c r="P11" s="284"/>
      <c r="Q11" s="286"/>
      <c r="R11" s="286"/>
      <c r="S11" s="285"/>
      <c r="T11" s="287"/>
      <c r="U11" s="287"/>
      <c r="V11" s="287"/>
      <c r="W11" s="287"/>
      <c r="X11" s="287"/>
      <c r="Y11" s="288" t="s">
        <v>249</v>
      </c>
      <c r="Z11" s="289" t="s">
        <v>63</v>
      </c>
      <c r="AA11" s="11"/>
    </row>
    <row r="12" spans="1:27" ht="18" customHeight="1" x14ac:dyDescent="0.3">
      <c r="A12" s="303">
        <f t="shared" si="1"/>
        <v>7</v>
      </c>
      <c r="B12" s="430"/>
      <c r="C12" s="446"/>
      <c r="D12" s="433"/>
      <c r="E12" s="435" t="s">
        <v>163</v>
      </c>
      <c r="F12" s="450"/>
      <c r="G12" s="466" t="s">
        <v>164</v>
      </c>
      <c r="H12" s="437"/>
      <c r="I12" s="437"/>
      <c r="J12" s="437"/>
      <c r="K12" s="139" t="s">
        <v>165</v>
      </c>
      <c r="L12" s="142">
        <v>2000000</v>
      </c>
      <c r="M12" s="143">
        <f t="shared" si="0"/>
        <v>1700000</v>
      </c>
      <c r="N12" s="145">
        <v>2024</v>
      </c>
      <c r="O12" s="172">
        <v>2027</v>
      </c>
      <c r="P12" s="12"/>
      <c r="Q12" s="13"/>
      <c r="R12" s="13"/>
      <c r="S12" s="77"/>
      <c r="T12" s="149"/>
      <c r="U12" s="149"/>
      <c r="V12" s="149"/>
      <c r="W12" s="149"/>
      <c r="X12" s="149"/>
      <c r="Y12" s="52" t="s">
        <v>249</v>
      </c>
      <c r="Z12" s="53" t="s">
        <v>63</v>
      </c>
      <c r="AA12" s="11"/>
    </row>
    <row r="13" spans="1:27" ht="18.75" x14ac:dyDescent="0.3">
      <c r="A13" s="303">
        <f t="shared" si="1"/>
        <v>8</v>
      </c>
      <c r="B13" s="430"/>
      <c r="C13" s="446"/>
      <c r="D13" s="433"/>
      <c r="E13" s="435"/>
      <c r="F13" s="450"/>
      <c r="G13" s="466"/>
      <c r="H13" s="437"/>
      <c r="I13" s="437"/>
      <c r="J13" s="437"/>
      <c r="K13" s="139" t="s">
        <v>166</v>
      </c>
      <c r="L13" s="142">
        <v>3000000</v>
      </c>
      <c r="M13" s="143">
        <f t="shared" si="0"/>
        <v>2550000</v>
      </c>
      <c r="N13" s="145">
        <v>2024</v>
      </c>
      <c r="O13" s="172">
        <v>2027</v>
      </c>
      <c r="P13" s="12"/>
      <c r="Q13" s="13"/>
      <c r="R13" s="13"/>
      <c r="S13" s="77"/>
      <c r="T13" s="149"/>
      <c r="U13" s="149"/>
      <c r="V13" s="149"/>
      <c r="W13" s="149"/>
      <c r="X13" s="149"/>
      <c r="Y13" s="52" t="s">
        <v>249</v>
      </c>
      <c r="Z13" s="53" t="s">
        <v>63</v>
      </c>
      <c r="AA13" s="11"/>
    </row>
    <row r="14" spans="1:27" ht="18.75" x14ac:dyDescent="0.3">
      <c r="A14" s="303">
        <f t="shared" si="1"/>
        <v>9</v>
      </c>
      <c r="B14" s="430"/>
      <c r="C14" s="446"/>
      <c r="D14" s="433"/>
      <c r="E14" s="526"/>
      <c r="F14" s="450"/>
      <c r="G14" s="466"/>
      <c r="H14" s="437"/>
      <c r="I14" s="437"/>
      <c r="J14" s="437"/>
      <c r="K14" s="139" t="s">
        <v>149</v>
      </c>
      <c r="L14" s="142">
        <v>2000000</v>
      </c>
      <c r="M14" s="143">
        <f t="shared" si="0"/>
        <v>1700000</v>
      </c>
      <c r="N14" s="145">
        <v>2024</v>
      </c>
      <c r="O14" s="172">
        <v>2027</v>
      </c>
      <c r="P14" s="12"/>
      <c r="Q14" s="13"/>
      <c r="R14" s="13"/>
      <c r="S14" s="77"/>
      <c r="T14" s="149"/>
      <c r="U14" s="149"/>
      <c r="V14" s="149"/>
      <c r="W14" s="149"/>
      <c r="X14" s="149"/>
      <c r="Y14" s="52" t="s">
        <v>249</v>
      </c>
      <c r="Z14" s="53" t="s">
        <v>63</v>
      </c>
      <c r="AA14" s="11"/>
    </row>
    <row r="15" spans="1:27" ht="18.75" x14ac:dyDescent="0.3">
      <c r="A15" s="303">
        <f t="shared" si="1"/>
        <v>10</v>
      </c>
      <c r="B15" s="430"/>
      <c r="C15" s="446"/>
      <c r="D15" s="433"/>
      <c r="E15" s="433" t="s">
        <v>154</v>
      </c>
      <c r="F15" s="450"/>
      <c r="G15" s="466"/>
      <c r="H15" s="437"/>
      <c r="I15" s="437"/>
      <c r="J15" s="437"/>
      <c r="K15" s="139" t="s">
        <v>167</v>
      </c>
      <c r="L15" s="142">
        <v>1200000</v>
      </c>
      <c r="M15" s="143">
        <f t="shared" si="0"/>
        <v>1020000</v>
      </c>
      <c r="N15" s="145">
        <v>2024</v>
      </c>
      <c r="O15" s="172">
        <v>2027</v>
      </c>
      <c r="P15" s="12"/>
      <c r="Q15" s="13"/>
      <c r="R15" s="13"/>
      <c r="S15" s="77"/>
      <c r="T15" s="149"/>
      <c r="U15" s="149"/>
      <c r="V15" s="149"/>
      <c r="W15" s="149"/>
      <c r="X15" s="149"/>
      <c r="Y15" s="52" t="s">
        <v>249</v>
      </c>
      <c r="Z15" s="53" t="s">
        <v>63</v>
      </c>
      <c r="AA15" s="11"/>
    </row>
    <row r="16" spans="1:27" ht="37.5" x14ac:dyDescent="0.3">
      <c r="A16" s="303">
        <f t="shared" si="1"/>
        <v>11</v>
      </c>
      <c r="B16" s="430"/>
      <c r="C16" s="446"/>
      <c r="D16" s="433"/>
      <c r="E16" s="433"/>
      <c r="F16" s="450"/>
      <c r="G16" s="466"/>
      <c r="H16" s="437"/>
      <c r="I16" s="437"/>
      <c r="J16" s="437"/>
      <c r="K16" s="139" t="s">
        <v>168</v>
      </c>
      <c r="L16" s="281">
        <v>10000000</v>
      </c>
      <c r="M16" s="282">
        <f t="shared" si="0"/>
        <v>8500000</v>
      </c>
      <c r="N16" s="145">
        <v>2023</v>
      </c>
      <c r="O16" s="172">
        <v>2027</v>
      </c>
      <c r="P16" s="12"/>
      <c r="Q16" s="13"/>
      <c r="R16" s="13"/>
      <c r="S16" s="77"/>
      <c r="T16" s="149"/>
      <c r="U16" s="149"/>
      <c r="V16" s="149"/>
      <c r="W16" s="149"/>
      <c r="X16" s="149"/>
      <c r="Y16" s="71" t="s">
        <v>259</v>
      </c>
      <c r="Z16" s="53" t="s">
        <v>63</v>
      </c>
      <c r="AA16" s="11"/>
    </row>
    <row r="17" spans="1:27" ht="18.75" x14ac:dyDescent="0.3">
      <c r="A17" s="303">
        <f t="shared" si="1"/>
        <v>12</v>
      </c>
      <c r="B17" s="430"/>
      <c r="C17" s="446"/>
      <c r="D17" s="433"/>
      <c r="E17" s="433"/>
      <c r="F17" s="450"/>
      <c r="G17" s="466"/>
      <c r="H17" s="437"/>
      <c r="I17" s="437"/>
      <c r="J17" s="437"/>
      <c r="K17" s="139" t="s">
        <v>169</v>
      </c>
      <c r="L17" s="281">
        <v>4700000</v>
      </c>
      <c r="M17" s="282">
        <f t="shared" si="0"/>
        <v>3995000</v>
      </c>
      <c r="N17" s="145">
        <v>2024</v>
      </c>
      <c r="O17" s="172">
        <v>2027</v>
      </c>
      <c r="P17" s="12"/>
      <c r="Q17" s="13"/>
      <c r="R17" s="13"/>
      <c r="S17" s="77"/>
      <c r="T17" s="149"/>
      <c r="U17" s="149"/>
      <c r="V17" s="149"/>
      <c r="W17" s="149"/>
      <c r="X17" s="149"/>
      <c r="Y17" s="52" t="s">
        <v>249</v>
      </c>
      <c r="Z17" s="53" t="s">
        <v>63</v>
      </c>
      <c r="AA17" s="11"/>
    </row>
    <row r="18" spans="1:27" ht="18.75" x14ac:dyDescent="0.3">
      <c r="A18" s="303">
        <f t="shared" si="1"/>
        <v>13</v>
      </c>
      <c r="B18" s="430"/>
      <c r="C18" s="446"/>
      <c r="D18" s="433"/>
      <c r="E18" s="433"/>
      <c r="F18" s="450"/>
      <c r="G18" s="466"/>
      <c r="H18" s="437"/>
      <c r="I18" s="437"/>
      <c r="J18" s="437"/>
      <c r="K18" s="139" t="s">
        <v>170</v>
      </c>
      <c r="L18" s="142">
        <v>6000000</v>
      </c>
      <c r="M18" s="143">
        <f t="shared" si="0"/>
        <v>5100000</v>
      </c>
      <c r="N18" s="145">
        <v>2024</v>
      </c>
      <c r="O18" s="172">
        <v>2027</v>
      </c>
      <c r="P18" s="12"/>
      <c r="Q18" s="13"/>
      <c r="R18" s="13"/>
      <c r="S18" s="77"/>
      <c r="T18" s="149"/>
      <c r="U18" s="149"/>
      <c r="V18" s="149"/>
      <c r="W18" s="149"/>
      <c r="X18" s="149"/>
      <c r="Y18" s="52" t="s">
        <v>249</v>
      </c>
      <c r="Z18" s="53" t="s">
        <v>63</v>
      </c>
      <c r="AA18" s="11"/>
    </row>
    <row r="19" spans="1:27" ht="37.5" x14ac:dyDescent="0.3">
      <c r="A19" s="303">
        <f t="shared" si="1"/>
        <v>14</v>
      </c>
      <c r="B19" s="430"/>
      <c r="C19" s="446"/>
      <c r="D19" s="433"/>
      <c r="E19" s="433"/>
      <c r="F19" s="450"/>
      <c r="G19" s="466"/>
      <c r="H19" s="437"/>
      <c r="I19" s="437"/>
      <c r="J19" s="437"/>
      <c r="K19" s="139" t="s">
        <v>171</v>
      </c>
      <c r="L19" s="281">
        <v>1000000</v>
      </c>
      <c r="M19" s="282">
        <f t="shared" si="0"/>
        <v>850000</v>
      </c>
      <c r="N19" s="145">
        <v>2023</v>
      </c>
      <c r="O19" s="172">
        <v>2027</v>
      </c>
      <c r="P19" s="12"/>
      <c r="Q19" s="13"/>
      <c r="R19" s="13"/>
      <c r="S19" s="77"/>
      <c r="T19" s="149"/>
      <c r="U19" s="149"/>
      <c r="V19" s="149"/>
      <c r="W19" s="149"/>
      <c r="X19" s="149"/>
      <c r="Y19" s="52" t="s">
        <v>249</v>
      </c>
      <c r="Z19" s="53" t="s">
        <v>63</v>
      </c>
      <c r="AA19" s="11"/>
    </row>
    <row r="20" spans="1:27" ht="18.75" x14ac:dyDescent="0.3">
      <c r="A20" s="303">
        <f t="shared" si="1"/>
        <v>15</v>
      </c>
      <c r="B20" s="430"/>
      <c r="C20" s="446"/>
      <c r="D20" s="433"/>
      <c r="E20" s="433"/>
      <c r="F20" s="450"/>
      <c r="G20" s="466"/>
      <c r="H20" s="437"/>
      <c r="I20" s="437"/>
      <c r="J20" s="437"/>
      <c r="K20" s="290" t="s">
        <v>403</v>
      </c>
      <c r="L20" s="291">
        <v>400000</v>
      </c>
      <c r="M20" s="282">
        <f>L20/100*85</f>
        <v>340000</v>
      </c>
      <c r="N20" s="284">
        <v>2024</v>
      </c>
      <c r="O20" s="285">
        <v>2027</v>
      </c>
      <c r="P20" s="284"/>
      <c r="Q20" s="286"/>
      <c r="R20" s="286"/>
      <c r="S20" s="285"/>
      <c r="T20" s="287"/>
      <c r="U20" s="287"/>
      <c r="V20" s="287"/>
      <c r="W20" s="287"/>
      <c r="X20" s="287"/>
      <c r="Y20" s="288" t="s">
        <v>249</v>
      </c>
      <c r="Z20" s="289" t="s">
        <v>63</v>
      </c>
      <c r="AA20" s="11"/>
    </row>
    <row r="21" spans="1:27" ht="18.75" x14ac:dyDescent="0.3">
      <c r="A21" s="303">
        <f t="shared" si="1"/>
        <v>16</v>
      </c>
      <c r="B21" s="430"/>
      <c r="C21" s="446"/>
      <c r="D21" s="433"/>
      <c r="E21" s="433"/>
      <c r="F21" s="450"/>
      <c r="G21" s="466" t="s">
        <v>176</v>
      </c>
      <c r="H21" s="437"/>
      <c r="I21" s="437"/>
      <c r="J21" s="437"/>
      <c r="K21" s="139" t="s">
        <v>184</v>
      </c>
      <c r="L21" s="142">
        <v>10000000</v>
      </c>
      <c r="M21" s="143">
        <f t="shared" si="0"/>
        <v>8500000</v>
      </c>
      <c r="N21" s="145">
        <v>2024</v>
      </c>
      <c r="O21" s="172">
        <v>2027</v>
      </c>
      <c r="P21" s="12" t="s">
        <v>161</v>
      </c>
      <c r="Q21" s="13" t="s">
        <v>161</v>
      </c>
      <c r="R21" s="13" t="s">
        <v>161</v>
      </c>
      <c r="S21" s="77" t="s">
        <v>161</v>
      </c>
      <c r="T21" s="149"/>
      <c r="U21" s="149"/>
      <c r="V21" s="149"/>
      <c r="W21" s="149"/>
      <c r="X21" s="149"/>
      <c r="Y21" s="52" t="s">
        <v>249</v>
      </c>
      <c r="Z21" s="53" t="s">
        <v>63</v>
      </c>
      <c r="AA21" s="11"/>
    </row>
    <row r="22" spans="1:27" ht="56.25" x14ac:dyDescent="0.3">
      <c r="A22" s="303">
        <f t="shared" si="1"/>
        <v>17</v>
      </c>
      <c r="B22" s="430"/>
      <c r="C22" s="446"/>
      <c r="D22" s="433"/>
      <c r="E22" s="433"/>
      <c r="F22" s="450"/>
      <c r="G22" s="466"/>
      <c r="H22" s="437"/>
      <c r="I22" s="437"/>
      <c r="J22" s="437"/>
      <c r="K22" s="139" t="s">
        <v>312</v>
      </c>
      <c r="L22" s="142">
        <v>2000000</v>
      </c>
      <c r="M22" s="143">
        <f t="shared" si="0"/>
        <v>1700000</v>
      </c>
      <c r="N22" s="145">
        <v>2022</v>
      </c>
      <c r="O22" s="172">
        <v>2026</v>
      </c>
      <c r="P22" s="12" t="s">
        <v>161</v>
      </c>
      <c r="Q22" s="13" t="s">
        <v>161</v>
      </c>
      <c r="R22" s="13" t="s">
        <v>161</v>
      </c>
      <c r="S22" s="77" t="s">
        <v>161</v>
      </c>
      <c r="T22" s="149"/>
      <c r="U22" s="149"/>
      <c r="V22" s="149" t="s">
        <v>161</v>
      </c>
      <c r="W22" s="149"/>
      <c r="X22" s="149"/>
      <c r="Y22" s="71" t="s">
        <v>313</v>
      </c>
      <c r="Z22" s="53" t="s">
        <v>63</v>
      </c>
      <c r="AA22" s="11"/>
    </row>
    <row r="23" spans="1:27" ht="38.25" thickBot="1" x14ac:dyDescent="0.35">
      <c r="A23" s="303">
        <f t="shared" si="1"/>
        <v>18</v>
      </c>
      <c r="B23" s="431"/>
      <c r="C23" s="468"/>
      <c r="D23" s="467"/>
      <c r="E23" s="467"/>
      <c r="F23" s="525"/>
      <c r="G23" s="304" t="s">
        <v>401</v>
      </c>
      <c r="H23" s="438"/>
      <c r="I23" s="438"/>
      <c r="J23" s="438"/>
      <c r="K23" s="292" t="s">
        <v>404</v>
      </c>
      <c r="L23" s="293">
        <v>300000</v>
      </c>
      <c r="M23" s="294">
        <f>L23/100*85</f>
        <v>255000</v>
      </c>
      <c r="N23" s="295">
        <v>2024</v>
      </c>
      <c r="O23" s="296">
        <v>2027</v>
      </c>
      <c r="P23" s="295"/>
      <c r="Q23" s="297"/>
      <c r="R23" s="297"/>
      <c r="S23" s="296"/>
      <c r="T23" s="298"/>
      <c r="U23" s="298"/>
      <c r="V23" s="299" t="s">
        <v>161</v>
      </c>
      <c r="W23" s="298"/>
      <c r="X23" s="298"/>
      <c r="Y23" s="300" t="s">
        <v>249</v>
      </c>
      <c r="Z23" s="301" t="s">
        <v>63</v>
      </c>
      <c r="AA23" s="11"/>
    </row>
    <row r="24" spans="1:27" ht="37.5" x14ac:dyDescent="0.3">
      <c r="A24" s="303">
        <f t="shared" si="1"/>
        <v>19</v>
      </c>
      <c r="B24" s="429" t="s">
        <v>172</v>
      </c>
      <c r="C24" s="445" t="s">
        <v>42</v>
      </c>
      <c r="D24" s="434" t="s">
        <v>173</v>
      </c>
      <c r="E24" s="432" t="s">
        <v>174</v>
      </c>
      <c r="F24" s="449" t="s">
        <v>175</v>
      </c>
      <c r="G24" s="452" t="s">
        <v>176</v>
      </c>
      <c r="H24" s="436" t="s">
        <v>248</v>
      </c>
      <c r="I24" s="436" t="s">
        <v>48</v>
      </c>
      <c r="J24" s="436" t="s">
        <v>48</v>
      </c>
      <c r="K24" s="137" t="s">
        <v>177</v>
      </c>
      <c r="L24" s="140">
        <v>50000</v>
      </c>
      <c r="M24" s="141">
        <f t="shared" ref="M24:M82" si="2">L24/100*85</f>
        <v>42500</v>
      </c>
      <c r="N24" s="144">
        <v>2021</v>
      </c>
      <c r="O24" s="206">
        <v>2024</v>
      </c>
      <c r="P24" s="30"/>
      <c r="Q24" s="31"/>
      <c r="R24" s="31"/>
      <c r="S24" s="32"/>
      <c r="T24" s="207"/>
      <c r="U24" s="147"/>
      <c r="V24" s="147"/>
      <c r="W24" s="147"/>
      <c r="X24" s="147"/>
      <c r="Y24" s="150" t="s">
        <v>249</v>
      </c>
      <c r="Z24" s="151" t="s">
        <v>63</v>
      </c>
      <c r="AA24" s="11"/>
    </row>
    <row r="25" spans="1:27" ht="56.25" x14ac:dyDescent="0.3">
      <c r="A25" s="303">
        <f t="shared" si="1"/>
        <v>20</v>
      </c>
      <c r="B25" s="430"/>
      <c r="C25" s="446"/>
      <c r="D25" s="435"/>
      <c r="E25" s="433"/>
      <c r="F25" s="450"/>
      <c r="G25" s="452"/>
      <c r="H25" s="437"/>
      <c r="I25" s="437"/>
      <c r="J25" s="437"/>
      <c r="K25" s="49" t="s">
        <v>178</v>
      </c>
      <c r="L25" s="105">
        <v>10000000</v>
      </c>
      <c r="M25" s="78">
        <f t="shared" si="2"/>
        <v>8500000</v>
      </c>
      <c r="N25" s="109">
        <v>2022</v>
      </c>
      <c r="O25" s="172">
        <v>2027</v>
      </c>
      <c r="P25" s="12" t="s">
        <v>161</v>
      </c>
      <c r="Q25" s="13" t="s">
        <v>161</v>
      </c>
      <c r="R25" s="13" t="s">
        <v>161</v>
      </c>
      <c r="S25" s="14" t="s">
        <v>161</v>
      </c>
      <c r="T25" s="205"/>
      <c r="U25" s="35"/>
      <c r="V25" s="35"/>
      <c r="W25" s="35"/>
      <c r="X25" s="35" t="s">
        <v>161</v>
      </c>
      <c r="Y25" s="71" t="s">
        <v>260</v>
      </c>
      <c r="Z25" s="53" t="s">
        <v>63</v>
      </c>
      <c r="AA25" s="11"/>
    </row>
    <row r="26" spans="1:27" ht="37.5" x14ac:dyDescent="0.3">
      <c r="A26" s="303">
        <f t="shared" si="1"/>
        <v>21</v>
      </c>
      <c r="B26" s="430"/>
      <c r="C26" s="446"/>
      <c r="D26" s="435"/>
      <c r="E26" s="433"/>
      <c r="F26" s="450"/>
      <c r="G26" s="452"/>
      <c r="H26" s="437"/>
      <c r="I26" s="437"/>
      <c r="J26" s="437"/>
      <c r="K26" s="49" t="s">
        <v>179</v>
      </c>
      <c r="L26" s="105">
        <v>3000000</v>
      </c>
      <c r="M26" s="78">
        <f t="shared" si="2"/>
        <v>2550000</v>
      </c>
      <c r="N26" s="109">
        <v>2021</v>
      </c>
      <c r="O26" s="172">
        <v>2027</v>
      </c>
      <c r="P26" s="12"/>
      <c r="Q26" s="56"/>
      <c r="R26" s="56"/>
      <c r="S26" s="205"/>
      <c r="T26" s="205"/>
      <c r="U26" s="35"/>
      <c r="V26" s="35"/>
      <c r="W26" s="35"/>
      <c r="X26" s="35"/>
      <c r="Y26" s="71" t="s">
        <v>249</v>
      </c>
      <c r="Z26" s="53" t="s">
        <v>63</v>
      </c>
      <c r="AA26" s="11"/>
    </row>
    <row r="27" spans="1:27" ht="56.25" x14ac:dyDescent="0.3">
      <c r="A27" s="303">
        <f t="shared" si="1"/>
        <v>22</v>
      </c>
      <c r="B27" s="430"/>
      <c r="C27" s="446"/>
      <c r="D27" s="435"/>
      <c r="E27" s="433"/>
      <c r="F27" s="450"/>
      <c r="G27" s="452"/>
      <c r="H27" s="437"/>
      <c r="I27" s="437"/>
      <c r="J27" s="437"/>
      <c r="K27" s="49" t="s">
        <v>180</v>
      </c>
      <c r="L27" s="105">
        <v>1000000</v>
      </c>
      <c r="M27" s="78">
        <f t="shared" si="2"/>
        <v>850000</v>
      </c>
      <c r="N27" s="109">
        <v>2022</v>
      </c>
      <c r="O27" s="172">
        <v>2027</v>
      </c>
      <c r="P27" s="12"/>
      <c r="Q27" s="56"/>
      <c r="R27" s="56"/>
      <c r="S27" s="205" t="s">
        <v>161</v>
      </c>
      <c r="T27" s="205"/>
      <c r="U27" s="35"/>
      <c r="V27" s="35"/>
      <c r="W27" s="35" t="s">
        <v>161</v>
      </c>
      <c r="X27" s="35" t="s">
        <v>161</v>
      </c>
      <c r="Y27" s="71" t="s">
        <v>260</v>
      </c>
      <c r="Z27" s="53" t="s">
        <v>63</v>
      </c>
      <c r="AA27" s="11"/>
    </row>
    <row r="28" spans="1:27" ht="56.25" x14ac:dyDescent="0.3">
      <c r="A28" s="303">
        <f t="shared" si="1"/>
        <v>23</v>
      </c>
      <c r="B28" s="430"/>
      <c r="C28" s="446"/>
      <c r="D28" s="435"/>
      <c r="E28" s="335" t="s">
        <v>379</v>
      </c>
      <c r="F28" s="450"/>
      <c r="G28" s="452"/>
      <c r="H28" s="437"/>
      <c r="I28" s="437"/>
      <c r="J28" s="437"/>
      <c r="K28" s="49" t="s">
        <v>181</v>
      </c>
      <c r="L28" s="105">
        <v>1000000</v>
      </c>
      <c r="M28" s="78">
        <f t="shared" si="2"/>
        <v>850000</v>
      </c>
      <c r="N28" s="109">
        <v>2022</v>
      </c>
      <c r="O28" s="172">
        <v>2027</v>
      </c>
      <c r="P28" s="12"/>
      <c r="Q28" s="56" t="s">
        <v>161</v>
      </c>
      <c r="R28" s="56" t="s">
        <v>161</v>
      </c>
      <c r="S28" s="205" t="s">
        <v>161</v>
      </c>
      <c r="T28" s="205"/>
      <c r="U28" s="35"/>
      <c r="V28" s="35"/>
      <c r="W28" s="35" t="s">
        <v>161</v>
      </c>
      <c r="X28" s="35" t="s">
        <v>161</v>
      </c>
      <c r="Y28" s="71" t="s">
        <v>260</v>
      </c>
      <c r="Z28" s="53" t="s">
        <v>63</v>
      </c>
      <c r="AA28" s="11"/>
    </row>
    <row r="29" spans="1:27" ht="56.25" x14ac:dyDescent="0.3">
      <c r="A29" s="303">
        <f t="shared" si="1"/>
        <v>24</v>
      </c>
      <c r="B29" s="430"/>
      <c r="C29" s="446"/>
      <c r="D29" s="435"/>
      <c r="E29" s="433" t="s">
        <v>174</v>
      </c>
      <c r="F29" s="450"/>
      <c r="G29" s="452"/>
      <c r="H29" s="437"/>
      <c r="I29" s="437"/>
      <c r="J29" s="437"/>
      <c r="K29" s="49" t="s">
        <v>182</v>
      </c>
      <c r="L29" s="105">
        <v>3000000</v>
      </c>
      <c r="M29" s="78">
        <f t="shared" si="2"/>
        <v>2550000</v>
      </c>
      <c r="N29" s="109">
        <v>2022</v>
      </c>
      <c r="O29" s="172">
        <v>2027</v>
      </c>
      <c r="P29" s="12"/>
      <c r="Q29" s="56" t="s">
        <v>161</v>
      </c>
      <c r="R29" s="56" t="s">
        <v>161</v>
      </c>
      <c r="S29" s="205" t="s">
        <v>161</v>
      </c>
      <c r="T29" s="205"/>
      <c r="U29" s="35"/>
      <c r="V29" s="35"/>
      <c r="W29" s="35" t="s">
        <v>161</v>
      </c>
      <c r="X29" s="35" t="s">
        <v>161</v>
      </c>
      <c r="Y29" s="71" t="s">
        <v>260</v>
      </c>
      <c r="Z29" s="53" t="s">
        <v>63</v>
      </c>
      <c r="AA29" s="11"/>
    </row>
    <row r="30" spans="1:27" ht="56.25" x14ac:dyDescent="0.3">
      <c r="A30" s="303">
        <f t="shared" si="1"/>
        <v>25</v>
      </c>
      <c r="B30" s="430"/>
      <c r="C30" s="446"/>
      <c r="D30" s="435"/>
      <c r="E30" s="433"/>
      <c r="F30" s="450"/>
      <c r="G30" s="452"/>
      <c r="H30" s="437"/>
      <c r="I30" s="437"/>
      <c r="J30" s="437"/>
      <c r="K30" s="49" t="s">
        <v>183</v>
      </c>
      <c r="L30" s="105">
        <v>5000000</v>
      </c>
      <c r="M30" s="78">
        <f t="shared" si="2"/>
        <v>4250000</v>
      </c>
      <c r="N30" s="109">
        <v>2022</v>
      </c>
      <c r="O30" s="172">
        <v>2027</v>
      </c>
      <c r="P30" s="12" t="s">
        <v>161</v>
      </c>
      <c r="Q30" s="56" t="s">
        <v>161</v>
      </c>
      <c r="R30" s="56" t="s">
        <v>161</v>
      </c>
      <c r="S30" s="205" t="s">
        <v>161</v>
      </c>
      <c r="T30" s="205"/>
      <c r="U30" s="35"/>
      <c r="V30" s="35"/>
      <c r="W30" s="35" t="s">
        <v>161</v>
      </c>
      <c r="X30" s="35" t="s">
        <v>161</v>
      </c>
      <c r="Y30" s="71" t="s">
        <v>260</v>
      </c>
      <c r="Z30" s="53" t="s">
        <v>63</v>
      </c>
      <c r="AA30" s="11"/>
    </row>
    <row r="31" spans="1:27" ht="37.5" x14ac:dyDescent="0.3">
      <c r="A31" s="303">
        <f t="shared" si="1"/>
        <v>26</v>
      </c>
      <c r="B31" s="430"/>
      <c r="C31" s="446"/>
      <c r="D31" s="435"/>
      <c r="E31" s="433"/>
      <c r="F31" s="450"/>
      <c r="G31" s="452"/>
      <c r="H31" s="437"/>
      <c r="I31" s="437"/>
      <c r="J31" s="437"/>
      <c r="K31" s="49" t="s">
        <v>184</v>
      </c>
      <c r="L31" s="105">
        <v>10000000</v>
      </c>
      <c r="M31" s="78">
        <f t="shared" si="2"/>
        <v>8500000</v>
      </c>
      <c r="N31" s="109">
        <v>2022</v>
      </c>
      <c r="O31" s="172">
        <v>2027</v>
      </c>
      <c r="P31" s="12" t="s">
        <v>161</v>
      </c>
      <c r="Q31" s="56" t="s">
        <v>161</v>
      </c>
      <c r="R31" s="56" t="s">
        <v>161</v>
      </c>
      <c r="S31" s="205" t="s">
        <v>161</v>
      </c>
      <c r="T31" s="205"/>
      <c r="U31" s="35"/>
      <c r="V31" s="35"/>
      <c r="W31" s="35"/>
      <c r="X31" s="35"/>
      <c r="Y31" s="71" t="s">
        <v>259</v>
      </c>
      <c r="Z31" s="53" t="s">
        <v>63</v>
      </c>
      <c r="AA31" s="11"/>
    </row>
    <row r="32" spans="1:27" ht="56.25" x14ac:dyDescent="0.3">
      <c r="A32" s="303">
        <f t="shared" si="1"/>
        <v>27</v>
      </c>
      <c r="B32" s="430"/>
      <c r="C32" s="446"/>
      <c r="D32" s="435"/>
      <c r="E32" s="433"/>
      <c r="F32" s="450"/>
      <c r="G32" s="452"/>
      <c r="H32" s="437"/>
      <c r="I32" s="437"/>
      <c r="J32" s="437"/>
      <c r="K32" s="49" t="s">
        <v>185</v>
      </c>
      <c r="L32" s="105">
        <v>1000000</v>
      </c>
      <c r="M32" s="78">
        <f t="shared" si="2"/>
        <v>850000</v>
      </c>
      <c r="N32" s="109">
        <v>2021</v>
      </c>
      <c r="O32" s="172">
        <v>2027</v>
      </c>
      <c r="P32" s="12"/>
      <c r="Q32" s="56"/>
      <c r="R32" s="56"/>
      <c r="S32" s="205"/>
      <c r="T32" s="205"/>
      <c r="U32" s="35"/>
      <c r="V32" s="35"/>
      <c r="W32" s="35"/>
      <c r="X32" s="35" t="s">
        <v>161</v>
      </c>
      <c r="Y32" s="71" t="s">
        <v>260</v>
      </c>
      <c r="Z32" s="53" t="s">
        <v>63</v>
      </c>
      <c r="AA32" s="11"/>
    </row>
    <row r="33" spans="1:27" ht="18.75" x14ac:dyDescent="0.3">
      <c r="A33" s="303">
        <f t="shared" si="1"/>
        <v>28</v>
      </c>
      <c r="B33" s="430"/>
      <c r="C33" s="446"/>
      <c r="D33" s="435"/>
      <c r="E33" s="433"/>
      <c r="F33" s="450"/>
      <c r="G33" s="452"/>
      <c r="H33" s="437"/>
      <c r="I33" s="437"/>
      <c r="J33" s="437"/>
      <c r="K33" s="49" t="s">
        <v>334</v>
      </c>
      <c r="L33" s="105">
        <v>2000000</v>
      </c>
      <c r="M33" s="78">
        <f t="shared" si="2"/>
        <v>1700000</v>
      </c>
      <c r="N33" s="109">
        <v>2023</v>
      </c>
      <c r="O33" s="172">
        <v>2027</v>
      </c>
      <c r="P33" s="12" t="s">
        <v>161</v>
      </c>
      <c r="Q33" s="56" t="s">
        <v>161</v>
      </c>
      <c r="R33" s="56" t="s">
        <v>161</v>
      </c>
      <c r="S33" s="205" t="s">
        <v>161</v>
      </c>
      <c r="T33" s="205"/>
      <c r="U33" s="35"/>
      <c r="V33" s="35"/>
      <c r="W33" s="35"/>
      <c r="X33" s="35" t="s">
        <v>161</v>
      </c>
      <c r="Y33" s="71" t="s">
        <v>249</v>
      </c>
      <c r="Z33" s="53" t="s">
        <v>63</v>
      </c>
      <c r="AA33" s="11"/>
    </row>
    <row r="34" spans="1:27" ht="56.25" x14ac:dyDescent="0.3">
      <c r="A34" s="303">
        <f t="shared" si="1"/>
        <v>29</v>
      </c>
      <c r="B34" s="430"/>
      <c r="C34" s="446"/>
      <c r="D34" s="435"/>
      <c r="E34" s="433"/>
      <c r="F34" s="450"/>
      <c r="G34" s="452"/>
      <c r="H34" s="437"/>
      <c r="I34" s="437"/>
      <c r="J34" s="437"/>
      <c r="K34" s="49" t="s">
        <v>186</v>
      </c>
      <c r="L34" s="105">
        <v>20000000</v>
      </c>
      <c r="M34" s="78">
        <f t="shared" si="2"/>
        <v>17000000</v>
      </c>
      <c r="N34" s="109">
        <v>2022</v>
      </c>
      <c r="O34" s="172">
        <v>2027</v>
      </c>
      <c r="P34" s="12" t="s">
        <v>161</v>
      </c>
      <c r="Q34" s="13" t="s">
        <v>161</v>
      </c>
      <c r="R34" s="13" t="s">
        <v>161</v>
      </c>
      <c r="S34" s="14" t="s">
        <v>161</v>
      </c>
      <c r="T34" s="205"/>
      <c r="U34" s="35"/>
      <c r="V34" s="35"/>
      <c r="W34" s="35"/>
      <c r="X34" s="35" t="s">
        <v>161</v>
      </c>
      <c r="Y34" s="71" t="s">
        <v>260</v>
      </c>
      <c r="Z34" s="53" t="s">
        <v>63</v>
      </c>
      <c r="AA34" s="11"/>
    </row>
    <row r="35" spans="1:27" ht="56.25" x14ac:dyDescent="0.3">
      <c r="A35" s="303">
        <f t="shared" si="1"/>
        <v>30</v>
      </c>
      <c r="B35" s="430"/>
      <c r="C35" s="446"/>
      <c r="D35" s="435"/>
      <c r="E35" s="433"/>
      <c r="F35" s="450"/>
      <c r="G35" s="452"/>
      <c r="H35" s="437"/>
      <c r="I35" s="437"/>
      <c r="J35" s="437"/>
      <c r="K35" s="49" t="s">
        <v>159</v>
      </c>
      <c r="L35" s="105">
        <v>1200000</v>
      </c>
      <c r="M35" s="78">
        <f t="shared" si="2"/>
        <v>1020000</v>
      </c>
      <c r="N35" s="109">
        <v>2021</v>
      </c>
      <c r="O35" s="172">
        <v>2027</v>
      </c>
      <c r="P35" s="12"/>
      <c r="Q35" s="56"/>
      <c r="R35" s="56"/>
      <c r="S35" s="205"/>
      <c r="T35" s="205"/>
      <c r="U35" s="35"/>
      <c r="V35" s="35"/>
      <c r="W35" s="35"/>
      <c r="X35" s="35"/>
      <c r="Y35" s="71" t="s">
        <v>260</v>
      </c>
      <c r="Z35" s="53" t="s">
        <v>63</v>
      </c>
      <c r="AA35" s="11"/>
    </row>
    <row r="36" spans="1:27" ht="38.450000000000003" customHeight="1" thickBot="1" x14ac:dyDescent="0.35">
      <c r="A36" s="303">
        <f t="shared" si="1"/>
        <v>31</v>
      </c>
      <c r="B36" s="444"/>
      <c r="C36" s="447"/>
      <c r="D36" s="448"/>
      <c r="E36" s="336" t="s">
        <v>187</v>
      </c>
      <c r="F36" s="451"/>
      <c r="G36" s="453"/>
      <c r="H36" s="438"/>
      <c r="I36" s="438"/>
      <c r="J36" s="438"/>
      <c r="K36" s="57" t="s">
        <v>149</v>
      </c>
      <c r="L36" s="106">
        <v>1000000</v>
      </c>
      <c r="M36" s="112">
        <f t="shared" si="2"/>
        <v>850000</v>
      </c>
      <c r="N36" s="110">
        <v>2021</v>
      </c>
      <c r="O36" s="172">
        <v>2027</v>
      </c>
      <c r="P36" s="37"/>
      <c r="Q36" s="38"/>
      <c r="R36" s="38"/>
      <c r="S36" s="39"/>
      <c r="T36" s="208"/>
      <c r="U36" s="40"/>
      <c r="V36" s="40"/>
      <c r="W36" s="40"/>
      <c r="X36" s="40"/>
      <c r="Y36" s="229" t="s">
        <v>260</v>
      </c>
      <c r="Z36" s="182" t="s">
        <v>63</v>
      </c>
      <c r="AA36" s="11"/>
    </row>
    <row r="37" spans="1:27" ht="34.5" customHeight="1" x14ac:dyDescent="0.3">
      <c r="A37" s="303">
        <f t="shared" si="1"/>
        <v>32</v>
      </c>
      <c r="B37" s="454" t="s">
        <v>89</v>
      </c>
      <c r="C37" s="459" t="s">
        <v>90</v>
      </c>
      <c r="D37" s="461" t="s">
        <v>91</v>
      </c>
      <c r="E37" s="238" t="s">
        <v>226</v>
      </c>
      <c r="F37" s="462" t="s">
        <v>92</v>
      </c>
      <c r="G37" s="441" t="s">
        <v>93</v>
      </c>
      <c r="H37" s="436" t="s">
        <v>248</v>
      </c>
      <c r="I37" s="436" t="s">
        <v>48</v>
      </c>
      <c r="J37" s="436" t="s">
        <v>106</v>
      </c>
      <c r="K37" s="28" t="s">
        <v>94</v>
      </c>
      <c r="L37" s="104">
        <v>1000000</v>
      </c>
      <c r="M37" s="111">
        <f t="shared" si="2"/>
        <v>850000</v>
      </c>
      <c r="N37" s="108">
        <v>2021</v>
      </c>
      <c r="O37" s="29">
        <v>2025</v>
      </c>
      <c r="P37" s="30"/>
      <c r="Q37" s="31"/>
      <c r="R37" s="31"/>
      <c r="S37" s="32"/>
      <c r="T37" s="33"/>
      <c r="U37" s="33"/>
      <c r="V37" s="33"/>
      <c r="W37" s="33"/>
      <c r="X37" s="148"/>
      <c r="Y37" s="183" t="s">
        <v>251</v>
      </c>
      <c r="Z37" s="51" t="s">
        <v>63</v>
      </c>
      <c r="AA37" s="11"/>
    </row>
    <row r="38" spans="1:27" ht="18.75" x14ac:dyDescent="0.3">
      <c r="A38" s="303">
        <f t="shared" si="1"/>
        <v>33</v>
      </c>
      <c r="B38" s="454"/>
      <c r="C38" s="459"/>
      <c r="D38" s="459"/>
      <c r="E38" s="456">
        <v>107563151</v>
      </c>
      <c r="F38" s="463"/>
      <c r="G38" s="442"/>
      <c r="H38" s="437"/>
      <c r="I38" s="437"/>
      <c r="J38" s="437"/>
      <c r="K38" s="7" t="s">
        <v>95</v>
      </c>
      <c r="L38" s="105">
        <v>140000</v>
      </c>
      <c r="M38" s="78">
        <f t="shared" si="2"/>
        <v>119000</v>
      </c>
      <c r="N38" s="109">
        <v>2022</v>
      </c>
      <c r="O38" s="34">
        <v>2024</v>
      </c>
      <c r="P38" s="12"/>
      <c r="Q38" s="13"/>
      <c r="R38" s="13"/>
      <c r="S38" s="14"/>
      <c r="T38" s="35"/>
      <c r="U38" s="35"/>
      <c r="V38" s="35"/>
      <c r="W38" s="35"/>
      <c r="X38" s="149"/>
      <c r="Y38" s="52" t="s">
        <v>249</v>
      </c>
      <c r="Z38" s="53" t="s">
        <v>63</v>
      </c>
      <c r="AA38" s="11"/>
    </row>
    <row r="39" spans="1:27" ht="18.75" x14ac:dyDescent="0.3">
      <c r="A39" s="303">
        <f t="shared" si="1"/>
        <v>34</v>
      </c>
      <c r="B39" s="454"/>
      <c r="C39" s="459"/>
      <c r="D39" s="459"/>
      <c r="E39" s="456"/>
      <c r="F39" s="463"/>
      <c r="G39" s="442"/>
      <c r="H39" s="437"/>
      <c r="I39" s="437"/>
      <c r="J39" s="437"/>
      <c r="K39" s="7" t="s">
        <v>96</v>
      </c>
      <c r="L39" s="105">
        <v>300000</v>
      </c>
      <c r="M39" s="78">
        <f t="shared" si="2"/>
        <v>255000</v>
      </c>
      <c r="N39" s="109">
        <v>2022</v>
      </c>
      <c r="O39" s="34">
        <v>2023</v>
      </c>
      <c r="P39" s="12"/>
      <c r="Q39" s="13"/>
      <c r="R39" s="13"/>
      <c r="S39" s="14"/>
      <c r="T39" s="35"/>
      <c r="U39" s="35"/>
      <c r="V39" s="35"/>
      <c r="W39" s="35"/>
      <c r="X39" s="149"/>
      <c r="Y39" s="52" t="s">
        <v>249</v>
      </c>
      <c r="Z39" s="53" t="s">
        <v>63</v>
      </c>
      <c r="AA39" s="11"/>
    </row>
    <row r="40" spans="1:27" ht="75" x14ac:dyDescent="0.3">
      <c r="A40" s="303">
        <f t="shared" si="1"/>
        <v>35</v>
      </c>
      <c r="B40" s="454"/>
      <c r="C40" s="459"/>
      <c r="D40" s="459"/>
      <c r="E40" s="456"/>
      <c r="F40" s="463"/>
      <c r="G40" s="442"/>
      <c r="H40" s="437"/>
      <c r="I40" s="437"/>
      <c r="J40" s="437"/>
      <c r="K40" s="7" t="s">
        <v>97</v>
      </c>
      <c r="L40" s="105">
        <v>400000</v>
      </c>
      <c r="M40" s="78">
        <f t="shared" si="2"/>
        <v>340000</v>
      </c>
      <c r="N40" s="109">
        <v>2023</v>
      </c>
      <c r="O40" s="34">
        <v>2024</v>
      </c>
      <c r="P40" s="12"/>
      <c r="Q40" s="13"/>
      <c r="R40" s="13"/>
      <c r="S40" s="14"/>
      <c r="T40" s="35"/>
      <c r="U40" s="35"/>
      <c r="V40" s="35"/>
      <c r="W40" s="35"/>
      <c r="X40" s="149"/>
      <c r="Y40" s="52" t="s">
        <v>249</v>
      </c>
      <c r="Z40" s="53" t="s">
        <v>63</v>
      </c>
      <c r="AA40" s="11"/>
    </row>
    <row r="41" spans="1:27" ht="37.5" x14ac:dyDescent="0.3">
      <c r="A41" s="303">
        <f t="shared" si="1"/>
        <v>36</v>
      </c>
      <c r="B41" s="454"/>
      <c r="C41" s="459"/>
      <c r="D41" s="459"/>
      <c r="E41" s="456"/>
      <c r="F41" s="463"/>
      <c r="G41" s="442"/>
      <c r="H41" s="437"/>
      <c r="I41" s="437"/>
      <c r="J41" s="437"/>
      <c r="K41" s="7" t="s">
        <v>98</v>
      </c>
      <c r="L41" s="105">
        <v>300000</v>
      </c>
      <c r="M41" s="78">
        <f t="shared" si="2"/>
        <v>255000</v>
      </c>
      <c r="N41" s="109">
        <v>2022</v>
      </c>
      <c r="O41" s="34">
        <v>2024</v>
      </c>
      <c r="P41" s="12"/>
      <c r="Q41" s="13"/>
      <c r="R41" s="13"/>
      <c r="S41" s="14"/>
      <c r="T41" s="35"/>
      <c r="U41" s="35"/>
      <c r="V41" s="35"/>
      <c r="W41" s="35"/>
      <c r="X41" s="149"/>
      <c r="Y41" s="52" t="s">
        <v>249</v>
      </c>
      <c r="Z41" s="53" t="s">
        <v>63</v>
      </c>
      <c r="AA41" s="11"/>
    </row>
    <row r="42" spans="1:27" ht="56.25" x14ac:dyDescent="0.3">
      <c r="A42" s="303">
        <f t="shared" si="1"/>
        <v>37</v>
      </c>
      <c r="B42" s="454"/>
      <c r="C42" s="459"/>
      <c r="D42" s="459"/>
      <c r="E42" s="456"/>
      <c r="F42" s="463"/>
      <c r="G42" s="442"/>
      <c r="H42" s="437"/>
      <c r="I42" s="437"/>
      <c r="J42" s="437"/>
      <c r="K42" s="7" t="s">
        <v>99</v>
      </c>
      <c r="L42" s="105">
        <v>300000</v>
      </c>
      <c r="M42" s="78">
        <f t="shared" si="2"/>
        <v>255000</v>
      </c>
      <c r="N42" s="109">
        <v>2022</v>
      </c>
      <c r="O42" s="34">
        <v>2023</v>
      </c>
      <c r="P42" s="12"/>
      <c r="Q42" s="13"/>
      <c r="R42" s="13"/>
      <c r="S42" s="14"/>
      <c r="T42" s="35"/>
      <c r="U42" s="35"/>
      <c r="V42" s="35"/>
      <c r="W42" s="35"/>
      <c r="X42" s="149"/>
      <c r="Y42" s="71" t="s">
        <v>251</v>
      </c>
      <c r="Z42" s="53" t="s">
        <v>63</v>
      </c>
      <c r="AA42" s="11"/>
    </row>
    <row r="43" spans="1:27" ht="18.75" x14ac:dyDescent="0.3">
      <c r="A43" s="303">
        <f t="shared" si="1"/>
        <v>38</v>
      </c>
      <c r="B43" s="454"/>
      <c r="C43" s="459"/>
      <c r="D43" s="459"/>
      <c r="E43" s="456"/>
      <c r="F43" s="463"/>
      <c r="G43" s="442"/>
      <c r="H43" s="437"/>
      <c r="I43" s="437"/>
      <c r="J43" s="437"/>
      <c r="K43" s="7" t="s">
        <v>100</v>
      </c>
      <c r="L43" s="105">
        <v>200000</v>
      </c>
      <c r="M43" s="78">
        <f t="shared" si="2"/>
        <v>170000</v>
      </c>
      <c r="N43" s="109">
        <v>2022</v>
      </c>
      <c r="O43" s="34">
        <v>2023</v>
      </c>
      <c r="P43" s="12"/>
      <c r="Q43" s="13"/>
      <c r="R43" s="13"/>
      <c r="S43" s="14"/>
      <c r="T43" s="35"/>
      <c r="U43" s="35"/>
      <c r="V43" s="35"/>
      <c r="W43" s="35"/>
      <c r="X43" s="149" t="s">
        <v>161</v>
      </c>
      <c r="Y43" s="52" t="s">
        <v>249</v>
      </c>
      <c r="Z43" s="53" t="s">
        <v>63</v>
      </c>
      <c r="AA43" s="11"/>
    </row>
    <row r="44" spans="1:27" ht="18.75" x14ac:dyDescent="0.3">
      <c r="A44" s="303">
        <f t="shared" si="1"/>
        <v>39</v>
      </c>
      <c r="B44" s="454"/>
      <c r="C44" s="459"/>
      <c r="D44" s="459"/>
      <c r="E44" s="72">
        <v>102717818</v>
      </c>
      <c r="F44" s="463"/>
      <c r="G44" s="442"/>
      <c r="H44" s="437"/>
      <c r="I44" s="437"/>
      <c r="J44" s="437"/>
      <c r="K44" s="7" t="s">
        <v>69</v>
      </c>
      <c r="L44" s="105">
        <v>500000</v>
      </c>
      <c r="M44" s="78">
        <f t="shared" si="2"/>
        <v>425000</v>
      </c>
      <c r="N44" s="109">
        <v>2023</v>
      </c>
      <c r="O44" s="34">
        <v>2025</v>
      </c>
      <c r="P44" s="12"/>
      <c r="Q44" s="13"/>
      <c r="R44" s="13"/>
      <c r="S44" s="14"/>
      <c r="T44" s="35"/>
      <c r="U44" s="35"/>
      <c r="V44" s="35"/>
      <c r="W44" s="35"/>
      <c r="X44" s="149"/>
      <c r="Y44" s="52" t="s">
        <v>249</v>
      </c>
      <c r="Z44" s="53" t="s">
        <v>63</v>
      </c>
      <c r="AA44" s="11"/>
    </row>
    <row r="45" spans="1:27" ht="37.5" x14ac:dyDescent="0.3">
      <c r="A45" s="303">
        <f t="shared" si="1"/>
        <v>40</v>
      </c>
      <c r="B45" s="454"/>
      <c r="C45" s="459"/>
      <c r="D45" s="459"/>
      <c r="E45" s="457">
        <v>107563151</v>
      </c>
      <c r="F45" s="463"/>
      <c r="G45" s="442"/>
      <c r="H45" s="437"/>
      <c r="I45" s="437"/>
      <c r="J45" s="437"/>
      <c r="K45" s="7" t="s">
        <v>101</v>
      </c>
      <c r="L45" s="105">
        <v>100000</v>
      </c>
      <c r="M45" s="78">
        <f t="shared" si="2"/>
        <v>85000</v>
      </c>
      <c r="N45" s="109">
        <v>2023</v>
      </c>
      <c r="O45" s="34">
        <v>2023</v>
      </c>
      <c r="P45" s="12"/>
      <c r="Q45" s="13"/>
      <c r="R45" s="13"/>
      <c r="S45" s="14"/>
      <c r="T45" s="35"/>
      <c r="U45" s="35"/>
      <c r="V45" s="35"/>
      <c r="W45" s="35"/>
      <c r="X45" s="149"/>
      <c r="Y45" s="52" t="s">
        <v>249</v>
      </c>
      <c r="Z45" s="53" t="s">
        <v>63</v>
      </c>
      <c r="AA45" s="11"/>
    </row>
    <row r="46" spans="1:27" ht="18.75" x14ac:dyDescent="0.3">
      <c r="A46" s="303">
        <f t="shared" si="1"/>
        <v>41</v>
      </c>
      <c r="B46" s="454"/>
      <c r="C46" s="459"/>
      <c r="D46" s="459"/>
      <c r="E46" s="457"/>
      <c r="F46" s="463"/>
      <c r="G46" s="442"/>
      <c r="H46" s="437"/>
      <c r="I46" s="437"/>
      <c r="J46" s="437"/>
      <c r="K46" s="7" t="s">
        <v>102</v>
      </c>
      <c r="L46" s="105">
        <v>80000</v>
      </c>
      <c r="M46" s="78">
        <f t="shared" si="2"/>
        <v>68000</v>
      </c>
      <c r="N46" s="109">
        <v>2022</v>
      </c>
      <c r="O46" s="34">
        <v>2023</v>
      </c>
      <c r="P46" s="12"/>
      <c r="Q46" s="13"/>
      <c r="R46" s="13"/>
      <c r="S46" s="14"/>
      <c r="T46" s="35"/>
      <c r="U46" s="35"/>
      <c r="V46" s="35"/>
      <c r="W46" s="35"/>
      <c r="X46" s="149"/>
      <c r="Y46" s="52" t="s">
        <v>249</v>
      </c>
      <c r="Z46" s="53" t="s">
        <v>63</v>
      </c>
      <c r="AA46" s="11"/>
    </row>
    <row r="47" spans="1:27" ht="37.5" x14ac:dyDescent="0.3">
      <c r="A47" s="303">
        <f t="shared" si="1"/>
        <v>42</v>
      </c>
      <c r="B47" s="454"/>
      <c r="C47" s="459"/>
      <c r="D47" s="459"/>
      <c r="E47" s="457"/>
      <c r="F47" s="463"/>
      <c r="G47" s="443"/>
      <c r="H47" s="437"/>
      <c r="I47" s="437"/>
      <c r="J47" s="437"/>
      <c r="K47" s="7" t="s">
        <v>103</v>
      </c>
      <c r="L47" s="105">
        <v>50000</v>
      </c>
      <c r="M47" s="78">
        <f t="shared" si="2"/>
        <v>42500</v>
      </c>
      <c r="N47" s="109">
        <v>2023</v>
      </c>
      <c r="O47" s="34">
        <v>2025</v>
      </c>
      <c r="P47" s="12"/>
      <c r="Q47" s="13"/>
      <c r="R47" s="13" t="s">
        <v>161</v>
      </c>
      <c r="S47" s="14"/>
      <c r="T47" s="35"/>
      <c r="U47" s="35"/>
      <c r="V47" s="35"/>
      <c r="W47" s="35"/>
      <c r="X47" s="149"/>
      <c r="Y47" s="52" t="s">
        <v>249</v>
      </c>
      <c r="Z47" s="53" t="s">
        <v>63</v>
      </c>
      <c r="AA47" s="11"/>
    </row>
    <row r="48" spans="1:27" ht="48" customHeight="1" thickBot="1" x14ac:dyDescent="0.35">
      <c r="A48" s="303">
        <f t="shared" si="1"/>
        <v>43</v>
      </c>
      <c r="B48" s="455"/>
      <c r="C48" s="460"/>
      <c r="D48" s="460"/>
      <c r="E48" s="458"/>
      <c r="F48" s="464"/>
      <c r="G48" s="73" t="s">
        <v>104</v>
      </c>
      <c r="H48" s="438"/>
      <c r="I48" s="438"/>
      <c r="J48" s="438"/>
      <c r="K48" s="36" t="s">
        <v>105</v>
      </c>
      <c r="L48" s="113">
        <v>2500000</v>
      </c>
      <c r="M48" s="112">
        <f t="shared" si="2"/>
        <v>2125000</v>
      </c>
      <c r="N48" s="110">
        <v>2022</v>
      </c>
      <c r="O48" s="10">
        <v>2025</v>
      </c>
      <c r="P48" s="37"/>
      <c r="Q48" s="38"/>
      <c r="R48" s="38"/>
      <c r="S48" s="39"/>
      <c r="T48" s="40"/>
      <c r="U48" s="40"/>
      <c r="V48" s="40" t="s">
        <v>161</v>
      </c>
      <c r="W48" s="40"/>
      <c r="X48" s="173"/>
      <c r="Y48" s="230" t="s">
        <v>249</v>
      </c>
      <c r="Z48" s="55" t="s">
        <v>63</v>
      </c>
      <c r="AA48" s="11"/>
    </row>
    <row r="49" spans="1:27" ht="75" x14ac:dyDescent="0.3">
      <c r="A49" s="303">
        <f t="shared" si="1"/>
        <v>44</v>
      </c>
      <c r="B49" s="516" t="s">
        <v>188</v>
      </c>
      <c r="C49" s="517" t="s">
        <v>108</v>
      </c>
      <c r="D49" s="518" t="s">
        <v>189</v>
      </c>
      <c r="E49" s="518" t="s">
        <v>190</v>
      </c>
      <c r="F49" s="519" t="s">
        <v>191</v>
      </c>
      <c r="G49" s="436" t="s">
        <v>192</v>
      </c>
      <c r="H49" s="436" t="s">
        <v>248</v>
      </c>
      <c r="I49" s="436" t="s">
        <v>48</v>
      </c>
      <c r="J49" s="436" t="s">
        <v>113</v>
      </c>
      <c r="K49" s="174" t="s">
        <v>193</v>
      </c>
      <c r="L49" s="104">
        <v>1000000</v>
      </c>
      <c r="M49" s="111">
        <f t="shared" si="2"/>
        <v>850000</v>
      </c>
      <c r="N49" s="108">
        <v>2022</v>
      </c>
      <c r="O49" s="29">
        <v>2023</v>
      </c>
      <c r="P49" s="30" t="s">
        <v>161</v>
      </c>
      <c r="Q49" s="31" t="s">
        <v>161</v>
      </c>
      <c r="R49" s="31" t="s">
        <v>161</v>
      </c>
      <c r="S49" s="32" t="s">
        <v>161</v>
      </c>
      <c r="T49" s="33" t="s">
        <v>161</v>
      </c>
      <c r="U49" s="33"/>
      <c r="V49" s="33"/>
      <c r="W49" s="33"/>
      <c r="X49" s="33" t="s">
        <v>161</v>
      </c>
      <c r="Y49" s="150" t="s">
        <v>333</v>
      </c>
      <c r="Z49" s="151" t="s">
        <v>63</v>
      </c>
      <c r="AA49" s="11"/>
    </row>
    <row r="50" spans="1:27" ht="18.75" x14ac:dyDescent="0.3">
      <c r="A50" s="303">
        <f t="shared" si="1"/>
        <v>45</v>
      </c>
      <c r="B50" s="454"/>
      <c r="C50" s="459"/>
      <c r="D50" s="461"/>
      <c r="E50" s="461"/>
      <c r="F50" s="462"/>
      <c r="G50" s="437"/>
      <c r="H50" s="437"/>
      <c r="I50" s="437"/>
      <c r="J50" s="437"/>
      <c r="K50" s="49" t="s">
        <v>194</v>
      </c>
      <c r="L50" s="105">
        <v>1500000</v>
      </c>
      <c r="M50" s="78">
        <f t="shared" si="2"/>
        <v>1275000</v>
      </c>
      <c r="N50" s="109">
        <v>2023</v>
      </c>
      <c r="O50" s="34">
        <v>2027</v>
      </c>
      <c r="P50" s="12"/>
      <c r="Q50" s="13"/>
      <c r="R50" s="13"/>
      <c r="S50" s="14"/>
      <c r="T50" s="35"/>
      <c r="U50" s="35"/>
      <c r="V50" s="35"/>
      <c r="W50" s="35"/>
      <c r="X50" s="35"/>
      <c r="Y50" s="52" t="s">
        <v>249</v>
      </c>
      <c r="Z50" s="53" t="s">
        <v>63</v>
      </c>
      <c r="AA50" s="11"/>
    </row>
    <row r="51" spans="1:27" ht="18.75" x14ac:dyDescent="0.3">
      <c r="A51" s="303">
        <f t="shared" si="1"/>
        <v>46</v>
      </c>
      <c r="B51" s="454"/>
      <c r="C51" s="459"/>
      <c r="D51" s="461"/>
      <c r="E51" s="461"/>
      <c r="F51" s="462"/>
      <c r="G51" s="437"/>
      <c r="H51" s="437"/>
      <c r="I51" s="437"/>
      <c r="J51" s="437"/>
      <c r="K51" s="49" t="s">
        <v>195</v>
      </c>
      <c r="L51" s="105">
        <v>6000000</v>
      </c>
      <c r="M51" s="78">
        <f t="shared" si="2"/>
        <v>5100000</v>
      </c>
      <c r="N51" s="109">
        <v>2023</v>
      </c>
      <c r="O51" s="34">
        <v>2027</v>
      </c>
      <c r="P51" s="12" t="s">
        <v>161</v>
      </c>
      <c r="Q51" s="13" t="s">
        <v>161</v>
      </c>
      <c r="R51" s="13" t="s">
        <v>161</v>
      </c>
      <c r="S51" s="14" t="s">
        <v>161</v>
      </c>
      <c r="T51" s="35"/>
      <c r="U51" s="35"/>
      <c r="V51" s="35"/>
      <c r="W51" s="35"/>
      <c r="X51" s="35" t="s">
        <v>161</v>
      </c>
      <c r="Y51" s="52" t="s">
        <v>249</v>
      </c>
      <c r="Z51" s="53" t="s">
        <v>63</v>
      </c>
      <c r="AA51" s="11"/>
    </row>
    <row r="52" spans="1:27" ht="18.75" x14ac:dyDescent="0.3">
      <c r="A52" s="303">
        <f t="shared" si="1"/>
        <v>47</v>
      </c>
      <c r="B52" s="454"/>
      <c r="C52" s="459"/>
      <c r="D52" s="461"/>
      <c r="E52" s="461"/>
      <c r="F52" s="462"/>
      <c r="G52" s="437"/>
      <c r="H52" s="437"/>
      <c r="I52" s="437"/>
      <c r="J52" s="437"/>
      <c r="K52" s="49" t="s">
        <v>231</v>
      </c>
      <c r="L52" s="105">
        <v>100000</v>
      </c>
      <c r="M52" s="78">
        <f t="shared" si="2"/>
        <v>85000</v>
      </c>
      <c r="N52" s="109">
        <v>2023</v>
      </c>
      <c r="O52" s="34">
        <v>2027</v>
      </c>
      <c r="P52" s="12"/>
      <c r="Q52" s="13"/>
      <c r="R52" s="13"/>
      <c r="S52" s="14"/>
      <c r="T52" s="35"/>
      <c r="U52" s="35"/>
      <c r="V52" s="35"/>
      <c r="W52" s="35"/>
      <c r="X52" s="35"/>
      <c r="Y52" s="52" t="s">
        <v>249</v>
      </c>
      <c r="Z52" s="53" t="s">
        <v>63</v>
      </c>
      <c r="AA52" s="11"/>
    </row>
    <row r="53" spans="1:27" ht="18.75" x14ac:dyDescent="0.3">
      <c r="A53" s="303">
        <f t="shared" si="1"/>
        <v>48</v>
      </c>
      <c r="B53" s="454"/>
      <c r="C53" s="459"/>
      <c r="D53" s="461"/>
      <c r="E53" s="461"/>
      <c r="F53" s="462"/>
      <c r="G53" s="437"/>
      <c r="H53" s="437"/>
      <c r="I53" s="437"/>
      <c r="J53" s="437"/>
      <c r="K53" s="49" t="s">
        <v>196</v>
      </c>
      <c r="L53" s="105">
        <v>150000</v>
      </c>
      <c r="M53" s="78">
        <f t="shared" si="2"/>
        <v>127500</v>
      </c>
      <c r="N53" s="109">
        <v>2023</v>
      </c>
      <c r="O53" s="34">
        <v>2027</v>
      </c>
      <c r="P53" s="12"/>
      <c r="Q53" s="13"/>
      <c r="R53" s="13"/>
      <c r="S53" s="14"/>
      <c r="T53" s="35"/>
      <c r="U53" s="35"/>
      <c r="V53" s="35"/>
      <c r="W53" s="35"/>
      <c r="X53" s="35"/>
      <c r="Y53" s="52" t="s">
        <v>249</v>
      </c>
      <c r="Z53" s="53" t="s">
        <v>63</v>
      </c>
      <c r="AA53" s="11"/>
    </row>
    <row r="54" spans="1:27" ht="19.5" thickBot="1" x14ac:dyDescent="0.35">
      <c r="A54" s="303">
        <f t="shared" si="1"/>
        <v>49</v>
      </c>
      <c r="B54" s="454"/>
      <c r="C54" s="459"/>
      <c r="D54" s="461"/>
      <c r="E54" s="461"/>
      <c r="F54" s="462"/>
      <c r="G54" s="437"/>
      <c r="H54" s="437"/>
      <c r="I54" s="437"/>
      <c r="J54" s="437"/>
      <c r="K54" s="57" t="s">
        <v>197</v>
      </c>
      <c r="L54" s="106">
        <v>480000</v>
      </c>
      <c r="M54" s="112">
        <f t="shared" si="2"/>
        <v>408000</v>
      </c>
      <c r="N54" s="175">
        <v>2022</v>
      </c>
      <c r="O54" s="176">
        <v>2023</v>
      </c>
      <c r="P54" s="177" t="s">
        <v>161</v>
      </c>
      <c r="Q54" s="178" t="s">
        <v>161</v>
      </c>
      <c r="R54" s="178" t="s">
        <v>161</v>
      </c>
      <c r="S54" s="179" t="s">
        <v>161</v>
      </c>
      <c r="T54" s="180"/>
      <c r="U54" s="180"/>
      <c r="V54" s="180"/>
      <c r="W54" s="180"/>
      <c r="X54" s="180" t="s">
        <v>161</v>
      </c>
      <c r="Y54" s="181" t="s">
        <v>315</v>
      </c>
      <c r="Z54" s="182" t="s">
        <v>63</v>
      </c>
      <c r="AA54" s="11"/>
    </row>
    <row r="55" spans="1:27" ht="49.5" customHeight="1" x14ac:dyDescent="0.3">
      <c r="A55" s="303">
        <f t="shared" si="1"/>
        <v>50</v>
      </c>
      <c r="B55" s="516" t="s">
        <v>198</v>
      </c>
      <c r="C55" s="517" t="s">
        <v>135</v>
      </c>
      <c r="D55" s="518" t="s">
        <v>199</v>
      </c>
      <c r="E55" s="518" t="s">
        <v>200</v>
      </c>
      <c r="F55" s="519" t="s">
        <v>201</v>
      </c>
      <c r="G55" s="436" t="s">
        <v>330</v>
      </c>
      <c r="H55" s="436" t="s">
        <v>248</v>
      </c>
      <c r="I55" s="436" t="s">
        <v>48</v>
      </c>
      <c r="J55" s="436" t="s">
        <v>140</v>
      </c>
      <c r="K55" s="174" t="s">
        <v>297</v>
      </c>
      <c r="L55" s="104">
        <v>500000</v>
      </c>
      <c r="M55" s="111">
        <f t="shared" si="2"/>
        <v>425000</v>
      </c>
      <c r="N55" s="108">
        <v>2022</v>
      </c>
      <c r="O55" s="29">
        <v>2027</v>
      </c>
      <c r="P55" s="30"/>
      <c r="Q55" s="31"/>
      <c r="R55" s="31"/>
      <c r="S55" s="32"/>
      <c r="T55" s="33"/>
      <c r="U55" s="33"/>
      <c r="V55" s="33"/>
      <c r="W55" s="33"/>
      <c r="X55" s="33"/>
      <c r="Y55" s="183" t="s">
        <v>261</v>
      </c>
      <c r="Z55" s="51" t="s">
        <v>63</v>
      </c>
      <c r="AA55" s="11"/>
    </row>
    <row r="56" spans="1:27" ht="51" customHeight="1" x14ac:dyDescent="0.3">
      <c r="A56" s="303">
        <f t="shared" si="1"/>
        <v>51</v>
      </c>
      <c r="B56" s="454"/>
      <c r="C56" s="459"/>
      <c r="D56" s="461"/>
      <c r="E56" s="461"/>
      <c r="F56" s="462"/>
      <c r="G56" s="437"/>
      <c r="H56" s="437"/>
      <c r="I56" s="437"/>
      <c r="J56" s="437"/>
      <c r="K56" s="49" t="s">
        <v>331</v>
      </c>
      <c r="L56" s="105">
        <v>7000000</v>
      </c>
      <c r="M56" s="78">
        <f t="shared" si="2"/>
        <v>5950000</v>
      </c>
      <c r="N56" s="109">
        <v>2022</v>
      </c>
      <c r="O56" s="34">
        <v>2027</v>
      </c>
      <c r="P56" s="12" t="s">
        <v>161</v>
      </c>
      <c r="Q56" s="13" t="s">
        <v>161</v>
      </c>
      <c r="R56" s="13" t="s">
        <v>161</v>
      </c>
      <c r="S56" s="14" t="s">
        <v>161</v>
      </c>
      <c r="T56" s="35"/>
      <c r="U56" s="35"/>
      <c r="V56" s="35"/>
      <c r="W56" s="35"/>
      <c r="X56" s="35" t="s">
        <v>161</v>
      </c>
      <c r="Y56" s="52" t="s">
        <v>249</v>
      </c>
      <c r="Z56" s="53" t="s">
        <v>63</v>
      </c>
      <c r="AA56" s="11"/>
    </row>
    <row r="57" spans="1:27" ht="36" customHeight="1" x14ac:dyDescent="0.3">
      <c r="A57" s="303">
        <f t="shared" si="1"/>
        <v>52</v>
      </c>
      <c r="B57" s="454"/>
      <c r="C57" s="459"/>
      <c r="D57" s="461"/>
      <c r="E57" s="461"/>
      <c r="F57" s="462"/>
      <c r="G57" s="437"/>
      <c r="H57" s="437"/>
      <c r="I57" s="437"/>
      <c r="J57" s="437"/>
      <c r="K57" s="49" t="s">
        <v>298</v>
      </c>
      <c r="L57" s="105">
        <v>2000000</v>
      </c>
      <c r="M57" s="78">
        <f t="shared" si="2"/>
        <v>1700000</v>
      </c>
      <c r="N57" s="109">
        <v>2022</v>
      </c>
      <c r="O57" s="34">
        <v>2027</v>
      </c>
      <c r="P57" s="12" t="s">
        <v>161</v>
      </c>
      <c r="Q57" s="13" t="s">
        <v>161</v>
      </c>
      <c r="R57" s="13" t="s">
        <v>161</v>
      </c>
      <c r="S57" s="14" t="s">
        <v>161</v>
      </c>
      <c r="T57" s="35"/>
      <c r="U57" s="35"/>
      <c r="V57" s="35"/>
      <c r="W57" s="35"/>
      <c r="X57" s="35" t="s">
        <v>161</v>
      </c>
      <c r="Y57" s="52" t="s">
        <v>249</v>
      </c>
      <c r="Z57" s="53" t="s">
        <v>63</v>
      </c>
      <c r="AA57" s="11"/>
    </row>
    <row r="58" spans="1:27" ht="46.5" customHeight="1" x14ac:dyDescent="0.3">
      <c r="A58" s="303">
        <f t="shared" si="1"/>
        <v>53</v>
      </c>
      <c r="B58" s="454"/>
      <c r="C58" s="459"/>
      <c r="D58" s="461"/>
      <c r="E58" s="461"/>
      <c r="F58" s="462"/>
      <c r="G58" s="437"/>
      <c r="H58" s="437"/>
      <c r="I58" s="437"/>
      <c r="J58" s="437"/>
      <c r="K58" s="49" t="s">
        <v>300</v>
      </c>
      <c r="L58" s="105">
        <v>1000000</v>
      </c>
      <c r="M58" s="78">
        <f t="shared" si="2"/>
        <v>850000</v>
      </c>
      <c r="N58" s="109">
        <v>2021</v>
      </c>
      <c r="O58" s="34">
        <v>2024</v>
      </c>
      <c r="P58" s="12" t="s">
        <v>161</v>
      </c>
      <c r="Q58" s="13" t="s">
        <v>161</v>
      </c>
      <c r="R58" s="13" t="s">
        <v>161</v>
      </c>
      <c r="S58" s="14"/>
      <c r="T58" s="35"/>
      <c r="U58" s="35"/>
      <c r="V58" s="35" t="s">
        <v>161</v>
      </c>
      <c r="W58" s="35"/>
      <c r="X58" s="35"/>
      <c r="Y58" s="71" t="s">
        <v>262</v>
      </c>
      <c r="Z58" s="53" t="s">
        <v>63</v>
      </c>
      <c r="AA58" s="11"/>
    </row>
    <row r="59" spans="1:27" ht="46.5" customHeight="1" x14ac:dyDescent="0.3">
      <c r="A59" s="303">
        <f t="shared" si="1"/>
        <v>54</v>
      </c>
      <c r="B59" s="454"/>
      <c r="C59" s="459"/>
      <c r="D59" s="461"/>
      <c r="E59" s="461"/>
      <c r="F59" s="462"/>
      <c r="G59" s="437"/>
      <c r="H59" s="437"/>
      <c r="I59" s="437"/>
      <c r="J59" s="437"/>
      <c r="K59" s="49" t="s">
        <v>299</v>
      </c>
      <c r="L59" s="105">
        <v>3000000</v>
      </c>
      <c r="M59" s="78">
        <f t="shared" si="2"/>
        <v>2550000</v>
      </c>
      <c r="N59" s="109">
        <v>2022</v>
      </c>
      <c r="O59" s="34">
        <v>2027</v>
      </c>
      <c r="P59" s="12"/>
      <c r="Q59" s="13"/>
      <c r="R59" s="13"/>
      <c r="S59" s="14"/>
      <c r="T59" s="35"/>
      <c r="U59" s="35"/>
      <c r="V59" s="35"/>
      <c r="W59" s="35"/>
      <c r="X59" s="35"/>
      <c r="Y59" s="71" t="s">
        <v>249</v>
      </c>
      <c r="Z59" s="53" t="s">
        <v>63</v>
      </c>
      <c r="AA59" s="11"/>
    </row>
    <row r="60" spans="1:27" ht="46.5" customHeight="1" x14ac:dyDescent="0.3">
      <c r="A60" s="303">
        <f t="shared" si="1"/>
        <v>55</v>
      </c>
      <c r="B60" s="454"/>
      <c r="C60" s="459"/>
      <c r="D60" s="461"/>
      <c r="E60" s="461"/>
      <c r="F60" s="462"/>
      <c r="G60" s="437"/>
      <c r="H60" s="437"/>
      <c r="I60" s="437"/>
      <c r="J60" s="437"/>
      <c r="K60" s="49" t="s">
        <v>327</v>
      </c>
      <c r="L60" s="105">
        <v>850000</v>
      </c>
      <c r="M60" s="78">
        <f t="shared" si="2"/>
        <v>722500</v>
      </c>
      <c r="N60" s="109">
        <v>2023</v>
      </c>
      <c r="O60" s="34">
        <v>2027</v>
      </c>
      <c r="P60" s="12"/>
      <c r="Q60" s="13"/>
      <c r="R60" s="13"/>
      <c r="S60" s="14"/>
      <c r="T60" s="35"/>
      <c r="U60" s="35"/>
      <c r="V60" s="35"/>
      <c r="W60" s="35"/>
      <c r="X60" s="35"/>
      <c r="Y60" s="71" t="s">
        <v>249</v>
      </c>
      <c r="Z60" s="53" t="s">
        <v>63</v>
      </c>
      <c r="AA60" s="11"/>
    </row>
    <row r="61" spans="1:27" ht="19.899999999999999" customHeight="1" x14ac:dyDescent="0.3">
      <c r="A61" s="303">
        <f t="shared" si="1"/>
        <v>56</v>
      </c>
      <c r="B61" s="454"/>
      <c r="C61" s="459"/>
      <c r="D61" s="461"/>
      <c r="E61" s="461"/>
      <c r="F61" s="462"/>
      <c r="G61" s="440"/>
      <c r="H61" s="437"/>
      <c r="I61" s="437"/>
      <c r="J61" s="437"/>
      <c r="K61" s="7" t="s">
        <v>202</v>
      </c>
      <c r="L61" s="105">
        <v>1900000</v>
      </c>
      <c r="M61" s="78">
        <f t="shared" si="2"/>
        <v>1615000</v>
      </c>
      <c r="N61" s="109">
        <v>2020</v>
      </c>
      <c r="O61" s="34">
        <v>2021</v>
      </c>
      <c r="P61" s="12" t="s">
        <v>161</v>
      </c>
      <c r="Q61" s="13" t="s">
        <v>161</v>
      </c>
      <c r="R61" s="13" t="s">
        <v>161</v>
      </c>
      <c r="S61" s="14"/>
      <c r="T61" s="35"/>
      <c r="U61" s="35"/>
      <c r="V61" s="35"/>
      <c r="W61" s="35"/>
      <c r="X61" s="35" t="s">
        <v>161</v>
      </c>
      <c r="Y61" s="52" t="s">
        <v>315</v>
      </c>
      <c r="Z61" s="53" t="s">
        <v>63</v>
      </c>
      <c r="AA61" s="11"/>
    </row>
    <row r="62" spans="1:27" ht="41.25" customHeight="1" x14ac:dyDescent="0.3">
      <c r="A62" s="303">
        <f t="shared" si="1"/>
        <v>57</v>
      </c>
      <c r="B62" s="454"/>
      <c r="C62" s="459"/>
      <c r="D62" s="461"/>
      <c r="E62" s="461"/>
      <c r="F62" s="462"/>
      <c r="G62" s="439" t="s">
        <v>203</v>
      </c>
      <c r="H62" s="437"/>
      <c r="I62" s="437"/>
      <c r="J62" s="437"/>
      <c r="K62" s="49" t="s">
        <v>204</v>
      </c>
      <c r="L62" s="105">
        <v>5000000</v>
      </c>
      <c r="M62" s="78">
        <f t="shared" si="2"/>
        <v>4250000</v>
      </c>
      <c r="N62" s="109">
        <v>2018</v>
      </c>
      <c r="O62" s="34">
        <v>2027</v>
      </c>
      <c r="P62" s="12"/>
      <c r="Q62" s="13"/>
      <c r="R62" s="13"/>
      <c r="S62" s="14"/>
      <c r="T62" s="35"/>
      <c r="U62" s="35"/>
      <c r="V62" s="35"/>
      <c r="W62" s="35"/>
      <c r="X62" s="35"/>
      <c r="Y62" s="52" t="s">
        <v>249</v>
      </c>
      <c r="Z62" s="53" t="s">
        <v>63</v>
      </c>
      <c r="AA62" s="11"/>
    </row>
    <row r="63" spans="1:27" ht="37.5" x14ac:dyDescent="0.3">
      <c r="A63" s="303">
        <f t="shared" si="1"/>
        <v>58</v>
      </c>
      <c r="B63" s="454"/>
      <c r="C63" s="459"/>
      <c r="D63" s="461"/>
      <c r="E63" s="521"/>
      <c r="F63" s="462"/>
      <c r="G63" s="437"/>
      <c r="H63" s="437"/>
      <c r="I63" s="437"/>
      <c r="J63" s="437"/>
      <c r="K63" s="49" t="s">
        <v>301</v>
      </c>
      <c r="L63" s="105">
        <v>1000000</v>
      </c>
      <c r="M63" s="78">
        <f t="shared" si="2"/>
        <v>850000</v>
      </c>
      <c r="N63" s="109">
        <v>2017</v>
      </c>
      <c r="O63" s="34">
        <v>2025</v>
      </c>
      <c r="P63" s="12"/>
      <c r="Q63" s="13"/>
      <c r="R63" s="13"/>
      <c r="S63" s="14"/>
      <c r="T63" s="35"/>
      <c r="U63" s="35"/>
      <c r="V63" s="35"/>
      <c r="W63" s="35"/>
      <c r="X63" s="35"/>
      <c r="Y63" s="71" t="s">
        <v>315</v>
      </c>
      <c r="Z63" s="53" t="s">
        <v>63</v>
      </c>
      <c r="AA63" s="11"/>
    </row>
    <row r="64" spans="1:27" ht="37.5" x14ac:dyDescent="0.3">
      <c r="A64" s="303">
        <f t="shared" si="1"/>
        <v>59</v>
      </c>
      <c r="B64" s="454"/>
      <c r="C64" s="459"/>
      <c r="D64" s="461"/>
      <c r="E64" s="74" t="s">
        <v>205</v>
      </c>
      <c r="F64" s="462"/>
      <c r="G64" s="437"/>
      <c r="H64" s="437"/>
      <c r="I64" s="437"/>
      <c r="J64" s="437"/>
      <c r="K64" s="49" t="s">
        <v>206</v>
      </c>
      <c r="L64" s="105">
        <v>900000</v>
      </c>
      <c r="M64" s="78">
        <f t="shared" si="2"/>
        <v>765000</v>
      </c>
      <c r="N64" s="109">
        <v>2016</v>
      </c>
      <c r="O64" s="34">
        <v>2025</v>
      </c>
      <c r="P64" s="12"/>
      <c r="Q64" s="13"/>
      <c r="R64" s="13"/>
      <c r="S64" s="14"/>
      <c r="T64" s="35"/>
      <c r="U64" s="35"/>
      <c r="V64" s="35"/>
      <c r="W64" s="35"/>
      <c r="X64" s="35"/>
      <c r="Y64" s="52" t="s">
        <v>249</v>
      </c>
      <c r="Z64" s="53" t="s">
        <v>63</v>
      </c>
      <c r="AA64" s="11"/>
    </row>
    <row r="65" spans="1:27" ht="37.5" x14ac:dyDescent="0.3">
      <c r="A65" s="303">
        <f t="shared" si="1"/>
        <v>60</v>
      </c>
      <c r="B65" s="454"/>
      <c r="C65" s="459"/>
      <c r="D65" s="461"/>
      <c r="E65" s="520" t="s">
        <v>200</v>
      </c>
      <c r="F65" s="462"/>
      <c r="G65" s="437"/>
      <c r="H65" s="437"/>
      <c r="I65" s="437"/>
      <c r="J65" s="437"/>
      <c r="K65" s="49" t="s">
        <v>263</v>
      </c>
      <c r="L65" s="105">
        <v>500000</v>
      </c>
      <c r="M65" s="78">
        <f t="shared" si="2"/>
        <v>425000</v>
      </c>
      <c r="N65" s="109">
        <v>2021</v>
      </c>
      <c r="O65" s="34">
        <v>2025</v>
      </c>
      <c r="P65" s="12"/>
      <c r="Q65" s="13"/>
      <c r="R65" s="13"/>
      <c r="S65" s="14"/>
      <c r="T65" s="35"/>
      <c r="U65" s="35"/>
      <c r="V65" s="35"/>
      <c r="W65" s="35"/>
      <c r="X65" s="35"/>
      <c r="Y65" s="52" t="s">
        <v>249</v>
      </c>
      <c r="Z65" s="53" t="s">
        <v>63</v>
      </c>
      <c r="AA65" s="11"/>
    </row>
    <row r="66" spans="1:27" ht="18.75" x14ac:dyDescent="0.3">
      <c r="A66" s="303">
        <f t="shared" si="1"/>
        <v>61</v>
      </c>
      <c r="B66" s="454"/>
      <c r="C66" s="459"/>
      <c r="D66" s="461"/>
      <c r="E66" s="521"/>
      <c r="F66" s="462"/>
      <c r="G66" s="437"/>
      <c r="H66" s="437"/>
      <c r="I66" s="437"/>
      <c r="J66" s="437"/>
      <c r="K66" s="49" t="s">
        <v>264</v>
      </c>
      <c r="L66" s="105">
        <v>2000000</v>
      </c>
      <c r="M66" s="78">
        <f t="shared" si="2"/>
        <v>1700000</v>
      </c>
      <c r="N66" s="109">
        <v>2021</v>
      </c>
      <c r="O66" s="34">
        <v>2027</v>
      </c>
      <c r="P66" s="12"/>
      <c r="Q66" s="13"/>
      <c r="R66" s="13"/>
      <c r="S66" s="14"/>
      <c r="T66" s="35"/>
      <c r="U66" s="35"/>
      <c r="V66" s="35" t="s">
        <v>161</v>
      </c>
      <c r="W66" s="35"/>
      <c r="X66" s="35"/>
      <c r="Y66" s="52" t="s">
        <v>249</v>
      </c>
      <c r="Z66" s="53" t="s">
        <v>63</v>
      </c>
      <c r="AA66" s="11"/>
    </row>
    <row r="67" spans="1:27" ht="37.5" x14ac:dyDescent="0.3">
      <c r="A67" s="303">
        <f t="shared" si="1"/>
        <v>62</v>
      </c>
      <c r="B67" s="454"/>
      <c r="C67" s="459"/>
      <c r="D67" s="461"/>
      <c r="E67" s="75" t="s">
        <v>267</v>
      </c>
      <c r="F67" s="462"/>
      <c r="G67" s="437"/>
      <c r="H67" s="437"/>
      <c r="I67" s="437"/>
      <c r="J67" s="437"/>
      <c r="K67" s="49" t="s">
        <v>265</v>
      </c>
      <c r="L67" s="105">
        <v>500000</v>
      </c>
      <c r="M67" s="78">
        <f t="shared" si="2"/>
        <v>425000</v>
      </c>
      <c r="N67" s="109">
        <v>2021</v>
      </c>
      <c r="O67" s="34">
        <v>2025</v>
      </c>
      <c r="P67" s="12"/>
      <c r="Q67" s="13"/>
      <c r="R67" s="13"/>
      <c r="S67" s="14"/>
      <c r="T67" s="35"/>
      <c r="U67" s="35"/>
      <c r="V67" s="35"/>
      <c r="W67" s="35" t="s">
        <v>161</v>
      </c>
      <c r="X67" s="35"/>
      <c r="Y67" s="52" t="s">
        <v>249</v>
      </c>
      <c r="Z67" s="53" t="s">
        <v>63</v>
      </c>
      <c r="AA67" s="11"/>
    </row>
    <row r="68" spans="1:27" ht="37.5" x14ac:dyDescent="0.3">
      <c r="A68" s="303">
        <f t="shared" si="1"/>
        <v>63</v>
      </c>
      <c r="B68" s="454"/>
      <c r="C68" s="459"/>
      <c r="D68" s="461"/>
      <c r="E68" s="520" t="s">
        <v>200</v>
      </c>
      <c r="F68" s="462"/>
      <c r="G68" s="440"/>
      <c r="H68" s="437"/>
      <c r="I68" s="437"/>
      <c r="J68" s="437"/>
      <c r="K68" s="49" t="s">
        <v>302</v>
      </c>
      <c r="L68" s="105">
        <v>3000000</v>
      </c>
      <c r="M68" s="78">
        <f t="shared" si="2"/>
        <v>2550000</v>
      </c>
      <c r="N68" s="109">
        <v>2021</v>
      </c>
      <c r="O68" s="34">
        <v>2027</v>
      </c>
      <c r="P68" s="12"/>
      <c r="Q68" s="13" t="s">
        <v>161</v>
      </c>
      <c r="R68" s="13" t="s">
        <v>161</v>
      </c>
      <c r="S68" s="14"/>
      <c r="T68" s="35"/>
      <c r="U68" s="35"/>
      <c r="V68" s="35"/>
      <c r="W68" s="35"/>
      <c r="X68" s="35" t="s">
        <v>161</v>
      </c>
      <c r="Y68" s="52" t="s">
        <v>249</v>
      </c>
      <c r="Z68" s="53" t="s">
        <v>63</v>
      </c>
      <c r="AA68" s="11"/>
    </row>
    <row r="69" spans="1:27" ht="18" customHeight="1" x14ac:dyDescent="0.3">
      <c r="A69" s="303">
        <f t="shared" si="1"/>
        <v>64</v>
      </c>
      <c r="B69" s="454"/>
      <c r="C69" s="459"/>
      <c r="D69" s="461"/>
      <c r="E69" s="461"/>
      <c r="F69" s="462"/>
      <c r="G69" s="439" t="s">
        <v>207</v>
      </c>
      <c r="H69" s="437"/>
      <c r="I69" s="437"/>
      <c r="J69" s="437"/>
      <c r="K69" s="49" t="s">
        <v>208</v>
      </c>
      <c r="L69" s="105">
        <v>500000</v>
      </c>
      <c r="M69" s="78">
        <f t="shared" si="2"/>
        <v>425000</v>
      </c>
      <c r="N69" s="109">
        <v>2017</v>
      </c>
      <c r="O69" s="34">
        <v>2025</v>
      </c>
      <c r="P69" s="12"/>
      <c r="Q69" s="13"/>
      <c r="R69" s="13"/>
      <c r="S69" s="14"/>
      <c r="T69" s="35"/>
      <c r="U69" s="35"/>
      <c r="V69" s="35"/>
      <c r="W69" s="35"/>
      <c r="X69" s="35"/>
      <c r="Y69" s="52" t="s">
        <v>249</v>
      </c>
      <c r="Z69" s="53" t="s">
        <v>63</v>
      </c>
      <c r="AA69" s="11"/>
    </row>
    <row r="70" spans="1:27" ht="25.5" customHeight="1" x14ac:dyDescent="0.3">
      <c r="A70" s="303">
        <f t="shared" si="1"/>
        <v>65</v>
      </c>
      <c r="B70" s="454"/>
      <c r="C70" s="459"/>
      <c r="D70" s="461"/>
      <c r="E70" s="461"/>
      <c r="F70" s="462"/>
      <c r="G70" s="437"/>
      <c r="H70" s="437"/>
      <c r="I70" s="437"/>
      <c r="J70" s="437"/>
      <c r="K70" s="49" t="s">
        <v>209</v>
      </c>
      <c r="L70" s="105">
        <v>1000000</v>
      </c>
      <c r="M70" s="78">
        <f t="shared" si="2"/>
        <v>850000</v>
      </c>
      <c r="N70" s="109">
        <v>2020</v>
      </c>
      <c r="O70" s="34">
        <v>2025</v>
      </c>
      <c r="P70" s="12"/>
      <c r="Q70" s="13"/>
      <c r="R70" s="13"/>
      <c r="S70" s="14"/>
      <c r="T70" s="35"/>
      <c r="U70" s="35"/>
      <c r="V70" s="35"/>
      <c r="W70" s="35"/>
      <c r="X70" s="35"/>
      <c r="Y70" s="52" t="s">
        <v>249</v>
      </c>
      <c r="Z70" s="53" t="s">
        <v>63</v>
      </c>
      <c r="AA70" s="11"/>
    </row>
    <row r="71" spans="1:27" ht="18.75" x14ac:dyDescent="0.3">
      <c r="A71" s="303">
        <f t="shared" si="1"/>
        <v>66</v>
      </c>
      <c r="B71" s="454"/>
      <c r="C71" s="459"/>
      <c r="D71" s="461"/>
      <c r="E71" s="521"/>
      <c r="F71" s="462"/>
      <c r="G71" s="440"/>
      <c r="H71" s="437"/>
      <c r="I71" s="437"/>
      <c r="J71" s="437"/>
      <c r="K71" s="49" t="s">
        <v>210</v>
      </c>
      <c r="L71" s="105">
        <v>800000</v>
      </c>
      <c r="M71" s="78">
        <f t="shared" si="2"/>
        <v>680000</v>
      </c>
      <c r="N71" s="109">
        <v>2020</v>
      </c>
      <c r="O71" s="34">
        <v>2025</v>
      </c>
      <c r="P71" s="12"/>
      <c r="Q71" s="13"/>
      <c r="R71" s="13"/>
      <c r="S71" s="14"/>
      <c r="T71" s="35"/>
      <c r="U71" s="35"/>
      <c r="V71" s="35"/>
      <c r="W71" s="35"/>
      <c r="X71" s="35"/>
      <c r="Y71" s="52" t="s">
        <v>249</v>
      </c>
      <c r="Z71" s="53" t="s">
        <v>63</v>
      </c>
      <c r="AA71" s="11"/>
    </row>
    <row r="72" spans="1:27" ht="37.5" x14ac:dyDescent="0.3">
      <c r="A72" s="303">
        <f t="shared" ref="A72:A94" si="3">A71+1</f>
        <v>67</v>
      </c>
      <c r="B72" s="454"/>
      <c r="C72" s="459"/>
      <c r="D72" s="461"/>
      <c r="E72" s="520" t="s">
        <v>205</v>
      </c>
      <c r="F72" s="462"/>
      <c r="G72" s="439" t="s">
        <v>211</v>
      </c>
      <c r="H72" s="437"/>
      <c r="I72" s="437"/>
      <c r="J72" s="437"/>
      <c r="K72" s="49" t="s">
        <v>212</v>
      </c>
      <c r="L72" s="105">
        <v>500000</v>
      </c>
      <c r="M72" s="78">
        <f t="shared" si="2"/>
        <v>425000</v>
      </c>
      <c r="N72" s="109">
        <v>2017</v>
      </c>
      <c r="O72" s="34">
        <v>2025</v>
      </c>
      <c r="P72" s="12"/>
      <c r="Q72" s="13"/>
      <c r="R72" s="13"/>
      <c r="S72" s="14"/>
      <c r="T72" s="35"/>
      <c r="U72" s="35"/>
      <c r="V72" s="35"/>
      <c r="W72" s="35"/>
      <c r="X72" s="35"/>
      <c r="Y72" s="52" t="s">
        <v>249</v>
      </c>
      <c r="Z72" s="53" t="s">
        <v>63</v>
      </c>
      <c r="AA72" s="11"/>
    </row>
    <row r="73" spans="1:27" ht="18.75" x14ac:dyDescent="0.3">
      <c r="A73" s="303">
        <f t="shared" si="3"/>
        <v>68</v>
      </c>
      <c r="B73" s="454"/>
      <c r="C73" s="459"/>
      <c r="D73" s="461"/>
      <c r="E73" s="461"/>
      <c r="F73" s="462"/>
      <c r="G73" s="437"/>
      <c r="H73" s="437"/>
      <c r="I73" s="437"/>
      <c r="J73" s="437"/>
      <c r="K73" s="49" t="s">
        <v>266</v>
      </c>
      <c r="L73" s="105">
        <v>1000000</v>
      </c>
      <c r="M73" s="78">
        <f t="shared" si="2"/>
        <v>850000</v>
      </c>
      <c r="N73" s="109">
        <v>2021</v>
      </c>
      <c r="O73" s="34">
        <v>2025</v>
      </c>
      <c r="P73" s="12"/>
      <c r="Q73" s="13"/>
      <c r="R73" s="13"/>
      <c r="S73" s="14"/>
      <c r="T73" s="35"/>
      <c r="U73" s="35"/>
      <c r="V73" s="35"/>
      <c r="W73" s="35"/>
      <c r="X73" s="35"/>
      <c r="Y73" s="52" t="s">
        <v>249</v>
      </c>
      <c r="Z73" s="53" t="s">
        <v>63</v>
      </c>
      <c r="AA73" s="11"/>
    </row>
    <row r="74" spans="1:27" ht="39" customHeight="1" x14ac:dyDescent="0.3">
      <c r="A74" s="303">
        <f t="shared" si="3"/>
        <v>69</v>
      </c>
      <c r="B74" s="454"/>
      <c r="C74" s="459"/>
      <c r="D74" s="461"/>
      <c r="E74" s="521"/>
      <c r="F74" s="462"/>
      <c r="G74" s="437"/>
      <c r="H74" s="437"/>
      <c r="I74" s="437"/>
      <c r="J74" s="437"/>
      <c r="K74" s="49" t="s">
        <v>213</v>
      </c>
      <c r="L74" s="105">
        <v>300000</v>
      </c>
      <c r="M74" s="78">
        <f t="shared" si="2"/>
        <v>255000</v>
      </c>
      <c r="N74" s="109">
        <v>2019</v>
      </c>
      <c r="O74" s="34">
        <v>2021</v>
      </c>
      <c r="P74" s="12"/>
      <c r="Q74" s="13"/>
      <c r="R74" s="13"/>
      <c r="S74" s="14"/>
      <c r="T74" s="35"/>
      <c r="U74" s="35"/>
      <c r="V74" s="35"/>
      <c r="W74" s="35"/>
      <c r="X74" s="35"/>
      <c r="Y74" s="71" t="s">
        <v>315</v>
      </c>
      <c r="Z74" s="53" t="s">
        <v>63</v>
      </c>
      <c r="AA74" s="11"/>
    </row>
    <row r="75" spans="1:27" ht="37.5" x14ac:dyDescent="0.3">
      <c r="A75" s="303">
        <f t="shared" si="3"/>
        <v>70</v>
      </c>
      <c r="B75" s="454"/>
      <c r="C75" s="459"/>
      <c r="D75" s="461"/>
      <c r="E75" s="520" t="s">
        <v>200</v>
      </c>
      <c r="F75" s="462"/>
      <c r="G75" s="440"/>
      <c r="H75" s="437"/>
      <c r="I75" s="437"/>
      <c r="J75" s="437"/>
      <c r="K75" s="49" t="s">
        <v>214</v>
      </c>
      <c r="L75" s="105">
        <v>1500000</v>
      </c>
      <c r="M75" s="78">
        <f t="shared" si="2"/>
        <v>1275000</v>
      </c>
      <c r="N75" s="109">
        <v>2021</v>
      </c>
      <c r="O75" s="34">
        <v>2025</v>
      </c>
      <c r="P75" s="12"/>
      <c r="Q75" s="13"/>
      <c r="R75" s="13" t="s">
        <v>161</v>
      </c>
      <c r="S75" s="14"/>
      <c r="T75" s="35"/>
      <c r="U75" s="35"/>
      <c r="V75" s="35"/>
      <c r="W75" s="35"/>
      <c r="X75" s="35"/>
      <c r="Y75" s="52" t="s">
        <v>249</v>
      </c>
      <c r="Z75" s="53" t="s">
        <v>63</v>
      </c>
      <c r="AA75" s="11"/>
    </row>
    <row r="76" spans="1:27" ht="36" customHeight="1" x14ac:dyDescent="0.3">
      <c r="A76" s="303">
        <f t="shared" si="3"/>
        <v>71</v>
      </c>
      <c r="B76" s="454"/>
      <c r="C76" s="459"/>
      <c r="D76" s="461"/>
      <c r="E76" s="461"/>
      <c r="F76" s="462"/>
      <c r="G76" s="439" t="s">
        <v>314</v>
      </c>
      <c r="H76" s="437"/>
      <c r="I76" s="437"/>
      <c r="J76" s="437"/>
      <c r="K76" s="57" t="s">
        <v>381</v>
      </c>
      <c r="L76" s="184">
        <v>10000000</v>
      </c>
      <c r="M76" s="185">
        <f t="shared" si="2"/>
        <v>8500000</v>
      </c>
      <c r="N76" s="175">
        <v>2022</v>
      </c>
      <c r="O76" s="176">
        <v>2027</v>
      </c>
      <c r="P76" s="177"/>
      <c r="Q76" s="178"/>
      <c r="R76" s="178"/>
      <c r="S76" s="179"/>
      <c r="T76" s="180"/>
      <c r="U76" s="180"/>
      <c r="V76" s="180" t="s">
        <v>161</v>
      </c>
      <c r="W76" s="180"/>
      <c r="X76" s="180"/>
      <c r="Y76" s="181" t="s">
        <v>249</v>
      </c>
      <c r="Z76" s="182" t="s">
        <v>63</v>
      </c>
      <c r="AA76" s="11"/>
    </row>
    <row r="77" spans="1:27" ht="18.75" x14ac:dyDescent="0.3">
      <c r="A77" s="303">
        <f t="shared" si="3"/>
        <v>72</v>
      </c>
      <c r="B77" s="454"/>
      <c r="C77" s="459"/>
      <c r="D77" s="461"/>
      <c r="E77" s="461"/>
      <c r="F77" s="462"/>
      <c r="G77" s="437"/>
      <c r="H77" s="437"/>
      <c r="I77" s="437"/>
      <c r="J77" s="437"/>
      <c r="K77" s="57" t="s">
        <v>303</v>
      </c>
      <c r="L77" s="184">
        <v>400000</v>
      </c>
      <c r="M77" s="185">
        <f t="shared" si="2"/>
        <v>340000</v>
      </c>
      <c r="N77" s="175">
        <v>2022</v>
      </c>
      <c r="O77" s="176">
        <v>2027</v>
      </c>
      <c r="P77" s="177"/>
      <c r="Q77" s="178"/>
      <c r="R77" s="178"/>
      <c r="S77" s="179"/>
      <c r="T77" s="180"/>
      <c r="U77" s="180"/>
      <c r="V77" s="180"/>
      <c r="W77" s="180"/>
      <c r="X77" s="180"/>
      <c r="Y77" s="181" t="s">
        <v>249</v>
      </c>
      <c r="Z77" s="182" t="s">
        <v>63</v>
      </c>
      <c r="AA77" s="11"/>
    </row>
    <row r="78" spans="1:27" ht="18.75" x14ac:dyDescent="0.3">
      <c r="A78" s="303">
        <f t="shared" si="3"/>
        <v>73</v>
      </c>
      <c r="B78" s="454"/>
      <c r="C78" s="459"/>
      <c r="D78" s="461"/>
      <c r="E78" s="461"/>
      <c r="F78" s="462"/>
      <c r="G78" s="440"/>
      <c r="H78" s="437"/>
      <c r="I78" s="437"/>
      <c r="J78" s="437"/>
      <c r="K78" s="57" t="s">
        <v>304</v>
      </c>
      <c r="L78" s="184">
        <v>200000</v>
      </c>
      <c r="M78" s="185">
        <f t="shared" si="2"/>
        <v>170000</v>
      </c>
      <c r="N78" s="175">
        <v>2022</v>
      </c>
      <c r="O78" s="176">
        <v>2027</v>
      </c>
      <c r="P78" s="177"/>
      <c r="Q78" s="178"/>
      <c r="R78" s="178" t="s">
        <v>161</v>
      </c>
      <c r="S78" s="179"/>
      <c r="T78" s="180"/>
      <c r="U78" s="180"/>
      <c r="V78" s="180"/>
      <c r="W78" s="180"/>
      <c r="X78" s="180"/>
      <c r="Y78" s="181" t="s">
        <v>249</v>
      </c>
      <c r="Z78" s="182" t="s">
        <v>63</v>
      </c>
      <c r="AA78" s="11"/>
    </row>
    <row r="79" spans="1:27" ht="94.5" thickBot="1" x14ac:dyDescent="0.35">
      <c r="A79" s="303">
        <f t="shared" si="3"/>
        <v>74</v>
      </c>
      <c r="B79" s="455"/>
      <c r="C79" s="460"/>
      <c r="D79" s="539"/>
      <c r="E79" s="539"/>
      <c r="F79" s="534"/>
      <c r="G79" s="66" t="s">
        <v>215</v>
      </c>
      <c r="H79" s="438"/>
      <c r="I79" s="438"/>
      <c r="J79" s="438"/>
      <c r="K79" s="186" t="s">
        <v>216</v>
      </c>
      <c r="L79" s="106">
        <v>10000000</v>
      </c>
      <c r="M79" s="112">
        <f t="shared" si="2"/>
        <v>8500000</v>
      </c>
      <c r="N79" s="110">
        <v>2017</v>
      </c>
      <c r="O79" s="10">
        <v>2027</v>
      </c>
      <c r="P79" s="177" t="s">
        <v>161</v>
      </c>
      <c r="Q79" s="178" t="s">
        <v>161</v>
      </c>
      <c r="R79" s="178" t="s">
        <v>161</v>
      </c>
      <c r="S79" s="179" t="s">
        <v>161</v>
      </c>
      <c r="T79" s="180"/>
      <c r="U79" s="180"/>
      <c r="V79" s="180"/>
      <c r="W79" s="180"/>
      <c r="X79" s="180" t="s">
        <v>161</v>
      </c>
      <c r="Y79" s="181" t="s">
        <v>249</v>
      </c>
      <c r="Z79" s="182" t="s">
        <v>63</v>
      </c>
      <c r="AA79" s="11"/>
    </row>
    <row r="80" spans="1:27" ht="56.45" customHeight="1" x14ac:dyDescent="0.3">
      <c r="A80" s="303">
        <f t="shared" si="3"/>
        <v>75</v>
      </c>
      <c r="B80" s="527" t="s">
        <v>232</v>
      </c>
      <c r="C80" s="530" t="s">
        <v>119</v>
      </c>
      <c r="D80" s="531" t="s">
        <v>233</v>
      </c>
      <c r="E80" s="432" t="s">
        <v>234</v>
      </c>
      <c r="F80" s="519" t="s">
        <v>235</v>
      </c>
      <c r="G80" s="159" t="s">
        <v>268</v>
      </c>
      <c r="H80" s="436" t="s">
        <v>248</v>
      </c>
      <c r="I80" s="436" t="s">
        <v>48</v>
      </c>
      <c r="J80" s="436" t="s">
        <v>124</v>
      </c>
      <c r="K80" s="159" t="s">
        <v>269</v>
      </c>
      <c r="L80" s="104">
        <v>4000000</v>
      </c>
      <c r="M80" s="111">
        <f t="shared" si="2"/>
        <v>3400000</v>
      </c>
      <c r="N80" s="190">
        <v>2022</v>
      </c>
      <c r="O80" s="194">
        <v>2023</v>
      </c>
      <c r="P80" s="30"/>
      <c r="Q80" s="31" t="s">
        <v>161</v>
      </c>
      <c r="R80" s="31" t="s">
        <v>161</v>
      </c>
      <c r="S80" s="146" t="s">
        <v>161</v>
      </c>
      <c r="T80" s="148"/>
      <c r="U80" s="148"/>
      <c r="V80" s="148"/>
      <c r="W80" s="148"/>
      <c r="X80" s="148"/>
      <c r="Y80" s="50" t="s">
        <v>270</v>
      </c>
      <c r="Z80" s="51" t="s">
        <v>63</v>
      </c>
      <c r="AA80" s="11"/>
    </row>
    <row r="81" spans="1:27" ht="75" x14ac:dyDescent="0.3">
      <c r="A81" s="303">
        <f t="shared" si="3"/>
        <v>76</v>
      </c>
      <c r="B81" s="528"/>
      <c r="C81" s="457"/>
      <c r="D81" s="532"/>
      <c r="E81" s="433"/>
      <c r="F81" s="462"/>
      <c r="G81" s="76" t="s">
        <v>271</v>
      </c>
      <c r="H81" s="437"/>
      <c r="I81" s="437"/>
      <c r="J81" s="437"/>
      <c r="K81" s="76" t="s">
        <v>272</v>
      </c>
      <c r="L81" s="105">
        <v>4000000</v>
      </c>
      <c r="M81" s="78">
        <f t="shared" si="2"/>
        <v>3400000</v>
      </c>
      <c r="N81" s="191">
        <v>2022</v>
      </c>
      <c r="O81" s="195">
        <v>2023</v>
      </c>
      <c r="P81" s="12"/>
      <c r="Q81" s="13" t="s">
        <v>161</v>
      </c>
      <c r="R81" s="13" t="s">
        <v>161</v>
      </c>
      <c r="S81" s="77" t="s">
        <v>161</v>
      </c>
      <c r="T81" s="149"/>
      <c r="U81" s="149"/>
      <c r="V81" s="149"/>
      <c r="W81" s="149"/>
      <c r="X81" s="149"/>
      <c r="Y81" s="52" t="s">
        <v>270</v>
      </c>
      <c r="Z81" s="53" t="s">
        <v>63</v>
      </c>
      <c r="AA81" s="11"/>
    </row>
    <row r="82" spans="1:27" ht="93.75" x14ac:dyDescent="0.3">
      <c r="A82" s="303">
        <f t="shared" si="3"/>
        <v>77</v>
      </c>
      <c r="B82" s="528"/>
      <c r="C82" s="457"/>
      <c r="D82" s="532"/>
      <c r="E82" s="433"/>
      <c r="F82" s="462"/>
      <c r="G82" s="76" t="s">
        <v>273</v>
      </c>
      <c r="H82" s="437"/>
      <c r="I82" s="437"/>
      <c r="J82" s="437"/>
      <c r="K82" s="76" t="s">
        <v>274</v>
      </c>
      <c r="L82" s="105">
        <v>2400000</v>
      </c>
      <c r="M82" s="78">
        <f t="shared" si="2"/>
        <v>2040000</v>
      </c>
      <c r="N82" s="191">
        <v>2022</v>
      </c>
      <c r="O82" s="195">
        <v>2023</v>
      </c>
      <c r="P82" s="12" t="s">
        <v>161</v>
      </c>
      <c r="Q82" s="13"/>
      <c r="R82" s="13"/>
      <c r="S82" s="77" t="s">
        <v>161</v>
      </c>
      <c r="T82" s="149"/>
      <c r="U82" s="149"/>
      <c r="V82" s="149"/>
      <c r="W82" s="149"/>
      <c r="X82" s="149"/>
      <c r="Y82" s="52" t="s">
        <v>270</v>
      </c>
      <c r="Z82" s="53" t="s">
        <v>63</v>
      </c>
      <c r="AA82" s="11"/>
    </row>
    <row r="83" spans="1:27" ht="37.5" x14ac:dyDescent="0.3">
      <c r="A83" s="303">
        <f t="shared" si="3"/>
        <v>78</v>
      </c>
      <c r="B83" s="528"/>
      <c r="C83" s="457"/>
      <c r="D83" s="532"/>
      <c r="E83" s="433"/>
      <c r="F83" s="462"/>
      <c r="G83" s="76" t="s">
        <v>275</v>
      </c>
      <c r="H83" s="437"/>
      <c r="I83" s="437"/>
      <c r="J83" s="437"/>
      <c r="K83" s="76" t="s">
        <v>276</v>
      </c>
      <c r="L83" s="105">
        <v>300000</v>
      </c>
      <c r="M83" s="78">
        <f t="shared" ref="M83:M94" si="4">L83/100*85</f>
        <v>255000</v>
      </c>
      <c r="N83" s="191">
        <v>2022</v>
      </c>
      <c r="O83" s="195">
        <v>2023</v>
      </c>
      <c r="P83" s="12" t="s">
        <v>161</v>
      </c>
      <c r="Q83" s="13"/>
      <c r="R83" s="13"/>
      <c r="S83" s="77"/>
      <c r="T83" s="149"/>
      <c r="U83" s="149"/>
      <c r="V83" s="149"/>
      <c r="W83" s="149"/>
      <c r="X83" s="149"/>
      <c r="Y83" s="52" t="s">
        <v>270</v>
      </c>
      <c r="Z83" s="53" t="s">
        <v>63</v>
      </c>
      <c r="AA83" s="11"/>
    </row>
    <row r="84" spans="1:27" ht="56.25" x14ac:dyDescent="0.3">
      <c r="A84" s="303">
        <f t="shared" si="3"/>
        <v>79</v>
      </c>
      <c r="B84" s="528"/>
      <c r="C84" s="457"/>
      <c r="D84" s="532"/>
      <c r="E84" s="433"/>
      <c r="F84" s="462"/>
      <c r="G84" s="76" t="s">
        <v>236</v>
      </c>
      <c r="H84" s="437"/>
      <c r="I84" s="437"/>
      <c r="J84" s="437"/>
      <c r="K84" s="257" t="s">
        <v>337</v>
      </c>
      <c r="L84" s="105">
        <v>6000000</v>
      </c>
      <c r="M84" s="78">
        <f t="shared" si="4"/>
        <v>5100000</v>
      </c>
      <c r="N84" s="52">
        <v>2022</v>
      </c>
      <c r="O84" s="196">
        <v>2023</v>
      </c>
      <c r="P84" s="12" t="s">
        <v>161</v>
      </c>
      <c r="Q84" s="13" t="s">
        <v>161</v>
      </c>
      <c r="R84" s="13" t="s">
        <v>161</v>
      </c>
      <c r="S84" s="77" t="s">
        <v>161</v>
      </c>
      <c r="T84" s="149"/>
      <c r="U84" s="149"/>
      <c r="V84" s="149" t="s">
        <v>161</v>
      </c>
      <c r="W84" s="149" t="s">
        <v>161</v>
      </c>
      <c r="X84" s="149"/>
      <c r="Y84" s="52" t="s">
        <v>270</v>
      </c>
      <c r="Z84" s="53" t="s">
        <v>63</v>
      </c>
      <c r="AA84" s="11"/>
    </row>
    <row r="85" spans="1:27" ht="75" x14ac:dyDescent="0.3">
      <c r="A85" s="303">
        <f t="shared" si="3"/>
        <v>80</v>
      </c>
      <c r="B85" s="528"/>
      <c r="C85" s="457"/>
      <c r="D85" s="532"/>
      <c r="E85" s="433"/>
      <c r="F85" s="462"/>
      <c r="G85" s="187" t="s">
        <v>237</v>
      </c>
      <c r="H85" s="437"/>
      <c r="I85" s="437"/>
      <c r="J85" s="437"/>
      <c r="K85" s="54" t="s">
        <v>237</v>
      </c>
      <c r="L85" s="107">
        <v>3000000</v>
      </c>
      <c r="M85" s="78">
        <f t="shared" si="4"/>
        <v>2550000</v>
      </c>
      <c r="N85" s="60">
        <v>2022</v>
      </c>
      <c r="O85" s="197">
        <v>2023</v>
      </c>
      <c r="P85" s="58"/>
      <c r="Q85" s="59"/>
      <c r="R85" s="59" t="s">
        <v>161</v>
      </c>
      <c r="S85" s="201"/>
      <c r="T85" s="203"/>
      <c r="U85" s="203"/>
      <c r="V85" s="203" t="s">
        <v>161</v>
      </c>
      <c r="W85" s="203"/>
      <c r="X85" s="203"/>
      <c r="Y85" s="60" t="s">
        <v>249</v>
      </c>
      <c r="Z85" s="61" t="s">
        <v>63</v>
      </c>
      <c r="AA85" s="11"/>
    </row>
    <row r="86" spans="1:27" ht="37.5" x14ac:dyDescent="0.3">
      <c r="A86" s="303">
        <f t="shared" si="3"/>
        <v>81</v>
      </c>
      <c r="B86" s="528"/>
      <c r="C86" s="457"/>
      <c r="D86" s="532"/>
      <c r="E86" s="433"/>
      <c r="F86" s="462"/>
      <c r="G86" s="187" t="s">
        <v>238</v>
      </c>
      <c r="H86" s="437"/>
      <c r="I86" s="437"/>
      <c r="J86" s="437"/>
      <c r="K86" s="54" t="s">
        <v>238</v>
      </c>
      <c r="L86" s="107">
        <v>60000000</v>
      </c>
      <c r="M86" s="78">
        <f t="shared" si="4"/>
        <v>51000000</v>
      </c>
      <c r="N86" s="60">
        <v>2022</v>
      </c>
      <c r="O86" s="197">
        <v>2023</v>
      </c>
      <c r="P86" s="58"/>
      <c r="Q86" s="59"/>
      <c r="R86" s="59"/>
      <c r="S86" s="201"/>
      <c r="T86" s="203"/>
      <c r="U86" s="203"/>
      <c r="V86" s="203" t="s">
        <v>161</v>
      </c>
      <c r="W86" s="203"/>
      <c r="X86" s="203"/>
      <c r="Y86" s="158" t="s">
        <v>259</v>
      </c>
      <c r="Z86" s="61" t="s">
        <v>63</v>
      </c>
      <c r="AA86" s="11"/>
    </row>
    <row r="87" spans="1:27" ht="37.5" x14ac:dyDescent="0.3">
      <c r="A87" s="303">
        <f t="shared" si="3"/>
        <v>82</v>
      </c>
      <c r="B87" s="528"/>
      <c r="C87" s="457"/>
      <c r="D87" s="532"/>
      <c r="E87" s="433"/>
      <c r="F87" s="462"/>
      <c r="G87" s="187" t="s">
        <v>241</v>
      </c>
      <c r="H87" s="437"/>
      <c r="I87" s="437"/>
      <c r="J87" s="437"/>
      <c r="K87" s="54" t="s">
        <v>239</v>
      </c>
      <c r="L87" s="107">
        <v>10000000</v>
      </c>
      <c r="M87" s="78">
        <f t="shared" si="4"/>
        <v>8500000</v>
      </c>
      <c r="N87" s="60">
        <v>2023</v>
      </c>
      <c r="O87" s="197">
        <v>2025</v>
      </c>
      <c r="P87" s="58"/>
      <c r="Q87" s="59"/>
      <c r="R87" s="59"/>
      <c r="S87" s="201"/>
      <c r="T87" s="203"/>
      <c r="U87" s="203"/>
      <c r="V87" s="203" t="s">
        <v>161</v>
      </c>
      <c r="W87" s="203"/>
      <c r="X87" s="203"/>
      <c r="Y87" s="60" t="s">
        <v>249</v>
      </c>
      <c r="Z87" s="61" t="s">
        <v>63</v>
      </c>
      <c r="AA87" s="11"/>
    </row>
    <row r="88" spans="1:27" ht="37.5" x14ac:dyDescent="0.3">
      <c r="A88" s="303">
        <f t="shared" si="3"/>
        <v>83</v>
      </c>
      <c r="B88" s="528"/>
      <c r="C88" s="457"/>
      <c r="D88" s="532"/>
      <c r="E88" s="433"/>
      <c r="F88" s="462"/>
      <c r="G88" s="187" t="s">
        <v>242</v>
      </c>
      <c r="H88" s="437"/>
      <c r="I88" s="437"/>
      <c r="J88" s="437"/>
      <c r="K88" s="54" t="s">
        <v>243</v>
      </c>
      <c r="L88" s="107">
        <v>30000000</v>
      </c>
      <c r="M88" s="78">
        <f t="shared" si="4"/>
        <v>25500000</v>
      </c>
      <c r="N88" s="60">
        <v>2021</v>
      </c>
      <c r="O88" s="197">
        <v>2023</v>
      </c>
      <c r="P88" s="58"/>
      <c r="Q88" s="59"/>
      <c r="R88" s="59"/>
      <c r="S88" s="201"/>
      <c r="T88" s="203"/>
      <c r="U88" s="203"/>
      <c r="V88" s="203"/>
      <c r="W88" s="203"/>
      <c r="X88" s="203"/>
      <c r="Y88" s="60" t="s">
        <v>249</v>
      </c>
      <c r="Z88" s="61" t="s">
        <v>63</v>
      </c>
      <c r="AA88" s="11"/>
    </row>
    <row r="89" spans="1:27" ht="37.5" x14ac:dyDescent="0.3">
      <c r="A89" s="303">
        <f t="shared" si="3"/>
        <v>84</v>
      </c>
      <c r="B89" s="528"/>
      <c r="C89" s="457"/>
      <c r="D89" s="532"/>
      <c r="E89" s="433"/>
      <c r="F89" s="462"/>
      <c r="G89" s="187" t="s">
        <v>338</v>
      </c>
      <c r="H89" s="437"/>
      <c r="I89" s="437"/>
      <c r="J89" s="437"/>
      <c r="K89" s="54" t="s">
        <v>339</v>
      </c>
      <c r="L89" s="107">
        <v>2000000</v>
      </c>
      <c r="M89" s="78">
        <f t="shared" si="4"/>
        <v>1700000</v>
      </c>
      <c r="N89" s="60">
        <v>2021</v>
      </c>
      <c r="O89" s="197">
        <v>2022</v>
      </c>
      <c r="P89" s="58" t="s">
        <v>161</v>
      </c>
      <c r="Q89" s="59" t="s">
        <v>161</v>
      </c>
      <c r="R89" s="59" t="s">
        <v>161</v>
      </c>
      <c r="S89" s="201" t="s">
        <v>161</v>
      </c>
      <c r="T89" s="203"/>
      <c r="U89" s="203"/>
      <c r="V89" s="203"/>
      <c r="W89" s="203"/>
      <c r="X89" s="203"/>
      <c r="Y89" s="60" t="s">
        <v>270</v>
      </c>
      <c r="Z89" s="61" t="s">
        <v>63</v>
      </c>
      <c r="AA89" s="11"/>
    </row>
    <row r="90" spans="1:27" ht="37.5" x14ac:dyDescent="0.3">
      <c r="A90" s="303">
        <f t="shared" si="3"/>
        <v>85</v>
      </c>
      <c r="B90" s="528"/>
      <c r="C90" s="457"/>
      <c r="D90" s="532"/>
      <c r="E90" s="433"/>
      <c r="F90" s="462"/>
      <c r="G90" s="187" t="s">
        <v>340</v>
      </c>
      <c r="H90" s="437"/>
      <c r="I90" s="437"/>
      <c r="J90" s="437"/>
      <c r="K90" s="54" t="s">
        <v>341</v>
      </c>
      <c r="L90" s="107">
        <v>3500000</v>
      </c>
      <c r="M90" s="78">
        <f t="shared" si="4"/>
        <v>2975000</v>
      </c>
      <c r="N90" s="60">
        <v>2022</v>
      </c>
      <c r="O90" s="197">
        <v>2023</v>
      </c>
      <c r="P90" s="58"/>
      <c r="Q90" s="59"/>
      <c r="R90" s="59"/>
      <c r="S90" s="201"/>
      <c r="T90" s="203"/>
      <c r="U90" s="203"/>
      <c r="V90" s="203"/>
      <c r="W90" s="203" t="s">
        <v>161</v>
      </c>
      <c r="X90" s="203"/>
      <c r="Y90" s="60" t="s">
        <v>249</v>
      </c>
      <c r="Z90" s="61" t="s">
        <v>63</v>
      </c>
      <c r="AA90" s="11"/>
    </row>
    <row r="91" spans="1:27" ht="39.75" customHeight="1" x14ac:dyDescent="0.3">
      <c r="A91" s="303">
        <f t="shared" si="3"/>
        <v>86</v>
      </c>
      <c r="B91" s="528"/>
      <c r="C91" s="457"/>
      <c r="D91" s="532"/>
      <c r="E91" s="433"/>
      <c r="F91" s="462"/>
      <c r="G91" s="187" t="s">
        <v>342</v>
      </c>
      <c r="H91" s="437"/>
      <c r="I91" s="437"/>
      <c r="J91" s="437"/>
      <c r="K91" s="54" t="s">
        <v>343</v>
      </c>
      <c r="L91" s="107">
        <v>2500000</v>
      </c>
      <c r="M91" s="78">
        <f t="shared" si="4"/>
        <v>2125000</v>
      </c>
      <c r="N91" s="60">
        <v>2022</v>
      </c>
      <c r="O91" s="197">
        <v>2023</v>
      </c>
      <c r="P91" s="58"/>
      <c r="Q91" s="59" t="s">
        <v>161</v>
      </c>
      <c r="R91" s="59"/>
      <c r="S91" s="201"/>
      <c r="T91" s="203"/>
      <c r="U91" s="203"/>
      <c r="V91" s="203"/>
      <c r="W91" s="203"/>
      <c r="X91" s="203"/>
      <c r="Y91" s="60" t="s">
        <v>249</v>
      </c>
      <c r="Z91" s="61" t="s">
        <v>63</v>
      </c>
      <c r="AA91" s="11"/>
    </row>
    <row r="92" spans="1:27" ht="37.5" x14ac:dyDescent="0.3">
      <c r="A92" s="303">
        <f t="shared" si="3"/>
        <v>87</v>
      </c>
      <c r="B92" s="528"/>
      <c r="C92" s="457"/>
      <c r="D92" s="532"/>
      <c r="E92" s="433"/>
      <c r="F92" s="462"/>
      <c r="G92" s="187" t="s">
        <v>344</v>
      </c>
      <c r="H92" s="437"/>
      <c r="I92" s="437"/>
      <c r="J92" s="437"/>
      <c r="K92" s="54" t="s">
        <v>345</v>
      </c>
      <c r="L92" s="107">
        <v>45000000</v>
      </c>
      <c r="M92" s="78">
        <f t="shared" si="4"/>
        <v>38250000</v>
      </c>
      <c r="N92" s="60">
        <v>2023</v>
      </c>
      <c r="O92" s="197">
        <v>2024</v>
      </c>
      <c r="P92" s="58"/>
      <c r="Q92" s="59"/>
      <c r="R92" s="59"/>
      <c r="S92" s="201"/>
      <c r="T92" s="203"/>
      <c r="U92" s="203"/>
      <c r="V92" s="203"/>
      <c r="W92" s="203"/>
      <c r="X92" s="203"/>
      <c r="Y92" s="60" t="s">
        <v>249</v>
      </c>
      <c r="Z92" s="61" t="s">
        <v>63</v>
      </c>
      <c r="AA92" s="11"/>
    </row>
    <row r="93" spans="1:27" ht="37.5" x14ac:dyDescent="0.3">
      <c r="A93" s="303">
        <f t="shared" si="3"/>
        <v>88</v>
      </c>
      <c r="B93" s="528"/>
      <c r="C93" s="457"/>
      <c r="D93" s="532"/>
      <c r="E93" s="433"/>
      <c r="F93" s="462"/>
      <c r="G93" s="187" t="s">
        <v>240</v>
      </c>
      <c r="H93" s="437"/>
      <c r="I93" s="437"/>
      <c r="J93" s="437"/>
      <c r="K93" s="54" t="s">
        <v>240</v>
      </c>
      <c r="L93" s="107">
        <v>2500000</v>
      </c>
      <c r="M93" s="78">
        <f t="shared" si="4"/>
        <v>2125000</v>
      </c>
      <c r="N93" s="60">
        <v>2021</v>
      </c>
      <c r="O93" s="197">
        <v>2023</v>
      </c>
      <c r="P93" s="58"/>
      <c r="Q93" s="59" t="s">
        <v>161</v>
      </c>
      <c r="R93" s="59"/>
      <c r="S93" s="201"/>
      <c r="T93" s="203"/>
      <c r="U93" s="203"/>
      <c r="V93" s="203" t="s">
        <v>161</v>
      </c>
      <c r="W93" s="203" t="s">
        <v>161</v>
      </c>
      <c r="X93" s="203"/>
      <c r="Y93" s="60" t="s">
        <v>249</v>
      </c>
      <c r="Z93" s="61" t="s">
        <v>63</v>
      </c>
      <c r="AA93" s="11"/>
    </row>
    <row r="94" spans="1:27" ht="114" customHeight="1" thickBot="1" x14ac:dyDescent="0.35">
      <c r="A94" s="303">
        <f t="shared" si="3"/>
        <v>89</v>
      </c>
      <c r="B94" s="529"/>
      <c r="C94" s="458"/>
      <c r="D94" s="533"/>
      <c r="E94" s="535"/>
      <c r="F94" s="534"/>
      <c r="G94" s="188" t="s">
        <v>277</v>
      </c>
      <c r="H94" s="438"/>
      <c r="I94" s="438"/>
      <c r="J94" s="438"/>
      <c r="K94" s="189" t="s">
        <v>278</v>
      </c>
      <c r="L94" s="114">
        <v>1500000</v>
      </c>
      <c r="M94" s="112">
        <f t="shared" si="4"/>
        <v>1275000</v>
      </c>
      <c r="N94" s="192">
        <v>2022</v>
      </c>
      <c r="O94" s="198">
        <v>2024</v>
      </c>
      <c r="P94" s="199"/>
      <c r="Q94" s="200" t="s">
        <v>161</v>
      </c>
      <c r="R94" s="200" t="s">
        <v>161</v>
      </c>
      <c r="S94" s="202" t="s">
        <v>161</v>
      </c>
      <c r="T94" s="204"/>
      <c r="U94" s="204"/>
      <c r="V94" s="204"/>
      <c r="W94" s="204"/>
      <c r="X94" s="204"/>
      <c r="Y94" s="192" t="s">
        <v>270</v>
      </c>
      <c r="Z94" s="193" t="s">
        <v>63</v>
      </c>
      <c r="AA94" s="11"/>
    </row>
    <row r="95" spans="1:27" ht="18.75" x14ac:dyDescent="0.3">
      <c r="A95" s="428" t="s">
        <v>405</v>
      </c>
      <c r="B95" s="428"/>
      <c r="C95" s="428"/>
      <c r="D95" s="428"/>
      <c r="E95" s="428"/>
      <c r="F95" s="428"/>
      <c r="G95" s="428"/>
      <c r="H95" s="428"/>
      <c r="I95" s="428"/>
      <c r="J95" s="428"/>
      <c r="K95" s="428"/>
      <c r="L95" s="428"/>
      <c r="M95" s="428"/>
      <c r="N95" s="428"/>
      <c r="O95" s="428"/>
      <c r="P95" s="428"/>
      <c r="Q95" s="428"/>
      <c r="R95" s="428"/>
      <c r="S95" s="428"/>
      <c r="T95" s="428"/>
      <c r="U95" s="428"/>
      <c r="V95" s="428"/>
      <c r="W95" s="428"/>
      <c r="X95" s="428"/>
      <c r="Y95" s="428"/>
      <c r="Z95" s="428"/>
      <c r="AA95" s="11"/>
    </row>
    <row r="96" spans="1:27" ht="18.75" customHeight="1" x14ac:dyDescent="0.25">
      <c r="A96" s="428"/>
      <c r="B96" s="428"/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8"/>
      <c r="X96" s="428"/>
      <c r="Y96" s="428"/>
      <c r="Z96" s="428"/>
    </row>
    <row r="97" spans="1:26" ht="18.75" customHeight="1" x14ac:dyDescent="0.25">
      <c r="A97" s="428"/>
      <c r="B97" s="428"/>
      <c r="C97" s="428"/>
      <c r="D97" s="428"/>
      <c r="E97" s="428"/>
      <c r="F97" s="428"/>
      <c r="G97" s="428"/>
      <c r="H97" s="428"/>
      <c r="I97" s="428"/>
      <c r="J97" s="428"/>
      <c r="K97" s="428"/>
      <c r="L97" s="428"/>
      <c r="M97" s="428"/>
      <c r="N97" s="428"/>
      <c r="O97" s="428"/>
      <c r="P97" s="428"/>
      <c r="Q97" s="428"/>
      <c r="R97" s="428"/>
      <c r="S97" s="428"/>
      <c r="T97" s="428"/>
      <c r="U97" s="428"/>
      <c r="V97" s="428"/>
      <c r="W97" s="428"/>
      <c r="X97" s="428"/>
      <c r="Y97" s="428"/>
      <c r="Z97" s="428"/>
    </row>
    <row r="98" spans="1:26" ht="18.75" customHeight="1" x14ac:dyDescent="0.25">
      <c r="A98" s="428"/>
      <c r="B98" s="428"/>
      <c r="C98" s="428"/>
      <c r="D98" s="428"/>
      <c r="E98" s="428"/>
      <c r="F98" s="428"/>
      <c r="G98" s="428"/>
      <c r="H98" s="428"/>
      <c r="I98" s="428"/>
      <c r="J98" s="428"/>
      <c r="K98" s="428"/>
      <c r="L98" s="428"/>
      <c r="M98" s="428"/>
      <c r="N98" s="428"/>
      <c r="O98" s="428"/>
      <c r="P98" s="428"/>
      <c r="Q98" s="428"/>
      <c r="R98" s="428"/>
      <c r="S98" s="428"/>
      <c r="T98" s="428"/>
      <c r="U98" s="428"/>
      <c r="V98" s="428"/>
      <c r="W98" s="428"/>
      <c r="X98" s="428"/>
      <c r="Y98" s="428"/>
      <c r="Z98" s="428"/>
    </row>
    <row r="99" spans="1:26" ht="18.75" customHeight="1" x14ac:dyDescent="0.25">
      <c r="A99" s="428"/>
      <c r="B99" s="428"/>
      <c r="C99" s="428"/>
      <c r="D99" s="428"/>
      <c r="E99" s="428"/>
      <c r="F99" s="428"/>
      <c r="G99" s="428"/>
      <c r="H99" s="428"/>
      <c r="I99" s="428"/>
      <c r="J99" s="428"/>
      <c r="K99" s="428"/>
      <c r="L99" s="428"/>
      <c r="M99" s="428"/>
      <c r="N99" s="428"/>
      <c r="O99" s="428"/>
      <c r="P99" s="428"/>
      <c r="Q99" s="428"/>
      <c r="R99" s="428"/>
      <c r="S99" s="428"/>
      <c r="T99" s="428"/>
      <c r="U99" s="428"/>
      <c r="V99" s="428"/>
      <c r="W99" s="428"/>
      <c r="X99" s="428"/>
      <c r="Y99" s="428"/>
      <c r="Z99" s="428"/>
    </row>
    <row r="100" spans="1:26" ht="18.75" customHeight="1" x14ac:dyDescent="0.25">
      <c r="A100" s="428"/>
      <c r="B100" s="428"/>
      <c r="C100" s="428"/>
      <c r="D100" s="428"/>
      <c r="E100" s="428"/>
      <c r="F100" s="428"/>
      <c r="G100" s="428"/>
      <c r="H100" s="428"/>
      <c r="I100" s="428"/>
      <c r="J100" s="428"/>
      <c r="K100" s="428"/>
      <c r="L100" s="428"/>
      <c r="M100" s="428"/>
      <c r="N100" s="428"/>
      <c r="O100" s="428"/>
      <c r="P100" s="428"/>
      <c r="Q100" s="428"/>
      <c r="R100" s="428"/>
      <c r="S100" s="428"/>
      <c r="T100" s="428"/>
      <c r="U100" s="428"/>
      <c r="V100" s="428"/>
      <c r="W100" s="428"/>
      <c r="X100" s="428"/>
      <c r="Y100" s="428"/>
      <c r="Z100" s="428"/>
    </row>
    <row r="101" spans="1:26" ht="18.75" customHeight="1" x14ac:dyDescent="0.25">
      <c r="A101" s="428"/>
      <c r="B101" s="428"/>
      <c r="C101" s="428"/>
      <c r="D101" s="428"/>
      <c r="E101" s="428"/>
      <c r="F101" s="428"/>
      <c r="G101" s="428"/>
      <c r="H101" s="428"/>
      <c r="I101" s="428"/>
      <c r="J101" s="428"/>
      <c r="K101" s="428"/>
      <c r="L101" s="428"/>
      <c r="M101" s="428"/>
      <c r="N101" s="428"/>
      <c r="O101" s="428"/>
      <c r="P101" s="428"/>
      <c r="Q101" s="428"/>
      <c r="R101" s="428"/>
      <c r="S101" s="428"/>
      <c r="T101" s="428"/>
      <c r="U101" s="428"/>
      <c r="V101" s="428"/>
      <c r="W101" s="428"/>
      <c r="X101" s="428"/>
      <c r="Y101" s="428"/>
      <c r="Z101" s="428"/>
    </row>
    <row r="102" spans="1:26" ht="18.75" customHeight="1" x14ac:dyDescent="0.25">
      <c r="A102" s="428"/>
      <c r="B102" s="428"/>
      <c r="C102" s="428"/>
      <c r="D102" s="428"/>
      <c r="E102" s="428"/>
      <c r="F102" s="428"/>
      <c r="G102" s="428"/>
      <c r="H102" s="428"/>
      <c r="I102" s="428"/>
      <c r="J102" s="428"/>
      <c r="K102" s="428"/>
      <c r="L102" s="428"/>
      <c r="M102" s="428"/>
      <c r="N102" s="428"/>
      <c r="O102" s="428"/>
      <c r="P102" s="428"/>
      <c r="Q102" s="428"/>
      <c r="R102" s="428"/>
      <c r="S102" s="428"/>
      <c r="T102" s="428"/>
      <c r="U102" s="428"/>
      <c r="V102" s="428"/>
      <c r="W102" s="428"/>
      <c r="X102" s="428"/>
      <c r="Y102" s="428"/>
      <c r="Z102" s="428"/>
    </row>
    <row r="103" spans="1:26" ht="18.75" customHeight="1" x14ac:dyDescent="0.25">
      <c r="A103" s="344" t="s">
        <v>245</v>
      </c>
      <c r="B103" s="344"/>
      <c r="C103" s="344"/>
      <c r="D103" s="344"/>
      <c r="E103" s="344"/>
      <c r="F103" s="344"/>
      <c r="G103" s="344"/>
      <c r="H103" s="344"/>
      <c r="I103" s="344"/>
      <c r="J103" s="344"/>
      <c r="K103" s="344"/>
      <c r="L103" s="344"/>
      <c r="M103" s="344"/>
      <c r="N103" s="344"/>
      <c r="O103" s="344"/>
      <c r="P103" s="344"/>
      <c r="Q103" s="344"/>
      <c r="R103" s="344"/>
      <c r="S103" s="344"/>
      <c r="T103" s="344"/>
      <c r="U103" s="344"/>
      <c r="V103" s="344"/>
      <c r="W103" s="344"/>
      <c r="X103" s="344"/>
      <c r="Y103" s="344"/>
      <c r="Z103" s="344"/>
    </row>
    <row r="104" spans="1:26" ht="18.75" customHeight="1" x14ac:dyDescent="0.25">
      <c r="A104" s="344"/>
      <c r="B104" s="344"/>
      <c r="C104" s="344"/>
      <c r="D104" s="344"/>
      <c r="E104" s="344"/>
      <c r="F104" s="344"/>
      <c r="G104" s="344"/>
      <c r="H104" s="344"/>
      <c r="I104" s="344"/>
      <c r="J104" s="344"/>
      <c r="K104" s="344"/>
      <c r="L104" s="344"/>
      <c r="M104" s="344"/>
      <c r="N104" s="344"/>
      <c r="O104" s="344"/>
      <c r="P104" s="344"/>
      <c r="Q104" s="344"/>
      <c r="R104" s="344"/>
      <c r="S104" s="344"/>
      <c r="T104" s="344"/>
      <c r="U104" s="344"/>
      <c r="V104" s="344"/>
      <c r="W104" s="344"/>
      <c r="X104" s="344"/>
      <c r="Y104" s="344"/>
      <c r="Z104" s="344"/>
    </row>
    <row r="105" spans="1:26" ht="18.75" customHeight="1" x14ac:dyDescent="0.25">
      <c r="A105" s="344"/>
      <c r="B105" s="344"/>
      <c r="C105" s="344"/>
      <c r="D105" s="344"/>
      <c r="E105" s="344"/>
      <c r="F105" s="344"/>
      <c r="G105" s="344"/>
      <c r="H105" s="344"/>
      <c r="I105" s="344"/>
      <c r="J105" s="344"/>
      <c r="K105" s="344"/>
      <c r="L105" s="344"/>
      <c r="M105" s="344"/>
      <c r="N105" s="344"/>
      <c r="O105" s="344"/>
      <c r="P105" s="344"/>
      <c r="Q105" s="344"/>
      <c r="R105" s="344"/>
      <c r="S105" s="344"/>
      <c r="T105" s="344"/>
      <c r="U105" s="344"/>
      <c r="V105" s="344"/>
      <c r="W105" s="344"/>
      <c r="X105" s="344"/>
      <c r="Y105" s="344"/>
      <c r="Z105" s="344"/>
    </row>
    <row r="106" spans="1:26" ht="18.75" customHeight="1" x14ac:dyDescent="0.25">
      <c r="A106" s="344"/>
      <c r="B106" s="344"/>
      <c r="C106" s="344"/>
      <c r="D106" s="344"/>
      <c r="E106" s="344"/>
      <c r="F106" s="344"/>
      <c r="G106" s="344"/>
      <c r="H106" s="344"/>
      <c r="I106" s="344"/>
      <c r="J106" s="344"/>
      <c r="K106" s="344"/>
      <c r="L106" s="344"/>
      <c r="M106" s="344"/>
      <c r="N106" s="344"/>
      <c r="O106" s="344"/>
      <c r="P106" s="344"/>
      <c r="Q106" s="344"/>
      <c r="R106" s="344"/>
      <c r="S106" s="344"/>
      <c r="T106" s="344"/>
      <c r="U106" s="344"/>
      <c r="V106" s="344"/>
      <c r="W106" s="344"/>
      <c r="X106" s="344"/>
      <c r="Y106" s="344"/>
      <c r="Z106" s="344"/>
    </row>
    <row r="107" spans="1:26" ht="18.75" customHeight="1" x14ac:dyDescent="0.25">
      <c r="A107" s="344" t="s">
        <v>246</v>
      </c>
      <c r="B107" s="344"/>
      <c r="C107" s="344"/>
      <c r="D107" s="344"/>
      <c r="E107" s="344"/>
      <c r="F107" s="344"/>
      <c r="G107" s="344"/>
      <c r="H107" s="344"/>
      <c r="I107" s="344"/>
      <c r="J107" s="344"/>
      <c r="K107" s="344"/>
      <c r="L107" s="344"/>
      <c r="M107" s="344"/>
      <c r="N107" s="344"/>
      <c r="O107" s="344"/>
      <c r="P107" s="344"/>
      <c r="Q107" s="344"/>
      <c r="R107" s="344"/>
      <c r="S107" s="344"/>
      <c r="T107" s="344"/>
      <c r="U107" s="344"/>
      <c r="V107" s="344"/>
      <c r="W107" s="344"/>
      <c r="X107" s="344"/>
      <c r="Y107" s="344"/>
      <c r="Z107" s="344"/>
    </row>
    <row r="108" spans="1:26" x14ac:dyDescent="0.25">
      <c r="A108" s="5"/>
      <c r="B108" s="340"/>
      <c r="C108" s="340"/>
      <c r="D108" s="340"/>
      <c r="E108" s="340"/>
      <c r="F108" s="340"/>
      <c r="G108" s="340"/>
      <c r="H108" s="340"/>
      <c r="I108" s="340"/>
      <c r="J108" s="340"/>
      <c r="K108" s="340"/>
      <c r="L108" s="340"/>
      <c r="M108" s="340"/>
      <c r="N108" s="340"/>
      <c r="O108" s="340"/>
      <c r="P108" s="341"/>
      <c r="Q108" s="341"/>
      <c r="R108" s="341"/>
      <c r="S108" s="341"/>
      <c r="T108" s="341"/>
      <c r="U108" s="341"/>
      <c r="V108" s="341"/>
      <c r="W108" s="341"/>
      <c r="X108" s="341"/>
      <c r="Y108" s="340"/>
      <c r="Z108" s="340"/>
    </row>
    <row r="109" spans="1:26" ht="18.75" x14ac:dyDescent="0.25">
      <c r="A109" s="5"/>
      <c r="B109" s="340"/>
      <c r="C109" s="340"/>
      <c r="D109" s="340"/>
      <c r="E109" s="340"/>
      <c r="F109" s="340"/>
      <c r="G109" s="340"/>
      <c r="H109" s="340"/>
      <c r="I109" s="340"/>
      <c r="J109" s="340"/>
      <c r="K109" s="344"/>
      <c r="L109" s="344"/>
      <c r="M109" s="344"/>
      <c r="N109" s="344"/>
      <c r="O109" s="344"/>
      <c r="P109" s="344"/>
      <c r="Q109" s="344"/>
      <c r="R109" s="344"/>
      <c r="S109" s="341"/>
      <c r="T109" s="341"/>
      <c r="U109" s="341"/>
      <c r="V109" s="341"/>
      <c r="W109" s="341"/>
      <c r="X109" s="341"/>
      <c r="Y109" s="340"/>
      <c r="Z109" s="340"/>
    </row>
    <row r="119" spans="1:24" s="79" customFormat="1" x14ac:dyDescent="0.25">
      <c r="A119" s="16"/>
      <c r="B119" s="6"/>
      <c r="C119" s="6"/>
      <c r="D119" s="6"/>
      <c r="E119" s="6"/>
      <c r="F119" s="6"/>
      <c r="G119" s="6"/>
      <c r="H119" s="6"/>
      <c r="I119" s="6"/>
      <c r="P119" s="80"/>
      <c r="Q119" s="80"/>
      <c r="R119" s="80"/>
      <c r="S119" s="80"/>
      <c r="T119" s="80"/>
      <c r="U119" s="80"/>
      <c r="V119" s="80"/>
      <c r="W119" s="80"/>
      <c r="X119" s="80"/>
    </row>
  </sheetData>
  <mergeCells count="101">
    <mergeCell ref="K109:R109"/>
    <mergeCell ref="A1:Z1"/>
    <mergeCell ref="G12:G20"/>
    <mergeCell ref="E15:E23"/>
    <mergeCell ref="F6:F23"/>
    <mergeCell ref="E12:E14"/>
    <mergeCell ref="G21:G22"/>
    <mergeCell ref="B80:B94"/>
    <mergeCell ref="C80:C94"/>
    <mergeCell ref="D80:D94"/>
    <mergeCell ref="F80:F94"/>
    <mergeCell ref="E55:E63"/>
    <mergeCell ref="E65:E66"/>
    <mergeCell ref="E80:E94"/>
    <mergeCell ref="E68:E71"/>
    <mergeCell ref="A2:Z2"/>
    <mergeCell ref="E75:E79"/>
    <mergeCell ref="B55:B79"/>
    <mergeCell ref="C55:C79"/>
    <mergeCell ref="D55:D79"/>
    <mergeCell ref="F55:F79"/>
    <mergeCell ref="B49:B54"/>
    <mergeCell ref="C49:C54"/>
    <mergeCell ref="D49:D54"/>
    <mergeCell ref="E49:E54"/>
    <mergeCell ref="F49:F54"/>
    <mergeCell ref="G49:G54"/>
    <mergeCell ref="H49:H54"/>
    <mergeCell ref="I49:I54"/>
    <mergeCell ref="E72:E74"/>
    <mergeCell ref="Y3:Z3"/>
    <mergeCell ref="Y4:Y5"/>
    <mergeCell ref="Z4:Z5"/>
    <mergeCell ref="L4:L5"/>
    <mergeCell ref="M4:M5"/>
    <mergeCell ref="X4:X5"/>
    <mergeCell ref="P3:X3"/>
    <mergeCell ref="V4:V5"/>
    <mergeCell ref="W4:W5"/>
    <mergeCell ref="U4:U5"/>
    <mergeCell ref="P4:S4"/>
    <mergeCell ref="T4:T5"/>
    <mergeCell ref="A3:A5"/>
    <mergeCell ref="C4:C5"/>
    <mergeCell ref="D4:D5"/>
    <mergeCell ref="E4:E5"/>
    <mergeCell ref="F4:F5"/>
    <mergeCell ref="K3:K5"/>
    <mergeCell ref="B3:F3"/>
    <mergeCell ref="L3:M3"/>
    <mergeCell ref="N3:O3"/>
    <mergeCell ref="G3:G5"/>
    <mergeCell ref="J3:J5"/>
    <mergeCell ref="N4:N5"/>
    <mergeCell ref="O4:O5"/>
    <mergeCell ref="H3:H5"/>
    <mergeCell ref="I3:I5"/>
    <mergeCell ref="B4:B5"/>
    <mergeCell ref="G6:G11"/>
    <mergeCell ref="H37:H48"/>
    <mergeCell ref="I37:I48"/>
    <mergeCell ref="J37:J48"/>
    <mergeCell ref="H24:H36"/>
    <mergeCell ref="I24:I36"/>
    <mergeCell ref="J24:J36"/>
    <mergeCell ref="D6:D23"/>
    <mergeCell ref="C6:C23"/>
    <mergeCell ref="C24:C36"/>
    <mergeCell ref="D24:D36"/>
    <mergeCell ref="F24:F36"/>
    <mergeCell ref="G24:G36"/>
    <mergeCell ref="B37:B48"/>
    <mergeCell ref="E38:E43"/>
    <mergeCell ref="E45:E48"/>
    <mergeCell ref="C37:C48"/>
    <mergeCell ref="D37:D48"/>
    <mergeCell ref="F37:F48"/>
    <mergeCell ref="A95:Z102"/>
    <mergeCell ref="A103:Z106"/>
    <mergeCell ref="A107:Z107"/>
    <mergeCell ref="B6:B23"/>
    <mergeCell ref="E24:E27"/>
    <mergeCell ref="E29:E35"/>
    <mergeCell ref="E6:E11"/>
    <mergeCell ref="H80:H94"/>
    <mergeCell ref="I80:I94"/>
    <mergeCell ref="J80:J94"/>
    <mergeCell ref="H55:H79"/>
    <mergeCell ref="I55:I79"/>
    <mergeCell ref="J55:J79"/>
    <mergeCell ref="J49:J54"/>
    <mergeCell ref="G76:G78"/>
    <mergeCell ref="G72:G75"/>
    <mergeCell ref="G55:G61"/>
    <mergeCell ref="G69:G71"/>
    <mergeCell ref="G62:G68"/>
    <mergeCell ref="H6:H23"/>
    <mergeCell ref="I6:I23"/>
    <mergeCell ref="J6:J23"/>
    <mergeCell ref="G37:G47"/>
    <mergeCell ref="B24:B36"/>
  </mergeCells>
  <pageMargins left="0.25" right="0.25" top="0.75" bottom="0.75" header="0.3" footer="0.3"/>
  <pageSetup paperSize="9" scale="4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topLeftCell="B8" zoomScale="70" zoomScaleNormal="70" workbookViewId="0">
      <selection activeCell="J33" sqref="J33"/>
    </sheetView>
  </sheetViews>
  <sheetFormatPr defaultColWidth="8.7109375" defaultRowHeight="18.75" x14ac:dyDescent="0.3"/>
  <cols>
    <col min="1" max="1" width="14.28515625" style="11" hidden="1" customWidth="1"/>
    <col min="2" max="2" width="7.28515625" style="11" customWidth="1"/>
    <col min="3" max="3" width="18.28515625" style="11" customWidth="1"/>
    <col min="4" max="4" width="17.5703125" style="11" customWidth="1"/>
    <col min="5" max="5" width="15.42578125" style="11" bestFit="1" customWidth="1"/>
    <col min="6" max="6" width="22.28515625" style="11" customWidth="1"/>
    <col min="7" max="8" width="13.7109375" style="11" customWidth="1"/>
    <col min="9" max="9" width="16.7109375" style="11" customWidth="1"/>
    <col min="10" max="10" width="39.42578125" style="11" customWidth="1"/>
    <col min="11" max="11" width="14.28515625" style="11" customWidth="1"/>
    <col min="12" max="12" width="17.7109375" style="11" customWidth="1"/>
    <col min="13" max="13" width="11.28515625" style="11" customWidth="1"/>
    <col min="14" max="14" width="11.5703125" style="11" customWidth="1"/>
    <col min="15" max="16" width="11.140625" style="11" customWidth="1"/>
    <col min="17" max="17" width="14.5703125" style="11" customWidth="1"/>
    <col min="18" max="18" width="12.85546875" style="11" customWidth="1"/>
    <col min="19" max="19" width="14.7109375" style="11" customWidth="1"/>
    <col min="20" max="20" width="10.5703125" style="11" customWidth="1"/>
    <col min="21" max="16384" width="8.7109375" style="11"/>
  </cols>
  <sheetData>
    <row r="1" spans="1:20" ht="19.5" thickBot="1" x14ac:dyDescent="0.35"/>
    <row r="2" spans="1:20" ht="90" customHeight="1" thickBot="1" x14ac:dyDescent="0.35">
      <c r="B2" s="566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8"/>
    </row>
    <row r="3" spans="1:20" ht="39.75" customHeight="1" thickBot="1" x14ac:dyDescent="0.35">
      <c r="A3" s="536" t="s">
        <v>28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537"/>
      <c r="T3" s="538"/>
    </row>
    <row r="4" spans="1:20" ht="37.9" customHeight="1" thickBot="1" x14ac:dyDescent="0.35">
      <c r="A4" s="542" t="s">
        <v>29</v>
      </c>
      <c r="B4" s="547" t="s">
        <v>6</v>
      </c>
      <c r="C4" s="545" t="s">
        <v>30</v>
      </c>
      <c r="D4" s="546"/>
      <c r="E4" s="546"/>
      <c r="F4" s="547" t="s">
        <v>8</v>
      </c>
      <c r="G4" s="550" t="s">
        <v>24</v>
      </c>
      <c r="H4" s="550" t="s">
        <v>37</v>
      </c>
      <c r="I4" s="550" t="s">
        <v>10</v>
      </c>
      <c r="J4" s="547" t="s">
        <v>31</v>
      </c>
      <c r="K4" s="553" t="s">
        <v>279</v>
      </c>
      <c r="L4" s="554"/>
      <c r="M4" s="555" t="s">
        <v>280</v>
      </c>
      <c r="N4" s="556"/>
      <c r="O4" s="562" t="s">
        <v>281</v>
      </c>
      <c r="P4" s="563"/>
      <c r="Q4" s="563"/>
      <c r="R4" s="563"/>
      <c r="S4" s="555" t="s">
        <v>12</v>
      </c>
      <c r="T4" s="556"/>
    </row>
    <row r="5" spans="1:20" ht="22.35" customHeight="1" thickBot="1" x14ac:dyDescent="0.35">
      <c r="A5" s="543"/>
      <c r="B5" s="548"/>
      <c r="C5" s="560" t="s">
        <v>32</v>
      </c>
      <c r="D5" s="569" t="s">
        <v>33</v>
      </c>
      <c r="E5" s="569" t="s">
        <v>34</v>
      </c>
      <c r="F5" s="548"/>
      <c r="G5" s="551"/>
      <c r="H5" s="551"/>
      <c r="I5" s="551"/>
      <c r="J5" s="548"/>
      <c r="K5" s="558" t="s">
        <v>35</v>
      </c>
      <c r="L5" s="558" t="s">
        <v>19</v>
      </c>
      <c r="M5" s="558" t="s">
        <v>20</v>
      </c>
      <c r="N5" s="540" t="s">
        <v>21</v>
      </c>
      <c r="O5" s="564" t="s">
        <v>25</v>
      </c>
      <c r="P5" s="565"/>
      <c r="Q5" s="565"/>
      <c r="R5" s="565"/>
      <c r="S5" s="557" t="s">
        <v>247</v>
      </c>
      <c r="T5" s="559" t="s">
        <v>23</v>
      </c>
    </row>
    <row r="6" spans="1:20" ht="127.15" customHeight="1" thickBot="1" x14ac:dyDescent="0.35">
      <c r="A6" s="544"/>
      <c r="B6" s="548"/>
      <c r="C6" s="561"/>
      <c r="D6" s="570"/>
      <c r="E6" s="570"/>
      <c r="F6" s="549"/>
      <c r="G6" s="552"/>
      <c r="H6" s="552"/>
      <c r="I6" s="552"/>
      <c r="J6" s="549"/>
      <c r="K6" s="528"/>
      <c r="L6" s="528"/>
      <c r="M6" s="529"/>
      <c r="N6" s="541"/>
      <c r="O6" s="62" t="s">
        <v>36</v>
      </c>
      <c r="P6" s="63" t="s">
        <v>282</v>
      </c>
      <c r="Q6" s="63" t="s">
        <v>283</v>
      </c>
      <c r="R6" s="64" t="s">
        <v>284</v>
      </c>
      <c r="S6" s="558"/>
      <c r="T6" s="540"/>
    </row>
    <row r="7" spans="1:20" ht="150.75" thickBot="1" x14ac:dyDescent="0.35">
      <c r="A7" s="11">
        <v>1</v>
      </c>
      <c r="B7" s="305">
        <v>1</v>
      </c>
      <c r="C7" s="337" t="s">
        <v>217</v>
      </c>
      <c r="D7" s="338" t="s">
        <v>42</v>
      </c>
      <c r="E7" s="339" t="s">
        <v>218</v>
      </c>
      <c r="F7" s="258" t="s">
        <v>219</v>
      </c>
      <c r="G7" s="65" t="s">
        <v>47</v>
      </c>
      <c r="H7" s="65" t="s">
        <v>48</v>
      </c>
      <c r="I7" s="65" t="s">
        <v>48</v>
      </c>
      <c r="J7" s="259" t="s">
        <v>220</v>
      </c>
      <c r="K7" s="307">
        <v>80000000</v>
      </c>
      <c r="L7" s="308">
        <f>K7/100*85</f>
        <v>68000000</v>
      </c>
      <c r="M7" s="311">
        <v>2022</v>
      </c>
      <c r="N7" s="312">
        <v>2025</v>
      </c>
      <c r="O7" s="313"/>
      <c r="P7" s="314"/>
      <c r="Q7" s="315" t="s">
        <v>161</v>
      </c>
      <c r="R7" s="316" t="s">
        <v>161</v>
      </c>
      <c r="S7" s="320" t="s">
        <v>221</v>
      </c>
      <c r="T7" s="319" t="s">
        <v>63</v>
      </c>
    </row>
    <row r="8" spans="1:20" ht="144.6" customHeight="1" x14ac:dyDescent="0.3">
      <c r="A8" s="11">
        <v>2</v>
      </c>
      <c r="B8" s="305">
        <v>2</v>
      </c>
      <c r="C8" s="429" t="s">
        <v>222</v>
      </c>
      <c r="D8" s="445" t="s">
        <v>42</v>
      </c>
      <c r="E8" s="576" t="s">
        <v>223</v>
      </c>
      <c r="F8" s="571" t="s">
        <v>224</v>
      </c>
      <c r="G8" s="436" t="s">
        <v>47</v>
      </c>
      <c r="H8" s="436" t="s">
        <v>48</v>
      </c>
      <c r="I8" s="441" t="s">
        <v>48</v>
      </c>
      <c r="J8" s="306" t="s">
        <v>225</v>
      </c>
      <c r="K8" s="309">
        <v>100000</v>
      </c>
      <c r="L8" s="310">
        <f>K8/100*85</f>
        <v>85000</v>
      </c>
      <c r="M8" s="256">
        <v>2020</v>
      </c>
      <c r="N8" s="171">
        <v>2022</v>
      </c>
      <c r="O8" s="317" t="s">
        <v>161</v>
      </c>
      <c r="P8" s="318" t="s">
        <v>161</v>
      </c>
      <c r="Q8" s="318" t="s">
        <v>161</v>
      </c>
      <c r="R8" s="328"/>
      <c r="S8" s="321" t="s">
        <v>315</v>
      </c>
      <c r="T8" s="51" t="s">
        <v>63</v>
      </c>
    </row>
    <row r="9" spans="1:20" x14ac:dyDescent="0.3">
      <c r="B9" s="305">
        <v>3</v>
      </c>
      <c r="C9" s="430"/>
      <c r="D9" s="446"/>
      <c r="E9" s="577"/>
      <c r="F9" s="572"/>
      <c r="G9" s="437"/>
      <c r="H9" s="437"/>
      <c r="I9" s="442"/>
      <c r="J9" s="274" t="s">
        <v>407</v>
      </c>
      <c r="K9" s="264">
        <v>150000</v>
      </c>
      <c r="L9" s="272">
        <f>K9/100*85</f>
        <v>127500</v>
      </c>
      <c r="M9" s="273">
        <v>2024</v>
      </c>
      <c r="N9" s="266">
        <v>2024</v>
      </c>
      <c r="O9" s="329"/>
      <c r="P9" s="330"/>
      <c r="Q9" s="330"/>
      <c r="R9" s="331"/>
      <c r="S9" s="270" t="s">
        <v>249</v>
      </c>
      <c r="T9" s="271" t="s">
        <v>63</v>
      </c>
    </row>
    <row r="10" spans="1:20" x14ac:dyDescent="0.3">
      <c r="B10" s="305">
        <v>4</v>
      </c>
      <c r="C10" s="430"/>
      <c r="D10" s="446"/>
      <c r="E10" s="577"/>
      <c r="F10" s="572"/>
      <c r="G10" s="437"/>
      <c r="H10" s="437"/>
      <c r="I10" s="442"/>
      <c r="J10" s="274" t="s">
        <v>408</v>
      </c>
      <c r="K10" s="264">
        <v>150000</v>
      </c>
      <c r="L10" s="272">
        <f t="shared" ref="L10" si="0">K10/100*85</f>
        <v>127500</v>
      </c>
      <c r="M10" s="273">
        <v>2025</v>
      </c>
      <c r="N10" s="266">
        <v>2025</v>
      </c>
      <c r="O10" s="329"/>
      <c r="P10" s="330"/>
      <c r="Q10" s="330"/>
      <c r="R10" s="331"/>
      <c r="S10" s="270" t="s">
        <v>249</v>
      </c>
      <c r="T10" s="271" t="s">
        <v>63</v>
      </c>
    </row>
    <row r="11" spans="1:20" x14ac:dyDescent="0.3">
      <c r="B11" s="305">
        <v>5</v>
      </c>
      <c r="C11" s="430"/>
      <c r="D11" s="446"/>
      <c r="E11" s="577"/>
      <c r="F11" s="572"/>
      <c r="G11" s="437"/>
      <c r="H11" s="437"/>
      <c r="I11" s="442"/>
      <c r="J11" s="274" t="s">
        <v>256</v>
      </c>
      <c r="K11" s="264">
        <v>150000</v>
      </c>
      <c r="L11" s="272">
        <v>127500</v>
      </c>
      <c r="M11" s="273">
        <v>2023</v>
      </c>
      <c r="N11" s="266">
        <v>2025</v>
      </c>
      <c r="O11" s="329"/>
      <c r="P11" s="330"/>
      <c r="Q11" s="330"/>
      <c r="R11" s="331"/>
      <c r="S11" s="270" t="s">
        <v>249</v>
      </c>
      <c r="T11" s="271" t="s">
        <v>63</v>
      </c>
    </row>
    <row r="12" spans="1:20" ht="75" x14ac:dyDescent="0.3">
      <c r="B12" s="305">
        <v>6</v>
      </c>
      <c r="C12" s="430"/>
      <c r="D12" s="446"/>
      <c r="E12" s="577"/>
      <c r="F12" s="322" t="s">
        <v>412</v>
      </c>
      <c r="G12" s="437"/>
      <c r="H12" s="437"/>
      <c r="I12" s="442"/>
      <c r="J12" s="323" t="s">
        <v>409</v>
      </c>
      <c r="K12" s="264">
        <v>4500000</v>
      </c>
      <c r="L12" s="272">
        <f>K12/100*85</f>
        <v>3825000</v>
      </c>
      <c r="M12" s="273">
        <v>2024</v>
      </c>
      <c r="N12" s="266">
        <v>2027</v>
      </c>
      <c r="O12" s="329" t="s">
        <v>161</v>
      </c>
      <c r="P12" s="330" t="s">
        <v>161</v>
      </c>
      <c r="Q12" s="330" t="s">
        <v>161</v>
      </c>
      <c r="R12" s="331"/>
      <c r="S12" s="268" t="s">
        <v>249</v>
      </c>
      <c r="T12" s="271" t="s">
        <v>63</v>
      </c>
    </row>
    <row r="13" spans="1:20" ht="36" customHeight="1" x14ac:dyDescent="0.3">
      <c r="B13" s="305">
        <v>7</v>
      </c>
      <c r="C13" s="430"/>
      <c r="D13" s="446"/>
      <c r="E13" s="577"/>
      <c r="F13" s="573" t="s">
        <v>46</v>
      </c>
      <c r="G13" s="437"/>
      <c r="H13" s="437"/>
      <c r="I13" s="442"/>
      <c r="J13" s="274" t="s">
        <v>410</v>
      </c>
      <c r="K13" s="264">
        <v>200000</v>
      </c>
      <c r="L13" s="272">
        <v>170000</v>
      </c>
      <c r="M13" s="273">
        <v>2024</v>
      </c>
      <c r="N13" s="266">
        <v>2026</v>
      </c>
      <c r="O13" s="329"/>
      <c r="P13" s="330"/>
      <c r="Q13" s="330"/>
      <c r="R13" s="331"/>
      <c r="S13" s="270" t="s">
        <v>249</v>
      </c>
      <c r="T13" s="271" t="s">
        <v>63</v>
      </c>
    </row>
    <row r="14" spans="1:20" ht="19.5" thickBot="1" x14ac:dyDescent="0.35">
      <c r="B14" s="305">
        <v>8</v>
      </c>
      <c r="C14" s="444"/>
      <c r="D14" s="447"/>
      <c r="E14" s="578"/>
      <c r="F14" s="574"/>
      <c r="G14" s="438"/>
      <c r="H14" s="438"/>
      <c r="I14" s="575"/>
      <c r="J14" s="324" t="s">
        <v>411</v>
      </c>
      <c r="K14" s="276">
        <v>100000</v>
      </c>
      <c r="L14" s="277">
        <f t="shared" ref="L14" si="1">K14/100*85</f>
        <v>85000</v>
      </c>
      <c r="M14" s="325">
        <v>2023</v>
      </c>
      <c r="N14" s="278">
        <v>2025</v>
      </c>
      <c r="O14" s="332"/>
      <c r="P14" s="333" t="s">
        <v>161</v>
      </c>
      <c r="Q14" s="333" t="s">
        <v>161</v>
      </c>
      <c r="R14" s="334"/>
      <c r="S14" s="326" t="s">
        <v>249</v>
      </c>
      <c r="T14" s="327" t="s">
        <v>63</v>
      </c>
    </row>
    <row r="15" spans="1:20" x14ac:dyDescent="0.3">
      <c r="B15" s="428" t="s">
        <v>406</v>
      </c>
      <c r="C15" s="428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8"/>
      <c r="R15" s="428"/>
      <c r="S15" s="428"/>
      <c r="T15" s="428"/>
    </row>
    <row r="16" spans="1:20" x14ac:dyDescent="0.3">
      <c r="B16" s="428"/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</row>
    <row r="17" spans="2:20" x14ac:dyDescent="0.3">
      <c r="B17" s="428"/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8"/>
      <c r="R17" s="428"/>
      <c r="S17" s="428"/>
      <c r="T17" s="428"/>
    </row>
    <row r="18" spans="2:20" x14ac:dyDescent="0.3">
      <c r="B18" s="428"/>
      <c r="C18" s="428"/>
      <c r="D18" s="428"/>
      <c r="E18" s="428"/>
      <c r="F18" s="428"/>
      <c r="G18" s="428"/>
      <c r="H18" s="428"/>
      <c r="I18" s="428"/>
      <c r="J18" s="428"/>
      <c r="K18" s="428"/>
      <c r="L18" s="428"/>
      <c r="M18" s="428"/>
      <c r="N18" s="428"/>
      <c r="O18" s="428"/>
      <c r="P18" s="428"/>
      <c r="Q18" s="428"/>
      <c r="R18" s="428"/>
      <c r="S18" s="428"/>
      <c r="T18" s="428"/>
    </row>
    <row r="19" spans="2:20" x14ac:dyDescent="0.3">
      <c r="B19" s="428"/>
      <c r="C19" s="428"/>
      <c r="D19" s="428"/>
      <c r="E19" s="428"/>
      <c r="F19" s="428"/>
      <c r="G19" s="428"/>
      <c r="H19" s="428"/>
      <c r="I19" s="428"/>
      <c r="J19" s="428"/>
      <c r="K19" s="428"/>
      <c r="L19" s="428"/>
      <c r="M19" s="428"/>
      <c r="N19" s="428"/>
      <c r="O19" s="428"/>
      <c r="P19" s="428"/>
      <c r="Q19" s="428"/>
      <c r="R19" s="428"/>
      <c r="S19" s="428"/>
      <c r="T19" s="428"/>
    </row>
    <row r="20" spans="2:20" x14ac:dyDescent="0.3"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</row>
    <row r="21" spans="2:20" x14ac:dyDescent="0.3"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8"/>
      <c r="O21" s="428"/>
      <c r="P21" s="428"/>
      <c r="Q21" s="428"/>
      <c r="R21" s="428"/>
      <c r="S21" s="428"/>
      <c r="T21" s="428"/>
    </row>
    <row r="22" spans="2:20" x14ac:dyDescent="0.3">
      <c r="B22" s="344" t="s">
        <v>245</v>
      </c>
      <c r="C22" s="344"/>
      <c r="D22" s="344"/>
      <c r="E22" s="344"/>
      <c r="F22" s="344"/>
      <c r="G22" s="344"/>
      <c r="H22" s="344"/>
      <c r="I22" s="344"/>
      <c r="J22" s="344"/>
      <c r="K22" s="344"/>
      <c r="L22" s="344"/>
      <c r="M22" s="344"/>
      <c r="N22" s="344"/>
      <c r="O22" s="344"/>
      <c r="P22" s="344"/>
      <c r="Q22" s="344"/>
      <c r="R22" s="344"/>
      <c r="S22" s="344"/>
      <c r="T22" s="344"/>
    </row>
    <row r="23" spans="2:20" x14ac:dyDescent="0.3">
      <c r="B23" s="344" t="s">
        <v>246</v>
      </c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</row>
    <row r="24" spans="2:20" ht="16.149999999999999" customHeight="1" x14ac:dyDescent="0.3"/>
    <row r="25" spans="2:20" x14ac:dyDescent="0.3">
      <c r="C25" s="67"/>
    </row>
    <row r="26" spans="2:20" x14ac:dyDescent="0.3">
      <c r="C26" s="67"/>
    </row>
    <row r="42" ht="16.149999999999999" customHeight="1" x14ac:dyDescent="0.3"/>
  </sheetData>
  <mergeCells count="35">
    <mergeCell ref="B2:T2"/>
    <mergeCell ref="E5:E6"/>
    <mergeCell ref="K5:K6"/>
    <mergeCell ref="L5:L6"/>
    <mergeCell ref="M5:M6"/>
    <mergeCell ref="D5:D6"/>
    <mergeCell ref="G4:G6"/>
    <mergeCell ref="H4:H6"/>
    <mergeCell ref="A3:T3"/>
    <mergeCell ref="A4:A6"/>
    <mergeCell ref="C4:E4"/>
    <mergeCell ref="F4:F6"/>
    <mergeCell ref="I4:I6"/>
    <mergeCell ref="J4:J6"/>
    <mergeCell ref="K4:L4"/>
    <mergeCell ref="M4:N4"/>
    <mergeCell ref="S5:S6"/>
    <mergeCell ref="T5:T6"/>
    <mergeCell ref="B4:B6"/>
    <mergeCell ref="S4:T4"/>
    <mergeCell ref="C5:C6"/>
    <mergeCell ref="O4:R4"/>
    <mergeCell ref="O5:R5"/>
    <mergeCell ref="B23:T23"/>
    <mergeCell ref="B15:T21"/>
    <mergeCell ref="N5:N6"/>
    <mergeCell ref="B22:T22"/>
    <mergeCell ref="C8:C14"/>
    <mergeCell ref="F8:F11"/>
    <mergeCell ref="F13:F14"/>
    <mergeCell ref="G8:G14"/>
    <mergeCell ref="H8:H14"/>
    <mergeCell ref="I8:I14"/>
    <mergeCell ref="E8:E14"/>
    <mergeCell ref="D8:D14"/>
  </mergeCells>
  <pageMargins left="0.25" right="0.25" top="0.75" bottom="0.75" header="0.3" footer="0.3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Květa Lakatošová</cp:lastModifiedBy>
  <cp:revision/>
  <cp:lastPrinted>2023-10-16T08:53:54Z</cp:lastPrinted>
  <dcterms:created xsi:type="dcterms:W3CDTF">2020-07-22T07:46:04Z</dcterms:created>
  <dcterms:modified xsi:type="dcterms:W3CDTF">2023-10-20T11:08:23Z</dcterms:modified>
  <cp:category/>
  <cp:contentStatus/>
</cp:coreProperties>
</file>