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Uzivatel\Documents\MAS Podřipsko\MAP II\Strategický rámec\2022_Investiční priority\"/>
    </mc:Choice>
  </mc:AlternateContent>
  <xr:revisionPtr revIDLastSave="0" documentId="13_ncr:1_{D61C3909-DBC8-4F47-A6B8-D778F3A18B4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_FilterDatabase" localSheetId="1" hidden="1">MŠ!$A$3:$Z$23</definedName>
    <definedName name="_xlnm._FilterDatabase" localSheetId="3" hidden="1">'zajmové, neformalní, cel'!$A$4:$Z$4</definedName>
    <definedName name="_xlnm._FilterDatabase" localSheetId="2" hidden="1">ZŠ!$A$4:$Z$43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ELFr9rxw9cu5N1tfP5uZzh89rww=="/>
    </ext>
  </extLst>
</workbook>
</file>

<file path=xl/calcChain.xml><?xml version="1.0" encoding="utf-8"?>
<calcChain xmlns="http://schemas.openxmlformats.org/spreadsheetml/2006/main">
  <c r="M30" i="3" l="1"/>
  <c r="M42" i="3"/>
  <c r="M34" i="3"/>
  <c r="M33" i="3"/>
  <c r="M28" i="3"/>
  <c r="M26" i="3"/>
  <c r="M22" i="3"/>
  <c r="M21" i="3"/>
  <c r="M16" i="3"/>
  <c r="M14" i="3"/>
  <c r="M12" i="3"/>
  <c r="M21" i="2"/>
</calcChain>
</file>

<file path=xl/sharedStrings.xml><?xml version="1.0" encoding="utf-8"?>
<sst xmlns="http://schemas.openxmlformats.org/spreadsheetml/2006/main" count="985" uniqueCount="293">
  <si>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</si>
  <si>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</si>
  <si>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</si>
  <si>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</si>
  <si>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</si>
  <si>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</si>
  <si>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</si>
  <si>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</si>
  <si>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</si>
  <si>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</si>
  <si>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</si>
  <si>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</si>
  <si>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</si>
  <si>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</si>
  <si>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</si>
  <si>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</si>
  <si>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</si>
  <si>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</si>
  <si>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</si>
  <si>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</si>
  <si>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</si>
  <si>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</si>
  <si>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</si>
  <si>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</si>
  <si>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</si>
  <si>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</si>
  <si>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</si>
  <si>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</si>
  <si>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</si>
  <si>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</si>
  <si>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</si>
  <si>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</si>
  <si>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</si>
  <si>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</si>
  <si>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</si>
  <si>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</si>
  <si>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</si>
  <si>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</si>
  <si>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</si>
  <si>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</si>
  <si>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</si>
  <si>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</si>
  <si>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</si>
  <si>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</si>
  <si>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</si>
  <si>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</si>
  <si>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</si>
  <si>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</si>
  <si>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</si>
  <si>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</si>
  <si>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</si>
  <si>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</si>
  <si>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</si>
  <si>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</si>
  <si>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</si>
  <si>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</si>
  <si>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</si>
  <si>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</si>
  <si>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</si>
  <si>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</si>
  <si>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</si>
  <si>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</si>
  <si>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</si>
  <si>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</si>
  <si>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Základní škola a Mateřská škola Bechlín - příspěvková organizace</t>
  </si>
  <si>
    <t>obec Bechlín</t>
  </si>
  <si>
    <t>Vytvoření učebny pro práci s digitální technikou</t>
  </si>
  <si>
    <t>Roudnice nad Labem</t>
  </si>
  <si>
    <t>Bechlín</t>
  </si>
  <si>
    <t>1 700 000</t>
  </si>
  <si>
    <t>Zatím není zpracováno</t>
  </si>
  <si>
    <t>Ne</t>
  </si>
  <si>
    <t>Vytvoření učebny pro výuku přírodních věd</t>
  </si>
  <si>
    <t>850 000</t>
  </si>
  <si>
    <t>Vytvoření učebny pro polytechnické vzdělávání</t>
  </si>
  <si>
    <t>Základní škola a mateřská škola Roudnice nad Labem, Školní 1803</t>
  </si>
  <si>
    <t>město Roudnice nad Labem</t>
  </si>
  <si>
    <t>Voňavá zahrada MŠ</t>
  </si>
  <si>
    <t>Voňavá zahrada</t>
  </si>
  <si>
    <t>duben 2023</t>
  </si>
  <si>
    <t>červenec 2023</t>
  </si>
  <si>
    <t>Příprava PD</t>
  </si>
  <si>
    <t>Multifunkční hřiště</t>
  </si>
  <si>
    <t>Vybudování multifunkčního hřiště</t>
  </si>
  <si>
    <t>Energie pro pedagoga (školení, aktivity proti vyhoření)</t>
  </si>
  <si>
    <t>Multifunkční centrum - venkovní a vnitřní (vybudování zázemí pro zájmové a neformální vzdělávání)</t>
  </si>
  <si>
    <t>Vybavení digitálními technologiemi</t>
  </si>
  <si>
    <t>Mateřská škola Horní Beřkovice</t>
  </si>
  <si>
    <t>obec Horní Beřkovice</t>
  </si>
  <si>
    <t>Modernizace MŠ</t>
  </si>
  <si>
    <t>Horní Beřkovice</t>
  </si>
  <si>
    <t>Mateřská škola Sluníčko Roudnice n. L., Školní 1805</t>
  </si>
  <si>
    <t>Zahrada v přírodním stylu</t>
  </si>
  <si>
    <t>Rekonstrukce objektu pro kvalitní vzdělávání</t>
  </si>
  <si>
    <t>20 000 000</t>
  </si>
  <si>
    <t>17 000 000</t>
  </si>
  <si>
    <t>Zpracovaná PD</t>
  </si>
  <si>
    <t>Ano</t>
  </si>
  <si>
    <t>Oplocení zahrady</t>
  </si>
  <si>
    <t>Zajištění bezpečnosti dětí</t>
  </si>
  <si>
    <t>1 000 000</t>
  </si>
  <si>
    <t>Třída pro děti se zdravotním postižením</t>
  </si>
  <si>
    <t>Stavební úpravy a vybavení odborné učebny</t>
  </si>
  <si>
    <t>1 500 000</t>
  </si>
  <si>
    <t>1 275 000</t>
  </si>
  <si>
    <t>Ohlášení</t>
  </si>
  <si>
    <t>Třída enviromentální a polytechnická</t>
  </si>
  <si>
    <t>2 500 000</t>
  </si>
  <si>
    <t>2 125 000</t>
  </si>
  <si>
    <t>Digitální technologie</t>
  </si>
  <si>
    <t>600 000</t>
  </si>
  <si>
    <t>510 000</t>
  </si>
  <si>
    <t>Mateřská škola Rohatce 72, p.o.</t>
  </si>
  <si>
    <t>obec Hrobce</t>
  </si>
  <si>
    <t>Rekontrukce vstupních prostor a zázemí</t>
  </si>
  <si>
    <t>Rohatce</t>
  </si>
  <si>
    <t>Rekonstrukce vstupních prostor a zázemí - ředitelna, šatna pro děti a šatna pro personál</t>
  </si>
  <si>
    <t>PD</t>
  </si>
  <si>
    <t>Není třeba</t>
  </si>
  <si>
    <t>Rekonstrukce učeben</t>
  </si>
  <si>
    <t>Zadaná PD</t>
  </si>
  <si>
    <t>Mateřská škola Račiněves, příspěvková organizace</t>
  </si>
  <si>
    <t>obec Račiněves</t>
  </si>
  <si>
    <t>Rekonstrukce podlahy v herně a třídě v MŠ Račiněves</t>
  </si>
  <si>
    <t>Račiněves</t>
  </si>
  <si>
    <t>Mateřská škola Dušníky, p.o.</t>
  </si>
  <si>
    <t>obec Dušníky</t>
  </si>
  <si>
    <r>
      <rPr>
        <sz val="11"/>
        <color theme="1"/>
        <rFont val="Calibri"/>
      </rPr>
      <t>Rekonstrukce</t>
    </r>
    <r>
      <rPr>
        <sz val="11"/>
        <color theme="1"/>
        <rFont val="Calibri"/>
      </rPr>
      <t xml:space="preserve"> zahrady</t>
    </r>
  </si>
  <si>
    <t>Dušníky</t>
  </si>
  <si>
    <t>Revitalizace školní zahrady</t>
  </si>
  <si>
    <t>X</t>
  </si>
  <si>
    <t>Masarykova mateřská škola Roudnice nad Labem</t>
  </si>
  <si>
    <t>Stavební úpravy MŠ Masarykova</t>
  </si>
  <si>
    <t>Stavební úpravy vedoucí k odstranění nedostatků identifikovaných hygienickou stanicí (výtah, nástavba, úprava dispozičního řešení).</t>
  </si>
  <si>
    <t>8 470 000</t>
  </si>
  <si>
    <t>8 046 500</t>
  </si>
  <si>
    <t>Mateřská škola Vražkov</t>
  </si>
  <si>
    <t>obec Vražkov</t>
  </si>
  <si>
    <r>
      <rPr>
        <sz val="11"/>
        <color theme="1"/>
        <rFont val="Calibri"/>
      </rPr>
      <t xml:space="preserve">Rekonstrukce MŠ </t>
    </r>
    <r>
      <rPr>
        <sz val="11"/>
        <color theme="1"/>
        <rFont val="Calibri"/>
      </rPr>
      <t>Vražkov</t>
    </r>
  </si>
  <si>
    <t>Vražkov</t>
  </si>
  <si>
    <t>Rekonstrukce MŠ</t>
  </si>
  <si>
    <t>PD v přípravě</t>
  </si>
  <si>
    <t>Schváleno předsedou Řídícího výboru dne</t>
  </si>
  <si>
    <t>…......................</t>
  </si>
  <si>
    <t xml:space="preserve">  Podpis, razítko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</si>
  <si>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</si>
  <si>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</si>
  <si>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</si>
  <si>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</si>
  <si>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</si>
  <si>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</si>
  <si>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</si>
  <si>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</si>
  <si>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</si>
  <si>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</si>
  <si>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</si>
  <si>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</si>
  <si>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</si>
  <si>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</si>
  <si>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</si>
  <si>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</si>
  <si>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</si>
  <si>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</si>
  <si>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</si>
  <si>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</si>
  <si>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</si>
  <si>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</si>
  <si>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SMART, š.p.o.</t>
  </si>
  <si>
    <t>Little Monkeys, z.s.</t>
  </si>
  <si>
    <t>Vybudování učeben pro technické a kreativní předměty</t>
  </si>
  <si>
    <t>Materiální vybavení do nových učeben</t>
  </si>
  <si>
    <t>Vybudování objektu školní družiny</t>
  </si>
  <si>
    <t>Základní škola Osmička, z. ú.</t>
  </si>
  <si>
    <t>soukromá škola</t>
  </si>
  <si>
    <t>Vybavení tříd pomůckami pro výuku všech školních předmětů ve venkovním prostředí, a to v rámci formálního i neformálního vzdělávání</t>
  </si>
  <si>
    <t>Nákup pomůcek pro žáky, které jsou snadno přenositelné a využitelné také při výuce venku, kterou se škola snaží realizovat v rámci všech předmětů.</t>
  </si>
  <si>
    <t>Výběr pomůcek</t>
  </si>
  <si>
    <t>Vybavení učebny pro výuku přírodních věd v rámci formálního i neformálního vzdělávání</t>
  </si>
  <si>
    <t>Nákup badatelských pomůcek, které budou přenositelné a použitelné také ve venkovním prostředí, kde žáci tráví mnoho času a realizují své vlastní projekty.</t>
  </si>
  <si>
    <t>Konektivita a vybavení učebny pro výuku informatiky v rámci formálního i neformálního vzdělávání</t>
  </si>
  <si>
    <t xml:space="preserve">Rychlejší internetové připojení ve všech patrech školy, nákup nových notebooků, tabletů, jejich servis. </t>
  </si>
  <si>
    <t>Výběr dodavatele</t>
  </si>
  <si>
    <t>Základní škola Roudnice nad Labem, Karla Jeřábka 941, okres Litoměřice</t>
  </si>
  <si>
    <t>Školní zahrada - zahrada v přírodním stylu</t>
  </si>
  <si>
    <t>revitalitace školní zahrady pro potřeby nejen výuky přírodovědných předmětů</t>
  </si>
  <si>
    <t>NE</t>
  </si>
  <si>
    <t>Polytechnika táhne</t>
  </si>
  <si>
    <t>vybavení školních dílen, cvičné kuchyně, 3D tisk (vybavení, nábytek, materiály aj.)</t>
  </si>
  <si>
    <t>Modernizace učeben</t>
  </si>
  <si>
    <t>vybavení školním nábytkem, audiovizuální technikou, novými posuvnými tabulemi, podlahami, stropem aj.</t>
  </si>
  <si>
    <t>Venkovní učebna</t>
  </si>
  <si>
    <t>vybudování venkovní učebny a její vybavení</t>
  </si>
  <si>
    <t>Učebna pro robotiku, zájmové a neformální vzdělávání</t>
  </si>
  <si>
    <t>vybudování zázemí pro zájmové a neformální vzdělávání (stavební úpravy, vybudování učebny, soc. zařízení, zázemí pro pedagogy, vybavení nábytkem, audiovizuální technikou aj.)</t>
  </si>
  <si>
    <t>Modernizace ICT vybavení - hardware i software</t>
  </si>
  <si>
    <r>
      <rPr>
        <sz val="11"/>
        <color theme="1"/>
        <rFont val="Calibri"/>
      </rPr>
      <t xml:space="preserve">Vytvoření dvou nových ICT učeben - rekonstrukce prostor, vybavení nábytkem </t>
    </r>
    <r>
      <rPr>
        <b/>
        <sz val="11"/>
        <color theme="1"/>
        <rFont val="Calibri"/>
      </rPr>
      <t xml:space="preserve">a </t>
    </r>
    <r>
      <rPr>
        <sz val="11"/>
        <color theme="1"/>
        <rFont val="Calibri"/>
      </rPr>
      <t>vybavení novou ICT technikou (PC, NTB, tablety... - hardware, software, antivir, dokovací skříně atd.) včetně zajištění splnění standardu konektivity celé ZŠ</t>
    </r>
  </si>
  <si>
    <t>Zpracovaný záměr</t>
  </si>
  <si>
    <t>Hrajeme si venku</t>
  </si>
  <si>
    <t>vybudování herních prvků a relaxačních zón v areálu školy</t>
  </si>
  <si>
    <t>Vraťme staré budově mládí</t>
  </si>
  <si>
    <t>revitalizace stropů, podlah, interiérových dveří a zárubní  v hlavní budově školy</t>
  </si>
  <si>
    <t>Modernizace šaten</t>
  </si>
  <si>
    <t>revitalizace stropů, obkladů v šatnách, nová výmalba, nové vybavení včetně skříněk otvíraných na ISIC kartu</t>
  </si>
  <si>
    <t>Areál školy v novém kabátě</t>
  </si>
  <si>
    <t>revitalizace povrchů v areálu školy včetně výměny kanalizace, vodovodní přípojky…, venkovního osvětlení, revitalizace zeleně před budovou školy směrem do ulice K. Jeřábka…</t>
  </si>
  <si>
    <t>Moderizace odborných učeben přírodních věd</t>
  </si>
  <si>
    <t>Stavební úpravy stávajícíh odborných učeben přírodních věd včetně jejich vybavení nábytkem a pomůckami a vybudování nové laboratoře přírodních věd.</t>
  </si>
  <si>
    <t>Základní škola Roudnice nad Labem, Jungmannova 660</t>
  </si>
  <si>
    <t>Rekonstrukce přístupové cesty Krabčická</t>
  </si>
  <si>
    <t>Vybavení tělocvičen</t>
  </si>
  <si>
    <t>170 000</t>
  </si>
  <si>
    <t>Finanční gramotnost</t>
  </si>
  <si>
    <t>25 500</t>
  </si>
  <si>
    <t>Rekonstrukce odborných učeben a jejich vybavení nábytkem a pomůckami</t>
  </si>
  <si>
    <t>Připravované</t>
  </si>
  <si>
    <t>Mobilní třída IT</t>
  </si>
  <si>
    <t>Moderní škola</t>
  </si>
  <si>
    <t>Rekonstrukce venkovních sportovišť</t>
  </si>
  <si>
    <t>Vytvoření učebny pro práci s digitální technikou, vybavení - IT</t>
  </si>
  <si>
    <t>Vytvoření učebny pro práci s digitální technikou,  vybavení - IT</t>
  </si>
  <si>
    <t>prosinec 2023</t>
  </si>
  <si>
    <t>Vytvoření učebny pro výuku přírodních věd, vybavení</t>
  </si>
  <si>
    <t>Vytvoření venkovní učebny pro přírodovědné vzdělávání</t>
  </si>
  <si>
    <t>Vytvoření jazykové učebny a její vybavení</t>
  </si>
  <si>
    <t>Vybavení školní družiny</t>
  </si>
  <si>
    <t xml:space="preserve">Vybavení školní družiny </t>
  </si>
  <si>
    <t>Záměr připraven</t>
  </si>
  <si>
    <t>Vybudování IT infrastruktury v budovách ZŠ</t>
  </si>
  <si>
    <t>Vybavení polytechnické učebny (3D tiskárny, robotické pomůcky, materiály, kreativní předměty)</t>
  </si>
  <si>
    <t>Revitalizace tělocvičen (oprava stěn a výmalba, obložení, výměna nářadí)</t>
  </si>
  <si>
    <t>Revitalizace dveří, zárubní, obkladů na toaletách.</t>
  </si>
  <si>
    <t>Vybudování nové školní zahrady</t>
  </si>
  <si>
    <t>Realizace</t>
  </si>
  <si>
    <t>Základní škola Horní Beřkovice, okres Litoměřice</t>
  </si>
  <si>
    <t>Vybavení učebny ICT</t>
  </si>
  <si>
    <t>Vybavení učebny ICT novou technikou vhodnou i pro realizace výzkumné práce v přírodovědných předmětech a výuku cizích jazyků</t>
  </si>
  <si>
    <t>Předběžný výběr dodavatele</t>
  </si>
  <si>
    <t>Přístavba budovy školy pro ŠD a výdejnu ŠJ</t>
  </si>
  <si>
    <t>Přístavba budovy školy pro vybudování nových prostor pro ŠD, kde stávající prostory již nevyhovují + výdejny ŠJ</t>
  </si>
  <si>
    <t>Zpracována dokumentace, která je zastaralá, ale na jejím základu bude vypracována nová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</si>
  <si>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</si>
  <si>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</si>
  <si>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</si>
  <si>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</si>
  <si>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</si>
  <si>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</si>
  <si>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</si>
  <si>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</si>
  <si>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</si>
  <si>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</si>
  <si>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</si>
  <si>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</si>
  <si>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</si>
  <si>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</si>
  <si>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</si>
  <si>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</si>
  <si>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</si>
  <si>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</si>
  <si>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</si>
  <si>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</si>
  <si>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</si>
  <si>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</si>
  <si>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</si>
  <si>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</si>
  <si>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</si>
  <si>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</si>
  <si>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</si>
  <si>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</si>
  <si>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</si>
  <si>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</si>
  <si>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</si>
  <si>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</si>
  <si>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</si>
  <si>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umělecká škola Roudnice nad Labem, Rvačov 112</t>
  </si>
  <si>
    <t>Výměna oken + oprava střechy a fasády - Libušina ul.</t>
  </si>
  <si>
    <t>Propojení budovy ZUŠ Rvačov s budovou KD Říp krytým schodištěm</t>
  </si>
  <si>
    <t>Adaptace podkroví - budova Dr. Slavíka</t>
  </si>
  <si>
    <t>Oprava střechy a fasády - budova Dr. Slavíka</t>
  </si>
  <si>
    <t>Dům dětí a mládeže TREND Roudnice nad Labem</t>
  </si>
  <si>
    <t>Úprava nových prostor</t>
  </si>
  <si>
    <t>Podřipské centrum polytechnického vzdělávání</t>
  </si>
  <si>
    <t xml:space="preserve">Vytvoření podmínek pro polytechnické vzdělávání. Úprava prostor, vybavení učeben, nákup pomůcek aj.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</si>
  <si>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</si>
  <si>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</si>
  <si>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</si>
  <si>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</si>
  <si>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</si>
  <si>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</si>
  <si>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</si>
  <si>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Vybavení nového pavilonu odborných učeben </t>
  </si>
  <si>
    <t>Vybavení přístavby pavilonu odborných učeben</t>
  </si>
  <si>
    <t>Vytvoření učebny pro výuku přírodních věd, vybavení nábytkem pomůckami a zajištění bezbariérovosti schodolezem</t>
  </si>
  <si>
    <t>Vybudování IT infrastruktury v budovách ZŠ (zajištění konektivity dle standardu konektivity) včetně zajištění bezbariérovosti schodolezem ve staré budově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</si>
</sst>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"/>
  </numFmts>
  <fonts count="23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rgb="FF0000FF"/>
      <name val="Arial"/>
    </font>
    <font>
      <b/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1"/>
      <color theme="1"/>
      <name val="Arial"/>
    </font>
    <font>
      <sz val="10"/>
      <color theme="1"/>
      <name val="Calibri"/>
    </font>
    <font>
      <sz val="11"/>
      <color rgb="FF3E3E3E"/>
      <name val="Calibri"/>
    </font>
    <font>
      <sz val="11"/>
      <color rgb="FF222222"/>
      <name val="Calibri"/>
    </font>
    <font>
      <sz val="11"/>
      <color rgb="FF1E4E79"/>
      <name val="Calibri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0F8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9" fillId="4" borderId="15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9" fillId="4" borderId="3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4" borderId="7" xfId="0" applyFont="1" applyFill="1" applyBorder="1"/>
    <xf numFmtId="3" fontId="2" fillId="4" borderId="7" xfId="0" applyNumberFormat="1" applyFont="1" applyFill="1" applyBorder="1"/>
    <xf numFmtId="0" fontId="9" fillId="4" borderId="42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/>
    <xf numFmtId="0" fontId="10" fillId="5" borderId="39" xfId="0" applyFont="1" applyFill="1" applyBorder="1"/>
    <xf numFmtId="0" fontId="10" fillId="5" borderId="40" xfId="0" applyFont="1" applyFill="1" applyBorder="1"/>
    <xf numFmtId="3" fontId="11" fillId="5" borderId="24" xfId="0" applyNumberFormat="1" applyFont="1" applyFill="1" applyBorder="1" applyAlignment="1">
      <alignment horizontal="center" vertical="center" wrapText="1"/>
    </xf>
    <xf numFmtId="3" fontId="11" fillId="5" borderId="25" xfId="0" applyNumberFormat="1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0" fillId="5" borderId="43" xfId="0" applyFont="1" applyFill="1" applyBorder="1"/>
    <xf numFmtId="0" fontId="10" fillId="5" borderId="41" xfId="0" applyFont="1" applyFill="1" applyBorder="1"/>
    <xf numFmtId="0" fontId="11" fillId="5" borderId="44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0" fillId="5" borderId="46" xfId="0" applyFont="1" applyFill="1" applyBorder="1"/>
    <xf numFmtId="0" fontId="2" fillId="5" borderId="28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vertical="center" wrapText="1"/>
    </xf>
    <xf numFmtId="0" fontId="2" fillId="5" borderId="28" xfId="0" applyFont="1" applyFill="1" applyBorder="1" applyAlignment="1">
      <alignment horizontal="left" vertical="center"/>
    </xf>
    <xf numFmtId="0" fontId="2" fillId="5" borderId="28" xfId="0" applyFont="1" applyFill="1" applyBorder="1" applyAlignment="1">
      <alignment horizontal="right" vertical="center"/>
    </xf>
    <xf numFmtId="0" fontId="2" fillId="5" borderId="28" xfId="0" applyFont="1" applyFill="1" applyBorder="1" applyAlignment="1">
      <alignment vertical="center"/>
    </xf>
    <xf numFmtId="3" fontId="2" fillId="5" borderId="28" xfId="0" applyNumberFormat="1" applyFont="1" applyFill="1" applyBorder="1" applyAlignment="1">
      <alignment horizontal="right" vertical="center"/>
    </xf>
    <xf numFmtId="164" fontId="2" fillId="5" borderId="28" xfId="0" applyNumberFormat="1" applyFont="1" applyFill="1" applyBorder="1" applyAlignment="1">
      <alignment horizontal="right" vertical="center"/>
    </xf>
    <xf numFmtId="0" fontId="2" fillId="5" borderId="28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vertical="center" wrapText="1"/>
    </xf>
    <xf numFmtId="0" fontId="2" fillId="7" borderId="28" xfId="0" applyFont="1" applyFill="1" applyBorder="1" applyAlignment="1">
      <alignment horizontal="left" vertical="center" wrapText="1"/>
    </xf>
    <xf numFmtId="3" fontId="2" fillId="7" borderId="28" xfId="0" applyNumberFormat="1" applyFont="1" applyFill="1" applyBorder="1" applyAlignment="1">
      <alignment horizontal="right" vertical="center"/>
    </xf>
    <xf numFmtId="164" fontId="2" fillId="7" borderId="28" xfId="0" applyNumberFormat="1" applyFont="1" applyFill="1" applyBorder="1" applyAlignment="1">
      <alignment horizontal="right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vertical="center"/>
    </xf>
    <xf numFmtId="0" fontId="2" fillId="7" borderId="28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right" vertical="center"/>
    </xf>
    <xf numFmtId="1" fontId="2" fillId="5" borderId="28" xfId="0" applyNumberFormat="1" applyFont="1" applyFill="1" applyBorder="1" applyAlignment="1">
      <alignment horizontal="right" vertical="center"/>
    </xf>
    <xf numFmtId="17" fontId="2" fillId="7" borderId="28" xfId="0" applyNumberFormat="1" applyFont="1" applyFill="1" applyBorder="1" applyAlignment="1">
      <alignment horizontal="right" vertical="center" wrapText="1"/>
    </xf>
    <xf numFmtId="1" fontId="2" fillId="7" borderId="28" xfId="0" applyNumberFormat="1" applyFont="1" applyFill="1" applyBorder="1" applyAlignment="1">
      <alignment horizontal="right" vertical="center"/>
    </xf>
    <xf numFmtId="0" fontId="2" fillId="7" borderId="28" xfId="0" applyFont="1" applyFill="1" applyBorder="1" applyAlignment="1">
      <alignment horizontal="right" vertical="center" wrapText="1"/>
    </xf>
    <xf numFmtId="164" fontId="2" fillId="7" borderId="28" xfId="0" applyNumberFormat="1" applyFont="1" applyFill="1" applyBorder="1" applyAlignment="1">
      <alignment horizontal="right" vertical="center" wrapText="1"/>
    </xf>
    <xf numFmtId="3" fontId="2" fillId="5" borderId="28" xfId="0" applyNumberFormat="1" applyFont="1" applyFill="1" applyBorder="1" applyAlignment="1">
      <alignment vertical="center"/>
    </xf>
    <xf numFmtId="0" fontId="9" fillId="4" borderId="16" xfId="0" applyFont="1" applyFill="1" applyBorder="1" applyAlignment="1">
      <alignment horizontal="center" vertical="center" wrapText="1"/>
    </xf>
    <xf numFmtId="0" fontId="8" fillId="5" borderId="17" xfId="0" applyFont="1" applyFill="1" applyBorder="1"/>
    <xf numFmtId="0" fontId="8" fillId="5" borderId="18" xfId="0" applyFont="1" applyFill="1" applyBorder="1"/>
    <xf numFmtId="3" fontId="7" fillId="5" borderId="12" xfId="0" applyNumberFormat="1" applyFont="1" applyFill="1" applyBorder="1" applyAlignment="1">
      <alignment horizontal="center"/>
    </xf>
    <xf numFmtId="0" fontId="8" fillId="5" borderId="13" xfId="0" applyFont="1" applyFill="1" applyBorder="1"/>
    <xf numFmtId="0" fontId="8" fillId="5" borderId="14" xfId="0" applyFont="1" applyFill="1" applyBorder="1"/>
    <xf numFmtId="0" fontId="9" fillId="4" borderId="29" xfId="0" applyFont="1" applyFill="1" applyBorder="1" applyAlignment="1">
      <alignment horizontal="center" vertical="center" wrapText="1"/>
    </xf>
    <xf numFmtId="0" fontId="8" fillId="5" borderId="30" xfId="0" applyFont="1" applyFill="1" applyBorder="1"/>
    <xf numFmtId="0" fontId="8" fillId="5" borderId="31" xfId="0" applyFont="1" applyFill="1" applyBorder="1"/>
    <xf numFmtId="3" fontId="9" fillId="5" borderId="16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top" wrapText="1"/>
    </xf>
    <xf numFmtId="0" fontId="9" fillId="5" borderId="34" xfId="0" applyFont="1" applyFill="1" applyBorder="1" applyAlignment="1">
      <alignment horizontal="center" vertical="center" wrapText="1"/>
    </xf>
    <xf numFmtId="0" fontId="8" fillId="5" borderId="35" xfId="0" applyFont="1" applyFill="1" applyBorder="1"/>
    <xf numFmtId="0" fontId="8" fillId="5" borderId="36" xfId="0" applyFont="1" applyFill="1" applyBorder="1"/>
    <xf numFmtId="0" fontId="9" fillId="5" borderId="16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 vertical="center" wrapText="1"/>
    </xf>
    <xf numFmtId="3" fontId="11" fillId="5" borderId="24" xfId="0" applyNumberFormat="1" applyFont="1" applyFill="1" applyBorder="1" applyAlignment="1">
      <alignment vertical="center" wrapText="1"/>
    </xf>
    <xf numFmtId="3" fontId="11" fillId="5" borderId="25" xfId="0" applyNumberFormat="1" applyFont="1" applyFill="1" applyBorder="1" applyAlignment="1">
      <alignment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vertical="center" wrapText="1"/>
    </xf>
    <xf numFmtId="0" fontId="13" fillId="5" borderId="28" xfId="0" applyFont="1" applyFill="1" applyBorder="1" applyAlignment="1">
      <alignment horizontal="right" vertical="center"/>
    </xf>
    <xf numFmtId="0" fontId="13" fillId="7" borderId="28" xfId="0" applyFont="1" applyFill="1" applyBorder="1" applyAlignment="1">
      <alignment horizontal="right" vertical="center"/>
    </xf>
    <xf numFmtId="17" fontId="2" fillId="5" borderId="28" xfId="0" applyNumberFormat="1" applyFont="1" applyFill="1" applyBorder="1" applyAlignment="1">
      <alignment horizontal="right" vertical="center"/>
    </xf>
    <xf numFmtId="0" fontId="13" fillId="8" borderId="28" xfId="0" applyFont="1" applyFill="1" applyBorder="1" applyAlignment="1">
      <alignment vertical="center" wrapText="1"/>
    </xf>
    <xf numFmtId="0" fontId="13" fillId="8" borderId="28" xfId="0" applyFont="1" applyFill="1" applyBorder="1" applyAlignment="1">
      <alignment vertical="center"/>
    </xf>
    <xf numFmtId="164" fontId="2" fillId="7" borderId="28" xfId="0" applyNumberFormat="1" applyFont="1" applyFill="1" applyBorder="1" applyAlignment="1">
      <alignment vertical="center"/>
    </xf>
    <xf numFmtId="164" fontId="2" fillId="5" borderId="28" xfId="0" applyNumberFormat="1" applyFont="1" applyFill="1" applyBorder="1" applyAlignment="1">
      <alignment vertical="center"/>
    </xf>
    <xf numFmtId="0" fontId="2" fillId="5" borderId="0" xfId="0" applyFont="1" applyFill="1"/>
    <xf numFmtId="3" fontId="2" fillId="5" borderId="0" xfId="0" applyNumberFormat="1" applyFont="1" applyFill="1"/>
    <xf numFmtId="0" fontId="8" fillId="5" borderId="47" xfId="0" applyFont="1" applyFill="1" applyBorder="1"/>
    <xf numFmtId="0" fontId="8" fillId="5" borderId="48" xfId="0" applyFont="1" applyFill="1" applyBorder="1"/>
    <xf numFmtId="0" fontId="8" fillId="5" borderId="49" xfId="0" applyFont="1" applyFill="1" applyBorder="1"/>
    <xf numFmtId="0" fontId="10" fillId="5" borderId="50" xfId="0" applyFont="1" applyFill="1" applyBorder="1"/>
    <xf numFmtId="0" fontId="2" fillId="5" borderId="0" xfId="0" applyFont="1" applyFill="1" applyAlignment="1">
      <alignment vertical="center"/>
    </xf>
    <xf numFmtId="3" fontId="2" fillId="7" borderId="28" xfId="0" applyNumberFormat="1" applyFont="1" applyFill="1" applyBorder="1" applyAlignment="1">
      <alignment vertical="center"/>
    </xf>
    <xf numFmtId="0" fontId="13" fillId="5" borderId="28" xfId="0" applyFont="1" applyFill="1" applyBorder="1" applyAlignment="1">
      <alignment vertical="center" wrapText="1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wrapText="1"/>
    </xf>
    <xf numFmtId="0" fontId="4" fillId="5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142875</xdr:rowOff>
    </xdr:from>
    <xdr:ext cx="11430000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03675"/>
          <a:ext cx="10692000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opLeftCell="A16" workbookViewId="0"/>
  </sheetViews>
  <sheetFormatPr defaultColWidth="14.42578125" defaultRowHeight="15" customHeight="1" x14ac:dyDescent="0.25"/>
  <cols>
    <col min="1" max="1" width="15.42578125" customWidth="1"/>
    <col min="2" max="2" width="12.7109375" customWidth="1"/>
    <col min="3" max="3" width="13" customWidth="1"/>
    <col min="4" max="26" width="7.7109375" customWidth="1"/>
  </cols>
  <sheetData>
    <row r="1" spans="1:26" ht="14.2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17"/>
  <sheetViews>
    <sheetView workbookViewId="0">
      <pane xSplit="2" ySplit="3" topLeftCell="H11" activePane="bottomRight" state="frozen"/>
      <selection pane="topRight" activeCell="C1" sqref="C1"/>
      <selection pane="bottomLeft" activeCell="A4" sqref="A4"/>
      <selection pane="bottomRight" activeCell="U17" sqref="U17"/>
    </sheetView>
  </sheetViews>
  <sheetFormatPr defaultColWidth="14.42578125" defaultRowHeight="15" customHeight="1" x14ac:dyDescent="0.25"/>
  <cols>
    <col min="1" max="1" width="6.42578125" customWidth="1"/>
    <col min="2" max="2" width="29.42578125" customWidth="1"/>
    <col min="3" max="3" width="21.7109375" customWidth="1"/>
    <col min="4" max="4" width="9.85546875" customWidth="1"/>
    <col min="5" max="5" width="10.7109375" customWidth="1"/>
    <col min="6" max="6" width="11.7109375" customWidth="1"/>
    <col min="7" max="7" width="29.85546875" customWidth="1"/>
    <col min="8" max="8" width="11.140625" customWidth="1"/>
    <col min="9" max="9" width="17.140625" customWidth="1"/>
    <col min="10" max="10" width="16.7109375" customWidth="1"/>
    <col min="11" max="11" width="32.5703125" customWidth="1"/>
    <col min="12" max="13" width="11.42578125" customWidth="1"/>
    <col min="14" max="14" width="11.140625" customWidth="1"/>
    <col min="15" max="15" width="11" customWidth="1"/>
    <col min="16" max="16" width="9.5703125" customWidth="1"/>
    <col min="17" max="17" width="9.140625" customWidth="1"/>
    <col min="18" max="18" width="9.42578125" customWidth="1"/>
    <col min="19" max="19" width="10.28515625" customWidth="1"/>
    <col min="20" max="26" width="8.140625" customWidth="1"/>
  </cols>
  <sheetData>
    <row r="1" spans="1:26" ht="14.25" customHeight="1" x14ac:dyDescent="0.3">
      <c r="A1" s="98" t="s">
        <v>39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6"/>
      <c r="T1" s="2"/>
      <c r="U1" s="2"/>
      <c r="V1" s="2"/>
      <c r="W1" s="2"/>
      <c r="X1" s="2"/>
      <c r="Y1" s="2"/>
      <c r="Z1" s="2"/>
    </row>
    <row r="2" spans="1:26" ht="27" customHeight="1" x14ac:dyDescent="0.25">
      <c r="A2" s="22" t="s">
        <v>40</v>
      </c>
      <c r="B2" s="81" t="s">
        <v>41</v>
      </c>
      <c r="C2" s="82"/>
      <c r="D2" s="82"/>
      <c r="E2" s="82"/>
      <c r="F2" s="83"/>
      <c r="G2" s="22" t="s">
        <v>42</v>
      </c>
      <c r="H2" s="43" t="s">
        <v>43</v>
      </c>
      <c r="I2" s="43" t="s">
        <v>44</v>
      </c>
      <c r="J2" s="22" t="s">
        <v>45</v>
      </c>
      <c r="K2" s="22" t="s">
        <v>46</v>
      </c>
      <c r="L2" s="90" t="s">
        <v>47</v>
      </c>
      <c r="M2" s="83"/>
      <c r="N2" s="95" t="s">
        <v>48</v>
      </c>
      <c r="O2" s="83"/>
      <c r="P2" s="99" t="s">
        <v>49</v>
      </c>
      <c r="Q2" s="83"/>
      <c r="R2" s="95" t="s">
        <v>50</v>
      </c>
      <c r="S2" s="83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44"/>
      <c r="B3" s="23" t="s">
        <v>51</v>
      </c>
      <c r="C3" s="24" t="s">
        <v>52</v>
      </c>
      <c r="D3" s="24" t="s">
        <v>53</v>
      </c>
      <c r="E3" s="24" t="s">
        <v>54</v>
      </c>
      <c r="F3" s="25" t="s">
        <v>55</v>
      </c>
      <c r="G3" s="44"/>
      <c r="H3" s="44"/>
      <c r="I3" s="44"/>
      <c r="J3" s="44"/>
      <c r="K3" s="44"/>
      <c r="L3" s="100" t="s">
        <v>56</v>
      </c>
      <c r="M3" s="101" t="s">
        <v>57</v>
      </c>
      <c r="N3" s="51" t="s">
        <v>58</v>
      </c>
      <c r="O3" s="52" t="s">
        <v>59</v>
      </c>
      <c r="P3" s="26" t="s">
        <v>60</v>
      </c>
      <c r="Q3" s="27" t="s">
        <v>61</v>
      </c>
      <c r="R3" s="102" t="s">
        <v>62</v>
      </c>
      <c r="S3" s="52" t="s">
        <v>63</v>
      </c>
      <c r="T3" s="2"/>
      <c r="U3" s="2"/>
      <c r="V3" s="2"/>
      <c r="W3" s="2"/>
      <c r="X3" s="2"/>
      <c r="Y3" s="2"/>
      <c r="Z3" s="2"/>
    </row>
    <row r="4" spans="1:26" ht="60" x14ac:dyDescent="0.25">
      <c r="A4" s="58">
        <v>1</v>
      </c>
      <c r="B4" s="103" t="s">
        <v>64</v>
      </c>
      <c r="C4" s="62" t="s">
        <v>65</v>
      </c>
      <c r="D4" s="104">
        <v>72745321</v>
      </c>
      <c r="E4" s="104">
        <v>107565129</v>
      </c>
      <c r="F4" s="104">
        <v>600081567</v>
      </c>
      <c r="G4" s="59" t="s">
        <v>66</v>
      </c>
      <c r="H4" s="62" t="s">
        <v>28</v>
      </c>
      <c r="I4" s="62" t="s">
        <v>67</v>
      </c>
      <c r="J4" s="62" t="s">
        <v>68</v>
      </c>
      <c r="K4" s="59" t="s">
        <v>66</v>
      </c>
      <c r="L4" s="63">
        <v>2000000</v>
      </c>
      <c r="M4" s="63" t="s">
        <v>69</v>
      </c>
      <c r="N4" s="64">
        <v>44927</v>
      </c>
      <c r="O4" s="64">
        <v>45078</v>
      </c>
      <c r="P4" s="62"/>
      <c r="Q4" s="62"/>
      <c r="R4" s="59" t="s">
        <v>70</v>
      </c>
      <c r="S4" s="62" t="s">
        <v>71</v>
      </c>
      <c r="T4" s="28"/>
      <c r="U4" s="28"/>
      <c r="V4" s="28"/>
      <c r="W4" s="28"/>
      <c r="X4" s="28"/>
      <c r="Y4" s="28"/>
      <c r="Z4" s="28"/>
    </row>
    <row r="5" spans="1:26" ht="60" x14ac:dyDescent="0.25">
      <c r="A5" s="58">
        <v>2</v>
      </c>
      <c r="B5" s="103" t="s">
        <v>64</v>
      </c>
      <c r="C5" s="62" t="s">
        <v>65</v>
      </c>
      <c r="D5" s="104">
        <v>72745321</v>
      </c>
      <c r="E5" s="104">
        <v>107565129</v>
      </c>
      <c r="F5" s="104">
        <v>600081567</v>
      </c>
      <c r="G5" s="59" t="s">
        <v>72</v>
      </c>
      <c r="H5" s="62" t="s">
        <v>28</v>
      </c>
      <c r="I5" s="62" t="s">
        <v>67</v>
      </c>
      <c r="J5" s="62" t="s">
        <v>68</v>
      </c>
      <c r="K5" s="62" t="s">
        <v>72</v>
      </c>
      <c r="L5" s="63">
        <v>1000000</v>
      </c>
      <c r="M5" s="63" t="s">
        <v>73</v>
      </c>
      <c r="N5" s="64">
        <v>44927</v>
      </c>
      <c r="O5" s="64">
        <v>45078</v>
      </c>
      <c r="P5" s="62"/>
      <c r="Q5" s="62"/>
      <c r="R5" s="59" t="s">
        <v>70</v>
      </c>
      <c r="S5" s="62" t="s">
        <v>71</v>
      </c>
      <c r="T5" s="28"/>
      <c r="U5" s="28"/>
      <c r="V5" s="28"/>
      <c r="W5" s="28"/>
      <c r="X5" s="28"/>
      <c r="Y5" s="28"/>
      <c r="Z5" s="28"/>
    </row>
    <row r="6" spans="1:26" ht="60" x14ac:dyDescent="0.25">
      <c r="A6" s="58">
        <v>3</v>
      </c>
      <c r="B6" s="103" t="s">
        <v>64</v>
      </c>
      <c r="C6" s="62" t="s">
        <v>65</v>
      </c>
      <c r="D6" s="104">
        <v>72745321</v>
      </c>
      <c r="E6" s="104">
        <v>107565129</v>
      </c>
      <c r="F6" s="104">
        <v>600081567</v>
      </c>
      <c r="G6" s="59" t="s">
        <v>74</v>
      </c>
      <c r="H6" s="62" t="s">
        <v>28</v>
      </c>
      <c r="I6" s="62" t="s">
        <v>67</v>
      </c>
      <c r="J6" s="62" t="s">
        <v>68</v>
      </c>
      <c r="K6" s="59" t="s">
        <v>74</v>
      </c>
      <c r="L6" s="63">
        <v>1000000</v>
      </c>
      <c r="M6" s="63" t="s">
        <v>73</v>
      </c>
      <c r="N6" s="64">
        <v>44927</v>
      </c>
      <c r="O6" s="64">
        <v>45078</v>
      </c>
      <c r="P6" s="62"/>
      <c r="Q6" s="62"/>
      <c r="R6" s="59" t="s">
        <v>70</v>
      </c>
      <c r="S6" s="62" t="s">
        <v>71</v>
      </c>
      <c r="T6" s="28"/>
      <c r="U6" s="28"/>
      <c r="V6" s="28"/>
      <c r="W6" s="28"/>
      <c r="X6" s="28"/>
      <c r="Y6" s="28"/>
      <c r="Z6" s="28"/>
    </row>
    <row r="7" spans="1:26" ht="45" x14ac:dyDescent="0.25">
      <c r="A7" s="58">
        <v>4</v>
      </c>
      <c r="B7" s="59" t="s">
        <v>75</v>
      </c>
      <c r="C7" s="62" t="s">
        <v>76</v>
      </c>
      <c r="D7" s="61">
        <v>46773592</v>
      </c>
      <c r="E7" s="104">
        <v>181037122</v>
      </c>
      <c r="F7" s="61">
        <v>600081800</v>
      </c>
      <c r="G7" s="62" t="s">
        <v>77</v>
      </c>
      <c r="H7" s="62" t="s">
        <v>28</v>
      </c>
      <c r="I7" s="62" t="s">
        <v>67</v>
      </c>
      <c r="J7" s="62" t="s">
        <v>67</v>
      </c>
      <c r="K7" s="62" t="s">
        <v>78</v>
      </c>
      <c r="L7" s="69">
        <v>1000000</v>
      </c>
      <c r="M7" s="69">
        <v>850000</v>
      </c>
      <c r="N7" s="78" t="s">
        <v>79</v>
      </c>
      <c r="O7" s="78" t="s">
        <v>80</v>
      </c>
      <c r="P7" s="62"/>
      <c r="Q7" s="62"/>
      <c r="R7" s="72" t="s">
        <v>81</v>
      </c>
      <c r="S7" s="72" t="s">
        <v>71</v>
      </c>
      <c r="T7" s="28"/>
      <c r="U7" s="28"/>
      <c r="V7" s="28"/>
      <c r="W7" s="28"/>
      <c r="X7" s="28"/>
      <c r="Y7" s="28"/>
      <c r="Z7" s="28"/>
    </row>
    <row r="8" spans="1:26" ht="45" x14ac:dyDescent="0.25">
      <c r="A8" s="58">
        <v>5</v>
      </c>
      <c r="B8" s="67" t="s">
        <v>75</v>
      </c>
      <c r="C8" s="72" t="s">
        <v>76</v>
      </c>
      <c r="D8" s="74">
        <v>46773592</v>
      </c>
      <c r="E8" s="105">
        <v>181037122</v>
      </c>
      <c r="F8" s="74">
        <v>600081800</v>
      </c>
      <c r="G8" s="72" t="s">
        <v>82</v>
      </c>
      <c r="H8" s="72" t="s">
        <v>28</v>
      </c>
      <c r="I8" s="72" t="s">
        <v>67</v>
      </c>
      <c r="J8" s="72" t="s">
        <v>67</v>
      </c>
      <c r="K8" s="67" t="s">
        <v>83</v>
      </c>
      <c r="L8" s="69">
        <v>3500000</v>
      </c>
      <c r="M8" s="69">
        <v>2975000</v>
      </c>
      <c r="N8" s="78" t="s">
        <v>79</v>
      </c>
      <c r="O8" s="78" t="s">
        <v>80</v>
      </c>
      <c r="P8" s="72"/>
      <c r="Q8" s="72"/>
      <c r="R8" s="72" t="s">
        <v>81</v>
      </c>
      <c r="S8" s="72" t="s">
        <v>71</v>
      </c>
      <c r="T8" s="28"/>
      <c r="U8" s="28"/>
      <c r="V8" s="28"/>
      <c r="W8" s="28"/>
      <c r="X8" s="28"/>
      <c r="Y8" s="28"/>
      <c r="Z8" s="28"/>
    </row>
    <row r="9" spans="1:26" ht="45" x14ac:dyDescent="0.25">
      <c r="A9" s="58">
        <v>6</v>
      </c>
      <c r="B9" s="67" t="s">
        <v>75</v>
      </c>
      <c r="C9" s="72" t="s">
        <v>76</v>
      </c>
      <c r="D9" s="74">
        <v>46773592</v>
      </c>
      <c r="E9" s="105">
        <v>181037122</v>
      </c>
      <c r="F9" s="74">
        <v>600081800</v>
      </c>
      <c r="G9" s="67" t="s">
        <v>84</v>
      </c>
      <c r="H9" s="72" t="s">
        <v>28</v>
      </c>
      <c r="I9" s="72" t="s">
        <v>67</v>
      </c>
      <c r="J9" s="72" t="s">
        <v>67</v>
      </c>
      <c r="K9" s="67" t="s">
        <v>84</v>
      </c>
      <c r="L9" s="69">
        <v>500000</v>
      </c>
      <c r="M9" s="69">
        <v>425000</v>
      </c>
      <c r="N9" s="78" t="s">
        <v>79</v>
      </c>
      <c r="O9" s="78" t="s">
        <v>80</v>
      </c>
      <c r="P9" s="72"/>
      <c r="Q9" s="72"/>
      <c r="R9" s="72" t="s">
        <v>81</v>
      </c>
      <c r="S9" s="72" t="s">
        <v>71</v>
      </c>
      <c r="T9" s="28"/>
      <c r="U9" s="28"/>
      <c r="V9" s="28"/>
      <c r="W9" s="28"/>
      <c r="X9" s="28"/>
      <c r="Y9" s="28"/>
      <c r="Z9" s="28"/>
    </row>
    <row r="10" spans="1:26" ht="60" x14ac:dyDescent="0.25">
      <c r="A10" s="58">
        <v>7</v>
      </c>
      <c r="B10" s="67" t="s">
        <v>75</v>
      </c>
      <c r="C10" s="72" t="s">
        <v>76</v>
      </c>
      <c r="D10" s="74">
        <v>46773592</v>
      </c>
      <c r="E10" s="105">
        <v>181037122</v>
      </c>
      <c r="F10" s="74">
        <v>600081800</v>
      </c>
      <c r="G10" s="67" t="s">
        <v>85</v>
      </c>
      <c r="H10" s="72" t="s">
        <v>28</v>
      </c>
      <c r="I10" s="72" t="s">
        <v>67</v>
      </c>
      <c r="J10" s="72" t="s">
        <v>67</v>
      </c>
      <c r="K10" s="67" t="s">
        <v>85</v>
      </c>
      <c r="L10" s="69">
        <v>3500000</v>
      </c>
      <c r="M10" s="69">
        <v>2975000</v>
      </c>
      <c r="N10" s="78" t="s">
        <v>79</v>
      </c>
      <c r="O10" s="78" t="s">
        <v>80</v>
      </c>
      <c r="P10" s="72"/>
      <c r="Q10" s="72"/>
      <c r="R10" s="72" t="s">
        <v>81</v>
      </c>
      <c r="S10" s="72" t="s">
        <v>71</v>
      </c>
      <c r="T10" s="28"/>
      <c r="U10" s="28"/>
      <c r="V10" s="28"/>
      <c r="W10" s="28"/>
      <c r="X10" s="28"/>
      <c r="Y10" s="28"/>
      <c r="Z10" s="28"/>
    </row>
    <row r="11" spans="1:26" ht="45" x14ac:dyDescent="0.25">
      <c r="A11" s="58">
        <v>8</v>
      </c>
      <c r="B11" s="67" t="s">
        <v>75</v>
      </c>
      <c r="C11" s="72" t="s">
        <v>76</v>
      </c>
      <c r="D11" s="74">
        <v>46773592</v>
      </c>
      <c r="E11" s="105">
        <v>181037122</v>
      </c>
      <c r="F11" s="74">
        <v>600081800</v>
      </c>
      <c r="G11" s="72" t="s">
        <v>86</v>
      </c>
      <c r="H11" s="72" t="s">
        <v>28</v>
      </c>
      <c r="I11" s="72" t="s">
        <v>67</v>
      </c>
      <c r="J11" s="72" t="s">
        <v>67</v>
      </c>
      <c r="K11" s="72" t="s">
        <v>86</v>
      </c>
      <c r="L11" s="69">
        <v>500000</v>
      </c>
      <c r="M11" s="69">
        <v>425000</v>
      </c>
      <c r="N11" s="78" t="s">
        <v>79</v>
      </c>
      <c r="O11" s="78" t="s">
        <v>80</v>
      </c>
      <c r="P11" s="72"/>
      <c r="Q11" s="72"/>
      <c r="R11" s="72" t="s">
        <v>81</v>
      </c>
      <c r="S11" s="72" t="s">
        <v>71</v>
      </c>
      <c r="T11" s="28"/>
      <c r="U11" s="28"/>
      <c r="V11" s="28"/>
      <c r="W11" s="28"/>
      <c r="X11" s="28"/>
      <c r="Y11" s="28"/>
      <c r="Z11" s="28"/>
    </row>
    <row r="12" spans="1:26" ht="25.5" customHeight="1" x14ac:dyDescent="0.25">
      <c r="A12" s="58">
        <v>9</v>
      </c>
      <c r="B12" s="62" t="s">
        <v>87</v>
      </c>
      <c r="C12" s="62" t="s">
        <v>88</v>
      </c>
      <c r="D12" s="61">
        <v>72744111</v>
      </c>
      <c r="E12" s="61">
        <v>107565242</v>
      </c>
      <c r="F12" s="61">
        <v>600080846</v>
      </c>
      <c r="G12" s="62" t="s">
        <v>89</v>
      </c>
      <c r="H12" s="62" t="s">
        <v>28</v>
      </c>
      <c r="I12" s="62" t="s">
        <v>67</v>
      </c>
      <c r="J12" s="62" t="s">
        <v>90</v>
      </c>
      <c r="K12" s="62" t="s">
        <v>89</v>
      </c>
      <c r="L12" s="63">
        <v>20000000</v>
      </c>
      <c r="M12" s="63">
        <v>17000000</v>
      </c>
      <c r="N12" s="61">
        <v>2022</v>
      </c>
      <c r="O12" s="61">
        <v>2027</v>
      </c>
      <c r="P12" s="62"/>
      <c r="Q12" s="62"/>
      <c r="R12" s="62"/>
      <c r="S12" s="62"/>
      <c r="T12" s="28"/>
      <c r="U12" s="28"/>
      <c r="V12" s="28"/>
      <c r="W12" s="28"/>
      <c r="X12" s="28"/>
      <c r="Y12" s="28"/>
      <c r="Z12" s="28"/>
    </row>
    <row r="13" spans="1:26" ht="30" x14ac:dyDescent="0.25">
      <c r="A13" s="58">
        <v>10</v>
      </c>
      <c r="B13" s="59" t="s">
        <v>91</v>
      </c>
      <c r="C13" s="62" t="s">
        <v>76</v>
      </c>
      <c r="D13" s="61">
        <v>46773541</v>
      </c>
      <c r="E13" s="61">
        <v>107565757</v>
      </c>
      <c r="F13" s="61">
        <v>600081133</v>
      </c>
      <c r="G13" s="62" t="s">
        <v>92</v>
      </c>
      <c r="H13" s="62" t="s">
        <v>28</v>
      </c>
      <c r="I13" s="62" t="s">
        <v>67</v>
      </c>
      <c r="J13" s="62" t="s">
        <v>67</v>
      </c>
      <c r="K13" s="62" t="s">
        <v>93</v>
      </c>
      <c r="L13" s="63" t="s">
        <v>94</v>
      </c>
      <c r="M13" s="63" t="s">
        <v>95</v>
      </c>
      <c r="N13" s="64">
        <v>44713</v>
      </c>
      <c r="O13" s="64">
        <v>45931</v>
      </c>
      <c r="P13" s="62"/>
      <c r="Q13" s="62"/>
      <c r="R13" s="59" t="s">
        <v>96</v>
      </c>
      <c r="S13" s="62" t="s">
        <v>97</v>
      </c>
      <c r="T13" s="28"/>
      <c r="U13" s="28"/>
      <c r="V13" s="28"/>
      <c r="W13" s="28"/>
      <c r="X13" s="28"/>
      <c r="Y13" s="28"/>
      <c r="Z13" s="28"/>
    </row>
    <row r="14" spans="1:26" ht="30" x14ac:dyDescent="0.25">
      <c r="A14" s="58">
        <v>11</v>
      </c>
      <c r="B14" s="59" t="s">
        <v>91</v>
      </c>
      <c r="C14" s="62" t="s">
        <v>76</v>
      </c>
      <c r="D14" s="61">
        <v>46773541</v>
      </c>
      <c r="E14" s="61">
        <v>107565757</v>
      </c>
      <c r="F14" s="61">
        <v>600081133</v>
      </c>
      <c r="G14" s="62" t="s">
        <v>98</v>
      </c>
      <c r="H14" s="62" t="s">
        <v>28</v>
      </c>
      <c r="I14" s="62" t="s">
        <v>67</v>
      </c>
      <c r="J14" s="62" t="s">
        <v>67</v>
      </c>
      <c r="K14" s="62" t="s">
        <v>99</v>
      </c>
      <c r="L14" s="63" t="s">
        <v>100</v>
      </c>
      <c r="M14" s="63" t="s">
        <v>73</v>
      </c>
      <c r="N14" s="64">
        <v>46174</v>
      </c>
      <c r="O14" s="64">
        <v>46266</v>
      </c>
      <c r="P14" s="62"/>
      <c r="Q14" s="62"/>
      <c r="R14" s="59"/>
      <c r="S14" s="62"/>
      <c r="T14" s="28"/>
      <c r="U14" s="28"/>
      <c r="V14" s="28"/>
      <c r="W14" s="28"/>
      <c r="X14" s="28"/>
      <c r="Y14" s="28"/>
      <c r="Z14" s="28"/>
    </row>
    <row r="15" spans="1:26" ht="30" x14ac:dyDescent="0.25">
      <c r="A15" s="58">
        <v>12</v>
      </c>
      <c r="B15" s="59" t="s">
        <v>91</v>
      </c>
      <c r="C15" s="62" t="s">
        <v>76</v>
      </c>
      <c r="D15" s="61">
        <v>46773541</v>
      </c>
      <c r="E15" s="61">
        <v>107565757</v>
      </c>
      <c r="F15" s="61">
        <v>600081133</v>
      </c>
      <c r="G15" s="62" t="s">
        <v>101</v>
      </c>
      <c r="H15" s="62" t="s">
        <v>28</v>
      </c>
      <c r="I15" s="62" t="s">
        <v>67</v>
      </c>
      <c r="J15" s="62" t="s">
        <v>67</v>
      </c>
      <c r="K15" s="62" t="s">
        <v>102</v>
      </c>
      <c r="L15" s="63" t="s">
        <v>103</v>
      </c>
      <c r="M15" s="63" t="s">
        <v>104</v>
      </c>
      <c r="N15" s="64">
        <v>45078</v>
      </c>
      <c r="O15" s="64">
        <v>45170</v>
      </c>
      <c r="P15" s="62"/>
      <c r="Q15" s="62"/>
      <c r="R15" s="59" t="s">
        <v>96</v>
      </c>
      <c r="S15" s="62" t="s">
        <v>105</v>
      </c>
      <c r="T15" s="28"/>
      <c r="U15" s="28"/>
      <c r="V15" s="28"/>
      <c r="W15" s="28"/>
      <c r="X15" s="28"/>
      <c r="Y15" s="28"/>
      <c r="Z15" s="28"/>
    </row>
    <row r="16" spans="1:26" ht="30" x14ac:dyDescent="0.25">
      <c r="A16" s="58">
        <v>13</v>
      </c>
      <c r="B16" s="59" t="s">
        <v>91</v>
      </c>
      <c r="C16" s="62" t="s">
        <v>76</v>
      </c>
      <c r="D16" s="61">
        <v>46773541</v>
      </c>
      <c r="E16" s="61">
        <v>107565757</v>
      </c>
      <c r="F16" s="61">
        <v>600081133</v>
      </c>
      <c r="G16" s="62" t="s">
        <v>106</v>
      </c>
      <c r="H16" s="62" t="s">
        <v>28</v>
      </c>
      <c r="I16" s="62" t="s">
        <v>67</v>
      </c>
      <c r="J16" s="62" t="s">
        <v>67</v>
      </c>
      <c r="K16" s="62" t="s">
        <v>102</v>
      </c>
      <c r="L16" s="63" t="s">
        <v>107</v>
      </c>
      <c r="M16" s="63" t="s">
        <v>108</v>
      </c>
      <c r="N16" s="64">
        <v>44986</v>
      </c>
      <c r="O16" s="64">
        <v>45170</v>
      </c>
      <c r="P16" s="62"/>
      <c r="Q16" s="62"/>
      <c r="R16" s="59" t="s">
        <v>96</v>
      </c>
      <c r="S16" s="62" t="s">
        <v>105</v>
      </c>
      <c r="T16" s="28"/>
      <c r="U16" s="28"/>
      <c r="V16" s="28"/>
      <c r="W16" s="28"/>
      <c r="X16" s="28"/>
      <c r="Y16" s="28"/>
      <c r="Z16" s="28"/>
    </row>
    <row r="17" spans="1:26" ht="30" x14ac:dyDescent="0.25">
      <c r="A17" s="58">
        <v>14</v>
      </c>
      <c r="B17" s="59" t="s">
        <v>91</v>
      </c>
      <c r="C17" s="62" t="s">
        <v>76</v>
      </c>
      <c r="D17" s="61">
        <v>46773541</v>
      </c>
      <c r="E17" s="61">
        <v>107565757</v>
      </c>
      <c r="F17" s="61">
        <v>600081133</v>
      </c>
      <c r="G17" s="62" t="s">
        <v>109</v>
      </c>
      <c r="H17" s="62" t="s">
        <v>28</v>
      </c>
      <c r="I17" s="62" t="s">
        <v>67</v>
      </c>
      <c r="J17" s="62" t="s">
        <v>67</v>
      </c>
      <c r="K17" s="62" t="s">
        <v>86</v>
      </c>
      <c r="L17" s="63" t="s">
        <v>110</v>
      </c>
      <c r="M17" s="63" t="s">
        <v>111</v>
      </c>
      <c r="N17" s="64">
        <v>45383</v>
      </c>
      <c r="O17" s="64">
        <v>45566</v>
      </c>
      <c r="P17" s="62"/>
      <c r="Q17" s="62"/>
      <c r="R17" s="59"/>
      <c r="S17" s="62"/>
      <c r="T17" s="28"/>
      <c r="U17" s="28"/>
      <c r="V17" s="28"/>
      <c r="W17" s="28"/>
      <c r="X17" s="28"/>
      <c r="Y17" s="28"/>
      <c r="Z17" s="28"/>
    </row>
    <row r="18" spans="1:26" ht="45" x14ac:dyDescent="0.25">
      <c r="A18" s="58">
        <v>15</v>
      </c>
      <c r="B18" s="62" t="s">
        <v>112</v>
      </c>
      <c r="C18" s="62" t="s">
        <v>113</v>
      </c>
      <c r="D18" s="61">
        <v>71005668</v>
      </c>
      <c r="E18" s="61">
        <v>107565277</v>
      </c>
      <c r="F18" s="61">
        <v>600080978</v>
      </c>
      <c r="G18" s="62" t="s">
        <v>114</v>
      </c>
      <c r="H18" s="62" t="s">
        <v>28</v>
      </c>
      <c r="I18" s="62" t="s">
        <v>67</v>
      </c>
      <c r="J18" s="62" t="s">
        <v>115</v>
      </c>
      <c r="K18" s="59" t="s">
        <v>116</v>
      </c>
      <c r="L18" s="63">
        <v>3000000</v>
      </c>
      <c r="M18" s="63">
        <v>2550000</v>
      </c>
      <c r="N18" s="64">
        <v>44713</v>
      </c>
      <c r="O18" s="64">
        <v>44896</v>
      </c>
      <c r="P18" s="62"/>
      <c r="Q18" s="62"/>
      <c r="R18" s="59" t="s">
        <v>117</v>
      </c>
      <c r="S18" s="62" t="s">
        <v>118</v>
      </c>
      <c r="T18" s="28"/>
      <c r="U18" s="28"/>
      <c r="V18" s="28"/>
      <c r="W18" s="28"/>
      <c r="X18" s="28"/>
      <c r="Y18" s="28"/>
      <c r="Z18" s="28"/>
    </row>
    <row r="19" spans="1:26" ht="30" x14ac:dyDescent="0.25">
      <c r="A19" s="58">
        <v>16</v>
      </c>
      <c r="B19" s="62" t="s">
        <v>112</v>
      </c>
      <c r="C19" s="62" t="s">
        <v>113</v>
      </c>
      <c r="D19" s="61">
        <v>71005668</v>
      </c>
      <c r="E19" s="61">
        <v>107565277</v>
      </c>
      <c r="F19" s="61">
        <v>600080978</v>
      </c>
      <c r="G19" s="62" t="s">
        <v>119</v>
      </c>
      <c r="H19" s="62" t="s">
        <v>28</v>
      </c>
      <c r="I19" s="62" t="s">
        <v>67</v>
      </c>
      <c r="J19" s="62" t="s">
        <v>115</v>
      </c>
      <c r="K19" s="62" t="s">
        <v>119</v>
      </c>
      <c r="L19" s="63">
        <v>3000000</v>
      </c>
      <c r="M19" s="63">
        <v>2550000</v>
      </c>
      <c r="N19" s="106">
        <v>45078</v>
      </c>
      <c r="O19" s="106">
        <v>45261</v>
      </c>
      <c r="P19" s="62"/>
      <c r="Q19" s="62"/>
      <c r="R19" s="59" t="s">
        <v>120</v>
      </c>
      <c r="S19" s="62" t="s">
        <v>118</v>
      </c>
      <c r="T19" s="28"/>
      <c r="U19" s="28"/>
      <c r="V19" s="28"/>
      <c r="W19" s="28"/>
      <c r="X19" s="28"/>
      <c r="Y19" s="28"/>
      <c r="Z19" s="28"/>
    </row>
    <row r="20" spans="1:26" ht="30" x14ac:dyDescent="0.25">
      <c r="A20" s="58">
        <v>17</v>
      </c>
      <c r="B20" s="107" t="s">
        <v>121</v>
      </c>
      <c r="C20" s="62" t="s">
        <v>122</v>
      </c>
      <c r="D20" s="108">
        <v>72744863</v>
      </c>
      <c r="E20" s="108">
        <v>107565854</v>
      </c>
      <c r="F20" s="108">
        <v>600081176</v>
      </c>
      <c r="G20" s="59" t="s">
        <v>123</v>
      </c>
      <c r="H20" s="62" t="s">
        <v>28</v>
      </c>
      <c r="I20" s="62" t="s">
        <v>67</v>
      </c>
      <c r="J20" s="62" t="s">
        <v>124</v>
      </c>
      <c r="K20" s="59" t="s">
        <v>123</v>
      </c>
      <c r="L20" s="69">
        <v>200000</v>
      </c>
      <c r="M20" s="69">
        <v>170000</v>
      </c>
      <c r="N20" s="74">
        <v>2023</v>
      </c>
      <c r="O20" s="61">
        <v>2024</v>
      </c>
      <c r="P20" s="62"/>
      <c r="Q20" s="62"/>
      <c r="R20" s="67" t="s">
        <v>81</v>
      </c>
      <c r="S20" s="72" t="s">
        <v>71</v>
      </c>
      <c r="T20" s="28"/>
      <c r="U20" s="28"/>
      <c r="V20" s="28"/>
      <c r="W20" s="28"/>
      <c r="X20" s="28"/>
      <c r="Y20" s="28"/>
      <c r="Z20" s="28"/>
    </row>
    <row r="21" spans="1:26" ht="30" x14ac:dyDescent="0.25">
      <c r="A21" s="58">
        <v>18</v>
      </c>
      <c r="B21" s="62" t="s">
        <v>125</v>
      </c>
      <c r="C21" s="62" t="s">
        <v>126</v>
      </c>
      <c r="D21" s="61">
        <v>72742488</v>
      </c>
      <c r="E21" s="61">
        <v>102000204</v>
      </c>
      <c r="F21" s="61">
        <v>600081311</v>
      </c>
      <c r="G21" s="72" t="s">
        <v>127</v>
      </c>
      <c r="H21" s="62" t="s">
        <v>28</v>
      </c>
      <c r="I21" s="62" t="s">
        <v>67</v>
      </c>
      <c r="J21" s="62" t="s">
        <v>128</v>
      </c>
      <c r="K21" s="62" t="s">
        <v>129</v>
      </c>
      <c r="L21" s="69">
        <v>3500000</v>
      </c>
      <c r="M21" s="69">
        <f>L21*0.85</f>
        <v>2975000</v>
      </c>
      <c r="N21" s="109">
        <v>45170</v>
      </c>
      <c r="O21" s="109">
        <v>45992</v>
      </c>
      <c r="P21" s="72" t="s">
        <v>130</v>
      </c>
      <c r="Q21" s="62"/>
      <c r="R21" s="67" t="s">
        <v>96</v>
      </c>
      <c r="S21" s="72" t="s">
        <v>71</v>
      </c>
      <c r="T21" s="28"/>
      <c r="U21" s="28"/>
      <c r="V21" s="28"/>
      <c r="W21" s="28"/>
      <c r="X21" s="28"/>
      <c r="Y21" s="28"/>
      <c r="Z21" s="28"/>
    </row>
    <row r="22" spans="1:26" ht="75" x14ac:dyDescent="0.25">
      <c r="A22" s="58">
        <v>19</v>
      </c>
      <c r="B22" s="59" t="s">
        <v>131</v>
      </c>
      <c r="C22" s="62" t="s">
        <v>76</v>
      </c>
      <c r="D22" s="62">
        <v>46773533</v>
      </c>
      <c r="E22" s="62">
        <v>107565706</v>
      </c>
      <c r="F22" s="62">
        <v>600081117</v>
      </c>
      <c r="G22" s="62" t="s">
        <v>132</v>
      </c>
      <c r="H22" s="62" t="s">
        <v>28</v>
      </c>
      <c r="I22" s="62" t="s">
        <v>67</v>
      </c>
      <c r="J22" s="62" t="s">
        <v>67</v>
      </c>
      <c r="K22" s="59" t="s">
        <v>133</v>
      </c>
      <c r="L22" s="63" t="s">
        <v>134</v>
      </c>
      <c r="M22" s="63" t="s">
        <v>135</v>
      </c>
      <c r="N22" s="110">
        <v>45108</v>
      </c>
      <c r="O22" s="110">
        <v>45505</v>
      </c>
      <c r="P22" s="72" t="s">
        <v>130</v>
      </c>
      <c r="Q22" s="62" t="s">
        <v>130</v>
      </c>
      <c r="R22" s="59" t="s">
        <v>81</v>
      </c>
      <c r="S22" s="62" t="s">
        <v>71</v>
      </c>
      <c r="T22" s="28"/>
      <c r="U22" s="28"/>
      <c r="V22" s="28"/>
      <c r="W22" s="28"/>
      <c r="X22" s="28"/>
      <c r="Y22" s="28"/>
      <c r="Z22" s="28"/>
    </row>
    <row r="23" spans="1:26" ht="30" x14ac:dyDescent="0.25">
      <c r="A23" s="58">
        <v>20</v>
      </c>
      <c r="B23" s="62" t="s">
        <v>136</v>
      </c>
      <c r="C23" s="62" t="s">
        <v>137</v>
      </c>
      <c r="D23" s="61">
        <v>72744634</v>
      </c>
      <c r="E23" s="61">
        <v>116500727</v>
      </c>
      <c r="F23" s="61">
        <v>616500718</v>
      </c>
      <c r="G23" s="72" t="s">
        <v>138</v>
      </c>
      <c r="H23" s="62" t="s">
        <v>28</v>
      </c>
      <c r="I23" s="62" t="s">
        <v>67</v>
      </c>
      <c r="J23" s="62" t="s">
        <v>139</v>
      </c>
      <c r="K23" s="62" t="s">
        <v>140</v>
      </c>
      <c r="L23" s="69">
        <v>12000000</v>
      </c>
      <c r="M23" s="69">
        <v>10200000</v>
      </c>
      <c r="N23" s="74">
        <v>2023</v>
      </c>
      <c r="O23" s="74">
        <v>2024</v>
      </c>
      <c r="P23" s="62" t="s">
        <v>130</v>
      </c>
      <c r="Q23" s="62"/>
      <c r="R23" s="67" t="s">
        <v>141</v>
      </c>
      <c r="S23" s="72" t="s">
        <v>71</v>
      </c>
      <c r="T23" s="28"/>
      <c r="U23" s="28"/>
      <c r="V23" s="28"/>
      <c r="W23" s="28"/>
      <c r="X23" s="28"/>
      <c r="Y23" s="28"/>
      <c r="Z23" s="28"/>
    </row>
    <row r="24" spans="1:26" ht="14.25" customHeight="1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2"/>
      <c r="S24" s="111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9"/>
      <c r="O25" s="2"/>
      <c r="P25" s="2"/>
      <c r="Q25" s="2"/>
      <c r="R25" s="29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9"/>
      <c r="O26" s="2"/>
      <c r="P26" s="2"/>
      <c r="Q26" s="2"/>
      <c r="R26" s="29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9"/>
      <c r="O27" s="2"/>
      <c r="P27" s="2"/>
      <c r="Q27" s="2"/>
      <c r="R27" s="29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9"/>
      <c r="O28" s="2"/>
      <c r="P28" s="2"/>
      <c r="Q28" s="2"/>
      <c r="R28" s="29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9"/>
      <c r="O29" s="2"/>
      <c r="P29" s="2"/>
      <c r="Q29" s="2"/>
      <c r="R29" s="29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 t="s">
        <v>142</v>
      </c>
      <c r="B30" s="2"/>
      <c r="C30" s="2"/>
      <c r="D30" s="2"/>
      <c r="E30" s="2"/>
      <c r="F30" s="2"/>
      <c r="G30" s="2"/>
      <c r="H30" s="2"/>
      <c r="I30" s="2"/>
      <c r="J30" s="2" t="s">
        <v>143</v>
      </c>
      <c r="K30" s="2"/>
      <c r="L30" s="2"/>
      <c r="M30" s="2"/>
      <c r="N30" s="29"/>
      <c r="O30" s="2"/>
      <c r="P30" s="2"/>
      <c r="Q30" s="2"/>
      <c r="R30" s="29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 t="s">
        <v>144</v>
      </c>
      <c r="K31" s="2"/>
      <c r="L31" s="2"/>
      <c r="M31" s="2"/>
      <c r="N31" s="29"/>
      <c r="O31" s="2"/>
      <c r="P31" s="2"/>
      <c r="Q31" s="2"/>
      <c r="R31" s="29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9"/>
      <c r="M32" s="2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9"/>
      <c r="M33" s="29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9"/>
      <c r="M34" s="29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9"/>
      <c r="M35" s="2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9"/>
      <c r="M36" s="2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 t="s">
        <v>145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9"/>
      <c r="M37" s="2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 t="s">
        <v>146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9"/>
      <c r="M38" s="2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 t="s">
        <v>147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9"/>
      <c r="M39" s="2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9"/>
      <c r="M40" s="2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 t="s">
        <v>148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9"/>
      <c r="M41" s="2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9"/>
      <c r="M42" s="2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 t="s">
        <v>149</v>
      </c>
      <c r="B43" s="2"/>
      <c r="C43" s="2"/>
      <c r="D43" s="30"/>
      <c r="E43" s="30"/>
      <c r="F43" s="30"/>
      <c r="G43" s="30"/>
      <c r="H43" s="30"/>
      <c r="I43" s="30"/>
      <c r="J43" s="30"/>
      <c r="K43" s="30"/>
      <c r="L43" s="31"/>
      <c r="M43" s="31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9"/>
      <c r="M44" s="2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 t="s">
        <v>150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9"/>
      <c r="M45" s="2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9"/>
      <c r="M46" s="2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9"/>
      <c r="M47" s="29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9"/>
      <c r="M48" s="2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9"/>
      <c r="M49" s="2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9"/>
      <c r="M50" s="2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9"/>
      <c r="M51" s="2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9"/>
      <c r="M52" s="2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9"/>
      <c r="M53" s="2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9"/>
      <c r="M54" s="2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9"/>
      <c r="M55" s="2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9"/>
      <c r="M56" s="2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9"/>
      <c r="M57" s="2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9"/>
      <c r="M58" s="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9"/>
      <c r="M59" s="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9"/>
      <c r="M60" s="2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9"/>
      <c r="M61" s="2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9"/>
      <c r="M62" s="2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9"/>
      <c r="M63" s="2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9"/>
      <c r="M64" s="2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9"/>
      <c r="M65" s="2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9"/>
      <c r="M66" s="2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9"/>
      <c r="M67" s="2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9"/>
      <c r="M68" s="2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9"/>
      <c r="M69" s="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9"/>
      <c r="M70" s="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9"/>
      <c r="M71" s="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9"/>
      <c r="M72" s="2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9"/>
      <c r="M73" s="2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9"/>
      <c r="M74" s="2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9"/>
      <c r="M75" s="2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9"/>
      <c r="M76" s="2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9"/>
      <c r="M77" s="2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9"/>
      <c r="M78" s="2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9"/>
      <c r="M79" s="2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9"/>
      <c r="M80" s="2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9"/>
      <c r="M81" s="2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9"/>
      <c r="M82" s="2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9"/>
      <c r="M83" s="2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9"/>
      <c r="M84" s="2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9"/>
      <c r="M85" s="2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9"/>
      <c r="M86" s="2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9"/>
      <c r="M87" s="2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9"/>
      <c r="M89" s="2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9"/>
      <c r="M90" s="2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9"/>
      <c r="M91" s="2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9"/>
      <c r="M92" s="2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9"/>
      <c r="M93" s="2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9"/>
      <c r="M94" s="2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9"/>
      <c r="M95" s="2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9"/>
      <c r="M96" s="2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9"/>
      <c r="M97" s="2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9"/>
      <c r="M98" s="2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9"/>
      <c r="M99" s="2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9"/>
      <c r="M100" s="2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9"/>
      <c r="M101" s="2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9"/>
      <c r="M102" s="2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9"/>
      <c r="M103" s="2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9"/>
      <c r="M104" s="2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9"/>
      <c r="M105" s="2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9"/>
      <c r="M106" s="2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9"/>
      <c r="M107" s="2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9"/>
      <c r="M108" s="2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9"/>
      <c r="M109" s="2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9"/>
      <c r="M110" s="2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9"/>
      <c r="M111" s="2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9"/>
      <c r="M112" s="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9"/>
      <c r="M113" s="2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9"/>
      <c r="M114" s="2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9"/>
      <c r="M115" s="2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9"/>
      <c r="M116" s="2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9"/>
      <c r="M117" s="2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9"/>
      <c r="M118" s="2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9"/>
      <c r="M119" s="2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9"/>
      <c r="M120" s="2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9"/>
      <c r="M121" s="2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9"/>
      <c r="M122" s="2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9"/>
      <c r="M123" s="2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9"/>
      <c r="M124" s="2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9"/>
      <c r="M125" s="2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9"/>
      <c r="M126" s="2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9"/>
      <c r="M127" s="2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9"/>
      <c r="M128" s="2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9"/>
      <c r="M129" s="2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9"/>
      <c r="M130" s="2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9"/>
      <c r="M131" s="2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9"/>
      <c r="M132" s="2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9"/>
      <c r="M133" s="2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9"/>
      <c r="M134" s="2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9"/>
      <c r="M135" s="2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9"/>
      <c r="M136" s="2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9"/>
      <c r="M137" s="2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9"/>
      <c r="M138" s="2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9"/>
      <c r="M139" s="2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9"/>
      <c r="M140" s="2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9"/>
      <c r="M141" s="2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9"/>
      <c r="M142" s="2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9"/>
      <c r="M143" s="2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9"/>
      <c r="M144" s="2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9"/>
      <c r="M145" s="2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9"/>
      <c r="M146" s="2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9"/>
      <c r="M147" s="2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9"/>
      <c r="M148" s="2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9"/>
      <c r="M150" s="2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9"/>
      <c r="M151" s="2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9"/>
      <c r="M152" s="2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9"/>
      <c r="M153" s="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9"/>
      <c r="M154" s="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9"/>
      <c r="M155" s="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9"/>
      <c r="M156" s="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9"/>
      <c r="M157" s="2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9"/>
      <c r="M158" s="2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9"/>
      <c r="M159" s="2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9"/>
      <c r="M160" s="2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9"/>
      <c r="M161" s="2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9"/>
      <c r="M162" s="2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9"/>
      <c r="M163" s="2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9"/>
      <c r="M164" s="2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9"/>
      <c r="M165" s="2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9"/>
      <c r="M166" s="2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9"/>
      <c r="M167" s="2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9"/>
      <c r="M168" s="2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9"/>
      <c r="M169" s="2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9"/>
      <c r="M170" s="2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9"/>
      <c r="M171" s="2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9"/>
      <c r="M172" s="2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9"/>
      <c r="M173" s="2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9"/>
      <c r="M174" s="2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9"/>
      <c r="M175" s="2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9"/>
      <c r="M176" s="2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9"/>
      <c r="M177" s="2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9"/>
      <c r="M178" s="2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9"/>
      <c r="M179" s="2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9"/>
      <c r="M180" s="2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9"/>
      <c r="M181" s="2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9"/>
      <c r="M182" s="2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9"/>
      <c r="M183" s="2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9"/>
      <c r="M184" s="2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9"/>
      <c r="M185" s="2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9"/>
      <c r="M186" s="2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9"/>
      <c r="M187" s="2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9"/>
      <c r="M188" s="2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9"/>
      <c r="M189" s="2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9"/>
      <c r="M190" s="2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9"/>
      <c r="M191" s="2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9"/>
      <c r="M192" s="2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9"/>
      <c r="M193" s="2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9"/>
      <c r="M194" s="2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9"/>
      <c r="M195" s="2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9"/>
      <c r="M196" s="2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9"/>
      <c r="M197" s="2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9"/>
      <c r="M198" s="2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9"/>
      <c r="M199" s="2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9"/>
      <c r="M200" s="2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9"/>
      <c r="M201" s="2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9"/>
      <c r="M202" s="2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9"/>
      <c r="M203" s="2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9"/>
      <c r="M204" s="2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9"/>
      <c r="M205" s="2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9"/>
      <c r="M206" s="2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9"/>
      <c r="M207" s="2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9"/>
      <c r="M208" s="2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9"/>
      <c r="M209" s="2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9"/>
      <c r="M210" s="2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9"/>
      <c r="M211" s="2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9"/>
      <c r="M212" s="2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9"/>
      <c r="M213" s="2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9"/>
      <c r="M214" s="2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9"/>
      <c r="M215" s="2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9"/>
      <c r="M216" s="2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9"/>
      <c r="M217" s="2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9"/>
      <c r="M218" s="2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9"/>
      <c r="M219" s="2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9"/>
      <c r="M220" s="2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9"/>
      <c r="M221" s="2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9"/>
      <c r="M222" s="2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9"/>
      <c r="M223" s="2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9"/>
      <c r="M224" s="2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9"/>
      <c r="M225" s="2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9"/>
      <c r="M226" s="2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9"/>
      <c r="M227" s="2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9"/>
      <c r="M228" s="2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9"/>
      <c r="M229" s="2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9"/>
      <c r="M230" s="2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9"/>
      <c r="M231" s="2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9"/>
      <c r="M232" s="2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9"/>
      <c r="M233" s="2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9"/>
      <c r="M234" s="2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9"/>
      <c r="M235" s="2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9"/>
      <c r="M236" s="2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9"/>
      <c r="M237" s="2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9"/>
      <c r="M238" s="2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9"/>
      <c r="M239" s="2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9"/>
      <c r="M240" s="2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9"/>
      <c r="M241" s="2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9"/>
      <c r="M242" s="2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9"/>
      <c r="M243" s="2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9"/>
      <c r="M244" s="2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9"/>
      <c r="M245" s="2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9"/>
      <c r="M246" s="2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9"/>
      <c r="M247" s="2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9"/>
      <c r="M248" s="2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9"/>
      <c r="M249" s="2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9"/>
      <c r="M250" s="2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9"/>
      <c r="M251" s="2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9"/>
      <c r="M252" s="2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9"/>
      <c r="M253" s="2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9"/>
      <c r="M254" s="2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9"/>
      <c r="M255" s="2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9"/>
      <c r="M256" s="2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9"/>
      <c r="M257" s="2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9"/>
      <c r="M258" s="2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9"/>
      <c r="M259" s="2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9"/>
      <c r="M260" s="2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9"/>
      <c r="M261" s="2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9"/>
      <c r="M262" s="2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9"/>
      <c r="M263" s="2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9"/>
      <c r="M264" s="2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9"/>
      <c r="M265" s="2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9"/>
      <c r="M266" s="2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9"/>
      <c r="M267" s="2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9"/>
      <c r="M268" s="2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9"/>
      <c r="M269" s="2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9"/>
      <c r="M270" s="29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9"/>
      <c r="M271" s="29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9"/>
      <c r="M272" s="2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9"/>
      <c r="M273" s="2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9"/>
      <c r="M274" s="2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9"/>
      <c r="M275" s="2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9"/>
      <c r="M276" s="2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9"/>
      <c r="M277" s="2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9"/>
      <c r="M278" s="2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9"/>
      <c r="M279" s="2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9"/>
      <c r="M280" s="2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9"/>
      <c r="M281" s="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9"/>
      <c r="M282" s="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9"/>
      <c r="M283" s="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9"/>
      <c r="M284" s="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9"/>
      <c r="M285" s="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9"/>
      <c r="M286" s="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9"/>
      <c r="M287" s="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9"/>
      <c r="M288" s="2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9"/>
      <c r="M289" s="2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9"/>
      <c r="M290" s="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9"/>
      <c r="M291" s="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9"/>
      <c r="M292" s="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9"/>
      <c r="M293" s="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9"/>
      <c r="M294" s="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9"/>
      <c r="M295" s="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9"/>
      <c r="M296" s="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9"/>
      <c r="M297" s="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9"/>
      <c r="M298" s="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9"/>
      <c r="M299" s="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9"/>
      <c r="M300" s="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9"/>
      <c r="M301" s="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9"/>
      <c r="M302" s="2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9"/>
      <c r="M303" s="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9"/>
      <c r="M304" s="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9"/>
      <c r="M305" s="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9"/>
      <c r="M306" s="2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9"/>
      <c r="M307" s="2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9"/>
      <c r="M308" s="2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9"/>
      <c r="M309" s="2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9"/>
      <c r="M310" s="2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9"/>
      <c r="M311" s="2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9"/>
      <c r="M312" s="2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9"/>
      <c r="M313" s="2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9"/>
      <c r="M314" s="2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9"/>
      <c r="M315" s="2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9"/>
      <c r="M316" s="2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9"/>
      <c r="M317" s="29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9"/>
      <c r="M318" s="2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9"/>
      <c r="M319" s="2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9"/>
      <c r="M320" s="2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9"/>
      <c r="M321" s="2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9"/>
      <c r="M322" s="2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9"/>
      <c r="M323" s="29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9"/>
      <c r="M324" s="29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9"/>
      <c r="M325" s="29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9"/>
      <c r="M326" s="29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9"/>
      <c r="M327" s="29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9"/>
      <c r="M328" s="29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9"/>
      <c r="M329" s="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9"/>
      <c r="M330" s="29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9"/>
      <c r="M331" s="2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9"/>
      <c r="M332" s="2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9"/>
      <c r="M333" s="2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9"/>
      <c r="M334" s="2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9"/>
      <c r="M335" s="2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9"/>
      <c r="M336" s="2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9"/>
      <c r="M337" s="2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9"/>
      <c r="M338" s="2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9"/>
      <c r="M339" s="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9"/>
      <c r="M340" s="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9"/>
      <c r="M341" s="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9"/>
      <c r="M342" s="2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9"/>
      <c r="M343" s="2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9"/>
      <c r="M344" s="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9"/>
      <c r="M345" s="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9"/>
      <c r="M346" s="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9"/>
      <c r="M347" s="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9"/>
      <c r="M348" s="2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9"/>
      <c r="M349" s="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9"/>
      <c r="M350" s="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9"/>
      <c r="M351" s="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9"/>
      <c r="M352" s="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9"/>
      <c r="M353" s="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9"/>
      <c r="M354" s="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9"/>
      <c r="M355" s="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9"/>
      <c r="M356" s="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9"/>
      <c r="M357" s="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9"/>
      <c r="M358" s="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9"/>
      <c r="M359" s="2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9"/>
      <c r="M360" s="2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9"/>
      <c r="M361" s="2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9"/>
      <c r="M362" s="2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9"/>
      <c r="M363" s="29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9"/>
      <c r="M364" s="2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9"/>
      <c r="M365" s="2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9"/>
      <c r="M366" s="2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9"/>
      <c r="M367" s="2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9"/>
      <c r="M368" s="2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9"/>
      <c r="M369" s="2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9"/>
      <c r="M370" s="2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9"/>
      <c r="M371" s="2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9"/>
      <c r="M372" s="2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9"/>
      <c r="M373" s="2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9"/>
      <c r="M374" s="29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9"/>
      <c r="M375" s="29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9"/>
      <c r="M376" s="2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9"/>
      <c r="M377" s="2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9"/>
      <c r="M378" s="2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9"/>
      <c r="M379" s="2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9"/>
      <c r="M380" s="2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9"/>
      <c r="M381" s="2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9"/>
      <c r="M382" s="2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9"/>
      <c r="M383" s="2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9"/>
      <c r="M384" s="2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9"/>
      <c r="M385" s="2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9"/>
      <c r="M386" s="2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9"/>
      <c r="M387" s="2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9"/>
      <c r="M388" s="2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9"/>
      <c r="M389" s="2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9"/>
      <c r="M390" s="2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9"/>
      <c r="M391" s="2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9"/>
      <c r="M392" s="2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9"/>
      <c r="M393" s="2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9"/>
      <c r="M394" s="29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9"/>
      <c r="M395" s="29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9"/>
      <c r="M396" s="2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9"/>
      <c r="M397" s="2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9"/>
      <c r="M398" s="2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9"/>
      <c r="M399" s="2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9"/>
      <c r="M400" s="2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9"/>
      <c r="M401" s="29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9"/>
      <c r="M402" s="2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9"/>
      <c r="M403" s="2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9"/>
      <c r="M404" s="2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9"/>
      <c r="M405" s="2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9"/>
      <c r="M406" s="2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9"/>
      <c r="M407" s="2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9"/>
      <c r="M408" s="2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9"/>
      <c r="M409" s="2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9"/>
      <c r="M410" s="2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9"/>
      <c r="M411" s="2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9"/>
      <c r="M412" s="2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9"/>
      <c r="M413" s="2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9"/>
      <c r="M414" s="2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9"/>
      <c r="M415" s="2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9"/>
      <c r="M416" s="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9"/>
      <c r="M417" s="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9"/>
      <c r="M418" s="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9"/>
      <c r="M419" s="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9"/>
      <c r="M420" s="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9"/>
      <c r="M421" s="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9"/>
      <c r="M422" s="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9"/>
      <c r="M423" s="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9"/>
      <c r="M424" s="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9"/>
      <c r="M425" s="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9"/>
      <c r="M426" s="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9"/>
      <c r="M427" s="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9"/>
      <c r="M428" s="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9"/>
      <c r="M429" s="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9"/>
      <c r="M430" s="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9"/>
      <c r="M431" s="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9"/>
      <c r="M432" s="2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9"/>
      <c r="M433" s="2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9"/>
      <c r="M434" s="2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9"/>
      <c r="M435" s="2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9"/>
      <c r="M436" s="2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9"/>
      <c r="M437" s="2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9"/>
      <c r="M438" s="2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9"/>
      <c r="M439" s="2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9"/>
      <c r="M440" s="2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9"/>
      <c r="M441" s="2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9"/>
      <c r="M442" s="2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9"/>
      <c r="M443" s="2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9"/>
      <c r="M444" s="2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9"/>
      <c r="M445" s="2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9"/>
      <c r="M446" s="2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9"/>
      <c r="M447" s="2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9"/>
      <c r="M448" s="2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9"/>
      <c r="M449" s="2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9"/>
      <c r="M450" s="2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9"/>
      <c r="M451" s="2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9"/>
      <c r="M452" s="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9"/>
      <c r="M453" s="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9"/>
      <c r="M454" s="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9"/>
      <c r="M455" s="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9"/>
      <c r="M456" s="2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9"/>
      <c r="M457" s="2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9"/>
      <c r="M458" s="2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9"/>
      <c r="M459" s="2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9"/>
      <c r="M460" s="2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9"/>
      <c r="M461" s="2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9"/>
      <c r="M462" s="2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9"/>
      <c r="M463" s="2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9"/>
      <c r="M464" s="2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9"/>
      <c r="M465" s="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9"/>
      <c r="M466" s="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9"/>
      <c r="M467" s="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9"/>
      <c r="M468" s="2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9"/>
      <c r="M469" s="2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9"/>
      <c r="M470" s="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9"/>
      <c r="M471" s="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9"/>
      <c r="M472" s="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9"/>
      <c r="M473" s="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9"/>
      <c r="M474" s="2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9"/>
      <c r="M475" s="2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9"/>
      <c r="M476" s="2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9"/>
      <c r="M477" s="2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9"/>
      <c r="M478" s="2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9"/>
      <c r="M479" s="2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9"/>
      <c r="M480" s="2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9"/>
      <c r="M481" s="2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9"/>
      <c r="M482" s="2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9"/>
      <c r="M483" s="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9"/>
      <c r="M484" s="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9"/>
      <c r="M485" s="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9"/>
      <c r="M486" s="2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9"/>
      <c r="M487" s="2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9"/>
      <c r="M488" s="2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9"/>
      <c r="M489" s="2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9"/>
      <c r="M490" s="2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9"/>
      <c r="M491" s="2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9"/>
      <c r="M492" s="2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9"/>
      <c r="M493" s="2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9"/>
      <c r="M494" s="2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9"/>
      <c r="M495" s="2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9"/>
      <c r="M496" s="2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9"/>
      <c r="M497" s="2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9"/>
      <c r="M498" s="2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9"/>
      <c r="M499" s="2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9"/>
      <c r="M500" s="2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9"/>
      <c r="M501" s="2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9"/>
      <c r="M502" s="2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9"/>
      <c r="M503" s="2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9"/>
      <c r="M504" s="2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9"/>
      <c r="M505" s="2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9"/>
      <c r="M506" s="2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9"/>
      <c r="M507" s="2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9"/>
      <c r="M508" s="2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9"/>
      <c r="M509" s="2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9"/>
      <c r="M510" s="2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9"/>
      <c r="M511" s="2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9"/>
      <c r="M512" s="2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9"/>
      <c r="M513" s="2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9"/>
      <c r="M514" s="2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9"/>
      <c r="M515" s="2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9"/>
      <c r="M516" s="2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9"/>
      <c r="M517" s="2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9"/>
      <c r="M518" s="2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9"/>
      <c r="M519" s="2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9"/>
      <c r="M520" s="2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9"/>
      <c r="M521" s="2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9"/>
      <c r="M522" s="2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9"/>
      <c r="M523" s="2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9"/>
      <c r="M524" s="2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9"/>
      <c r="M525" s="2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9"/>
      <c r="M526" s="2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9"/>
      <c r="M527" s="2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9"/>
      <c r="M528" s="2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9"/>
      <c r="M529" s="2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9"/>
      <c r="M530" s="2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9"/>
      <c r="M531" s="2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9"/>
      <c r="M532" s="2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9"/>
      <c r="M533" s="2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9"/>
      <c r="M534" s="2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9"/>
      <c r="M535" s="2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9"/>
      <c r="M536" s="2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9"/>
      <c r="M537" s="2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9"/>
      <c r="M538" s="2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9"/>
      <c r="M539" s="2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9"/>
      <c r="M540" s="2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9"/>
      <c r="M541" s="2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9"/>
      <c r="M542" s="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9"/>
      <c r="M543" s="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9"/>
      <c r="M544" s="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9"/>
      <c r="M545" s="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9"/>
      <c r="M546" s="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9"/>
      <c r="M547" s="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9"/>
      <c r="M548" s="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9"/>
      <c r="M549" s="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9"/>
      <c r="M550" s="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9"/>
      <c r="M551" s="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9"/>
      <c r="M552" s="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9"/>
      <c r="M553" s="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9"/>
      <c r="M554" s="2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9"/>
      <c r="M555" s="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9"/>
      <c r="M556" s="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9"/>
      <c r="M557" s="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9"/>
      <c r="M558" s="2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9"/>
      <c r="M559" s="2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9"/>
      <c r="M560" s="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9"/>
      <c r="M561" s="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9"/>
      <c r="M562" s="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9"/>
      <c r="M563" s="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9"/>
      <c r="M564" s="2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9"/>
      <c r="M565" s="2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9"/>
      <c r="M566" s="2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9"/>
      <c r="M567" s="2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9"/>
      <c r="M568" s="2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9"/>
      <c r="M569" s="2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9"/>
      <c r="M570" s="2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9"/>
      <c r="M571" s="2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9"/>
      <c r="M572" s="2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9"/>
      <c r="M573" s="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9"/>
      <c r="M574" s="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9"/>
      <c r="M575" s="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9"/>
      <c r="M576" s="2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9"/>
      <c r="M577" s="2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9"/>
      <c r="M578" s="2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9"/>
      <c r="M579" s="2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9"/>
      <c r="M580" s="2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9"/>
      <c r="M581" s="2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9"/>
      <c r="M582" s="2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9"/>
      <c r="M583" s="2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9"/>
      <c r="M584" s="2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9"/>
      <c r="M585" s="2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9"/>
      <c r="M586" s="2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9"/>
      <c r="M587" s="2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9"/>
      <c r="M588" s="2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9"/>
      <c r="M589" s="2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9"/>
      <c r="M590" s="2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9"/>
      <c r="M591" s="2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9"/>
      <c r="M592" s="2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9"/>
      <c r="M593" s="2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9"/>
      <c r="M594" s="2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9"/>
      <c r="M595" s="2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9"/>
      <c r="M596" s="2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9"/>
      <c r="M597" s="2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9"/>
      <c r="M598" s="2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9"/>
      <c r="M599" s="2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9"/>
      <c r="M600" s="2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9"/>
      <c r="M601" s="2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9"/>
      <c r="M602" s="2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9"/>
      <c r="M603" s="2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9"/>
      <c r="M604" s="2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9"/>
      <c r="M605" s="2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9"/>
      <c r="M606" s="2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9"/>
      <c r="M607" s="2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9"/>
      <c r="M608" s="2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9"/>
      <c r="M609" s="2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9"/>
      <c r="M610" s="2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9"/>
      <c r="M611" s="2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9"/>
      <c r="M612" s="2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9"/>
      <c r="M613" s="2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9"/>
      <c r="M614" s="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9"/>
      <c r="M615" s="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9"/>
      <c r="M616" s="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9"/>
      <c r="M617" s="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9"/>
      <c r="M618" s="2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9"/>
      <c r="M619" s="2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9"/>
      <c r="M620" s="2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9"/>
      <c r="M621" s="2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9"/>
      <c r="M622" s="2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9"/>
      <c r="M623" s="2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9"/>
      <c r="M624" s="2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9"/>
      <c r="M625" s="2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9"/>
      <c r="M626" s="2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9"/>
      <c r="M627" s="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9"/>
      <c r="M628" s="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9"/>
      <c r="M629" s="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9"/>
      <c r="M630" s="2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9"/>
      <c r="M631" s="2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9"/>
      <c r="M632" s="2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9"/>
      <c r="M633" s="2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9"/>
      <c r="M634" s="2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9"/>
      <c r="M635" s="2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9"/>
      <c r="M636" s="2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9"/>
      <c r="M637" s="2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9"/>
      <c r="M638" s="2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9"/>
      <c r="M639" s="2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9"/>
      <c r="M640" s="2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9"/>
      <c r="M641" s="2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9"/>
      <c r="M642" s="2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9"/>
      <c r="M643" s="2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9"/>
      <c r="M644" s="2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9"/>
      <c r="M645" s="2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9"/>
      <c r="M646" s="2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9"/>
      <c r="M647" s="2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9"/>
      <c r="M648" s="2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9"/>
      <c r="M649" s="2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9"/>
      <c r="M650" s="2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9"/>
      <c r="M651" s="2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9"/>
      <c r="M652" s="2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9"/>
      <c r="M653" s="2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9"/>
      <c r="M654" s="2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9"/>
      <c r="M655" s="2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9"/>
      <c r="M656" s="2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9"/>
      <c r="M657" s="2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9"/>
      <c r="M658" s="2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9"/>
      <c r="M659" s="2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9"/>
      <c r="M660" s="2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9"/>
      <c r="M661" s="2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9"/>
      <c r="M662" s="2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9"/>
      <c r="M663" s="2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9"/>
      <c r="M664" s="2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9"/>
      <c r="M665" s="2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9"/>
      <c r="M666" s="2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9"/>
      <c r="M667" s="2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9"/>
      <c r="M668" s="2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9"/>
      <c r="M669" s="2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9"/>
      <c r="M670" s="2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9"/>
      <c r="M671" s="2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9"/>
      <c r="M672" s="2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9"/>
      <c r="M673" s="2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9"/>
      <c r="M674" s="2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9"/>
      <c r="M675" s="2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9"/>
      <c r="M676" s="2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9"/>
      <c r="M677" s="2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9"/>
      <c r="M678" s="2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9"/>
      <c r="M679" s="2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9"/>
      <c r="M680" s="2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9"/>
      <c r="M681" s="2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9"/>
      <c r="M682" s="2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9"/>
      <c r="M683" s="2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9"/>
      <c r="M684" s="2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9"/>
      <c r="M685" s="2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9"/>
      <c r="M686" s="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9"/>
      <c r="M687" s="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9"/>
      <c r="M688" s="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9"/>
      <c r="M689" s="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9"/>
      <c r="M690" s="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9"/>
      <c r="M691" s="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9"/>
      <c r="M692" s="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9"/>
      <c r="M693" s="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9"/>
      <c r="M694" s="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9"/>
      <c r="M695" s="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9"/>
      <c r="M696" s="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9"/>
      <c r="M697" s="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9"/>
      <c r="M698" s="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9"/>
      <c r="M699" s="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9"/>
      <c r="M700" s="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9"/>
      <c r="M701" s="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9"/>
      <c r="M702" s="2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9"/>
      <c r="M703" s="2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9"/>
      <c r="M704" s="2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9"/>
      <c r="M705" s="2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9"/>
      <c r="M706" s="2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9"/>
      <c r="M707" s="2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9"/>
      <c r="M708" s="2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9"/>
      <c r="M709" s="2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9"/>
      <c r="M710" s="2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9"/>
      <c r="M711" s="2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9"/>
      <c r="M712" s="2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9"/>
      <c r="M713" s="2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9"/>
      <c r="M714" s="2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9"/>
      <c r="M715" s="2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9"/>
      <c r="M716" s="2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9"/>
      <c r="M717" s="2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9"/>
      <c r="M718" s="2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9"/>
      <c r="M719" s="2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9"/>
      <c r="M720" s="2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9"/>
      <c r="M721" s="2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9"/>
      <c r="M722" s="2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9"/>
      <c r="M723" s="2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9"/>
      <c r="M724" s="2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9"/>
      <c r="M725" s="2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9"/>
      <c r="M726" s="2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9"/>
      <c r="M727" s="2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9"/>
      <c r="M728" s="2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9"/>
      <c r="M729" s="2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9"/>
      <c r="M730" s="2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9"/>
      <c r="M731" s="2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9"/>
      <c r="M732" s="2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9"/>
      <c r="M733" s="2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9"/>
      <c r="M734" s="2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9"/>
      <c r="M735" s="2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9"/>
      <c r="M736" s="2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9"/>
      <c r="M737" s="2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9"/>
      <c r="M738" s="2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9"/>
      <c r="M739" s="2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9"/>
      <c r="M740" s="2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9"/>
      <c r="M741" s="2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9"/>
      <c r="M742" s="2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9"/>
      <c r="M743" s="2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9"/>
      <c r="M744" s="2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9"/>
      <c r="M745" s="2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9"/>
      <c r="M746" s="2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9"/>
      <c r="M747" s="2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9"/>
      <c r="M748" s="2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9"/>
      <c r="M749" s="2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9"/>
      <c r="M750" s="2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9"/>
      <c r="M751" s="2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9"/>
      <c r="M752" s="2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9"/>
      <c r="M753" s="2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9"/>
      <c r="M754" s="2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9"/>
      <c r="M755" s="2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9"/>
      <c r="M756" s="2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9"/>
      <c r="M757" s="2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9"/>
      <c r="M758" s="2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9"/>
      <c r="M759" s="2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9"/>
      <c r="M760" s="2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9"/>
      <c r="M761" s="2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9"/>
      <c r="M762" s="2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9"/>
      <c r="M763" s="2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9"/>
      <c r="M764" s="2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9"/>
      <c r="M765" s="2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9"/>
      <c r="M766" s="2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9"/>
      <c r="M767" s="2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9"/>
      <c r="M768" s="2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9"/>
      <c r="M769" s="2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9"/>
      <c r="M770" s="2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9"/>
      <c r="M771" s="2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9"/>
      <c r="M772" s="2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9"/>
      <c r="M773" s="2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9"/>
      <c r="M774" s="2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9"/>
      <c r="M775" s="2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9"/>
      <c r="M776" s="2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9"/>
      <c r="M777" s="2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9"/>
      <c r="M778" s="2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9"/>
      <c r="M779" s="2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9"/>
      <c r="M780" s="2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9"/>
      <c r="M781" s="2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9"/>
      <c r="M782" s="2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9"/>
      <c r="M783" s="2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9"/>
      <c r="M784" s="2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9"/>
      <c r="M785" s="2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9"/>
      <c r="M786" s="2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9"/>
      <c r="M787" s="2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9"/>
      <c r="M788" s="2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9"/>
      <c r="M789" s="2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9"/>
      <c r="M790" s="2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9"/>
      <c r="M791" s="2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9"/>
      <c r="M792" s="2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9"/>
      <c r="M793" s="2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9"/>
      <c r="M794" s="2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9"/>
      <c r="M795" s="2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9"/>
      <c r="M796" s="2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9"/>
      <c r="M797" s="2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9"/>
      <c r="M798" s="2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9"/>
      <c r="M799" s="2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9"/>
      <c r="M800" s="2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9"/>
      <c r="M801" s="2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9"/>
      <c r="M802" s="2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9"/>
      <c r="M803" s="2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9"/>
      <c r="M804" s="2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9"/>
      <c r="M805" s="2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9"/>
      <c r="M806" s="2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9"/>
      <c r="M807" s="2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9"/>
      <c r="M808" s="2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9"/>
      <c r="M809" s="2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9"/>
      <c r="M810" s="2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9"/>
      <c r="M811" s="2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9"/>
      <c r="M812" s="2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9"/>
      <c r="M813" s="2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9"/>
      <c r="M814" s="2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9"/>
      <c r="M815" s="2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9"/>
      <c r="M816" s="2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9"/>
      <c r="M817" s="2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9"/>
      <c r="M818" s="2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9"/>
      <c r="M819" s="2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9"/>
      <c r="M820" s="2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9"/>
      <c r="M821" s="2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9"/>
      <c r="M822" s="2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9"/>
      <c r="M823" s="2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9"/>
      <c r="M824" s="2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9"/>
      <c r="M825" s="2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9"/>
      <c r="M826" s="2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9"/>
      <c r="M827" s="2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9"/>
      <c r="M828" s="2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9"/>
      <c r="M829" s="2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9"/>
      <c r="M830" s="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9"/>
      <c r="M831" s="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9"/>
      <c r="M832" s="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9"/>
      <c r="M833" s="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9"/>
      <c r="M834" s="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9"/>
      <c r="M835" s="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9"/>
      <c r="M836" s="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9"/>
      <c r="M837" s="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9"/>
      <c r="M838" s="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9"/>
      <c r="M839" s="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9"/>
      <c r="M840" s="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9"/>
      <c r="M841" s="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9"/>
      <c r="M842" s="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9"/>
      <c r="M843" s="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9"/>
      <c r="M844" s="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9"/>
      <c r="M845" s="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9"/>
      <c r="M846" s="2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9"/>
      <c r="M847" s="2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9"/>
      <c r="M848" s="2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9"/>
      <c r="M849" s="2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9"/>
      <c r="M850" s="2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9"/>
      <c r="M851" s="2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9"/>
      <c r="M852" s="2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9"/>
      <c r="M853" s="2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9"/>
      <c r="M854" s="2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9"/>
      <c r="M855" s="2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9"/>
      <c r="M856" s="2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9"/>
      <c r="M857" s="2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9"/>
      <c r="M858" s="2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9"/>
      <c r="M859" s="2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9"/>
      <c r="M860" s="2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9"/>
      <c r="M861" s="2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9"/>
      <c r="M862" s="29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9"/>
      <c r="M863" s="29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9"/>
      <c r="M864" s="29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9"/>
      <c r="M865" s="29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9"/>
      <c r="M866" s="29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9"/>
      <c r="M867" s="29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9"/>
      <c r="M868" s="29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9"/>
      <c r="M869" s="29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9"/>
      <c r="M870" s="29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9"/>
      <c r="M871" s="29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9"/>
      <c r="M872" s="29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9"/>
      <c r="M873" s="29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9"/>
      <c r="M874" s="29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9"/>
      <c r="M875" s="29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9"/>
      <c r="M876" s="29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9"/>
      <c r="M877" s="29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9"/>
      <c r="M878" s="29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9"/>
      <c r="M879" s="29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9"/>
      <c r="M880" s="29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9"/>
      <c r="M881" s="29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9"/>
      <c r="M882" s="29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9"/>
      <c r="M883" s="29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9"/>
      <c r="M884" s="29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9"/>
      <c r="M885" s="29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9"/>
      <c r="M886" s="29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9"/>
      <c r="M887" s="29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9"/>
      <c r="M888" s="29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9"/>
      <c r="M889" s="29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9"/>
      <c r="M890" s="29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9"/>
      <c r="M891" s="29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9"/>
      <c r="M892" s="29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9"/>
      <c r="M893" s="29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9"/>
      <c r="M894" s="29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9"/>
      <c r="M895" s="29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9"/>
      <c r="M896" s="29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9"/>
      <c r="M897" s="29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9"/>
      <c r="M898" s="29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9"/>
      <c r="M899" s="29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9"/>
      <c r="M900" s="29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9"/>
      <c r="M901" s="29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9"/>
      <c r="M902" s="29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9"/>
      <c r="M903" s="29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9"/>
      <c r="M904" s="29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9"/>
      <c r="M905" s="29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9"/>
      <c r="M906" s="29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9"/>
      <c r="M907" s="29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9"/>
      <c r="M908" s="29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9"/>
      <c r="M909" s="29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9"/>
      <c r="M910" s="29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9"/>
      <c r="M911" s="29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9"/>
      <c r="M912" s="29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9"/>
      <c r="M913" s="29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9"/>
      <c r="M914" s="29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9"/>
      <c r="M915" s="29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9"/>
      <c r="M916" s="29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9"/>
      <c r="M917" s="29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9"/>
      <c r="M918" s="29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9"/>
      <c r="M919" s="29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9"/>
      <c r="M920" s="29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9"/>
      <c r="M921" s="29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9"/>
      <c r="M922" s="29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9"/>
      <c r="M923" s="29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9"/>
      <c r="M924" s="29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9"/>
      <c r="M925" s="29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9"/>
      <c r="M926" s="29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9"/>
      <c r="M927" s="29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9"/>
      <c r="M928" s="29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9"/>
      <c r="M929" s="29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9"/>
      <c r="M930" s="29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9"/>
      <c r="M931" s="29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9"/>
      <c r="M932" s="29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9"/>
      <c r="M933" s="29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9"/>
      <c r="M934" s="29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9"/>
      <c r="M935" s="29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9"/>
      <c r="M936" s="29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9"/>
      <c r="M937" s="29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9"/>
      <c r="M938" s="29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9"/>
      <c r="M939" s="29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9"/>
      <c r="M940" s="29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9"/>
      <c r="M941" s="29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9"/>
      <c r="M942" s="29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9"/>
      <c r="M943" s="29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9"/>
      <c r="M944" s="29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9"/>
      <c r="M945" s="29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9"/>
      <c r="M946" s="29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9"/>
      <c r="M947" s="29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9"/>
      <c r="M948" s="29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9"/>
      <c r="M949" s="29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9"/>
      <c r="M950" s="29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9"/>
      <c r="M951" s="29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9"/>
      <c r="M952" s="29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9"/>
      <c r="M953" s="29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9"/>
      <c r="M954" s="29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9"/>
      <c r="M955" s="29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9"/>
      <c r="M956" s="29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9"/>
      <c r="M957" s="29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9"/>
      <c r="M958" s="29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9"/>
      <c r="M959" s="29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9"/>
      <c r="M960" s="29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9"/>
      <c r="M961" s="29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9"/>
      <c r="M962" s="29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9"/>
      <c r="M963" s="29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9"/>
      <c r="M964" s="29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9"/>
      <c r="M965" s="29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9"/>
      <c r="M966" s="29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9"/>
      <c r="M967" s="29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9"/>
      <c r="M968" s="29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9"/>
      <c r="M969" s="29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9"/>
      <c r="M970" s="29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9"/>
      <c r="M971" s="29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9"/>
      <c r="M972" s="29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9"/>
      <c r="M973" s="29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9"/>
      <c r="M974" s="29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9"/>
      <c r="M975" s="29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9"/>
      <c r="M976" s="29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9"/>
      <c r="M977" s="29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9"/>
      <c r="M978" s="29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9"/>
      <c r="M979" s="29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9"/>
      <c r="M980" s="29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9"/>
      <c r="M981" s="29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9"/>
      <c r="M982" s="29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9"/>
      <c r="M983" s="29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9"/>
      <c r="M984" s="29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9"/>
      <c r="M985" s="29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9"/>
      <c r="M986" s="29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9"/>
      <c r="M987" s="29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9"/>
      <c r="M988" s="29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9"/>
      <c r="M989" s="29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9"/>
      <c r="M990" s="29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9"/>
      <c r="M991" s="29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9"/>
      <c r="M992" s="29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9"/>
      <c r="M993" s="29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9"/>
      <c r="M994" s="29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9"/>
      <c r="M995" s="29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9"/>
      <c r="M996" s="29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9"/>
      <c r="M997" s="29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9"/>
      <c r="M998" s="29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9"/>
      <c r="M999" s="29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9"/>
      <c r="M1000" s="29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9"/>
      <c r="M1001" s="29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9"/>
      <c r="M1002" s="29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9"/>
      <c r="M1003" s="29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9"/>
      <c r="M1004" s="29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9"/>
      <c r="M1005" s="29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9"/>
      <c r="M1006" s="29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9"/>
      <c r="M1007" s="29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9"/>
      <c r="M1008" s="29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9"/>
      <c r="M1009" s="29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9"/>
      <c r="M1010" s="29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9"/>
      <c r="M1011" s="29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9"/>
      <c r="M1012" s="29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9"/>
      <c r="M1013" s="29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9"/>
      <c r="M1014" s="29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9"/>
      <c r="M1015" s="29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4.2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9"/>
      <c r="M1016" s="29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4.2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9"/>
      <c r="M1017" s="29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</sheetData>
  <autoFilter ref="A3:Z23" xr:uid="{00000000-0009-0000-0000-000001000000}"/>
  <mergeCells count="6">
    <mergeCell ref="A1:S1"/>
    <mergeCell ref="B2:F2"/>
    <mergeCell ref="L2:M2"/>
    <mergeCell ref="N2:O2"/>
    <mergeCell ref="P2:Q2"/>
    <mergeCell ref="R2:S2"/>
  </mergeCells>
  <pageMargins left="0.7" right="0.7" top="0.78740157499999996" bottom="0.78740157499999996" header="0" footer="0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4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46" sqref="G46"/>
    </sheetView>
  </sheetViews>
  <sheetFormatPr defaultColWidth="14.42578125" defaultRowHeight="15" customHeight="1" x14ac:dyDescent="0.25"/>
  <cols>
    <col min="1" max="1" width="5.7109375" customWidth="1"/>
    <col min="2" max="2" width="24.7109375" customWidth="1"/>
    <col min="3" max="3" width="22.140625" customWidth="1"/>
    <col min="4" max="4" width="9.7109375" customWidth="1"/>
    <col min="5" max="5" width="10.85546875" customWidth="1"/>
    <col min="6" max="6" width="11" customWidth="1"/>
    <col min="7" max="7" width="21.140625" customWidth="1"/>
    <col min="8" max="8" width="12.5703125" customWidth="1"/>
    <col min="9" max="9" width="20" customWidth="1"/>
    <col min="10" max="10" width="18.140625" customWidth="1"/>
    <col min="11" max="11" width="34.42578125" customWidth="1"/>
    <col min="12" max="12" width="12.140625" customWidth="1"/>
    <col min="13" max="13" width="13.42578125" customWidth="1"/>
    <col min="14" max="14" width="13.140625" customWidth="1"/>
    <col min="15" max="15" width="12.140625" customWidth="1"/>
    <col min="16" max="16" width="7.42578125" customWidth="1"/>
    <col min="17" max="19" width="9.140625" customWidth="1"/>
    <col min="20" max="21" width="11.7109375" customWidth="1"/>
    <col min="22" max="23" width="12.140625" customWidth="1"/>
    <col min="24" max="24" width="10.85546875" customWidth="1"/>
    <col min="25" max="25" width="13.140625" customWidth="1"/>
    <col min="26" max="26" width="9.140625" customWidth="1"/>
  </cols>
  <sheetData>
    <row r="1" spans="1:26" ht="18" customHeight="1" x14ac:dyDescent="0.3">
      <c r="A1" s="84" t="s">
        <v>151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</row>
    <row r="2" spans="1:26" ht="28.5" customHeight="1" x14ac:dyDescent="0.25">
      <c r="A2" s="22" t="s">
        <v>40</v>
      </c>
      <c r="B2" s="87" t="s">
        <v>41</v>
      </c>
      <c r="C2" s="88"/>
      <c r="D2" s="88"/>
      <c r="E2" s="88"/>
      <c r="F2" s="89"/>
      <c r="G2" s="32" t="s">
        <v>42</v>
      </c>
      <c r="H2" s="43" t="s">
        <v>152</v>
      </c>
      <c r="I2" s="43" t="s">
        <v>44</v>
      </c>
      <c r="J2" s="22" t="s">
        <v>45</v>
      </c>
      <c r="K2" s="33" t="s">
        <v>46</v>
      </c>
      <c r="L2" s="90" t="s">
        <v>153</v>
      </c>
      <c r="M2" s="83"/>
      <c r="N2" s="91" t="s">
        <v>154</v>
      </c>
      <c r="O2" s="86"/>
      <c r="P2" s="92" t="s">
        <v>155</v>
      </c>
      <c r="Q2" s="93"/>
      <c r="R2" s="93"/>
      <c r="S2" s="93"/>
      <c r="T2" s="93"/>
      <c r="U2" s="93"/>
      <c r="V2" s="93"/>
      <c r="W2" s="93"/>
      <c r="X2" s="94"/>
      <c r="Y2" s="95" t="s">
        <v>50</v>
      </c>
      <c r="Z2" s="83"/>
    </row>
    <row r="3" spans="1:26" ht="14.25" customHeight="1" x14ac:dyDescent="0.25">
      <c r="A3" s="44"/>
      <c r="B3" s="32" t="s">
        <v>51</v>
      </c>
      <c r="C3" s="34" t="s">
        <v>52</v>
      </c>
      <c r="D3" s="34" t="s">
        <v>53</v>
      </c>
      <c r="E3" s="34" t="s">
        <v>54</v>
      </c>
      <c r="F3" s="35" t="s">
        <v>55</v>
      </c>
      <c r="G3" s="45"/>
      <c r="H3" s="44"/>
      <c r="I3" s="44"/>
      <c r="J3" s="44"/>
      <c r="K3" s="46"/>
      <c r="L3" s="47" t="s">
        <v>56</v>
      </c>
      <c r="M3" s="48" t="s">
        <v>156</v>
      </c>
      <c r="N3" s="49" t="s">
        <v>58</v>
      </c>
      <c r="O3" s="50" t="s">
        <v>59</v>
      </c>
      <c r="P3" s="81" t="s">
        <v>157</v>
      </c>
      <c r="Q3" s="82"/>
      <c r="R3" s="82"/>
      <c r="S3" s="83"/>
      <c r="T3" s="36" t="s">
        <v>158</v>
      </c>
      <c r="U3" s="36" t="s">
        <v>159</v>
      </c>
      <c r="V3" s="36" t="s">
        <v>160</v>
      </c>
      <c r="W3" s="36" t="s">
        <v>161</v>
      </c>
      <c r="X3" s="37" t="s">
        <v>162</v>
      </c>
      <c r="Y3" s="51" t="s">
        <v>62</v>
      </c>
      <c r="Z3" s="52" t="s">
        <v>63</v>
      </c>
    </row>
    <row r="4" spans="1:26" ht="79.5" customHeight="1" x14ac:dyDescent="0.25">
      <c r="A4" s="44"/>
      <c r="B4" s="45"/>
      <c r="C4" s="53"/>
      <c r="D4" s="53"/>
      <c r="E4" s="53"/>
      <c r="F4" s="54"/>
      <c r="G4" s="45"/>
      <c r="H4" s="44"/>
      <c r="I4" s="44"/>
      <c r="J4" s="44"/>
      <c r="K4" s="46"/>
      <c r="L4" s="45"/>
      <c r="M4" s="54"/>
      <c r="N4" s="45"/>
      <c r="O4" s="54"/>
      <c r="P4" s="51" t="s">
        <v>163</v>
      </c>
      <c r="Q4" s="55" t="s">
        <v>164</v>
      </c>
      <c r="R4" s="55" t="s">
        <v>165</v>
      </c>
      <c r="S4" s="56" t="s">
        <v>166</v>
      </c>
      <c r="T4" s="44"/>
      <c r="U4" s="44"/>
      <c r="V4" s="44"/>
      <c r="W4" s="44"/>
      <c r="X4" s="57"/>
      <c r="Y4" s="45"/>
      <c r="Z4" s="54"/>
    </row>
    <row r="5" spans="1:26" ht="45" x14ac:dyDescent="0.25">
      <c r="A5" s="58">
        <v>1</v>
      </c>
      <c r="B5" s="59" t="s">
        <v>167</v>
      </c>
      <c r="C5" s="60" t="s">
        <v>168</v>
      </c>
      <c r="D5" s="61">
        <v>3655091</v>
      </c>
      <c r="E5" s="61">
        <v>181066343</v>
      </c>
      <c r="F5" s="61">
        <v>691007659</v>
      </c>
      <c r="G5" s="59" t="s">
        <v>169</v>
      </c>
      <c r="H5" s="62" t="s">
        <v>28</v>
      </c>
      <c r="I5" s="62" t="s">
        <v>67</v>
      </c>
      <c r="J5" s="62" t="s">
        <v>67</v>
      </c>
      <c r="K5" s="59" t="s">
        <v>169</v>
      </c>
      <c r="L5" s="63">
        <v>9500000</v>
      </c>
      <c r="M5" s="63">
        <v>8075000</v>
      </c>
      <c r="N5" s="64">
        <v>44621</v>
      </c>
      <c r="O5" s="64">
        <v>45139</v>
      </c>
      <c r="P5" s="62"/>
      <c r="Q5" s="62" t="s">
        <v>130</v>
      </c>
      <c r="R5" s="62" t="s">
        <v>130</v>
      </c>
      <c r="S5" s="62" t="s">
        <v>130</v>
      </c>
      <c r="T5" s="62"/>
      <c r="U5" s="62"/>
      <c r="V5" s="62"/>
      <c r="W5" s="62"/>
      <c r="X5" s="62"/>
      <c r="Y5" s="62"/>
      <c r="Z5" s="62"/>
    </row>
    <row r="6" spans="1:26" ht="30" x14ac:dyDescent="0.25">
      <c r="A6" s="58">
        <v>2</v>
      </c>
      <c r="B6" s="59" t="s">
        <v>167</v>
      </c>
      <c r="C6" s="60" t="s">
        <v>168</v>
      </c>
      <c r="D6" s="61">
        <v>3655091</v>
      </c>
      <c r="E6" s="61">
        <v>181066343</v>
      </c>
      <c r="F6" s="61">
        <v>691007659</v>
      </c>
      <c r="G6" s="59" t="s">
        <v>170</v>
      </c>
      <c r="H6" s="62" t="s">
        <v>28</v>
      </c>
      <c r="I6" s="62" t="s">
        <v>67</v>
      </c>
      <c r="J6" s="62" t="s">
        <v>67</v>
      </c>
      <c r="K6" s="59" t="s">
        <v>170</v>
      </c>
      <c r="L6" s="63">
        <v>500000</v>
      </c>
      <c r="M6" s="63">
        <v>425000</v>
      </c>
      <c r="N6" s="64">
        <v>44621</v>
      </c>
      <c r="O6" s="64">
        <v>45139</v>
      </c>
      <c r="P6" s="62"/>
      <c r="Q6" s="62"/>
      <c r="R6" s="62" t="s">
        <v>130</v>
      </c>
      <c r="S6" s="62" t="s">
        <v>130</v>
      </c>
      <c r="T6" s="62"/>
      <c r="U6" s="62"/>
      <c r="V6" s="62"/>
      <c r="W6" s="62"/>
      <c r="X6" s="62"/>
      <c r="Y6" s="62"/>
      <c r="Z6" s="62"/>
    </row>
    <row r="7" spans="1:26" ht="30" x14ac:dyDescent="0.25">
      <c r="A7" s="58">
        <v>3</v>
      </c>
      <c r="B7" s="59" t="s">
        <v>167</v>
      </c>
      <c r="C7" s="60" t="s">
        <v>168</v>
      </c>
      <c r="D7" s="61">
        <v>3655091</v>
      </c>
      <c r="E7" s="61">
        <v>181066343</v>
      </c>
      <c r="F7" s="61">
        <v>691007659</v>
      </c>
      <c r="G7" s="59" t="s">
        <v>171</v>
      </c>
      <c r="H7" s="62" t="s">
        <v>28</v>
      </c>
      <c r="I7" s="62" t="s">
        <v>67</v>
      </c>
      <c r="J7" s="62" t="s">
        <v>67</v>
      </c>
      <c r="K7" s="59" t="s">
        <v>171</v>
      </c>
      <c r="L7" s="63">
        <v>30000000</v>
      </c>
      <c r="M7" s="63">
        <v>25500000</v>
      </c>
      <c r="N7" s="64">
        <v>44621</v>
      </c>
      <c r="O7" s="64">
        <v>45139</v>
      </c>
      <c r="P7" s="62"/>
      <c r="Q7" s="62"/>
      <c r="R7" s="62"/>
      <c r="S7" s="62" t="s">
        <v>130</v>
      </c>
      <c r="T7" s="62"/>
      <c r="U7" s="62"/>
      <c r="V7" s="62"/>
      <c r="W7" s="62" t="s">
        <v>130</v>
      </c>
      <c r="X7" s="62"/>
      <c r="Y7" s="62"/>
      <c r="Z7" s="62"/>
    </row>
    <row r="8" spans="1:26" ht="135" x14ac:dyDescent="0.25">
      <c r="A8" s="58">
        <v>4</v>
      </c>
      <c r="B8" s="65" t="s">
        <v>172</v>
      </c>
      <c r="C8" s="60" t="s">
        <v>173</v>
      </c>
      <c r="D8" s="65">
        <v>7810091</v>
      </c>
      <c r="E8" s="58">
        <v>181110954</v>
      </c>
      <c r="F8" s="66">
        <v>691013934</v>
      </c>
      <c r="G8" s="67" t="s">
        <v>174</v>
      </c>
      <c r="H8" s="60" t="s">
        <v>28</v>
      </c>
      <c r="I8" s="60" t="s">
        <v>67</v>
      </c>
      <c r="J8" s="60" t="s">
        <v>67</v>
      </c>
      <c r="K8" s="68" t="s">
        <v>175</v>
      </c>
      <c r="L8" s="69">
        <v>200000</v>
      </c>
      <c r="M8" s="69">
        <v>170000</v>
      </c>
      <c r="N8" s="70">
        <v>44927</v>
      </c>
      <c r="O8" s="70">
        <v>45291</v>
      </c>
      <c r="P8" s="58" t="s">
        <v>130</v>
      </c>
      <c r="Q8" s="58" t="s">
        <v>130</v>
      </c>
      <c r="R8" s="58" t="s">
        <v>130</v>
      </c>
      <c r="S8" s="58" t="s">
        <v>130</v>
      </c>
      <c r="T8" s="58"/>
      <c r="U8" s="71" t="s">
        <v>130</v>
      </c>
      <c r="V8" s="58" t="s">
        <v>130</v>
      </c>
      <c r="W8" s="58" t="s">
        <v>130</v>
      </c>
      <c r="X8" s="71" t="s">
        <v>130</v>
      </c>
      <c r="Y8" s="60" t="s">
        <v>176</v>
      </c>
      <c r="Z8" s="60" t="s">
        <v>71</v>
      </c>
    </row>
    <row r="9" spans="1:26" ht="75" x14ac:dyDescent="0.25">
      <c r="A9" s="58">
        <v>5</v>
      </c>
      <c r="B9" s="65" t="s">
        <v>172</v>
      </c>
      <c r="C9" s="60" t="s">
        <v>173</v>
      </c>
      <c r="D9" s="65">
        <v>7810091</v>
      </c>
      <c r="E9" s="58">
        <v>181110954</v>
      </c>
      <c r="F9" s="66">
        <v>691013934</v>
      </c>
      <c r="G9" s="68" t="s">
        <v>177</v>
      </c>
      <c r="H9" s="60" t="s">
        <v>28</v>
      </c>
      <c r="I9" s="60" t="s">
        <v>67</v>
      </c>
      <c r="J9" s="60" t="s">
        <v>67</v>
      </c>
      <c r="K9" s="68" t="s">
        <v>178</v>
      </c>
      <c r="L9" s="63">
        <v>200000</v>
      </c>
      <c r="M9" s="63">
        <v>170000</v>
      </c>
      <c r="N9" s="70">
        <v>44927</v>
      </c>
      <c r="O9" s="70">
        <v>45291</v>
      </c>
      <c r="P9" s="58" t="s">
        <v>130</v>
      </c>
      <c r="Q9" s="58" t="s">
        <v>130</v>
      </c>
      <c r="R9" s="58" t="s">
        <v>130</v>
      </c>
      <c r="S9" s="58" t="s">
        <v>130</v>
      </c>
      <c r="T9" s="58" t="s">
        <v>130</v>
      </c>
      <c r="U9" s="58" t="s">
        <v>130</v>
      </c>
      <c r="V9" s="58" t="s">
        <v>130</v>
      </c>
      <c r="W9" s="58" t="s">
        <v>130</v>
      </c>
      <c r="X9" s="58" t="s">
        <v>130</v>
      </c>
      <c r="Y9" s="60" t="s">
        <v>176</v>
      </c>
      <c r="Z9" s="60" t="s">
        <v>71</v>
      </c>
    </row>
    <row r="10" spans="1:26" ht="90" x14ac:dyDescent="0.25">
      <c r="A10" s="58">
        <v>6</v>
      </c>
      <c r="B10" s="65" t="s">
        <v>172</v>
      </c>
      <c r="C10" s="60" t="s">
        <v>173</v>
      </c>
      <c r="D10" s="65">
        <v>7810091</v>
      </c>
      <c r="E10" s="58">
        <v>181110954</v>
      </c>
      <c r="F10" s="66">
        <v>691013934</v>
      </c>
      <c r="G10" s="68" t="s">
        <v>179</v>
      </c>
      <c r="H10" s="60" t="s">
        <v>28</v>
      </c>
      <c r="I10" s="60" t="s">
        <v>67</v>
      </c>
      <c r="J10" s="60" t="s">
        <v>67</v>
      </c>
      <c r="K10" s="68" t="s">
        <v>180</v>
      </c>
      <c r="L10" s="63">
        <v>300000</v>
      </c>
      <c r="M10" s="63">
        <v>255000</v>
      </c>
      <c r="N10" s="64">
        <v>45170</v>
      </c>
      <c r="O10" s="64">
        <v>45291</v>
      </c>
      <c r="P10" s="58" t="s">
        <v>130</v>
      </c>
      <c r="Q10" s="58" t="s">
        <v>130</v>
      </c>
      <c r="R10" s="58" t="s">
        <v>130</v>
      </c>
      <c r="S10" s="58" t="s">
        <v>130</v>
      </c>
      <c r="T10" s="58" t="s">
        <v>130</v>
      </c>
      <c r="U10" s="58" t="s">
        <v>130</v>
      </c>
      <c r="V10" s="58" t="s">
        <v>130</v>
      </c>
      <c r="W10" s="58" t="s">
        <v>130</v>
      </c>
      <c r="X10" s="58" t="s">
        <v>130</v>
      </c>
      <c r="Y10" s="68" t="s">
        <v>181</v>
      </c>
      <c r="Z10" s="60" t="s">
        <v>71</v>
      </c>
    </row>
    <row r="11" spans="1:26" ht="45" x14ac:dyDescent="0.25">
      <c r="A11" s="58">
        <v>7</v>
      </c>
      <c r="B11" s="59" t="s">
        <v>182</v>
      </c>
      <c r="C11" s="60" t="s">
        <v>76</v>
      </c>
      <c r="D11" s="61">
        <v>46773614</v>
      </c>
      <c r="E11" s="61">
        <v>102317283</v>
      </c>
      <c r="F11" s="61">
        <v>600081818</v>
      </c>
      <c r="G11" s="59" t="s">
        <v>183</v>
      </c>
      <c r="H11" s="62" t="s">
        <v>28</v>
      </c>
      <c r="I11" s="62" t="s">
        <v>67</v>
      </c>
      <c r="J11" s="62" t="s">
        <v>67</v>
      </c>
      <c r="K11" s="59" t="s">
        <v>184</v>
      </c>
      <c r="L11" s="63">
        <v>1000000</v>
      </c>
      <c r="M11" s="63">
        <v>850000</v>
      </c>
      <c r="N11" s="64">
        <v>44593</v>
      </c>
      <c r="O11" s="64">
        <v>45291</v>
      </c>
      <c r="P11" s="62" t="s">
        <v>130</v>
      </c>
      <c r="Q11" s="62" t="s">
        <v>130</v>
      </c>
      <c r="R11" s="62" t="s">
        <v>130</v>
      </c>
      <c r="S11" s="62"/>
      <c r="T11" s="62"/>
      <c r="U11" s="62"/>
      <c r="V11" s="62" t="s">
        <v>130</v>
      </c>
      <c r="W11" s="62" t="s">
        <v>130</v>
      </c>
      <c r="X11" s="62"/>
      <c r="Y11" s="62" t="s">
        <v>96</v>
      </c>
      <c r="Z11" s="62" t="s">
        <v>185</v>
      </c>
    </row>
    <row r="12" spans="1:26" ht="45" x14ac:dyDescent="0.25">
      <c r="A12" s="58">
        <v>8</v>
      </c>
      <c r="B12" s="59" t="s">
        <v>182</v>
      </c>
      <c r="C12" s="60" t="s">
        <v>76</v>
      </c>
      <c r="D12" s="61">
        <v>46773614</v>
      </c>
      <c r="E12" s="61">
        <v>102317283</v>
      </c>
      <c r="F12" s="61">
        <v>600081818</v>
      </c>
      <c r="G12" s="59" t="s">
        <v>186</v>
      </c>
      <c r="H12" s="62" t="s">
        <v>28</v>
      </c>
      <c r="I12" s="62" t="s">
        <v>67</v>
      </c>
      <c r="J12" s="62" t="s">
        <v>67</v>
      </c>
      <c r="K12" s="59" t="s">
        <v>187</v>
      </c>
      <c r="L12" s="69">
        <v>4000000</v>
      </c>
      <c r="M12" s="69">
        <f>L12*0.85</f>
        <v>3400000</v>
      </c>
      <c r="N12" s="64">
        <v>44593</v>
      </c>
      <c r="O12" s="64">
        <v>46752</v>
      </c>
      <c r="P12" s="62" t="s">
        <v>130</v>
      </c>
      <c r="Q12" s="62" t="s">
        <v>130</v>
      </c>
      <c r="R12" s="62" t="s">
        <v>130</v>
      </c>
      <c r="S12" s="62" t="s">
        <v>130</v>
      </c>
      <c r="T12" s="62"/>
      <c r="U12" s="62"/>
      <c r="V12" s="62" t="s">
        <v>130</v>
      </c>
      <c r="W12" s="62" t="s">
        <v>130</v>
      </c>
      <c r="X12" s="62"/>
      <c r="Y12" s="62" t="s">
        <v>71</v>
      </c>
      <c r="Z12" s="62" t="s">
        <v>71</v>
      </c>
    </row>
    <row r="13" spans="1:26" ht="60" x14ac:dyDescent="0.25">
      <c r="A13" s="58">
        <v>9</v>
      </c>
      <c r="B13" s="59" t="s">
        <v>182</v>
      </c>
      <c r="C13" s="60" t="s">
        <v>76</v>
      </c>
      <c r="D13" s="61">
        <v>46773614</v>
      </c>
      <c r="E13" s="61">
        <v>102317283</v>
      </c>
      <c r="F13" s="61">
        <v>600081818</v>
      </c>
      <c r="G13" s="59" t="s">
        <v>188</v>
      </c>
      <c r="H13" s="62" t="s">
        <v>28</v>
      </c>
      <c r="I13" s="62" t="s">
        <v>67</v>
      </c>
      <c r="J13" s="62" t="s">
        <v>67</v>
      </c>
      <c r="K13" s="59" t="s">
        <v>189</v>
      </c>
      <c r="L13" s="63">
        <v>12000000</v>
      </c>
      <c r="M13" s="63">
        <v>10200000</v>
      </c>
      <c r="N13" s="64">
        <v>44593</v>
      </c>
      <c r="O13" s="64">
        <v>46752</v>
      </c>
      <c r="P13" s="62" t="s">
        <v>130</v>
      </c>
      <c r="Q13" s="62" t="s">
        <v>130</v>
      </c>
      <c r="R13" s="62" t="s">
        <v>130</v>
      </c>
      <c r="S13" s="62" t="s">
        <v>130</v>
      </c>
      <c r="T13" s="62"/>
      <c r="U13" s="62"/>
      <c r="V13" s="62" t="s">
        <v>130</v>
      </c>
      <c r="W13" s="62" t="s">
        <v>130</v>
      </c>
      <c r="X13" s="62"/>
      <c r="Y13" s="62" t="s">
        <v>71</v>
      </c>
      <c r="Z13" s="62" t="s">
        <v>71</v>
      </c>
    </row>
    <row r="14" spans="1:26" ht="45" x14ac:dyDescent="0.25">
      <c r="A14" s="58">
        <v>10</v>
      </c>
      <c r="B14" s="59" t="s">
        <v>182</v>
      </c>
      <c r="C14" s="60" t="s">
        <v>76</v>
      </c>
      <c r="D14" s="61">
        <v>46773614</v>
      </c>
      <c r="E14" s="61">
        <v>102317283</v>
      </c>
      <c r="F14" s="61">
        <v>600081818</v>
      </c>
      <c r="G14" s="59" t="s">
        <v>190</v>
      </c>
      <c r="H14" s="62" t="s">
        <v>28</v>
      </c>
      <c r="I14" s="62" t="s">
        <v>67</v>
      </c>
      <c r="J14" s="62" t="s">
        <v>67</v>
      </c>
      <c r="K14" s="59" t="s">
        <v>191</v>
      </c>
      <c r="L14" s="69">
        <v>3000000</v>
      </c>
      <c r="M14" s="69">
        <f>0.85*L14</f>
        <v>2550000</v>
      </c>
      <c r="N14" s="64">
        <v>44593</v>
      </c>
      <c r="O14" s="64">
        <v>46752</v>
      </c>
      <c r="P14" s="62" t="s">
        <v>130</v>
      </c>
      <c r="Q14" s="62" t="s">
        <v>130</v>
      </c>
      <c r="R14" s="62" t="s">
        <v>130</v>
      </c>
      <c r="S14" s="62" t="s">
        <v>130</v>
      </c>
      <c r="T14" s="62"/>
      <c r="U14" s="62"/>
      <c r="V14" s="62" t="s">
        <v>130</v>
      </c>
      <c r="W14" s="62" t="s">
        <v>130</v>
      </c>
      <c r="X14" s="72" t="s">
        <v>130</v>
      </c>
      <c r="Y14" s="62" t="s">
        <v>71</v>
      </c>
      <c r="Z14" s="62" t="s">
        <v>71</v>
      </c>
    </row>
    <row r="15" spans="1:26" ht="90" x14ac:dyDescent="0.25">
      <c r="A15" s="58">
        <v>11</v>
      </c>
      <c r="B15" s="59" t="s">
        <v>182</v>
      </c>
      <c r="C15" s="60" t="s">
        <v>76</v>
      </c>
      <c r="D15" s="61">
        <v>46773614</v>
      </c>
      <c r="E15" s="61">
        <v>102317283</v>
      </c>
      <c r="F15" s="61">
        <v>600081818</v>
      </c>
      <c r="G15" s="59" t="s">
        <v>192</v>
      </c>
      <c r="H15" s="62" t="s">
        <v>28</v>
      </c>
      <c r="I15" s="62" t="s">
        <v>67</v>
      </c>
      <c r="J15" s="62" t="s">
        <v>67</v>
      </c>
      <c r="K15" s="59" t="s">
        <v>193</v>
      </c>
      <c r="L15" s="63">
        <v>8000000</v>
      </c>
      <c r="M15" s="63">
        <v>6800000</v>
      </c>
      <c r="N15" s="64">
        <v>44593</v>
      </c>
      <c r="O15" s="64">
        <v>46752</v>
      </c>
      <c r="P15" s="62" t="s">
        <v>130</v>
      </c>
      <c r="Q15" s="62" t="s">
        <v>130</v>
      </c>
      <c r="R15" s="62" t="s">
        <v>130</v>
      </c>
      <c r="S15" s="62" t="s">
        <v>130</v>
      </c>
      <c r="T15" s="62"/>
      <c r="U15" s="62"/>
      <c r="V15" s="62" t="s">
        <v>130</v>
      </c>
      <c r="W15" s="62"/>
      <c r="X15" s="62"/>
      <c r="Y15" s="62" t="s">
        <v>71</v>
      </c>
      <c r="Z15" s="62" t="s">
        <v>71</v>
      </c>
    </row>
    <row r="16" spans="1:26" ht="120" x14ac:dyDescent="0.25">
      <c r="A16" s="58">
        <v>12</v>
      </c>
      <c r="B16" s="59" t="s">
        <v>182</v>
      </c>
      <c r="C16" s="60" t="s">
        <v>76</v>
      </c>
      <c r="D16" s="61">
        <v>46773614</v>
      </c>
      <c r="E16" s="61">
        <v>102317283</v>
      </c>
      <c r="F16" s="61">
        <v>600081818</v>
      </c>
      <c r="G16" s="59" t="s">
        <v>194</v>
      </c>
      <c r="H16" s="62" t="s">
        <v>28</v>
      </c>
      <c r="I16" s="62" t="s">
        <v>67</v>
      </c>
      <c r="J16" s="62" t="s">
        <v>67</v>
      </c>
      <c r="K16" s="67" t="s">
        <v>195</v>
      </c>
      <c r="L16" s="69">
        <v>15000000</v>
      </c>
      <c r="M16" s="69">
        <f>L16*0.85</f>
        <v>12750000</v>
      </c>
      <c r="N16" s="64">
        <v>44593</v>
      </c>
      <c r="O16" s="64">
        <v>46752</v>
      </c>
      <c r="P16" s="62" t="s">
        <v>130</v>
      </c>
      <c r="Q16" s="62" t="s">
        <v>130</v>
      </c>
      <c r="R16" s="62" t="s">
        <v>130</v>
      </c>
      <c r="S16" s="62" t="s">
        <v>130</v>
      </c>
      <c r="T16" s="62"/>
      <c r="U16" s="62"/>
      <c r="V16" s="62" t="s">
        <v>130</v>
      </c>
      <c r="W16" s="62" t="s">
        <v>130</v>
      </c>
      <c r="X16" s="72" t="s">
        <v>130</v>
      </c>
      <c r="Y16" s="67" t="s">
        <v>196</v>
      </c>
      <c r="Z16" s="72" t="s">
        <v>118</v>
      </c>
    </row>
    <row r="17" spans="1:26" ht="45" x14ac:dyDescent="0.25">
      <c r="A17" s="58">
        <v>13</v>
      </c>
      <c r="B17" s="59" t="s">
        <v>182</v>
      </c>
      <c r="C17" s="60" t="s">
        <v>76</v>
      </c>
      <c r="D17" s="61">
        <v>46773614</v>
      </c>
      <c r="E17" s="61">
        <v>102317283</v>
      </c>
      <c r="F17" s="61">
        <v>600081818</v>
      </c>
      <c r="G17" s="59" t="s">
        <v>197</v>
      </c>
      <c r="H17" s="62" t="s">
        <v>28</v>
      </c>
      <c r="I17" s="62" t="s">
        <v>67</v>
      </c>
      <c r="J17" s="62" t="s">
        <v>67</v>
      </c>
      <c r="K17" s="59" t="s">
        <v>198</v>
      </c>
      <c r="L17" s="63">
        <v>3000000</v>
      </c>
      <c r="M17" s="63">
        <v>2550000</v>
      </c>
      <c r="N17" s="64">
        <v>44593</v>
      </c>
      <c r="O17" s="64">
        <v>46752</v>
      </c>
      <c r="P17" s="62" t="s">
        <v>130</v>
      </c>
      <c r="Q17" s="62" t="s">
        <v>130</v>
      </c>
      <c r="R17" s="62"/>
      <c r="S17" s="62"/>
      <c r="T17" s="62"/>
      <c r="U17" s="62"/>
      <c r="V17" s="62" t="s">
        <v>130</v>
      </c>
      <c r="W17" s="62" t="s">
        <v>130</v>
      </c>
      <c r="X17" s="62"/>
      <c r="Y17" s="62" t="s">
        <v>71</v>
      </c>
      <c r="Z17" s="62" t="s">
        <v>71</v>
      </c>
    </row>
    <row r="18" spans="1:26" ht="45" x14ac:dyDescent="0.25">
      <c r="A18" s="58">
        <v>14</v>
      </c>
      <c r="B18" s="59" t="s">
        <v>182</v>
      </c>
      <c r="C18" s="60" t="s">
        <v>76</v>
      </c>
      <c r="D18" s="61">
        <v>46773614</v>
      </c>
      <c r="E18" s="61">
        <v>102317283</v>
      </c>
      <c r="F18" s="61">
        <v>600081818</v>
      </c>
      <c r="G18" s="59" t="s">
        <v>199</v>
      </c>
      <c r="H18" s="62" t="s">
        <v>28</v>
      </c>
      <c r="I18" s="62" t="s">
        <v>67</v>
      </c>
      <c r="J18" s="62" t="s">
        <v>67</v>
      </c>
      <c r="K18" s="59" t="s">
        <v>200</v>
      </c>
      <c r="L18" s="63">
        <v>20000000</v>
      </c>
      <c r="M18" s="63">
        <v>17000000</v>
      </c>
      <c r="N18" s="64">
        <v>44743</v>
      </c>
      <c r="O18" s="64">
        <v>46630</v>
      </c>
      <c r="P18" s="62"/>
      <c r="Q18" s="62"/>
      <c r="R18" s="62"/>
      <c r="S18" s="62"/>
      <c r="T18" s="62"/>
      <c r="U18" s="62"/>
      <c r="V18" s="62" t="s">
        <v>130</v>
      </c>
      <c r="W18" s="62" t="s">
        <v>130</v>
      </c>
      <c r="X18" s="62"/>
      <c r="Y18" s="62" t="s">
        <v>71</v>
      </c>
      <c r="Z18" s="62" t="s">
        <v>71</v>
      </c>
    </row>
    <row r="19" spans="1:26" ht="60" x14ac:dyDescent="0.25">
      <c r="A19" s="58">
        <v>15</v>
      </c>
      <c r="B19" s="59" t="s">
        <v>182</v>
      </c>
      <c r="C19" s="60" t="s">
        <v>76</v>
      </c>
      <c r="D19" s="61">
        <v>46773614</v>
      </c>
      <c r="E19" s="61">
        <v>102317283</v>
      </c>
      <c r="F19" s="61">
        <v>600081818</v>
      </c>
      <c r="G19" s="59" t="s">
        <v>201</v>
      </c>
      <c r="H19" s="62" t="s">
        <v>28</v>
      </c>
      <c r="I19" s="62" t="s">
        <v>67</v>
      </c>
      <c r="J19" s="62" t="s">
        <v>67</v>
      </c>
      <c r="K19" s="59" t="s">
        <v>202</v>
      </c>
      <c r="L19" s="63">
        <v>4000000</v>
      </c>
      <c r="M19" s="63">
        <v>3400000</v>
      </c>
      <c r="N19" s="64">
        <v>44713</v>
      </c>
      <c r="O19" s="64">
        <v>46630</v>
      </c>
      <c r="P19" s="62"/>
      <c r="Q19" s="62"/>
      <c r="R19" s="62"/>
      <c r="S19" s="62"/>
      <c r="T19" s="62"/>
      <c r="U19" s="62"/>
      <c r="V19" s="62"/>
      <c r="W19" s="62"/>
      <c r="X19" s="62"/>
      <c r="Y19" s="62" t="s">
        <v>71</v>
      </c>
      <c r="Z19" s="62" t="s">
        <v>71</v>
      </c>
    </row>
    <row r="20" spans="1:26" ht="90" x14ac:dyDescent="0.25">
      <c r="A20" s="58">
        <v>16</v>
      </c>
      <c r="B20" s="59" t="s">
        <v>182</v>
      </c>
      <c r="C20" s="60" t="s">
        <v>76</v>
      </c>
      <c r="D20" s="61">
        <v>46773614</v>
      </c>
      <c r="E20" s="61">
        <v>102317283</v>
      </c>
      <c r="F20" s="61">
        <v>600081818</v>
      </c>
      <c r="G20" s="59" t="s">
        <v>203</v>
      </c>
      <c r="H20" s="62" t="s">
        <v>28</v>
      </c>
      <c r="I20" s="62" t="s">
        <v>67</v>
      </c>
      <c r="J20" s="62" t="s">
        <v>67</v>
      </c>
      <c r="K20" s="59" t="s">
        <v>204</v>
      </c>
      <c r="L20" s="63">
        <v>20000000</v>
      </c>
      <c r="M20" s="63">
        <v>17000000</v>
      </c>
      <c r="N20" s="64">
        <v>44713</v>
      </c>
      <c r="O20" s="64">
        <v>46722</v>
      </c>
      <c r="P20" s="62"/>
      <c r="Q20" s="62"/>
      <c r="R20" s="62"/>
      <c r="S20" s="62"/>
      <c r="T20" s="62"/>
      <c r="U20" s="62"/>
      <c r="V20" s="62" t="s">
        <v>130</v>
      </c>
      <c r="W20" s="62" t="s">
        <v>130</v>
      </c>
      <c r="X20" s="62"/>
      <c r="Y20" s="62" t="s">
        <v>71</v>
      </c>
      <c r="Z20" s="62" t="s">
        <v>71</v>
      </c>
    </row>
    <row r="21" spans="1:26" ht="75" x14ac:dyDescent="0.25">
      <c r="A21" s="58">
        <v>17</v>
      </c>
      <c r="B21" s="67" t="s">
        <v>182</v>
      </c>
      <c r="C21" s="73" t="s">
        <v>76</v>
      </c>
      <c r="D21" s="74">
        <v>46773614</v>
      </c>
      <c r="E21" s="74">
        <v>102317283</v>
      </c>
      <c r="F21" s="74">
        <v>600081818</v>
      </c>
      <c r="G21" s="67" t="s">
        <v>205</v>
      </c>
      <c r="H21" s="72" t="s">
        <v>28</v>
      </c>
      <c r="I21" s="72" t="s">
        <v>67</v>
      </c>
      <c r="J21" s="72" t="s">
        <v>67</v>
      </c>
      <c r="K21" s="67" t="s">
        <v>206</v>
      </c>
      <c r="L21" s="69">
        <v>15000000</v>
      </c>
      <c r="M21" s="69">
        <f t="shared" ref="M21:M22" si="0">L21*0.85</f>
        <v>12750000</v>
      </c>
      <c r="N21" s="70">
        <v>44713</v>
      </c>
      <c r="O21" s="70">
        <v>46722</v>
      </c>
      <c r="P21" s="72"/>
      <c r="Q21" s="72" t="s">
        <v>130</v>
      </c>
      <c r="R21" s="72"/>
      <c r="S21" s="72"/>
      <c r="T21" s="72"/>
      <c r="U21" s="72"/>
      <c r="V21" s="72" t="s">
        <v>130</v>
      </c>
      <c r="W21" s="72"/>
      <c r="X21" s="72" t="s">
        <v>130</v>
      </c>
      <c r="Y21" s="72" t="s">
        <v>71</v>
      </c>
      <c r="Z21" s="72" t="s">
        <v>71</v>
      </c>
    </row>
    <row r="22" spans="1:26" ht="45" x14ac:dyDescent="0.25">
      <c r="A22" s="58">
        <v>18</v>
      </c>
      <c r="B22" s="59" t="s">
        <v>207</v>
      </c>
      <c r="C22" s="60" t="s">
        <v>76</v>
      </c>
      <c r="D22" s="61">
        <v>46773606</v>
      </c>
      <c r="E22" s="61">
        <v>102317259</v>
      </c>
      <c r="F22" s="61">
        <v>600081796</v>
      </c>
      <c r="G22" s="59" t="s">
        <v>208</v>
      </c>
      <c r="H22" s="62" t="s">
        <v>28</v>
      </c>
      <c r="I22" s="62" t="s">
        <v>67</v>
      </c>
      <c r="J22" s="62" t="s">
        <v>67</v>
      </c>
      <c r="K22" s="59" t="s">
        <v>208</v>
      </c>
      <c r="L22" s="69">
        <v>1500000</v>
      </c>
      <c r="M22" s="69">
        <f t="shared" si="0"/>
        <v>1275000</v>
      </c>
      <c r="N22" s="70">
        <v>44805</v>
      </c>
      <c r="O22" s="64">
        <v>45809</v>
      </c>
      <c r="P22" s="62"/>
      <c r="Q22" s="62"/>
      <c r="R22" s="62"/>
      <c r="S22" s="62"/>
      <c r="T22" s="62"/>
      <c r="U22" s="62"/>
      <c r="V22" s="62"/>
      <c r="W22" s="62"/>
      <c r="X22" s="62"/>
      <c r="Y22" s="72" t="s">
        <v>71</v>
      </c>
      <c r="Z22" s="62" t="s">
        <v>71</v>
      </c>
    </row>
    <row r="23" spans="1:26" ht="45" x14ac:dyDescent="0.25">
      <c r="A23" s="58">
        <v>19</v>
      </c>
      <c r="B23" s="59" t="s">
        <v>207</v>
      </c>
      <c r="C23" s="60" t="s">
        <v>76</v>
      </c>
      <c r="D23" s="61">
        <v>46773606</v>
      </c>
      <c r="E23" s="61">
        <v>102317259</v>
      </c>
      <c r="F23" s="61">
        <v>600081796</v>
      </c>
      <c r="G23" s="59" t="s">
        <v>209</v>
      </c>
      <c r="H23" s="62" t="s">
        <v>28</v>
      </c>
      <c r="I23" s="62" t="s">
        <v>67</v>
      </c>
      <c r="J23" s="62" t="s">
        <v>67</v>
      </c>
      <c r="K23" s="59" t="s">
        <v>209</v>
      </c>
      <c r="L23" s="63">
        <v>200000</v>
      </c>
      <c r="M23" s="63" t="s">
        <v>210</v>
      </c>
      <c r="N23" s="70">
        <v>44805</v>
      </c>
      <c r="O23" s="70">
        <v>46174</v>
      </c>
      <c r="P23" s="62"/>
      <c r="Q23" s="62"/>
      <c r="R23" s="62"/>
      <c r="S23" s="62"/>
      <c r="T23" s="62"/>
      <c r="U23" s="62"/>
      <c r="V23" s="62"/>
      <c r="W23" s="62"/>
      <c r="X23" s="62"/>
      <c r="Y23" s="72" t="s">
        <v>71</v>
      </c>
      <c r="Z23" s="62" t="s">
        <v>71</v>
      </c>
    </row>
    <row r="24" spans="1:26" ht="45" x14ac:dyDescent="0.25">
      <c r="A24" s="58">
        <v>20</v>
      </c>
      <c r="B24" s="59" t="s">
        <v>207</v>
      </c>
      <c r="C24" s="60" t="s">
        <v>76</v>
      </c>
      <c r="D24" s="61">
        <v>46773606</v>
      </c>
      <c r="E24" s="61">
        <v>102317259</v>
      </c>
      <c r="F24" s="61">
        <v>600081796</v>
      </c>
      <c r="G24" s="59" t="s">
        <v>211</v>
      </c>
      <c r="H24" s="62" t="s">
        <v>28</v>
      </c>
      <c r="I24" s="62" t="s">
        <v>67</v>
      </c>
      <c r="J24" s="62" t="s">
        <v>67</v>
      </c>
      <c r="K24" s="59" t="s">
        <v>211</v>
      </c>
      <c r="L24" s="63">
        <v>30000</v>
      </c>
      <c r="M24" s="63" t="s">
        <v>212</v>
      </c>
      <c r="N24" s="70">
        <v>44805</v>
      </c>
      <c r="O24" s="70">
        <v>46174</v>
      </c>
      <c r="P24" s="62"/>
      <c r="Q24" s="62"/>
      <c r="R24" s="62"/>
      <c r="S24" s="62" t="s">
        <v>130</v>
      </c>
      <c r="T24" s="62"/>
      <c r="U24" s="62"/>
      <c r="V24" s="62"/>
      <c r="W24" s="62"/>
      <c r="X24" s="62"/>
      <c r="Y24" s="72" t="s">
        <v>71</v>
      </c>
      <c r="Z24" s="62" t="s">
        <v>71</v>
      </c>
    </row>
    <row r="25" spans="1:26" ht="45" x14ac:dyDescent="0.25">
      <c r="A25" s="58">
        <v>21</v>
      </c>
      <c r="B25" s="67" t="s">
        <v>207</v>
      </c>
      <c r="C25" s="73" t="s">
        <v>76</v>
      </c>
      <c r="D25" s="74">
        <v>46773606</v>
      </c>
      <c r="E25" s="74">
        <v>102317259</v>
      </c>
      <c r="F25" s="74">
        <v>600081796</v>
      </c>
      <c r="G25" s="67" t="s">
        <v>119</v>
      </c>
      <c r="H25" s="72" t="s">
        <v>28</v>
      </c>
      <c r="I25" s="72" t="s">
        <v>67</v>
      </c>
      <c r="J25" s="72" t="s">
        <v>67</v>
      </c>
      <c r="K25" s="67" t="s">
        <v>213</v>
      </c>
      <c r="L25" s="69">
        <v>10000000</v>
      </c>
      <c r="M25" s="69">
        <v>8500000</v>
      </c>
      <c r="N25" s="70">
        <v>44805</v>
      </c>
      <c r="O25" s="70">
        <v>46174</v>
      </c>
      <c r="P25" s="72" t="s">
        <v>130</v>
      </c>
      <c r="Q25" s="72" t="s">
        <v>130</v>
      </c>
      <c r="R25" s="72" t="s">
        <v>130</v>
      </c>
      <c r="S25" s="72" t="s">
        <v>130</v>
      </c>
      <c r="T25" s="72"/>
      <c r="U25" s="72"/>
      <c r="V25" s="72" t="s">
        <v>130</v>
      </c>
      <c r="W25" s="72"/>
      <c r="X25" s="72" t="s">
        <v>130</v>
      </c>
      <c r="Y25" s="72" t="s">
        <v>214</v>
      </c>
      <c r="Z25" s="72" t="s">
        <v>71</v>
      </c>
    </row>
    <row r="26" spans="1:26" ht="45" x14ac:dyDescent="0.25">
      <c r="A26" s="58">
        <v>22</v>
      </c>
      <c r="B26" s="59" t="s">
        <v>207</v>
      </c>
      <c r="C26" s="60" t="s">
        <v>76</v>
      </c>
      <c r="D26" s="61">
        <v>46773606</v>
      </c>
      <c r="E26" s="61">
        <v>102317259</v>
      </c>
      <c r="F26" s="61">
        <v>600081796</v>
      </c>
      <c r="G26" s="67" t="s">
        <v>215</v>
      </c>
      <c r="H26" s="62" t="s">
        <v>28</v>
      </c>
      <c r="I26" s="62" t="s">
        <v>67</v>
      </c>
      <c r="J26" s="62" t="s">
        <v>67</v>
      </c>
      <c r="K26" s="67" t="s">
        <v>215</v>
      </c>
      <c r="L26" s="69">
        <v>5000000</v>
      </c>
      <c r="M26" s="69">
        <f>L26*0.85</f>
        <v>4250000</v>
      </c>
      <c r="N26" s="70">
        <v>44805</v>
      </c>
      <c r="O26" s="70">
        <v>46174</v>
      </c>
      <c r="P26" s="62" t="s">
        <v>130</v>
      </c>
      <c r="Q26" s="62" t="s">
        <v>130</v>
      </c>
      <c r="R26" s="72" t="s">
        <v>130</v>
      </c>
      <c r="S26" s="62" t="s">
        <v>130</v>
      </c>
      <c r="T26" s="62"/>
      <c r="U26" s="62"/>
      <c r="V26" s="62"/>
      <c r="W26" s="62"/>
      <c r="X26" s="72" t="s">
        <v>130</v>
      </c>
      <c r="Y26" s="72" t="s">
        <v>214</v>
      </c>
      <c r="Z26" s="62" t="s">
        <v>71</v>
      </c>
    </row>
    <row r="27" spans="1:26" ht="45" x14ac:dyDescent="0.25">
      <c r="A27" s="58">
        <v>23</v>
      </c>
      <c r="B27" s="59" t="s">
        <v>207</v>
      </c>
      <c r="C27" s="60" t="s">
        <v>76</v>
      </c>
      <c r="D27" s="61">
        <v>46773606</v>
      </c>
      <c r="E27" s="61">
        <v>102317259</v>
      </c>
      <c r="F27" s="61">
        <v>600081796</v>
      </c>
      <c r="G27" s="59" t="s">
        <v>216</v>
      </c>
      <c r="H27" s="62" t="s">
        <v>28</v>
      </c>
      <c r="I27" s="62" t="s">
        <v>67</v>
      </c>
      <c r="J27" s="62" t="s">
        <v>67</v>
      </c>
      <c r="K27" s="59" t="s">
        <v>216</v>
      </c>
      <c r="L27" s="63">
        <v>2000000</v>
      </c>
      <c r="M27" s="63" t="s">
        <v>69</v>
      </c>
      <c r="N27" s="70">
        <v>44805</v>
      </c>
      <c r="O27" s="70">
        <v>46174</v>
      </c>
      <c r="P27" s="62" t="s">
        <v>130</v>
      </c>
      <c r="Q27" s="62" t="s">
        <v>130</v>
      </c>
      <c r="R27" s="62" t="s">
        <v>130</v>
      </c>
      <c r="S27" s="62" t="s">
        <v>130</v>
      </c>
      <c r="T27" s="62"/>
      <c r="U27" s="62"/>
      <c r="V27" s="62"/>
      <c r="W27" s="62"/>
      <c r="X27" s="62"/>
      <c r="Y27" s="72" t="s">
        <v>71</v>
      </c>
      <c r="Z27" s="62" t="s">
        <v>71</v>
      </c>
    </row>
    <row r="28" spans="1:26" ht="45" x14ac:dyDescent="0.25">
      <c r="A28" s="58">
        <v>24</v>
      </c>
      <c r="B28" s="67" t="s">
        <v>207</v>
      </c>
      <c r="C28" s="73" t="s">
        <v>76</v>
      </c>
      <c r="D28" s="74">
        <v>46773606</v>
      </c>
      <c r="E28" s="74">
        <v>102317259</v>
      </c>
      <c r="F28" s="74">
        <v>600081796</v>
      </c>
      <c r="G28" s="67" t="s">
        <v>217</v>
      </c>
      <c r="H28" s="72" t="s">
        <v>28</v>
      </c>
      <c r="I28" s="72" t="s">
        <v>67</v>
      </c>
      <c r="J28" s="72" t="s">
        <v>67</v>
      </c>
      <c r="K28" s="67" t="s">
        <v>217</v>
      </c>
      <c r="L28" s="69">
        <v>5000000</v>
      </c>
      <c r="M28" s="69">
        <f>L28*0.85</f>
        <v>4250000</v>
      </c>
      <c r="N28" s="70">
        <v>44805</v>
      </c>
      <c r="O28" s="70">
        <v>46174</v>
      </c>
      <c r="P28" s="72"/>
      <c r="Q28" s="72"/>
      <c r="R28" s="72"/>
      <c r="S28" s="72"/>
      <c r="T28" s="72"/>
      <c r="U28" s="72"/>
      <c r="V28" s="72" t="s">
        <v>130</v>
      </c>
      <c r="W28" s="72"/>
      <c r="X28" s="72"/>
      <c r="Y28" s="72" t="s">
        <v>71</v>
      </c>
      <c r="Z28" s="72" t="s">
        <v>71</v>
      </c>
    </row>
    <row r="29" spans="1:26" ht="60" x14ac:dyDescent="0.25">
      <c r="A29" s="58">
        <v>25</v>
      </c>
      <c r="B29" s="59" t="s">
        <v>64</v>
      </c>
      <c r="C29" s="60" t="s">
        <v>65</v>
      </c>
      <c r="D29" s="61">
        <v>72745321</v>
      </c>
      <c r="E29" s="75">
        <v>102305668</v>
      </c>
      <c r="F29" s="61">
        <v>600081567</v>
      </c>
      <c r="G29" s="67" t="s">
        <v>218</v>
      </c>
      <c r="H29" s="62" t="s">
        <v>28</v>
      </c>
      <c r="I29" s="62" t="s">
        <v>67</v>
      </c>
      <c r="J29" s="62" t="s">
        <v>68</v>
      </c>
      <c r="K29" s="67" t="s">
        <v>219</v>
      </c>
      <c r="L29" s="69">
        <v>3000000</v>
      </c>
      <c r="M29" s="69">
        <v>2550000</v>
      </c>
      <c r="N29" s="76" t="s">
        <v>80</v>
      </c>
      <c r="O29" s="76" t="s">
        <v>220</v>
      </c>
      <c r="P29" s="62"/>
      <c r="Q29" s="62"/>
      <c r="R29" s="62"/>
      <c r="S29" s="62" t="s">
        <v>130</v>
      </c>
      <c r="T29" s="62"/>
      <c r="U29" s="62"/>
      <c r="V29" s="62"/>
      <c r="W29" s="62"/>
      <c r="X29" s="62"/>
      <c r="Y29" s="59" t="s">
        <v>70</v>
      </c>
      <c r="Z29" s="62" t="s">
        <v>71</v>
      </c>
    </row>
    <row r="30" spans="1:26" ht="60" x14ac:dyDescent="0.25">
      <c r="A30" s="58">
        <v>26</v>
      </c>
      <c r="B30" s="59" t="s">
        <v>64</v>
      </c>
      <c r="C30" s="60" t="s">
        <v>65</v>
      </c>
      <c r="D30" s="61">
        <v>72745321</v>
      </c>
      <c r="E30" s="75">
        <v>102305668</v>
      </c>
      <c r="F30" s="61">
        <v>600081567</v>
      </c>
      <c r="G30" s="67" t="s">
        <v>221</v>
      </c>
      <c r="H30" s="62" t="s">
        <v>28</v>
      </c>
      <c r="I30" s="62" t="s">
        <v>67</v>
      </c>
      <c r="J30" s="62" t="s">
        <v>68</v>
      </c>
      <c r="K30" s="67" t="s">
        <v>291</v>
      </c>
      <c r="L30" s="69">
        <v>6000000</v>
      </c>
      <c r="M30" s="69">
        <f>L30*0.85</f>
        <v>5100000</v>
      </c>
      <c r="N30" s="76" t="s">
        <v>80</v>
      </c>
      <c r="O30" s="76" t="s">
        <v>220</v>
      </c>
      <c r="P30" s="62"/>
      <c r="Q30" s="62" t="s">
        <v>130</v>
      </c>
      <c r="R30" s="72" t="s">
        <v>130</v>
      </c>
      <c r="S30" s="62"/>
      <c r="T30" s="62"/>
      <c r="U30" s="62"/>
      <c r="V30" s="62"/>
      <c r="W30" s="62"/>
      <c r="X30" s="62"/>
      <c r="Y30" s="59" t="s">
        <v>70</v>
      </c>
      <c r="Z30" s="62" t="s">
        <v>71</v>
      </c>
    </row>
    <row r="31" spans="1:26" ht="60" x14ac:dyDescent="0.25">
      <c r="A31" s="58">
        <v>27</v>
      </c>
      <c r="B31" s="67" t="s">
        <v>64</v>
      </c>
      <c r="C31" s="73" t="s">
        <v>65</v>
      </c>
      <c r="D31" s="74">
        <v>72745321</v>
      </c>
      <c r="E31" s="77">
        <v>102305668</v>
      </c>
      <c r="F31" s="74">
        <v>600081567</v>
      </c>
      <c r="G31" s="67" t="s">
        <v>222</v>
      </c>
      <c r="H31" s="72" t="s">
        <v>28</v>
      </c>
      <c r="I31" s="72" t="s">
        <v>67</v>
      </c>
      <c r="J31" s="72" t="s">
        <v>68</v>
      </c>
      <c r="K31" s="67" t="s">
        <v>222</v>
      </c>
      <c r="L31" s="69">
        <v>800000</v>
      </c>
      <c r="M31" s="69">
        <v>680000</v>
      </c>
      <c r="N31" s="76" t="s">
        <v>80</v>
      </c>
      <c r="O31" s="76" t="s">
        <v>220</v>
      </c>
      <c r="P31" s="72"/>
      <c r="Q31" s="72" t="s">
        <v>130</v>
      </c>
      <c r="R31" s="72" t="s">
        <v>130</v>
      </c>
      <c r="S31" s="72"/>
      <c r="T31" s="72"/>
      <c r="U31" s="72"/>
      <c r="V31" s="72"/>
      <c r="W31" s="72"/>
      <c r="X31" s="72"/>
      <c r="Y31" s="67" t="s">
        <v>70</v>
      </c>
      <c r="Z31" s="72" t="s">
        <v>71</v>
      </c>
    </row>
    <row r="32" spans="1:26" ht="45" x14ac:dyDescent="0.25">
      <c r="A32" s="58">
        <v>28</v>
      </c>
      <c r="B32" s="67" t="s">
        <v>64</v>
      </c>
      <c r="C32" s="73" t="s">
        <v>65</v>
      </c>
      <c r="D32" s="74">
        <v>72745321</v>
      </c>
      <c r="E32" s="77">
        <v>102305668</v>
      </c>
      <c r="F32" s="74">
        <v>600081567</v>
      </c>
      <c r="G32" s="67" t="s">
        <v>223</v>
      </c>
      <c r="H32" s="72" t="s">
        <v>28</v>
      </c>
      <c r="I32" s="72" t="s">
        <v>67</v>
      </c>
      <c r="J32" s="72" t="s">
        <v>68</v>
      </c>
      <c r="K32" s="67" t="s">
        <v>223</v>
      </c>
      <c r="L32" s="69">
        <v>1200000</v>
      </c>
      <c r="M32" s="69">
        <v>1020000</v>
      </c>
      <c r="N32" s="76" t="s">
        <v>80</v>
      </c>
      <c r="O32" s="76" t="s">
        <v>220</v>
      </c>
      <c r="P32" s="72" t="s">
        <v>130</v>
      </c>
      <c r="Q32" s="72"/>
      <c r="R32" s="72"/>
      <c r="S32" s="72"/>
      <c r="T32" s="72"/>
      <c r="U32" s="72"/>
      <c r="V32" s="72"/>
      <c r="W32" s="72"/>
      <c r="X32" s="72"/>
      <c r="Y32" s="67" t="s">
        <v>70</v>
      </c>
      <c r="Z32" s="72" t="s">
        <v>71</v>
      </c>
    </row>
    <row r="33" spans="1:26" ht="45" x14ac:dyDescent="0.25">
      <c r="A33" s="58">
        <v>29</v>
      </c>
      <c r="B33" s="67" t="s">
        <v>64</v>
      </c>
      <c r="C33" s="73" t="s">
        <v>65</v>
      </c>
      <c r="D33" s="74">
        <v>72745321</v>
      </c>
      <c r="E33" s="77">
        <v>102305668</v>
      </c>
      <c r="F33" s="74">
        <v>600081567</v>
      </c>
      <c r="G33" s="67" t="s">
        <v>224</v>
      </c>
      <c r="H33" s="72" t="s">
        <v>28</v>
      </c>
      <c r="I33" s="72" t="s">
        <v>67</v>
      </c>
      <c r="J33" s="72" t="s">
        <v>68</v>
      </c>
      <c r="K33" s="67" t="s">
        <v>225</v>
      </c>
      <c r="L33" s="69">
        <v>3000000</v>
      </c>
      <c r="M33" s="69">
        <f t="shared" ref="M33:M34" si="1">L33*0.85</f>
        <v>2550000</v>
      </c>
      <c r="N33" s="76" t="s">
        <v>80</v>
      </c>
      <c r="O33" s="76" t="s">
        <v>220</v>
      </c>
      <c r="P33" s="72" t="s">
        <v>130</v>
      </c>
      <c r="Q33" s="72" t="s">
        <v>130</v>
      </c>
      <c r="R33" s="72" t="s">
        <v>130</v>
      </c>
      <c r="S33" s="72" t="s">
        <v>130</v>
      </c>
      <c r="T33" s="72"/>
      <c r="U33" s="72"/>
      <c r="V33" s="72"/>
      <c r="W33" s="72" t="s">
        <v>130</v>
      </c>
      <c r="X33" s="72" t="s">
        <v>130</v>
      </c>
      <c r="Y33" s="67" t="s">
        <v>226</v>
      </c>
      <c r="Z33" s="72" t="s">
        <v>71</v>
      </c>
    </row>
    <row r="34" spans="1:26" ht="75" x14ac:dyDescent="0.25">
      <c r="A34" s="58">
        <v>30</v>
      </c>
      <c r="B34" s="67" t="s">
        <v>64</v>
      </c>
      <c r="C34" s="73" t="s">
        <v>65</v>
      </c>
      <c r="D34" s="74">
        <v>72745321</v>
      </c>
      <c r="E34" s="77">
        <v>102305668</v>
      </c>
      <c r="F34" s="74">
        <v>600081567</v>
      </c>
      <c r="G34" s="67" t="s">
        <v>227</v>
      </c>
      <c r="H34" s="72" t="s">
        <v>28</v>
      </c>
      <c r="I34" s="72" t="s">
        <v>67</v>
      </c>
      <c r="J34" s="72" t="s">
        <v>68</v>
      </c>
      <c r="K34" s="67" t="s">
        <v>292</v>
      </c>
      <c r="L34" s="69">
        <v>3000000</v>
      </c>
      <c r="M34" s="69">
        <f t="shared" si="1"/>
        <v>2550000</v>
      </c>
      <c r="N34" s="76" t="s">
        <v>80</v>
      </c>
      <c r="O34" s="76" t="s">
        <v>220</v>
      </c>
      <c r="P34" s="72"/>
      <c r="Q34" s="72"/>
      <c r="R34" s="72"/>
      <c r="S34" s="72" t="s">
        <v>130</v>
      </c>
      <c r="T34" s="72"/>
      <c r="U34" s="72"/>
      <c r="V34" s="72"/>
      <c r="W34" s="72"/>
      <c r="X34" s="72" t="s">
        <v>130</v>
      </c>
      <c r="Y34" s="67" t="s">
        <v>226</v>
      </c>
      <c r="Z34" s="72" t="s">
        <v>71</v>
      </c>
    </row>
    <row r="35" spans="1:26" ht="75" x14ac:dyDescent="0.25">
      <c r="A35" s="58">
        <v>31</v>
      </c>
      <c r="B35" s="59" t="s">
        <v>75</v>
      </c>
      <c r="C35" s="60" t="s">
        <v>76</v>
      </c>
      <c r="D35" s="61">
        <v>46773592</v>
      </c>
      <c r="E35" s="61">
        <v>102317275</v>
      </c>
      <c r="F35" s="61">
        <v>600081800</v>
      </c>
      <c r="G35" s="67" t="s">
        <v>228</v>
      </c>
      <c r="H35" s="62" t="s">
        <v>28</v>
      </c>
      <c r="I35" s="62" t="s">
        <v>67</v>
      </c>
      <c r="J35" s="62" t="s">
        <v>67</v>
      </c>
      <c r="K35" s="67" t="s">
        <v>228</v>
      </c>
      <c r="L35" s="69">
        <v>2000000</v>
      </c>
      <c r="M35" s="69">
        <v>1700000</v>
      </c>
      <c r="N35" s="78" t="s">
        <v>79</v>
      </c>
      <c r="O35" s="78" t="s">
        <v>80</v>
      </c>
      <c r="P35" s="72" t="s">
        <v>130</v>
      </c>
      <c r="Q35" s="62" t="s">
        <v>130</v>
      </c>
      <c r="R35" s="62" t="s">
        <v>130</v>
      </c>
      <c r="S35" s="62" t="s">
        <v>130</v>
      </c>
      <c r="T35" s="62"/>
      <c r="U35" s="62"/>
      <c r="V35" s="62"/>
      <c r="W35" s="62"/>
      <c r="X35" s="62"/>
      <c r="Y35" s="72" t="s">
        <v>81</v>
      </c>
      <c r="Z35" s="62" t="s">
        <v>71</v>
      </c>
    </row>
    <row r="36" spans="1:26" ht="90" x14ac:dyDescent="0.25">
      <c r="A36" s="58">
        <v>32</v>
      </c>
      <c r="B36" s="59" t="s">
        <v>75</v>
      </c>
      <c r="C36" s="60" t="s">
        <v>76</v>
      </c>
      <c r="D36" s="61">
        <v>46773592</v>
      </c>
      <c r="E36" s="61">
        <v>102317275</v>
      </c>
      <c r="F36" s="61">
        <v>600081800</v>
      </c>
      <c r="G36" s="67" t="s">
        <v>85</v>
      </c>
      <c r="H36" s="62" t="s">
        <v>28</v>
      </c>
      <c r="I36" s="62" t="s">
        <v>67</v>
      </c>
      <c r="J36" s="62" t="s">
        <v>67</v>
      </c>
      <c r="K36" s="67" t="s">
        <v>85</v>
      </c>
      <c r="L36" s="69">
        <v>3500000</v>
      </c>
      <c r="M36" s="69">
        <v>2975000</v>
      </c>
      <c r="N36" s="78" t="s">
        <v>79</v>
      </c>
      <c r="O36" s="78" t="s">
        <v>80</v>
      </c>
      <c r="P36" s="62" t="s">
        <v>130</v>
      </c>
      <c r="Q36" s="62" t="s">
        <v>130</v>
      </c>
      <c r="R36" s="72" t="s">
        <v>130</v>
      </c>
      <c r="S36" s="62" t="s">
        <v>130</v>
      </c>
      <c r="T36" s="62"/>
      <c r="U36" s="62"/>
      <c r="V36" s="72" t="s">
        <v>130</v>
      </c>
      <c r="W36" s="62"/>
      <c r="X36" s="62"/>
      <c r="Y36" s="72" t="s">
        <v>81</v>
      </c>
      <c r="Z36" s="62" t="s">
        <v>71</v>
      </c>
    </row>
    <row r="37" spans="1:26" ht="45" x14ac:dyDescent="0.25">
      <c r="A37" s="58">
        <v>33</v>
      </c>
      <c r="B37" s="59" t="s">
        <v>75</v>
      </c>
      <c r="C37" s="60" t="s">
        <v>76</v>
      </c>
      <c r="D37" s="61">
        <v>46773592</v>
      </c>
      <c r="E37" s="61">
        <v>102317275</v>
      </c>
      <c r="F37" s="61">
        <v>600081800</v>
      </c>
      <c r="G37" s="67" t="s">
        <v>84</v>
      </c>
      <c r="H37" s="62" t="s">
        <v>28</v>
      </c>
      <c r="I37" s="62" t="s">
        <v>67</v>
      </c>
      <c r="J37" s="62" t="s">
        <v>67</v>
      </c>
      <c r="K37" s="67" t="s">
        <v>84</v>
      </c>
      <c r="L37" s="69">
        <v>500000</v>
      </c>
      <c r="M37" s="69">
        <v>425000</v>
      </c>
      <c r="N37" s="78" t="s">
        <v>79</v>
      </c>
      <c r="O37" s="78" t="s">
        <v>80</v>
      </c>
      <c r="P37" s="62" t="s">
        <v>130</v>
      </c>
      <c r="Q37" s="62" t="s">
        <v>130</v>
      </c>
      <c r="R37" s="62" t="s">
        <v>130</v>
      </c>
      <c r="S37" s="62" t="s">
        <v>130</v>
      </c>
      <c r="T37" s="62"/>
      <c r="U37" s="62"/>
      <c r="V37" s="62"/>
      <c r="W37" s="62"/>
      <c r="X37" s="62"/>
      <c r="Y37" s="72" t="s">
        <v>81</v>
      </c>
      <c r="Z37" s="62" t="s">
        <v>71</v>
      </c>
    </row>
    <row r="38" spans="1:26" ht="45" x14ac:dyDescent="0.25">
      <c r="A38" s="58">
        <v>34</v>
      </c>
      <c r="B38" s="59" t="s">
        <v>75</v>
      </c>
      <c r="C38" s="60" t="s">
        <v>76</v>
      </c>
      <c r="D38" s="61">
        <v>46773592</v>
      </c>
      <c r="E38" s="61">
        <v>102317275</v>
      </c>
      <c r="F38" s="61">
        <v>600081800</v>
      </c>
      <c r="G38" s="67" t="s">
        <v>82</v>
      </c>
      <c r="H38" s="62" t="s">
        <v>28</v>
      </c>
      <c r="I38" s="62" t="s">
        <v>67</v>
      </c>
      <c r="J38" s="62" t="s">
        <v>67</v>
      </c>
      <c r="K38" s="67" t="s">
        <v>83</v>
      </c>
      <c r="L38" s="69">
        <v>3500000</v>
      </c>
      <c r="M38" s="69">
        <v>2975000</v>
      </c>
      <c r="N38" s="78" t="s">
        <v>79</v>
      </c>
      <c r="O38" s="78" t="s">
        <v>80</v>
      </c>
      <c r="P38" s="62"/>
      <c r="Q38" s="62"/>
      <c r="R38" s="62"/>
      <c r="S38" s="62"/>
      <c r="T38" s="62"/>
      <c r="U38" s="62"/>
      <c r="V38" s="72" t="s">
        <v>130</v>
      </c>
      <c r="W38" s="62"/>
      <c r="X38" s="62"/>
      <c r="Y38" s="72" t="s">
        <v>81</v>
      </c>
      <c r="Z38" s="62" t="s">
        <v>71</v>
      </c>
    </row>
    <row r="39" spans="1:26" ht="75" x14ac:dyDescent="0.25">
      <c r="A39" s="58">
        <v>35</v>
      </c>
      <c r="B39" s="67" t="s">
        <v>75</v>
      </c>
      <c r="C39" s="73" t="s">
        <v>76</v>
      </c>
      <c r="D39" s="74">
        <v>46773592</v>
      </c>
      <c r="E39" s="74">
        <v>102317275</v>
      </c>
      <c r="F39" s="74">
        <v>600081800</v>
      </c>
      <c r="G39" s="67" t="s">
        <v>229</v>
      </c>
      <c r="H39" s="72" t="s">
        <v>28</v>
      </c>
      <c r="I39" s="72" t="s">
        <v>67</v>
      </c>
      <c r="J39" s="72" t="s">
        <v>67</v>
      </c>
      <c r="K39" s="67" t="s">
        <v>229</v>
      </c>
      <c r="L39" s="69">
        <v>2500000</v>
      </c>
      <c r="M39" s="69">
        <v>2125000</v>
      </c>
      <c r="N39" s="78" t="s">
        <v>79</v>
      </c>
      <c r="O39" s="78" t="s">
        <v>80</v>
      </c>
      <c r="P39" s="72"/>
      <c r="Q39" s="72"/>
      <c r="R39" s="72"/>
      <c r="S39" s="72"/>
      <c r="T39" s="72"/>
      <c r="U39" s="72"/>
      <c r="V39" s="72"/>
      <c r="W39" s="72"/>
      <c r="X39" s="72"/>
      <c r="Y39" s="72" t="s">
        <v>81</v>
      </c>
      <c r="Z39" s="72" t="s">
        <v>71</v>
      </c>
    </row>
    <row r="40" spans="1:26" ht="45" x14ac:dyDescent="0.25">
      <c r="A40" s="58">
        <v>36</v>
      </c>
      <c r="B40" s="67" t="s">
        <v>75</v>
      </c>
      <c r="C40" s="73" t="s">
        <v>76</v>
      </c>
      <c r="D40" s="74">
        <v>46773592</v>
      </c>
      <c r="E40" s="74">
        <v>102317275</v>
      </c>
      <c r="F40" s="74">
        <v>600081800</v>
      </c>
      <c r="G40" s="67" t="s">
        <v>230</v>
      </c>
      <c r="H40" s="72" t="s">
        <v>28</v>
      </c>
      <c r="I40" s="72" t="s">
        <v>67</v>
      </c>
      <c r="J40" s="72" t="s">
        <v>67</v>
      </c>
      <c r="K40" s="67" t="s">
        <v>230</v>
      </c>
      <c r="L40" s="69">
        <v>3000000</v>
      </c>
      <c r="M40" s="69">
        <v>2550000</v>
      </c>
      <c r="N40" s="78" t="s">
        <v>79</v>
      </c>
      <c r="O40" s="78" t="s">
        <v>80</v>
      </c>
      <c r="P40" s="72"/>
      <c r="Q40" s="72"/>
      <c r="R40" s="72"/>
      <c r="S40" s="72"/>
      <c r="T40" s="72"/>
      <c r="U40" s="72"/>
      <c r="V40" s="72"/>
      <c r="W40" s="72"/>
      <c r="X40" s="72"/>
      <c r="Y40" s="72" t="s">
        <v>81</v>
      </c>
      <c r="Z40" s="72" t="s">
        <v>71</v>
      </c>
    </row>
    <row r="41" spans="1:26" ht="45" x14ac:dyDescent="0.25">
      <c r="A41" s="58">
        <v>37</v>
      </c>
      <c r="B41" s="67" t="s">
        <v>75</v>
      </c>
      <c r="C41" s="73" t="s">
        <v>76</v>
      </c>
      <c r="D41" s="74">
        <v>46773592</v>
      </c>
      <c r="E41" s="74">
        <v>102317275</v>
      </c>
      <c r="F41" s="74">
        <v>600081800</v>
      </c>
      <c r="G41" s="67" t="s">
        <v>231</v>
      </c>
      <c r="H41" s="72" t="s">
        <v>28</v>
      </c>
      <c r="I41" s="72" t="s">
        <v>67</v>
      </c>
      <c r="J41" s="72" t="s">
        <v>67</v>
      </c>
      <c r="K41" s="67" t="s">
        <v>231</v>
      </c>
      <c r="L41" s="69">
        <v>1500000</v>
      </c>
      <c r="M41" s="69">
        <v>1275000</v>
      </c>
      <c r="N41" s="78" t="s">
        <v>79</v>
      </c>
      <c r="O41" s="78" t="s">
        <v>80</v>
      </c>
      <c r="P41" s="72"/>
      <c r="Q41" s="72"/>
      <c r="R41" s="72"/>
      <c r="S41" s="72"/>
      <c r="T41" s="72"/>
      <c r="U41" s="72"/>
      <c r="V41" s="72"/>
      <c r="W41" s="72"/>
      <c r="X41" s="72"/>
      <c r="Y41" s="72" t="s">
        <v>81</v>
      </c>
      <c r="Z41" s="72" t="s">
        <v>71</v>
      </c>
    </row>
    <row r="42" spans="1:26" ht="45" x14ac:dyDescent="0.25">
      <c r="A42" s="58">
        <v>38</v>
      </c>
      <c r="B42" s="67" t="s">
        <v>75</v>
      </c>
      <c r="C42" s="73" t="s">
        <v>76</v>
      </c>
      <c r="D42" s="74">
        <v>46773592</v>
      </c>
      <c r="E42" s="74">
        <v>102317275</v>
      </c>
      <c r="F42" s="74">
        <v>600081800</v>
      </c>
      <c r="G42" s="67" t="s">
        <v>289</v>
      </c>
      <c r="H42" s="72" t="s">
        <v>28</v>
      </c>
      <c r="I42" s="72" t="s">
        <v>67</v>
      </c>
      <c r="J42" s="72" t="s">
        <v>67</v>
      </c>
      <c r="K42" s="67" t="s">
        <v>290</v>
      </c>
      <c r="L42" s="69">
        <v>20000000</v>
      </c>
      <c r="M42" s="69">
        <f>L42*0.85</f>
        <v>17000000</v>
      </c>
      <c r="N42" s="79">
        <v>44713</v>
      </c>
      <c r="O42" s="79" t="s">
        <v>80</v>
      </c>
      <c r="P42" s="72" t="s">
        <v>130</v>
      </c>
      <c r="Q42" s="72" t="s">
        <v>130</v>
      </c>
      <c r="R42" s="72" t="s">
        <v>130</v>
      </c>
      <c r="S42" s="72" t="s">
        <v>130</v>
      </c>
      <c r="T42" s="72"/>
      <c r="U42" s="72" t="s">
        <v>130</v>
      </c>
      <c r="V42" s="72" t="s">
        <v>130</v>
      </c>
      <c r="W42" s="72" t="s">
        <v>130</v>
      </c>
      <c r="X42" s="72" t="s">
        <v>130</v>
      </c>
      <c r="Y42" s="72" t="s">
        <v>232</v>
      </c>
      <c r="Z42" s="72" t="s">
        <v>97</v>
      </c>
    </row>
    <row r="43" spans="1:26" ht="60" x14ac:dyDescent="0.25">
      <c r="A43" s="58">
        <v>39</v>
      </c>
      <c r="B43" s="59" t="s">
        <v>233</v>
      </c>
      <c r="C43" s="62" t="s">
        <v>88</v>
      </c>
      <c r="D43" s="62">
        <v>72744197</v>
      </c>
      <c r="E43" s="62">
        <v>102305986</v>
      </c>
      <c r="F43" s="62">
        <v>600081532</v>
      </c>
      <c r="G43" s="59" t="s">
        <v>234</v>
      </c>
      <c r="H43" s="62" t="s">
        <v>28</v>
      </c>
      <c r="I43" s="62" t="s">
        <v>67</v>
      </c>
      <c r="J43" s="62" t="s">
        <v>90</v>
      </c>
      <c r="K43" s="59" t="s">
        <v>235</v>
      </c>
      <c r="L43" s="80">
        <v>1000000</v>
      </c>
      <c r="M43" s="80">
        <v>850000</v>
      </c>
      <c r="N43" s="62">
        <v>2023</v>
      </c>
      <c r="O43" s="62">
        <v>2024</v>
      </c>
      <c r="P43" s="62" t="s">
        <v>130</v>
      </c>
      <c r="Q43" s="62" t="s">
        <v>130</v>
      </c>
      <c r="R43" s="62"/>
      <c r="S43" s="62" t="s">
        <v>130</v>
      </c>
      <c r="T43" s="62"/>
      <c r="U43" s="62"/>
      <c r="V43" s="62"/>
      <c r="W43" s="62"/>
      <c r="X43" s="62"/>
      <c r="Y43" s="59" t="s">
        <v>236</v>
      </c>
      <c r="Z43" s="62" t="s">
        <v>71</v>
      </c>
    </row>
    <row r="44" spans="1:26" ht="120" x14ac:dyDescent="0.25">
      <c r="A44" s="58">
        <v>40</v>
      </c>
      <c r="B44" s="59" t="s">
        <v>233</v>
      </c>
      <c r="C44" s="62" t="s">
        <v>88</v>
      </c>
      <c r="D44" s="62">
        <v>72744197</v>
      </c>
      <c r="E44" s="62">
        <v>102305986</v>
      </c>
      <c r="F44" s="62">
        <v>600081532</v>
      </c>
      <c r="G44" s="59" t="s">
        <v>237</v>
      </c>
      <c r="H44" s="62" t="s">
        <v>28</v>
      </c>
      <c r="I44" s="62" t="s">
        <v>67</v>
      </c>
      <c r="J44" s="62" t="s">
        <v>90</v>
      </c>
      <c r="K44" s="59" t="s">
        <v>238</v>
      </c>
      <c r="L44" s="80">
        <v>50000000</v>
      </c>
      <c r="M44" s="80">
        <v>42500000</v>
      </c>
      <c r="N44" s="62">
        <v>2025</v>
      </c>
      <c r="O44" s="62">
        <v>2026</v>
      </c>
      <c r="P44" s="62"/>
      <c r="Q44" s="62"/>
      <c r="R44" s="62"/>
      <c r="S44" s="62"/>
      <c r="T44" s="62"/>
      <c r="U44" s="62"/>
      <c r="V44" s="62"/>
      <c r="W44" s="62" t="s">
        <v>130</v>
      </c>
      <c r="X44" s="62"/>
      <c r="Y44" s="59" t="s">
        <v>239</v>
      </c>
      <c r="Z44" s="62" t="s">
        <v>71</v>
      </c>
    </row>
    <row r="45" spans="1:26" ht="14.25" customHeight="1" x14ac:dyDescent="0.25">
      <c r="A45" s="2"/>
      <c r="B45" s="2"/>
      <c r="C45" s="2"/>
      <c r="D45" s="2"/>
      <c r="E45" s="2"/>
      <c r="F45" s="2"/>
      <c r="G45" s="38"/>
      <c r="H45" s="2"/>
      <c r="I45" s="2"/>
      <c r="J45" s="2"/>
      <c r="K45" s="2"/>
      <c r="L45" s="29"/>
      <c r="M45" s="2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9"/>
      <c r="M46" s="2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9"/>
      <c r="M47" s="29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9"/>
      <c r="M48" s="2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9"/>
      <c r="M49" s="2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9"/>
      <c r="M50" s="2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9"/>
      <c r="M51" s="2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9"/>
      <c r="M52" s="2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 t="s">
        <v>142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9"/>
      <c r="M53" s="2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 t="s">
        <v>143</v>
      </c>
      <c r="K54" s="2"/>
      <c r="L54" s="2"/>
      <c r="M54" s="2"/>
      <c r="N54" s="29"/>
      <c r="O54" s="2"/>
      <c r="P54" s="2"/>
      <c r="Q54" s="2"/>
      <c r="R54" s="29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 t="s">
        <v>144</v>
      </c>
      <c r="K55" s="2"/>
      <c r="L55" s="2"/>
      <c r="M55" s="2"/>
      <c r="N55" s="29"/>
      <c r="O55" s="2"/>
      <c r="P55" s="2"/>
      <c r="Q55" s="2"/>
      <c r="R55" s="29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9"/>
      <c r="M56" s="2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9"/>
      <c r="M57" s="2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9"/>
      <c r="M58" s="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 t="s">
        <v>145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9"/>
      <c r="M59" s="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8" t="s">
        <v>240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9"/>
      <c r="M60" s="2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 t="s">
        <v>241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9"/>
      <c r="M61" s="2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 t="s">
        <v>147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9"/>
      <c r="M62" s="2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9"/>
      <c r="M63" s="2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 t="s">
        <v>242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9"/>
      <c r="M64" s="2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9"/>
      <c r="M65" s="2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 t="s">
        <v>243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9"/>
      <c r="M66" s="2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 t="s">
        <v>244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9"/>
      <c r="M67" s="2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 t="s">
        <v>245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9"/>
      <c r="M68" s="2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 t="s">
        <v>246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9"/>
      <c r="M69" s="2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 t="s">
        <v>247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9"/>
      <c r="M70" s="2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 t="s">
        <v>248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9"/>
      <c r="M71" s="2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 t="s">
        <v>249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9"/>
      <c r="M72" s="2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4" t="s">
        <v>250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9"/>
      <c r="M73" s="2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 t="s">
        <v>251</v>
      </c>
      <c r="B74" s="4"/>
      <c r="C74" s="4"/>
      <c r="D74" s="4"/>
      <c r="E74" s="4"/>
      <c r="F74" s="2"/>
      <c r="G74" s="2"/>
      <c r="H74" s="2"/>
      <c r="I74" s="2"/>
      <c r="J74" s="2"/>
      <c r="K74" s="2"/>
      <c r="L74" s="29"/>
      <c r="M74" s="2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 t="s">
        <v>252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9"/>
      <c r="M75" s="2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9"/>
      <c r="M76" s="2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 t="s">
        <v>253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9"/>
      <c r="M77" s="2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 t="s">
        <v>254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9"/>
      <c r="M78" s="2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9"/>
      <c r="M79" s="2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 t="s">
        <v>255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9"/>
      <c r="M80" s="2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 t="s">
        <v>256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9"/>
      <c r="M81" s="2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 t="s">
        <v>257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9"/>
      <c r="M82" s="2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9"/>
      <c r="M83" s="2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9"/>
      <c r="M84" s="2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9"/>
      <c r="M85" s="2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9"/>
      <c r="M86" s="2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9"/>
      <c r="M87" s="2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39"/>
      <c r="K89" s="39"/>
      <c r="L89" s="40"/>
      <c r="M89" s="40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9"/>
      <c r="M90" s="2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9"/>
      <c r="M91" s="2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9"/>
      <c r="M92" s="2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9"/>
      <c r="M93" s="2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9"/>
      <c r="M94" s="2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9"/>
      <c r="M95" s="2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9"/>
      <c r="M96" s="2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9"/>
      <c r="M97" s="2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9"/>
      <c r="M98" s="2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9"/>
      <c r="M99" s="2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9"/>
      <c r="M100" s="2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9"/>
      <c r="M101" s="2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9"/>
      <c r="M102" s="2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9"/>
      <c r="M103" s="2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9"/>
      <c r="M104" s="2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9"/>
      <c r="M105" s="2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9"/>
      <c r="M106" s="2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9"/>
      <c r="M107" s="2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9"/>
      <c r="M108" s="2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9"/>
      <c r="M109" s="2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9"/>
      <c r="M110" s="2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9"/>
      <c r="M111" s="2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9"/>
      <c r="M112" s="2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9"/>
      <c r="M113" s="2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9"/>
      <c r="M114" s="2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9"/>
      <c r="M115" s="2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9"/>
      <c r="M116" s="2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9"/>
      <c r="M117" s="2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9"/>
      <c r="M118" s="2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9"/>
      <c r="M119" s="2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9"/>
      <c r="M120" s="2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9"/>
      <c r="M121" s="2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9"/>
      <c r="M122" s="2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9"/>
      <c r="M123" s="2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9"/>
      <c r="M124" s="2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9"/>
      <c r="M125" s="2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9"/>
      <c r="M126" s="2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9"/>
      <c r="M127" s="2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9"/>
      <c r="M128" s="2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9"/>
      <c r="M129" s="2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9"/>
      <c r="M130" s="2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9"/>
      <c r="M131" s="2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9"/>
      <c r="M132" s="2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9"/>
      <c r="M133" s="2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9"/>
      <c r="M134" s="2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9"/>
      <c r="M135" s="2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9"/>
      <c r="M136" s="2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9"/>
      <c r="M137" s="2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9"/>
      <c r="M138" s="2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9"/>
      <c r="M139" s="2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9"/>
      <c r="M140" s="2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9"/>
      <c r="M141" s="2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9"/>
      <c r="M142" s="2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9"/>
      <c r="M143" s="2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9"/>
      <c r="M144" s="2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9"/>
      <c r="M145" s="2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9"/>
      <c r="M146" s="2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9"/>
      <c r="M147" s="2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9"/>
      <c r="M148" s="2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9"/>
      <c r="M150" s="2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9"/>
      <c r="M151" s="2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9"/>
      <c r="M152" s="2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9"/>
      <c r="M153" s="2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9"/>
      <c r="M154" s="2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9"/>
      <c r="M155" s="2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9"/>
      <c r="M156" s="2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9"/>
      <c r="M157" s="2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9"/>
      <c r="M158" s="2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9"/>
      <c r="M159" s="2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9"/>
      <c r="M160" s="2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9"/>
      <c r="M161" s="2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9"/>
      <c r="M162" s="2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9"/>
      <c r="M163" s="2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9"/>
      <c r="M164" s="2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9"/>
      <c r="M165" s="2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9"/>
      <c r="M166" s="2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9"/>
      <c r="M167" s="2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9"/>
      <c r="M168" s="2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9"/>
      <c r="M169" s="2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9"/>
      <c r="M170" s="2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9"/>
      <c r="M171" s="2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9"/>
      <c r="M172" s="2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9"/>
      <c r="M173" s="2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9"/>
      <c r="M174" s="2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9"/>
      <c r="M175" s="2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9"/>
      <c r="M176" s="2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9"/>
      <c r="M177" s="2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9"/>
      <c r="M178" s="2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9"/>
      <c r="M179" s="2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9"/>
      <c r="M180" s="2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9"/>
      <c r="M181" s="2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9"/>
      <c r="M182" s="2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9"/>
      <c r="M183" s="2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9"/>
      <c r="M184" s="2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9"/>
      <c r="M185" s="2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9"/>
      <c r="M186" s="2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9"/>
      <c r="M187" s="2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9"/>
      <c r="M188" s="2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9"/>
      <c r="M189" s="2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9"/>
      <c r="M190" s="2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9"/>
      <c r="M191" s="2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9"/>
      <c r="M192" s="2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9"/>
      <c r="M193" s="2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9"/>
      <c r="M194" s="2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9"/>
      <c r="M195" s="2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9"/>
      <c r="M196" s="2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9"/>
      <c r="M197" s="2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9"/>
      <c r="M198" s="2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9"/>
      <c r="M199" s="2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9"/>
      <c r="M200" s="2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9"/>
      <c r="M201" s="2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9"/>
      <c r="M202" s="2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9"/>
      <c r="M203" s="2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9"/>
      <c r="M204" s="2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9"/>
      <c r="M205" s="2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9"/>
      <c r="M206" s="2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9"/>
      <c r="M207" s="2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9"/>
      <c r="M208" s="2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9"/>
      <c r="M209" s="2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9"/>
      <c r="M210" s="2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9"/>
      <c r="M211" s="2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9"/>
      <c r="M212" s="2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9"/>
      <c r="M213" s="2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9"/>
      <c r="M214" s="2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9"/>
      <c r="M215" s="2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9"/>
      <c r="M216" s="2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9"/>
      <c r="M217" s="2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9"/>
      <c r="M218" s="2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9"/>
      <c r="M219" s="2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9"/>
      <c r="M220" s="2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9"/>
      <c r="M221" s="2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9"/>
      <c r="M222" s="2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9"/>
      <c r="M223" s="2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9"/>
      <c r="M224" s="2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9"/>
      <c r="M225" s="2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9"/>
      <c r="M226" s="2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9"/>
      <c r="M227" s="2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9"/>
      <c r="M228" s="2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9"/>
      <c r="M229" s="2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9"/>
      <c r="M230" s="2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9"/>
      <c r="M231" s="2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9"/>
      <c r="M232" s="2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9"/>
      <c r="M233" s="2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9"/>
      <c r="M234" s="2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9"/>
      <c r="M235" s="2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9"/>
      <c r="M236" s="2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9"/>
      <c r="M237" s="2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9"/>
      <c r="M238" s="2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9"/>
      <c r="M239" s="2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9"/>
      <c r="M240" s="2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9"/>
      <c r="M241" s="2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9"/>
      <c r="M242" s="2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9"/>
      <c r="M243" s="2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9"/>
      <c r="M244" s="2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9"/>
      <c r="M245" s="2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9"/>
      <c r="M246" s="2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9"/>
      <c r="M247" s="2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9"/>
      <c r="M248" s="2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9"/>
      <c r="M249" s="2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9"/>
      <c r="M250" s="2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9"/>
      <c r="M251" s="2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9"/>
      <c r="M252" s="2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9"/>
      <c r="M253" s="2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9"/>
      <c r="M254" s="2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9"/>
      <c r="M255" s="2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9"/>
      <c r="M256" s="2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9"/>
      <c r="M257" s="2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9"/>
      <c r="M258" s="2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9"/>
      <c r="M259" s="2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9"/>
      <c r="M260" s="2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9"/>
      <c r="M261" s="2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9"/>
      <c r="M262" s="2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9"/>
      <c r="M263" s="2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9"/>
      <c r="M264" s="2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9"/>
      <c r="M265" s="2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9"/>
      <c r="M266" s="2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9"/>
      <c r="M267" s="2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9"/>
      <c r="M268" s="2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9"/>
      <c r="M269" s="2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9"/>
      <c r="M270" s="29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9"/>
      <c r="M271" s="29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9"/>
      <c r="M272" s="2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9"/>
      <c r="M273" s="2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9"/>
      <c r="M274" s="2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9"/>
      <c r="M275" s="2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9"/>
      <c r="M276" s="2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9"/>
      <c r="M277" s="2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9"/>
      <c r="M278" s="2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9"/>
      <c r="M279" s="2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9"/>
      <c r="M280" s="2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9"/>
      <c r="M281" s="2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9"/>
      <c r="M282" s="2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9"/>
      <c r="M283" s="2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9"/>
      <c r="M284" s="2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9"/>
      <c r="M285" s="2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9"/>
      <c r="M286" s="2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9"/>
      <c r="M287" s="2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9"/>
      <c r="M288" s="2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9"/>
      <c r="M289" s="2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9"/>
      <c r="M290" s="2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9"/>
      <c r="M291" s="2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9"/>
      <c r="M292" s="2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9"/>
      <c r="M293" s="2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9"/>
      <c r="M294" s="2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9"/>
      <c r="M295" s="2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9"/>
      <c r="M296" s="2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9"/>
      <c r="M297" s="2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9"/>
      <c r="M298" s="2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9"/>
      <c r="M299" s="2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9"/>
      <c r="M300" s="2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9"/>
      <c r="M301" s="2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9"/>
      <c r="M302" s="2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9"/>
      <c r="M303" s="2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9"/>
      <c r="M304" s="2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9"/>
      <c r="M305" s="2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9"/>
      <c r="M306" s="2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9"/>
      <c r="M307" s="2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9"/>
      <c r="M308" s="2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9"/>
      <c r="M309" s="2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9"/>
      <c r="M310" s="2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9"/>
      <c r="M311" s="2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9"/>
      <c r="M312" s="2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9"/>
      <c r="M313" s="2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9"/>
      <c r="M314" s="2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9"/>
      <c r="M315" s="2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9"/>
      <c r="M316" s="2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9"/>
      <c r="M317" s="29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9"/>
      <c r="M318" s="2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9"/>
      <c r="M319" s="2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9"/>
      <c r="M320" s="2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9"/>
      <c r="M321" s="2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9"/>
      <c r="M322" s="2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9"/>
      <c r="M323" s="29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9"/>
      <c r="M324" s="29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9"/>
      <c r="M325" s="29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9"/>
      <c r="M326" s="29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9"/>
      <c r="M327" s="29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9"/>
      <c r="M328" s="29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9"/>
      <c r="M329" s="2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9"/>
      <c r="M330" s="29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9"/>
      <c r="M331" s="2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9"/>
      <c r="M332" s="2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9"/>
      <c r="M333" s="2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9"/>
      <c r="M334" s="2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9"/>
      <c r="M335" s="2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9"/>
      <c r="M336" s="2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9"/>
      <c r="M337" s="2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9"/>
      <c r="M338" s="2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9"/>
      <c r="M339" s="2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9"/>
      <c r="M340" s="2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9"/>
      <c r="M341" s="2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9"/>
      <c r="M342" s="2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9"/>
      <c r="M343" s="2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9"/>
      <c r="M344" s="2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9"/>
      <c r="M345" s="2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9"/>
      <c r="M346" s="2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9"/>
      <c r="M347" s="2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9"/>
      <c r="M348" s="2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9"/>
      <c r="M349" s="2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9"/>
      <c r="M350" s="2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9"/>
      <c r="M351" s="2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9"/>
      <c r="M352" s="2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9"/>
      <c r="M353" s="2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9"/>
      <c r="M354" s="2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9"/>
      <c r="M355" s="2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9"/>
      <c r="M356" s="2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9"/>
      <c r="M357" s="2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9"/>
      <c r="M358" s="2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9"/>
      <c r="M359" s="2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9"/>
      <c r="M360" s="2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9"/>
      <c r="M361" s="2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9"/>
      <c r="M362" s="2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9"/>
      <c r="M363" s="29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9"/>
      <c r="M364" s="2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9"/>
      <c r="M365" s="2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9"/>
      <c r="M366" s="2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9"/>
      <c r="M367" s="2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9"/>
      <c r="M368" s="2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9"/>
      <c r="M369" s="2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9"/>
      <c r="M370" s="2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9"/>
      <c r="M371" s="2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9"/>
      <c r="M372" s="2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9"/>
      <c r="M373" s="2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9"/>
      <c r="M374" s="29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9"/>
      <c r="M375" s="29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9"/>
      <c r="M376" s="2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9"/>
      <c r="M377" s="2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9"/>
      <c r="M378" s="2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9"/>
      <c r="M379" s="2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9"/>
      <c r="M380" s="2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9"/>
      <c r="M381" s="2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9"/>
      <c r="M382" s="2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9"/>
      <c r="M383" s="2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9"/>
      <c r="M384" s="2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9"/>
      <c r="M385" s="2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9"/>
      <c r="M386" s="2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9"/>
      <c r="M387" s="2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9"/>
      <c r="M388" s="2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9"/>
      <c r="M389" s="2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9"/>
      <c r="M390" s="2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9"/>
      <c r="M391" s="2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9"/>
      <c r="M392" s="2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9"/>
      <c r="M393" s="2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9"/>
      <c r="M394" s="29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9"/>
      <c r="M395" s="29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9"/>
      <c r="M396" s="2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9"/>
      <c r="M397" s="2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9"/>
      <c r="M398" s="2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9"/>
      <c r="M399" s="2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9"/>
      <c r="M400" s="2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9"/>
      <c r="M401" s="29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9"/>
      <c r="M402" s="2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9"/>
      <c r="M403" s="2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9"/>
      <c r="M404" s="2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9"/>
      <c r="M405" s="2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9"/>
      <c r="M406" s="2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9"/>
      <c r="M407" s="2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9"/>
      <c r="M408" s="2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9"/>
      <c r="M409" s="2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9"/>
      <c r="M410" s="2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9"/>
      <c r="M411" s="2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9"/>
      <c r="M412" s="2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9"/>
      <c r="M413" s="2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9"/>
      <c r="M414" s="2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9"/>
      <c r="M415" s="2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9"/>
      <c r="M416" s="2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9"/>
      <c r="M417" s="2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9"/>
      <c r="M418" s="2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9"/>
      <c r="M419" s="2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9"/>
      <c r="M420" s="2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9"/>
      <c r="M421" s="2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9"/>
      <c r="M422" s="2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9"/>
      <c r="M423" s="2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9"/>
      <c r="M424" s="2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9"/>
      <c r="M425" s="2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9"/>
      <c r="M426" s="2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9"/>
      <c r="M427" s="2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9"/>
      <c r="M428" s="2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9"/>
      <c r="M429" s="2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9"/>
      <c r="M430" s="2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9"/>
      <c r="M431" s="2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9"/>
      <c r="M432" s="2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9"/>
      <c r="M433" s="2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9"/>
      <c r="M434" s="2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9"/>
      <c r="M435" s="2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9"/>
      <c r="M436" s="2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9"/>
      <c r="M437" s="2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9"/>
      <c r="M438" s="2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9"/>
      <c r="M439" s="2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9"/>
      <c r="M440" s="2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9"/>
      <c r="M441" s="2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9"/>
      <c r="M442" s="2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9"/>
      <c r="M443" s="2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9"/>
      <c r="M444" s="2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9"/>
      <c r="M445" s="2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9"/>
      <c r="M446" s="2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9"/>
      <c r="M447" s="2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9"/>
      <c r="M448" s="2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9"/>
      <c r="M449" s="2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9"/>
      <c r="M450" s="2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9"/>
      <c r="M451" s="2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9"/>
      <c r="M452" s="2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9"/>
      <c r="M453" s="2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9"/>
      <c r="M454" s="2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9"/>
      <c r="M455" s="2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9"/>
      <c r="M456" s="2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9"/>
      <c r="M457" s="2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9"/>
      <c r="M458" s="2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9"/>
      <c r="M459" s="2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9"/>
      <c r="M460" s="2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9"/>
      <c r="M461" s="2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9"/>
      <c r="M462" s="2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9"/>
      <c r="M463" s="2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9"/>
      <c r="M464" s="2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9"/>
      <c r="M465" s="2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9"/>
      <c r="M466" s="2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9"/>
      <c r="M467" s="2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9"/>
      <c r="M468" s="2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9"/>
      <c r="M469" s="2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9"/>
      <c r="M470" s="2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9"/>
      <c r="M471" s="2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9"/>
      <c r="M472" s="2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9"/>
      <c r="M473" s="2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9"/>
      <c r="M474" s="2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9"/>
      <c r="M475" s="2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9"/>
      <c r="M476" s="2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9"/>
      <c r="M477" s="2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9"/>
      <c r="M478" s="2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9"/>
      <c r="M479" s="2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9"/>
      <c r="M480" s="2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9"/>
      <c r="M481" s="2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9"/>
      <c r="M482" s="2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9"/>
      <c r="M483" s="2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9"/>
      <c r="M484" s="2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9"/>
      <c r="M485" s="2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9"/>
      <c r="M486" s="2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9"/>
      <c r="M487" s="2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9"/>
      <c r="M488" s="2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9"/>
      <c r="M489" s="2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9"/>
      <c r="M490" s="2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9"/>
      <c r="M491" s="2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9"/>
      <c r="M492" s="2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9"/>
      <c r="M493" s="2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9"/>
      <c r="M494" s="2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9"/>
      <c r="M495" s="2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9"/>
      <c r="M496" s="2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9"/>
      <c r="M497" s="2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9"/>
      <c r="M498" s="2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9"/>
      <c r="M499" s="2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9"/>
      <c r="M500" s="2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9"/>
      <c r="M501" s="2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9"/>
      <c r="M502" s="2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9"/>
      <c r="M503" s="2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9"/>
      <c r="M504" s="2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9"/>
      <c r="M505" s="2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9"/>
      <c r="M506" s="2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9"/>
      <c r="M507" s="2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9"/>
      <c r="M508" s="2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9"/>
      <c r="M509" s="2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9"/>
      <c r="M510" s="2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9"/>
      <c r="M511" s="2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9"/>
      <c r="M512" s="2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9"/>
      <c r="M513" s="2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9"/>
      <c r="M514" s="2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9"/>
      <c r="M515" s="2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9"/>
      <c r="M516" s="2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9"/>
      <c r="M517" s="2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9"/>
      <c r="M518" s="2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9"/>
      <c r="M519" s="2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9"/>
      <c r="M520" s="2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9"/>
      <c r="M521" s="2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9"/>
      <c r="M522" s="2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9"/>
      <c r="M523" s="2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9"/>
      <c r="M524" s="2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9"/>
      <c r="M525" s="2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9"/>
      <c r="M526" s="2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9"/>
      <c r="M527" s="2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9"/>
      <c r="M528" s="2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9"/>
      <c r="M529" s="2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9"/>
      <c r="M530" s="2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9"/>
      <c r="M531" s="2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9"/>
      <c r="M532" s="2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9"/>
      <c r="M533" s="2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9"/>
      <c r="M534" s="2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9"/>
      <c r="M535" s="2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9"/>
      <c r="M536" s="2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9"/>
      <c r="M537" s="2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9"/>
      <c r="M538" s="2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9"/>
      <c r="M539" s="2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9"/>
      <c r="M540" s="2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9"/>
      <c r="M541" s="2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9"/>
      <c r="M542" s="2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9"/>
      <c r="M543" s="2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9"/>
      <c r="M544" s="2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9"/>
      <c r="M545" s="2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9"/>
      <c r="M546" s="2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9"/>
      <c r="M547" s="2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9"/>
      <c r="M548" s="2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9"/>
      <c r="M549" s="2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9"/>
      <c r="M550" s="2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9"/>
      <c r="M551" s="2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9"/>
      <c r="M552" s="2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9"/>
      <c r="M553" s="2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9"/>
      <c r="M554" s="2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9"/>
      <c r="M555" s="2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9"/>
      <c r="M556" s="2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9"/>
      <c r="M557" s="2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9"/>
      <c r="M558" s="2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9"/>
      <c r="M559" s="2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9"/>
      <c r="M560" s="2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9"/>
      <c r="M561" s="2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9"/>
      <c r="M562" s="2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9"/>
      <c r="M563" s="2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9"/>
      <c r="M564" s="2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9"/>
      <c r="M565" s="2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9"/>
      <c r="M566" s="2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9"/>
      <c r="M567" s="2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9"/>
      <c r="M568" s="2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9"/>
      <c r="M569" s="2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9"/>
      <c r="M570" s="2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9"/>
      <c r="M571" s="2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9"/>
      <c r="M572" s="2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9"/>
      <c r="M573" s="2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9"/>
      <c r="M574" s="2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9"/>
      <c r="M575" s="2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9"/>
      <c r="M576" s="2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9"/>
      <c r="M577" s="2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9"/>
      <c r="M578" s="2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9"/>
      <c r="M579" s="2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9"/>
      <c r="M580" s="2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9"/>
      <c r="M581" s="2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9"/>
      <c r="M582" s="2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9"/>
      <c r="M583" s="2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9"/>
      <c r="M584" s="2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9"/>
      <c r="M585" s="2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9"/>
      <c r="M586" s="2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9"/>
      <c r="M587" s="2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9"/>
      <c r="M588" s="2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9"/>
      <c r="M589" s="2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9"/>
      <c r="M590" s="2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9"/>
      <c r="M591" s="2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9"/>
      <c r="M592" s="2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9"/>
      <c r="M593" s="2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9"/>
      <c r="M594" s="2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9"/>
      <c r="M595" s="2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9"/>
      <c r="M596" s="2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9"/>
      <c r="M597" s="2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9"/>
      <c r="M598" s="2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9"/>
      <c r="M599" s="2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9"/>
      <c r="M600" s="2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9"/>
      <c r="M601" s="2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9"/>
      <c r="M602" s="2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9"/>
      <c r="M603" s="2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9"/>
      <c r="M604" s="2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9"/>
      <c r="M605" s="2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9"/>
      <c r="M606" s="2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9"/>
      <c r="M607" s="2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9"/>
      <c r="M608" s="2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9"/>
      <c r="M609" s="2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9"/>
      <c r="M610" s="2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9"/>
      <c r="M611" s="2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9"/>
      <c r="M612" s="2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9"/>
      <c r="M613" s="2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9"/>
      <c r="M614" s="2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9"/>
      <c r="M615" s="2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9"/>
      <c r="M616" s="2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9"/>
      <c r="M617" s="2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9"/>
      <c r="M618" s="2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9"/>
      <c r="M619" s="2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9"/>
      <c r="M620" s="2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9"/>
      <c r="M621" s="2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9"/>
      <c r="M622" s="2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9"/>
      <c r="M623" s="2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9"/>
      <c r="M624" s="2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9"/>
      <c r="M625" s="2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9"/>
      <c r="M626" s="2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9"/>
      <c r="M627" s="2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9"/>
      <c r="M628" s="2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9"/>
      <c r="M629" s="2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9"/>
      <c r="M630" s="2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9"/>
      <c r="M631" s="2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9"/>
      <c r="M632" s="2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9"/>
      <c r="M633" s="2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9"/>
      <c r="M634" s="2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9"/>
      <c r="M635" s="2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9"/>
      <c r="M636" s="2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9"/>
      <c r="M637" s="2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9"/>
      <c r="M638" s="2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9"/>
      <c r="M639" s="2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9"/>
      <c r="M640" s="2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9"/>
      <c r="M641" s="2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9"/>
      <c r="M642" s="2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9"/>
      <c r="M643" s="2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9"/>
      <c r="M644" s="2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9"/>
      <c r="M645" s="2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9"/>
      <c r="M646" s="2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9"/>
      <c r="M647" s="2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9"/>
      <c r="M648" s="2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9"/>
      <c r="M649" s="2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9"/>
      <c r="M650" s="2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9"/>
      <c r="M651" s="2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9"/>
      <c r="M652" s="2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9"/>
      <c r="M653" s="2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9"/>
      <c r="M654" s="2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9"/>
      <c r="M655" s="2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9"/>
      <c r="M656" s="2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9"/>
      <c r="M657" s="2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9"/>
      <c r="M658" s="2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9"/>
      <c r="M659" s="2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9"/>
      <c r="M660" s="2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9"/>
      <c r="M661" s="2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9"/>
      <c r="M662" s="2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9"/>
      <c r="M663" s="2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9"/>
      <c r="M664" s="2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9"/>
      <c r="M665" s="2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9"/>
      <c r="M666" s="2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9"/>
      <c r="M667" s="2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9"/>
      <c r="M668" s="2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9"/>
      <c r="M669" s="2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9"/>
      <c r="M670" s="2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9"/>
      <c r="M671" s="2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9"/>
      <c r="M672" s="2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9"/>
      <c r="M673" s="2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9"/>
      <c r="M674" s="2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9"/>
      <c r="M675" s="2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9"/>
      <c r="M676" s="2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9"/>
      <c r="M677" s="2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9"/>
      <c r="M678" s="2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9"/>
      <c r="M679" s="2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9"/>
      <c r="M680" s="2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9"/>
      <c r="M681" s="2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9"/>
      <c r="M682" s="2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9"/>
      <c r="M683" s="2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9"/>
      <c r="M684" s="2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9"/>
      <c r="M685" s="2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9"/>
      <c r="M686" s="2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9"/>
      <c r="M687" s="2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9"/>
      <c r="M688" s="2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9"/>
      <c r="M689" s="2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9"/>
      <c r="M690" s="2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9"/>
      <c r="M691" s="2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9"/>
      <c r="M692" s="2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9"/>
      <c r="M693" s="2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9"/>
      <c r="M694" s="2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9"/>
      <c r="M695" s="2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9"/>
      <c r="M696" s="2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9"/>
      <c r="M697" s="2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9"/>
      <c r="M698" s="2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9"/>
      <c r="M699" s="2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9"/>
      <c r="M700" s="2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9"/>
      <c r="M701" s="2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9"/>
      <c r="M702" s="2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9"/>
      <c r="M703" s="2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9"/>
      <c r="M704" s="2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9"/>
      <c r="M705" s="2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9"/>
      <c r="M706" s="2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9"/>
      <c r="M707" s="2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9"/>
      <c r="M708" s="2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9"/>
      <c r="M709" s="2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9"/>
      <c r="M710" s="2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9"/>
      <c r="M711" s="2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9"/>
      <c r="M712" s="2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9"/>
      <c r="M713" s="2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9"/>
      <c r="M714" s="2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9"/>
      <c r="M715" s="2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9"/>
      <c r="M716" s="2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9"/>
      <c r="M717" s="2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9"/>
      <c r="M718" s="2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9"/>
      <c r="M719" s="2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9"/>
      <c r="M720" s="2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9"/>
      <c r="M721" s="2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9"/>
      <c r="M722" s="2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9"/>
      <c r="M723" s="2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9"/>
      <c r="M724" s="2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9"/>
      <c r="M725" s="2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9"/>
      <c r="M726" s="2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9"/>
      <c r="M727" s="2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9"/>
      <c r="M728" s="2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9"/>
      <c r="M729" s="2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9"/>
      <c r="M730" s="2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9"/>
      <c r="M731" s="2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9"/>
      <c r="M732" s="2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9"/>
      <c r="M733" s="2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9"/>
      <c r="M734" s="2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9"/>
      <c r="M735" s="2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9"/>
      <c r="M736" s="2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9"/>
      <c r="M737" s="2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9"/>
      <c r="M738" s="2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9"/>
      <c r="M739" s="2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9"/>
      <c r="M740" s="2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9"/>
      <c r="M741" s="2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9"/>
      <c r="M742" s="2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9"/>
      <c r="M743" s="2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9"/>
      <c r="M744" s="2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9"/>
      <c r="M745" s="2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9"/>
      <c r="M746" s="2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9"/>
      <c r="M747" s="2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9"/>
      <c r="M748" s="2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9"/>
      <c r="M749" s="2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9"/>
      <c r="M750" s="2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9"/>
      <c r="M751" s="2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9"/>
      <c r="M752" s="2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9"/>
      <c r="M753" s="2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9"/>
      <c r="M754" s="2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9"/>
      <c r="M755" s="2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9"/>
      <c r="M756" s="2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9"/>
      <c r="M757" s="2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9"/>
      <c r="M758" s="2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9"/>
      <c r="M759" s="2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9"/>
      <c r="M760" s="2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9"/>
      <c r="M761" s="2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9"/>
      <c r="M762" s="2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9"/>
      <c r="M763" s="2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9"/>
      <c r="M764" s="2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9"/>
      <c r="M765" s="2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9"/>
      <c r="M766" s="2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9"/>
      <c r="M767" s="2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9"/>
      <c r="M768" s="2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9"/>
      <c r="M769" s="2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9"/>
      <c r="M770" s="2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9"/>
      <c r="M771" s="2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9"/>
      <c r="M772" s="2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9"/>
      <c r="M773" s="2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9"/>
      <c r="M774" s="2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9"/>
      <c r="M775" s="2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9"/>
      <c r="M776" s="2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9"/>
      <c r="M777" s="2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9"/>
      <c r="M778" s="2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9"/>
      <c r="M779" s="2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9"/>
      <c r="M780" s="2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9"/>
      <c r="M781" s="2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9"/>
      <c r="M782" s="2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9"/>
      <c r="M783" s="2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9"/>
      <c r="M784" s="2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9"/>
      <c r="M785" s="2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9"/>
      <c r="M786" s="2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9"/>
      <c r="M787" s="2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9"/>
      <c r="M788" s="2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9"/>
      <c r="M789" s="2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9"/>
      <c r="M790" s="2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9"/>
      <c r="M791" s="2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9"/>
      <c r="M792" s="2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9"/>
      <c r="M793" s="2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9"/>
      <c r="M794" s="2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9"/>
      <c r="M795" s="2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9"/>
      <c r="M796" s="2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9"/>
      <c r="M797" s="2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9"/>
      <c r="M798" s="2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9"/>
      <c r="M799" s="2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9"/>
      <c r="M800" s="2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9"/>
      <c r="M801" s="2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9"/>
      <c r="M802" s="2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9"/>
      <c r="M803" s="2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9"/>
      <c r="M804" s="2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9"/>
      <c r="M805" s="2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9"/>
      <c r="M806" s="2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9"/>
      <c r="M807" s="2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9"/>
      <c r="M808" s="2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9"/>
      <c r="M809" s="2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9"/>
      <c r="M810" s="2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9"/>
      <c r="M811" s="2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9"/>
      <c r="M812" s="2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9"/>
      <c r="M813" s="2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9"/>
      <c r="M814" s="2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9"/>
      <c r="M815" s="2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9"/>
      <c r="M816" s="2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9"/>
      <c r="M817" s="2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9"/>
      <c r="M818" s="2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9"/>
      <c r="M819" s="2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9"/>
      <c r="M820" s="2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9"/>
      <c r="M821" s="2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9"/>
      <c r="M822" s="2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9"/>
      <c r="M823" s="2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9"/>
      <c r="M824" s="2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9"/>
      <c r="M825" s="2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9"/>
      <c r="M826" s="2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9"/>
      <c r="M827" s="2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9"/>
      <c r="M828" s="2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9"/>
      <c r="M829" s="2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9"/>
      <c r="M830" s="2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9"/>
      <c r="M831" s="2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9"/>
      <c r="M832" s="2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9"/>
      <c r="M833" s="2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9"/>
      <c r="M834" s="2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9"/>
      <c r="M835" s="2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9"/>
      <c r="M836" s="2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9"/>
      <c r="M837" s="2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9"/>
      <c r="M838" s="2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9"/>
      <c r="M839" s="2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9"/>
      <c r="M840" s="2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9"/>
      <c r="M841" s="2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9"/>
      <c r="M842" s="2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9"/>
      <c r="M843" s="2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9"/>
      <c r="M844" s="2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9"/>
      <c r="M845" s="2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9"/>
      <c r="M846" s="2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9"/>
      <c r="M847" s="2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9"/>
      <c r="M848" s="2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9"/>
      <c r="M849" s="2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9"/>
      <c r="M850" s="2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9"/>
      <c r="M851" s="2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9"/>
      <c r="M852" s="2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9"/>
      <c r="M853" s="2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9"/>
      <c r="M854" s="2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9"/>
      <c r="M855" s="2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9"/>
      <c r="M856" s="2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9"/>
      <c r="M857" s="2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9"/>
      <c r="M858" s="2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9"/>
      <c r="M859" s="2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9"/>
      <c r="M860" s="2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9"/>
      <c r="M861" s="2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9"/>
      <c r="M862" s="29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9"/>
      <c r="M863" s="29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9"/>
      <c r="M864" s="29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9"/>
      <c r="M865" s="29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9"/>
      <c r="M866" s="29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9"/>
      <c r="M867" s="29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9"/>
      <c r="M868" s="29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9"/>
      <c r="M869" s="29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9"/>
      <c r="M870" s="29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9"/>
      <c r="M871" s="29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9"/>
      <c r="M872" s="29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9"/>
      <c r="M873" s="29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9"/>
      <c r="M874" s="29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9"/>
      <c r="M875" s="29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9"/>
      <c r="M876" s="29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9"/>
      <c r="M877" s="29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9"/>
      <c r="M878" s="29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9"/>
      <c r="M879" s="29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9"/>
      <c r="M880" s="29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9"/>
      <c r="M881" s="29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9"/>
      <c r="M882" s="29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9"/>
      <c r="M883" s="29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9"/>
      <c r="M884" s="29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9"/>
      <c r="M885" s="29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9"/>
      <c r="M886" s="29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9"/>
      <c r="M887" s="29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9"/>
      <c r="M888" s="29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9"/>
      <c r="M889" s="29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9"/>
      <c r="M890" s="29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9"/>
      <c r="M891" s="29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9"/>
      <c r="M892" s="29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9"/>
      <c r="M893" s="29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9"/>
      <c r="M894" s="29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9"/>
      <c r="M895" s="29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9"/>
      <c r="M896" s="29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9"/>
      <c r="M897" s="29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9"/>
      <c r="M898" s="29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9"/>
      <c r="M899" s="29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9"/>
      <c r="M900" s="29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9"/>
      <c r="M901" s="29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9"/>
      <c r="M902" s="29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9"/>
      <c r="M903" s="29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9"/>
      <c r="M904" s="29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9"/>
      <c r="M905" s="29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9"/>
      <c r="M906" s="29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9"/>
      <c r="M907" s="29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9"/>
      <c r="M908" s="29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9"/>
      <c r="M909" s="29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9"/>
      <c r="M910" s="29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9"/>
      <c r="M911" s="29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9"/>
      <c r="M912" s="29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9"/>
      <c r="M913" s="29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9"/>
      <c r="M914" s="29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9"/>
      <c r="M915" s="29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9"/>
      <c r="M916" s="29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9"/>
      <c r="M917" s="29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9"/>
      <c r="M918" s="29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9"/>
      <c r="M919" s="29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9"/>
      <c r="M920" s="29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9"/>
      <c r="M921" s="29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9"/>
      <c r="M922" s="29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9"/>
      <c r="M923" s="29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9"/>
      <c r="M924" s="29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9"/>
      <c r="M925" s="29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9"/>
      <c r="M926" s="29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9"/>
      <c r="M927" s="29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9"/>
      <c r="M928" s="29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9"/>
      <c r="M929" s="29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9"/>
      <c r="M930" s="29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9"/>
      <c r="M931" s="29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9"/>
      <c r="M932" s="29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9"/>
      <c r="M933" s="29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9"/>
      <c r="M934" s="29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9"/>
      <c r="M935" s="29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9"/>
      <c r="M936" s="29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9"/>
      <c r="M937" s="29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9"/>
      <c r="M938" s="29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9"/>
      <c r="M939" s="29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9"/>
      <c r="M940" s="29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9"/>
      <c r="M941" s="29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9"/>
      <c r="M942" s="29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9"/>
      <c r="M943" s="29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9"/>
      <c r="M944" s="29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9"/>
      <c r="M945" s="29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9"/>
      <c r="M946" s="29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9"/>
      <c r="M947" s="29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9"/>
      <c r="M948" s="29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9"/>
      <c r="M949" s="29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9"/>
      <c r="M950" s="29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9"/>
      <c r="M951" s="29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9"/>
      <c r="M952" s="29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9"/>
      <c r="M953" s="29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9"/>
      <c r="M954" s="29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9"/>
      <c r="M955" s="29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9"/>
      <c r="M956" s="29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9"/>
      <c r="M957" s="29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9"/>
      <c r="M958" s="29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9"/>
      <c r="M959" s="29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9"/>
      <c r="M960" s="29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9"/>
      <c r="M961" s="29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9"/>
      <c r="M962" s="29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9"/>
      <c r="M963" s="29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9"/>
      <c r="M964" s="29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9"/>
      <c r="M965" s="29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9"/>
      <c r="M966" s="29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9"/>
      <c r="M967" s="29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9"/>
      <c r="M968" s="29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9"/>
      <c r="M969" s="29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9"/>
      <c r="M970" s="29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9"/>
      <c r="M971" s="29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9"/>
      <c r="M972" s="29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9"/>
      <c r="M973" s="29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9"/>
      <c r="M974" s="29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9"/>
      <c r="M975" s="29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9"/>
      <c r="M976" s="29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9"/>
      <c r="M977" s="29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9"/>
      <c r="M978" s="29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9"/>
      <c r="M979" s="29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9"/>
      <c r="M980" s="29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9"/>
      <c r="M981" s="29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9"/>
      <c r="M982" s="29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9"/>
      <c r="M983" s="29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9"/>
      <c r="M984" s="29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9"/>
      <c r="M985" s="29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9"/>
      <c r="M986" s="29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9"/>
      <c r="M987" s="29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9"/>
      <c r="M988" s="29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9"/>
      <c r="M989" s="29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9"/>
      <c r="M990" s="29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9"/>
      <c r="M991" s="29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9"/>
      <c r="M992" s="29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9"/>
      <c r="M993" s="29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9"/>
      <c r="M994" s="29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9"/>
      <c r="M995" s="29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9"/>
      <c r="M996" s="29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9"/>
      <c r="M997" s="29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9"/>
      <c r="M998" s="29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9"/>
      <c r="M999" s="29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9"/>
      <c r="M1000" s="29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9"/>
      <c r="M1001" s="29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9"/>
      <c r="M1002" s="29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9"/>
      <c r="M1003" s="29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9"/>
      <c r="M1004" s="29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9"/>
      <c r="M1005" s="29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4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9"/>
      <c r="M1006" s="29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4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9"/>
      <c r="M1007" s="29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4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9"/>
      <c r="M1008" s="29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4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9"/>
      <c r="M1009" s="29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4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9"/>
      <c r="M1010" s="29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4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9"/>
      <c r="M1011" s="29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4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9"/>
      <c r="M1012" s="29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4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9"/>
      <c r="M1013" s="29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4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9"/>
      <c r="M1014" s="29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4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9"/>
      <c r="M1015" s="29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4.2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9"/>
      <c r="M1016" s="29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4.2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9"/>
      <c r="M1017" s="29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4.2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9"/>
      <c r="M1018" s="29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4.2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9"/>
      <c r="M1019" s="29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4.2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9"/>
      <c r="M1020" s="29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4.2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9"/>
      <c r="M1021" s="29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4.2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9"/>
      <c r="M1022" s="29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4.2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9"/>
      <c r="M1023" s="29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4.2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9"/>
      <c r="M1024" s="29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4.2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9"/>
      <c r="M1025" s="29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4.2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9"/>
      <c r="M1026" s="29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4.2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9"/>
      <c r="M1027" s="29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4.2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9"/>
      <c r="M1028" s="29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4.2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9"/>
      <c r="M1029" s="29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4.2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9"/>
      <c r="M1030" s="29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4.2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9"/>
      <c r="M1031" s="29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4.2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9"/>
      <c r="M1032" s="29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4.2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9"/>
      <c r="M1033" s="29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4.2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9"/>
      <c r="M1034" s="29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4.2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9"/>
      <c r="M1035" s="29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4.2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9"/>
      <c r="M1036" s="29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4.2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9"/>
      <c r="M1037" s="29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4.2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9"/>
      <c r="M1038" s="29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4.2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9"/>
      <c r="M1039" s="29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4.2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9"/>
      <c r="M1040" s="29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2:26" ht="15" customHeight="1" x14ac:dyDescent="0.25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9"/>
      <c r="M1041" s="29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</sheetData>
  <autoFilter ref="A4:Z43" xr:uid="{00000000-0009-0000-0000-000002000000}"/>
  <mergeCells count="7">
    <mergeCell ref="P3:S3"/>
    <mergeCell ref="A1:Z1"/>
    <mergeCell ref="B2:F2"/>
    <mergeCell ref="L2:M2"/>
    <mergeCell ref="N2:O2"/>
    <mergeCell ref="P2:X2"/>
    <mergeCell ref="Y2:Z2"/>
  </mergeCells>
  <pageMargins left="0.7" right="0.7" top="0.78740157499999996" bottom="0.78740157499999996" header="0" footer="0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5"/>
  <sheetViews>
    <sheetView tabSelected="1" topLeftCell="B1" workbookViewId="0">
      <selection activeCell="F7" sqref="F7"/>
    </sheetView>
  </sheetViews>
  <sheetFormatPr defaultColWidth="14.42578125" defaultRowHeight="15" customHeight="1" x14ac:dyDescent="0.25"/>
  <cols>
    <col min="1" max="1" width="12.5703125" hidden="1" customWidth="1"/>
    <col min="2" max="2" width="6.42578125" customWidth="1"/>
    <col min="3" max="3" width="16.140625" customWidth="1"/>
    <col min="4" max="4" width="21.5703125" customWidth="1"/>
    <col min="5" max="5" width="9.42578125" customWidth="1"/>
    <col min="6" max="6" width="23.140625" customWidth="1"/>
    <col min="7" max="7" width="9.7109375" customWidth="1"/>
    <col min="8" max="8" width="18" customWidth="1"/>
    <col min="9" max="9" width="17.85546875" customWidth="1"/>
    <col min="10" max="10" width="34.42578125" customWidth="1"/>
    <col min="11" max="11" width="11" customWidth="1"/>
    <col min="12" max="12" width="11.42578125" customWidth="1"/>
    <col min="13" max="13" width="7.85546875" customWidth="1"/>
    <col min="14" max="14" width="7.42578125" customWidth="1"/>
    <col min="15" max="15" width="8.42578125" customWidth="1"/>
    <col min="16" max="16" width="8.140625" customWidth="1"/>
    <col min="17" max="17" width="9.42578125" customWidth="1"/>
    <col min="18" max="18" width="8.42578125" customWidth="1"/>
    <col min="19" max="19" width="19.7109375" customWidth="1"/>
    <col min="20" max="20" width="6.85546875" customWidth="1"/>
    <col min="21" max="26" width="7.42578125" customWidth="1"/>
  </cols>
  <sheetData>
    <row r="1" spans="1:26" ht="21.75" customHeight="1" x14ac:dyDescent="0.3">
      <c r="A1" s="98" t="s">
        <v>258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6"/>
      <c r="U1" s="2"/>
      <c r="V1" s="2"/>
      <c r="W1" s="2"/>
      <c r="X1" s="2"/>
      <c r="Y1" s="2"/>
      <c r="Z1" s="2"/>
    </row>
    <row r="2" spans="1:26" ht="30" customHeight="1" x14ac:dyDescent="0.25">
      <c r="A2" s="41" t="s">
        <v>259</v>
      </c>
      <c r="B2" s="22" t="s">
        <v>40</v>
      </c>
      <c r="C2" s="81" t="s">
        <v>260</v>
      </c>
      <c r="D2" s="82"/>
      <c r="E2" s="113"/>
      <c r="F2" s="22" t="s">
        <v>42</v>
      </c>
      <c r="G2" s="43" t="s">
        <v>152</v>
      </c>
      <c r="H2" s="43" t="s">
        <v>44</v>
      </c>
      <c r="I2" s="43" t="s">
        <v>45</v>
      </c>
      <c r="J2" s="22" t="s">
        <v>46</v>
      </c>
      <c r="K2" s="90" t="s">
        <v>261</v>
      </c>
      <c r="L2" s="83"/>
      <c r="M2" s="95" t="s">
        <v>262</v>
      </c>
      <c r="N2" s="83"/>
      <c r="O2" s="97" t="s">
        <v>263</v>
      </c>
      <c r="P2" s="88"/>
      <c r="Q2" s="88"/>
      <c r="R2" s="114"/>
      <c r="S2" s="95" t="s">
        <v>50</v>
      </c>
      <c r="T2" s="83"/>
      <c r="U2" s="2"/>
      <c r="V2" s="2"/>
      <c r="W2" s="2"/>
      <c r="X2" s="2"/>
      <c r="Y2" s="2"/>
      <c r="Z2" s="2"/>
    </row>
    <row r="3" spans="1:26" ht="21.75" customHeight="1" x14ac:dyDescent="0.25">
      <c r="A3" s="57"/>
      <c r="B3" s="44"/>
      <c r="C3" s="23" t="s">
        <v>264</v>
      </c>
      <c r="D3" s="24" t="s">
        <v>265</v>
      </c>
      <c r="E3" s="24" t="s">
        <v>266</v>
      </c>
      <c r="F3" s="44"/>
      <c r="G3" s="44"/>
      <c r="H3" s="44"/>
      <c r="I3" s="44"/>
      <c r="J3" s="44"/>
      <c r="K3" s="47" t="s">
        <v>267</v>
      </c>
      <c r="L3" s="47" t="s">
        <v>268</v>
      </c>
      <c r="M3" s="51" t="s">
        <v>58</v>
      </c>
      <c r="N3" s="52" t="s">
        <v>59</v>
      </c>
      <c r="O3" s="96" t="s">
        <v>157</v>
      </c>
      <c r="P3" s="85"/>
      <c r="Q3" s="85"/>
      <c r="R3" s="115"/>
      <c r="S3" s="51" t="s">
        <v>269</v>
      </c>
      <c r="T3" s="52" t="s">
        <v>63</v>
      </c>
      <c r="U3" s="2"/>
      <c r="V3" s="2"/>
      <c r="W3" s="2"/>
      <c r="X3" s="2"/>
      <c r="Y3" s="2"/>
      <c r="Z3" s="2"/>
    </row>
    <row r="4" spans="1:26" ht="68.25" customHeight="1" x14ac:dyDescent="0.25">
      <c r="A4" s="116"/>
      <c r="B4" s="44"/>
      <c r="C4" s="45"/>
      <c r="D4" s="53"/>
      <c r="E4" s="53"/>
      <c r="F4" s="44"/>
      <c r="G4" s="44"/>
      <c r="H4" s="44"/>
      <c r="I4" s="44"/>
      <c r="J4" s="44"/>
      <c r="K4" s="45"/>
      <c r="L4" s="45"/>
      <c r="M4" s="45"/>
      <c r="N4" s="54"/>
      <c r="O4" s="26" t="s">
        <v>163</v>
      </c>
      <c r="P4" s="42" t="s">
        <v>270</v>
      </c>
      <c r="Q4" s="42" t="s">
        <v>271</v>
      </c>
      <c r="R4" s="27" t="s">
        <v>272</v>
      </c>
      <c r="S4" s="45"/>
      <c r="T4" s="54"/>
      <c r="U4" s="2"/>
      <c r="V4" s="2"/>
      <c r="W4" s="2"/>
      <c r="X4" s="2"/>
      <c r="Y4" s="2"/>
      <c r="Z4" s="2"/>
    </row>
    <row r="5" spans="1:26" ht="75" x14ac:dyDescent="0.25">
      <c r="A5" s="117">
        <v>1</v>
      </c>
      <c r="B5" s="58">
        <v>1</v>
      </c>
      <c r="C5" s="59" t="s">
        <v>273</v>
      </c>
      <c r="D5" s="62" t="s">
        <v>76</v>
      </c>
      <c r="E5" s="61">
        <v>46773576</v>
      </c>
      <c r="F5" s="59" t="s">
        <v>274</v>
      </c>
      <c r="G5" s="62" t="s">
        <v>28</v>
      </c>
      <c r="H5" s="62" t="s">
        <v>67</v>
      </c>
      <c r="I5" s="62" t="s">
        <v>67</v>
      </c>
      <c r="J5" s="59" t="s">
        <v>274</v>
      </c>
      <c r="K5" s="69">
        <v>4000000</v>
      </c>
      <c r="L5" s="118">
        <v>3400000</v>
      </c>
      <c r="M5" s="61">
        <v>2022</v>
      </c>
      <c r="N5" s="61">
        <v>2027</v>
      </c>
      <c r="O5" s="62"/>
      <c r="P5" s="62"/>
      <c r="Q5" s="62"/>
      <c r="R5" s="62"/>
      <c r="S5" s="72" t="s">
        <v>81</v>
      </c>
      <c r="T5" s="72" t="s">
        <v>71</v>
      </c>
      <c r="U5" s="28"/>
      <c r="V5" s="28"/>
      <c r="W5" s="28"/>
      <c r="X5" s="28"/>
      <c r="Y5" s="28"/>
      <c r="Z5" s="28"/>
    </row>
    <row r="6" spans="1:26" ht="75" x14ac:dyDescent="0.25">
      <c r="A6" s="117">
        <v>3</v>
      </c>
      <c r="B6" s="58">
        <v>2</v>
      </c>
      <c r="C6" s="59" t="s">
        <v>273</v>
      </c>
      <c r="D6" s="62" t="s">
        <v>76</v>
      </c>
      <c r="E6" s="61">
        <v>46773576</v>
      </c>
      <c r="F6" s="59" t="s">
        <v>275</v>
      </c>
      <c r="G6" s="62" t="s">
        <v>28</v>
      </c>
      <c r="H6" s="62" t="s">
        <v>67</v>
      </c>
      <c r="I6" s="62" t="s">
        <v>67</v>
      </c>
      <c r="J6" s="59" t="s">
        <v>275</v>
      </c>
      <c r="K6" s="69">
        <v>1500000</v>
      </c>
      <c r="L6" s="118">
        <v>1275000</v>
      </c>
      <c r="M6" s="61">
        <v>2022</v>
      </c>
      <c r="N6" s="61">
        <v>2027</v>
      </c>
      <c r="O6" s="62"/>
      <c r="P6" s="62"/>
      <c r="Q6" s="62"/>
      <c r="R6" s="62"/>
      <c r="S6" s="72" t="s">
        <v>81</v>
      </c>
      <c r="T6" s="72" t="s">
        <v>71</v>
      </c>
      <c r="U6" s="28"/>
      <c r="V6" s="28"/>
      <c r="W6" s="28"/>
      <c r="X6" s="28"/>
      <c r="Y6" s="28"/>
      <c r="Z6" s="28"/>
    </row>
    <row r="7" spans="1:26" ht="75" x14ac:dyDescent="0.25">
      <c r="A7" s="117"/>
      <c r="B7" s="58">
        <v>3</v>
      </c>
      <c r="C7" s="59" t="s">
        <v>273</v>
      </c>
      <c r="D7" s="62" t="s">
        <v>76</v>
      </c>
      <c r="E7" s="61">
        <v>46773576</v>
      </c>
      <c r="F7" s="59" t="s">
        <v>276</v>
      </c>
      <c r="G7" s="62" t="s">
        <v>28</v>
      </c>
      <c r="H7" s="62" t="s">
        <v>67</v>
      </c>
      <c r="I7" s="62" t="s">
        <v>67</v>
      </c>
      <c r="J7" s="59" t="s">
        <v>276</v>
      </c>
      <c r="K7" s="69">
        <v>2500000</v>
      </c>
      <c r="L7" s="118">
        <v>2125000</v>
      </c>
      <c r="M7" s="61">
        <v>2022</v>
      </c>
      <c r="N7" s="61">
        <v>2027</v>
      </c>
      <c r="O7" s="62"/>
      <c r="P7" s="62"/>
      <c r="Q7" s="62"/>
      <c r="R7" s="62"/>
      <c r="S7" s="72" t="s">
        <v>81</v>
      </c>
      <c r="T7" s="72" t="s">
        <v>71</v>
      </c>
      <c r="U7" s="28"/>
      <c r="V7" s="28"/>
      <c r="W7" s="28"/>
      <c r="X7" s="28"/>
      <c r="Y7" s="28"/>
      <c r="Z7" s="28"/>
    </row>
    <row r="8" spans="1:26" ht="75" x14ac:dyDescent="0.25">
      <c r="A8" s="117"/>
      <c r="B8" s="58">
        <v>4</v>
      </c>
      <c r="C8" s="59" t="s">
        <v>273</v>
      </c>
      <c r="D8" s="62" t="s">
        <v>76</v>
      </c>
      <c r="E8" s="61">
        <v>46773576</v>
      </c>
      <c r="F8" s="59" t="s">
        <v>277</v>
      </c>
      <c r="G8" s="62" t="s">
        <v>28</v>
      </c>
      <c r="H8" s="62" t="s">
        <v>67</v>
      </c>
      <c r="I8" s="62" t="s">
        <v>67</v>
      </c>
      <c r="J8" s="59" t="s">
        <v>277</v>
      </c>
      <c r="K8" s="69">
        <v>3500000</v>
      </c>
      <c r="L8" s="118">
        <v>2975000</v>
      </c>
      <c r="M8" s="61">
        <v>2022</v>
      </c>
      <c r="N8" s="61">
        <v>2027</v>
      </c>
      <c r="O8" s="62"/>
      <c r="P8" s="62"/>
      <c r="Q8" s="62"/>
      <c r="R8" s="62"/>
      <c r="S8" s="72" t="s">
        <v>81</v>
      </c>
      <c r="T8" s="72" t="s">
        <v>71</v>
      </c>
      <c r="U8" s="28"/>
      <c r="V8" s="28"/>
      <c r="W8" s="28"/>
      <c r="X8" s="28"/>
      <c r="Y8" s="28"/>
      <c r="Z8" s="28"/>
    </row>
    <row r="9" spans="1:26" ht="60" x14ac:dyDescent="0.25">
      <c r="A9" s="117"/>
      <c r="B9" s="58">
        <v>5</v>
      </c>
      <c r="C9" s="59" t="s">
        <v>278</v>
      </c>
      <c r="D9" s="62" t="s">
        <v>76</v>
      </c>
      <c r="E9" s="61">
        <v>46773584</v>
      </c>
      <c r="F9" s="59" t="s">
        <v>279</v>
      </c>
      <c r="G9" s="62" t="s">
        <v>28</v>
      </c>
      <c r="H9" s="62" t="s">
        <v>67</v>
      </c>
      <c r="I9" s="62" t="s">
        <v>67</v>
      </c>
      <c r="J9" s="59" t="s">
        <v>279</v>
      </c>
      <c r="K9" s="63">
        <v>300000</v>
      </c>
      <c r="L9" s="80"/>
      <c r="M9" s="61">
        <v>2022</v>
      </c>
      <c r="N9" s="61">
        <v>2027</v>
      </c>
      <c r="O9" s="62" t="s">
        <v>130</v>
      </c>
      <c r="P9" s="62" t="s">
        <v>130</v>
      </c>
      <c r="Q9" s="62" t="s">
        <v>130</v>
      </c>
      <c r="R9" s="62" t="s">
        <v>130</v>
      </c>
      <c r="S9" s="62"/>
      <c r="T9" s="62"/>
      <c r="U9" s="28"/>
      <c r="V9" s="28"/>
      <c r="W9" s="28"/>
      <c r="X9" s="28"/>
      <c r="Y9" s="28"/>
      <c r="Z9" s="28"/>
    </row>
    <row r="10" spans="1:26" ht="90" x14ac:dyDescent="0.25">
      <c r="A10" s="117"/>
      <c r="B10" s="58">
        <v>6</v>
      </c>
      <c r="C10" s="59" t="s">
        <v>278</v>
      </c>
      <c r="D10" s="62" t="s">
        <v>76</v>
      </c>
      <c r="E10" s="61">
        <v>46773584</v>
      </c>
      <c r="F10" s="119" t="s">
        <v>280</v>
      </c>
      <c r="G10" s="62" t="s">
        <v>28</v>
      </c>
      <c r="H10" s="62" t="s">
        <v>67</v>
      </c>
      <c r="I10" s="62" t="s">
        <v>67</v>
      </c>
      <c r="J10" s="119" t="s">
        <v>280</v>
      </c>
      <c r="K10" s="63">
        <v>3000000</v>
      </c>
      <c r="L10" s="80"/>
      <c r="M10" s="61">
        <v>2022</v>
      </c>
      <c r="N10" s="61">
        <v>2027</v>
      </c>
      <c r="O10" s="62"/>
      <c r="P10" s="62" t="s">
        <v>130</v>
      </c>
      <c r="Q10" s="62" t="s">
        <v>130</v>
      </c>
      <c r="R10" s="62" t="s">
        <v>130</v>
      </c>
      <c r="S10" s="59" t="s">
        <v>281</v>
      </c>
      <c r="T10" s="62"/>
      <c r="U10" s="28"/>
      <c r="V10" s="28"/>
      <c r="W10" s="28"/>
      <c r="X10" s="28"/>
      <c r="Y10" s="28"/>
      <c r="Z10" s="28"/>
    </row>
    <row r="11" spans="1:26" ht="14.25" customHeight="1" x14ac:dyDescent="0.25">
      <c r="A11" s="111"/>
      <c r="B11" s="120"/>
      <c r="C11" s="111"/>
      <c r="D11" s="111"/>
      <c r="E11" s="111"/>
      <c r="F11" s="121"/>
      <c r="G11" s="111"/>
      <c r="H11" s="111"/>
      <c r="I11" s="111"/>
      <c r="J11" s="111"/>
      <c r="K11" s="112"/>
      <c r="L11" s="112"/>
      <c r="M11" s="111"/>
      <c r="N11" s="111"/>
      <c r="O11" s="111"/>
      <c r="P11" s="111"/>
      <c r="Q11" s="111"/>
      <c r="R11" s="111"/>
      <c r="S11" s="111"/>
      <c r="T11" s="111"/>
      <c r="U11" s="2"/>
      <c r="V11" s="2"/>
      <c r="W11" s="2"/>
      <c r="X11" s="2"/>
      <c r="Y11" s="2"/>
      <c r="Z11" s="2"/>
    </row>
    <row r="12" spans="1:26" ht="14.25" customHeight="1" x14ac:dyDescent="0.25">
      <c r="A12" s="111"/>
      <c r="B12" s="120"/>
      <c r="C12" s="111"/>
      <c r="D12" s="111"/>
      <c r="E12" s="111"/>
      <c r="F12" s="111"/>
      <c r="G12" s="111"/>
      <c r="H12" s="111"/>
      <c r="I12" s="111"/>
      <c r="J12" s="111"/>
      <c r="K12" s="112"/>
      <c r="L12" s="112"/>
      <c r="M12" s="111"/>
      <c r="N12" s="111"/>
      <c r="O12" s="111"/>
      <c r="P12" s="111"/>
      <c r="Q12" s="111"/>
      <c r="R12" s="111"/>
      <c r="S12" s="111"/>
      <c r="T12" s="111"/>
      <c r="U12" s="2"/>
      <c r="V12" s="2"/>
      <c r="W12" s="2"/>
      <c r="X12" s="2"/>
      <c r="Y12" s="2"/>
      <c r="Z12" s="2"/>
    </row>
    <row r="13" spans="1:26" ht="14.25" customHeight="1" x14ac:dyDescent="0.25">
      <c r="A13" s="111"/>
      <c r="B13" s="120"/>
      <c r="C13" s="111"/>
      <c r="D13" s="111"/>
      <c r="E13" s="111"/>
      <c r="F13" s="111"/>
      <c r="G13" s="111"/>
      <c r="H13" s="111"/>
      <c r="I13" s="111"/>
      <c r="J13" s="111"/>
      <c r="K13" s="112"/>
      <c r="L13" s="112"/>
      <c r="M13" s="111"/>
      <c r="N13" s="111"/>
      <c r="O13" s="111"/>
      <c r="P13" s="111"/>
      <c r="Q13" s="111"/>
      <c r="R13" s="111"/>
      <c r="S13" s="111"/>
      <c r="T13" s="111"/>
      <c r="U13" s="2"/>
      <c r="V13" s="2"/>
      <c r="W13" s="2"/>
      <c r="X13" s="2"/>
      <c r="Y13" s="2"/>
      <c r="Z13" s="2"/>
    </row>
    <row r="14" spans="1:26" ht="14.25" customHeight="1" x14ac:dyDescent="0.25">
      <c r="A14" s="111"/>
      <c r="B14" s="120"/>
      <c r="C14" s="111"/>
      <c r="D14" s="111"/>
      <c r="E14" s="111"/>
      <c r="F14" s="111"/>
      <c r="G14" s="111"/>
      <c r="H14" s="111"/>
      <c r="I14" s="111"/>
      <c r="J14" s="111"/>
      <c r="K14" s="112"/>
      <c r="L14" s="112"/>
      <c r="M14" s="111"/>
      <c r="N14" s="111"/>
      <c r="O14" s="111"/>
      <c r="P14" s="111"/>
      <c r="Q14" s="111"/>
      <c r="R14" s="111"/>
      <c r="S14" s="111"/>
      <c r="T14" s="111"/>
      <c r="U14" s="2"/>
      <c r="V14" s="2"/>
      <c r="W14" s="2"/>
      <c r="X14" s="2"/>
      <c r="Y14" s="2"/>
      <c r="Z14" s="2"/>
    </row>
    <row r="15" spans="1:26" ht="14.25" customHeight="1" x14ac:dyDescent="0.25">
      <c r="A15" s="111"/>
      <c r="B15" s="120"/>
      <c r="C15" s="111"/>
      <c r="D15" s="111"/>
      <c r="E15" s="111"/>
      <c r="F15" s="111"/>
      <c r="G15" s="111"/>
      <c r="H15" s="111"/>
      <c r="I15" s="111"/>
      <c r="J15" s="111"/>
      <c r="K15" s="112"/>
      <c r="L15" s="112"/>
      <c r="M15" s="111"/>
      <c r="N15" s="111"/>
      <c r="O15" s="111"/>
      <c r="P15" s="111"/>
      <c r="Q15" s="111"/>
      <c r="R15" s="111"/>
      <c r="S15" s="111"/>
      <c r="T15" s="111"/>
      <c r="U15" s="2"/>
      <c r="V15" s="2"/>
      <c r="W15" s="2"/>
      <c r="X15" s="2"/>
      <c r="Y15" s="2"/>
      <c r="Z15" s="2"/>
    </row>
    <row r="16" spans="1:26" ht="14.25" customHeight="1" x14ac:dyDescent="0.25">
      <c r="A16" s="111"/>
      <c r="B16" s="120"/>
      <c r="C16" s="111"/>
      <c r="D16" s="111"/>
      <c r="E16" s="111"/>
      <c r="F16" s="111"/>
      <c r="G16" s="111"/>
      <c r="H16" s="111"/>
      <c r="I16" s="111"/>
      <c r="J16" s="111"/>
      <c r="K16" s="112"/>
      <c r="L16" s="112"/>
      <c r="M16" s="111"/>
      <c r="N16" s="111"/>
      <c r="O16" s="111"/>
      <c r="P16" s="111"/>
      <c r="Q16" s="111"/>
      <c r="R16" s="111"/>
      <c r="S16" s="111"/>
      <c r="T16" s="111"/>
      <c r="U16" s="2"/>
      <c r="V16" s="2"/>
      <c r="W16" s="2"/>
      <c r="X16" s="2"/>
      <c r="Y16" s="2"/>
      <c r="Z16" s="2"/>
    </row>
    <row r="17" spans="1:26" ht="14.25" customHeight="1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2"/>
      <c r="L17" s="112"/>
      <c r="M17" s="111"/>
      <c r="N17" s="111"/>
      <c r="O17" s="111"/>
      <c r="P17" s="111"/>
      <c r="Q17" s="111"/>
      <c r="R17" s="111"/>
      <c r="S17" s="111"/>
      <c r="T17" s="111"/>
      <c r="U17" s="2"/>
      <c r="V17" s="2"/>
      <c r="W17" s="2"/>
      <c r="X17" s="2"/>
      <c r="Y17" s="2"/>
      <c r="Z17" s="2"/>
    </row>
    <row r="18" spans="1:26" ht="14.25" customHeight="1" x14ac:dyDescent="0.25">
      <c r="A18" s="111"/>
      <c r="B18" s="111" t="s">
        <v>142</v>
      </c>
      <c r="C18" s="111"/>
      <c r="D18" s="111"/>
      <c r="E18" s="111"/>
      <c r="F18" s="111"/>
      <c r="G18" s="111"/>
      <c r="H18" s="111" t="s">
        <v>143</v>
      </c>
      <c r="I18" s="111"/>
      <c r="J18" s="111"/>
      <c r="K18" s="111"/>
      <c r="L18" s="111"/>
      <c r="M18" s="111"/>
      <c r="N18" s="111"/>
      <c r="O18" s="112"/>
      <c r="P18" s="111"/>
      <c r="Q18" s="111"/>
      <c r="R18" s="111"/>
      <c r="S18" s="112"/>
      <c r="T18" s="111"/>
      <c r="U18" s="2"/>
      <c r="V18" s="2"/>
      <c r="W18" s="2"/>
      <c r="X18" s="2"/>
      <c r="Y18" s="2"/>
      <c r="Z18" s="2"/>
    </row>
    <row r="19" spans="1:26" ht="14.25" customHeight="1" x14ac:dyDescent="0.25">
      <c r="A19" s="111"/>
      <c r="B19" s="111"/>
      <c r="C19" s="111"/>
      <c r="D19" s="111"/>
      <c r="E19" s="111"/>
      <c r="F19" s="111"/>
      <c r="G19" s="111"/>
      <c r="H19" s="111" t="s">
        <v>144</v>
      </c>
      <c r="I19" s="111"/>
      <c r="J19" s="111"/>
      <c r="K19" s="112"/>
      <c r="L19" s="111"/>
      <c r="M19" s="111"/>
      <c r="N19" s="111"/>
      <c r="O19" s="112"/>
      <c r="P19" s="111"/>
      <c r="Q19" s="111"/>
      <c r="R19" s="111"/>
      <c r="S19" s="112"/>
      <c r="T19" s="111"/>
      <c r="U19" s="2"/>
      <c r="V19" s="2"/>
      <c r="W19" s="2"/>
      <c r="X19" s="2"/>
      <c r="Y19" s="2"/>
      <c r="Z19" s="2"/>
    </row>
    <row r="20" spans="1:26" ht="14.25" customHeight="1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2"/>
      <c r="N20" s="112"/>
      <c r="O20" s="111"/>
      <c r="P20" s="111"/>
      <c r="Q20" s="111"/>
      <c r="R20" s="111"/>
      <c r="S20" s="111"/>
      <c r="T20" s="111"/>
      <c r="U20" s="2"/>
      <c r="V20" s="2"/>
      <c r="W20" s="2"/>
      <c r="X20" s="2"/>
      <c r="Y20" s="2"/>
      <c r="Z20" s="2"/>
    </row>
    <row r="21" spans="1:26" ht="14.25" customHeight="1" x14ac:dyDescent="0.25">
      <c r="A21" s="111" t="s">
        <v>282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2"/>
      <c r="L21" s="112"/>
      <c r="M21" s="111"/>
      <c r="N21" s="111"/>
      <c r="O21" s="111"/>
      <c r="P21" s="111"/>
      <c r="Q21" s="111"/>
      <c r="R21" s="111"/>
      <c r="S21" s="111"/>
      <c r="T21" s="111"/>
      <c r="U21" s="2"/>
      <c r="V21" s="2"/>
      <c r="W21" s="2"/>
      <c r="X21" s="2"/>
      <c r="Y21" s="2"/>
      <c r="Z21" s="2"/>
    </row>
    <row r="22" spans="1:26" ht="14.25" customHeight="1" x14ac:dyDescent="0.25">
      <c r="A22" s="111"/>
      <c r="B22" s="111" t="s">
        <v>283</v>
      </c>
      <c r="C22" s="111"/>
      <c r="D22" s="111"/>
      <c r="E22" s="111"/>
      <c r="F22" s="111"/>
      <c r="G22" s="111"/>
      <c r="H22" s="111"/>
      <c r="I22" s="111"/>
      <c r="J22" s="111"/>
      <c r="K22" s="112"/>
      <c r="L22" s="112"/>
      <c r="M22" s="111"/>
      <c r="N22" s="111"/>
      <c r="O22" s="111"/>
      <c r="P22" s="111"/>
      <c r="Q22" s="111"/>
      <c r="R22" s="111"/>
      <c r="S22" s="111"/>
      <c r="T22" s="111"/>
      <c r="U22" s="2"/>
      <c r="V22" s="2"/>
      <c r="W22" s="2"/>
      <c r="X22" s="2"/>
      <c r="Y22" s="2"/>
      <c r="Z22" s="2"/>
    </row>
    <row r="23" spans="1:26" ht="15.75" customHeight="1" x14ac:dyDescent="0.25">
      <c r="A23" s="111"/>
      <c r="B23" s="111" t="s">
        <v>284</v>
      </c>
      <c r="C23" s="111"/>
      <c r="D23" s="111"/>
      <c r="E23" s="111"/>
      <c r="F23" s="111"/>
      <c r="G23" s="111"/>
      <c r="H23" s="111"/>
      <c r="I23" s="111"/>
      <c r="J23" s="111"/>
      <c r="K23" s="112"/>
      <c r="L23" s="112"/>
      <c r="M23" s="111"/>
      <c r="N23" s="111"/>
      <c r="O23" s="111"/>
      <c r="P23" s="111"/>
      <c r="Q23" s="111"/>
      <c r="R23" s="111"/>
      <c r="S23" s="111"/>
      <c r="T23" s="111"/>
      <c r="U23" s="2"/>
      <c r="V23" s="2"/>
      <c r="W23" s="2"/>
      <c r="X23" s="2"/>
      <c r="Y23" s="2"/>
      <c r="Z23" s="2"/>
    </row>
    <row r="24" spans="1:26" ht="14.25" customHeight="1" x14ac:dyDescent="0.25">
      <c r="A24" s="111"/>
      <c r="B24" s="111" t="s">
        <v>285</v>
      </c>
      <c r="C24" s="111"/>
      <c r="D24" s="111"/>
      <c r="E24" s="111"/>
      <c r="F24" s="111"/>
      <c r="G24" s="111"/>
      <c r="H24" s="111"/>
      <c r="I24" s="111"/>
      <c r="J24" s="111"/>
      <c r="K24" s="112"/>
      <c r="L24" s="112"/>
      <c r="M24" s="111"/>
      <c r="N24" s="111"/>
      <c r="O24" s="111"/>
      <c r="P24" s="111"/>
      <c r="Q24" s="111"/>
      <c r="R24" s="111"/>
      <c r="S24" s="111"/>
      <c r="T24" s="111"/>
      <c r="U24" s="2"/>
      <c r="V24" s="2"/>
      <c r="W24" s="2"/>
      <c r="X24" s="2"/>
      <c r="Y24" s="2"/>
      <c r="Z24" s="2"/>
    </row>
    <row r="25" spans="1:26" ht="14.25" customHeight="1" x14ac:dyDescent="0.25">
      <c r="A25" s="111"/>
      <c r="B25" s="111" t="s">
        <v>147</v>
      </c>
      <c r="C25" s="111"/>
      <c r="D25" s="111"/>
      <c r="E25" s="111"/>
      <c r="F25" s="111"/>
      <c r="G25" s="111"/>
      <c r="H25" s="111"/>
      <c r="I25" s="111"/>
      <c r="J25" s="111"/>
      <c r="K25" s="112"/>
      <c r="L25" s="112"/>
      <c r="M25" s="111"/>
      <c r="N25" s="111"/>
      <c r="O25" s="111"/>
      <c r="P25" s="111"/>
      <c r="Q25" s="111"/>
      <c r="R25" s="111"/>
      <c r="S25" s="111"/>
      <c r="T25" s="111"/>
      <c r="U25" s="2"/>
      <c r="V25" s="2"/>
      <c r="W25" s="2"/>
      <c r="X25" s="2"/>
      <c r="Y25" s="2"/>
      <c r="Z25" s="2"/>
    </row>
    <row r="26" spans="1:26" ht="14.25" customHeight="1" x14ac:dyDescent="0.2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2"/>
      <c r="L26" s="112"/>
      <c r="M26" s="111"/>
      <c r="N26" s="111"/>
      <c r="O26" s="111"/>
      <c r="P26" s="111"/>
      <c r="Q26" s="111"/>
      <c r="R26" s="111"/>
      <c r="S26" s="111"/>
      <c r="T26" s="111"/>
      <c r="U26" s="2"/>
      <c r="V26" s="2"/>
      <c r="W26" s="2"/>
      <c r="X26" s="2"/>
      <c r="Y26" s="2"/>
      <c r="Z26" s="2"/>
    </row>
    <row r="27" spans="1:26" ht="14.25" customHeight="1" x14ac:dyDescent="0.25">
      <c r="A27" s="111"/>
      <c r="B27" s="111" t="s">
        <v>242</v>
      </c>
      <c r="C27" s="111"/>
      <c r="D27" s="111"/>
      <c r="E27" s="111"/>
      <c r="F27" s="111"/>
      <c r="G27" s="111"/>
      <c r="H27" s="111"/>
      <c r="I27" s="111"/>
      <c r="J27" s="111"/>
      <c r="K27" s="112"/>
      <c r="L27" s="112"/>
      <c r="M27" s="111"/>
      <c r="N27" s="111"/>
      <c r="O27" s="111"/>
      <c r="P27" s="111"/>
      <c r="Q27" s="111"/>
      <c r="R27" s="111"/>
      <c r="S27" s="111"/>
      <c r="T27" s="111"/>
      <c r="U27" s="2"/>
      <c r="V27" s="2"/>
      <c r="W27" s="2"/>
      <c r="X27" s="2"/>
      <c r="Y27" s="2"/>
      <c r="Z27" s="2"/>
    </row>
    <row r="28" spans="1:26" ht="14.25" customHeight="1" x14ac:dyDescent="0.25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2"/>
      <c r="L28" s="112"/>
      <c r="M28" s="111"/>
      <c r="N28" s="111"/>
      <c r="O28" s="111"/>
      <c r="P28" s="111"/>
      <c r="Q28" s="111"/>
      <c r="R28" s="111"/>
      <c r="S28" s="111"/>
      <c r="T28" s="111"/>
      <c r="U28" s="2"/>
      <c r="V28" s="2"/>
      <c r="W28" s="2"/>
      <c r="X28" s="2"/>
      <c r="Y28" s="2"/>
      <c r="Z28" s="2"/>
    </row>
    <row r="29" spans="1:26" ht="14.25" customHeight="1" x14ac:dyDescent="0.25">
      <c r="A29" s="122" t="s">
        <v>286</v>
      </c>
      <c r="B29" s="111" t="s">
        <v>287</v>
      </c>
      <c r="C29" s="111"/>
      <c r="D29" s="111"/>
      <c r="E29" s="111"/>
      <c r="F29" s="111"/>
      <c r="G29" s="111"/>
      <c r="H29" s="111"/>
      <c r="I29" s="111"/>
      <c r="J29" s="111"/>
      <c r="K29" s="112"/>
      <c r="L29" s="112"/>
      <c r="M29" s="111"/>
      <c r="N29" s="111"/>
      <c r="O29" s="111"/>
      <c r="P29" s="111"/>
      <c r="Q29" s="111"/>
      <c r="R29" s="111"/>
      <c r="S29" s="111"/>
      <c r="T29" s="111"/>
      <c r="U29" s="2"/>
      <c r="V29" s="2"/>
      <c r="W29" s="2"/>
      <c r="X29" s="2"/>
      <c r="Y29" s="2"/>
      <c r="Z29" s="2"/>
    </row>
    <row r="30" spans="1:26" ht="14.25" customHeight="1" x14ac:dyDescent="0.25">
      <c r="A30" s="122" t="s">
        <v>252</v>
      </c>
      <c r="B30" s="111" t="s">
        <v>244</v>
      </c>
      <c r="C30" s="111"/>
      <c r="D30" s="111"/>
      <c r="E30" s="111"/>
      <c r="F30" s="111"/>
      <c r="G30" s="111"/>
      <c r="H30" s="111"/>
      <c r="I30" s="111"/>
      <c r="J30" s="111"/>
      <c r="K30" s="112"/>
      <c r="L30" s="112"/>
      <c r="M30" s="111"/>
      <c r="N30" s="111"/>
      <c r="O30" s="111"/>
      <c r="P30" s="111"/>
      <c r="Q30" s="111"/>
      <c r="R30" s="111"/>
      <c r="S30" s="111"/>
      <c r="T30" s="111"/>
      <c r="U30" s="2"/>
      <c r="V30" s="2"/>
      <c r="W30" s="2"/>
      <c r="X30" s="2"/>
      <c r="Y30" s="2"/>
      <c r="Z30" s="2"/>
    </row>
    <row r="31" spans="1:26" ht="14.25" customHeight="1" x14ac:dyDescent="0.25">
      <c r="A31" s="122"/>
      <c r="B31" s="111" t="s">
        <v>245</v>
      </c>
      <c r="C31" s="111"/>
      <c r="D31" s="111"/>
      <c r="E31" s="111"/>
      <c r="F31" s="111"/>
      <c r="G31" s="111"/>
      <c r="H31" s="111"/>
      <c r="I31" s="111"/>
      <c r="J31" s="111"/>
      <c r="K31" s="112"/>
      <c r="L31" s="112"/>
      <c r="M31" s="111"/>
      <c r="N31" s="111"/>
      <c r="O31" s="111"/>
      <c r="P31" s="111"/>
      <c r="Q31" s="111"/>
      <c r="R31" s="111"/>
      <c r="S31" s="111"/>
      <c r="T31" s="111"/>
      <c r="U31" s="2"/>
      <c r="V31" s="2"/>
      <c r="W31" s="2"/>
      <c r="X31" s="2"/>
      <c r="Y31" s="2"/>
      <c r="Z31" s="2"/>
    </row>
    <row r="32" spans="1:26" ht="14.25" customHeight="1" x14ac:dyDescent="0.25">
      <c r="A32" s="122"/>
      <c r="B32" s="111" t="s">
        <v>246</v>
      </c>
      <c r="C32" s="111"/>
      <c r="D32" s="111"/>
      <c r="E32" s="111"/>
      <c r="F32" s="111"/>
      <c r="G32" s="111"/>
      <c r="H32" s="111"/>
      <c r="I32" s="111"/>
      <c r="J32" s="111"/>
      <c r="K32" s="112"/>
      <c r="L32" s="112"/>
      <c r="M32" s="111"/>
      <c r="N32" s="111"/>
      <c r="O32" s="111"/>
      <c r="P32" s="111"/>
      <c r="Q32" s="111"/>
      <c r="R32" s="111"/>
      <c r="S32" s="111"/>
      <c r="T32" s="111"/>
      <c r="U32" s="2"/>
      <c r="V32" s="2"/>
      <c r="W32" s="2"/>
      <c r="X32" s="2"/>
      <c r="Y32" s="2"/>
      <c r="Z32" s="2"/>
    </row>
    <row r="33" spans="1:26" ht="14.25" customHeight="1" x14ac:dyDescent="0.25">
      <c r="A33" s="122"/>
      <c r="B33" s="111" t="s">
        <v>247</v>
      </c>
      <c r="C33" s="111"/>
      <c r="D33" s="111"/>
      <c r="E33" s="111"/>
      <c r="F33" s="111"/>
      <c r="G33" s="111"/>
      <c r="H33" s="111"/>
      <c r="I33" s="111"/>
      <c r="J33" s="111"/>
      <c r="K33" s="112"/>
      <c r="L33" s="112"/>
      <c r="M33" s="111"/>
      <c r="N33" s="111"/>
      <c r="O33" s="111"/>
      <c r="P33" s="111"/>
      <c r="Q33" s="111"/>
      <c r="R33" s="111"/>
      <c r="S33" s="111"/>
      <c r="T33" s="111"/>
      <c r="U33" s="2"/>
      <c r="V33" s="2"/>
      <c r="W33" s="2"/>
      <c r="X33" s="2"/>
      <c r="Y33" s="2"/>
      <c r="Z33" s="2"/>
    </row>
    <row r="34" spans="1:26" ht="14.25" customHeight="1" x14ac:dyDescent="0.25">
      <c r="A34" s="122"/>
      <c r="B34" s="111" t="s">
        <v>248</v>
      </c>
      <c r="C34" s="111"/>
      <c r="D34" s="111"/>
      <c r="E34" s="111"/>
      <c r="F34" s="111"/>
      <c r="G34" s="111"/>
      <c r="H34" s="111"/>
      <c r="I34" s="111"/>
      <c r="J34" s="111"/>
      <c r="K34" s="112"/>
      <c r="L34" s="112"/>
      <c r="M34" s="111"/>
      <c r="N34" s="111"/>
      <c r="O34" s="111"/>
      <c r="P34" s="111"/>
      <c r="Q34" s="111"/>
      <c r="R34" s="111"/>
      <c r="S34" s="111"/>
      <c r="T34" s="111"/>
      <c r="U34" s="2"/>
      <c r="V34" s="2"/>
      <c r="W34" s="2"/>
      <c r="X34" s="2"/>
      <c r="Y34" s="2"/>
      <c r="Z34" s="2"/>
    </row>
    <row r="35" spans="1:26" ht="14.25" customHeight="1" x14ac:dyDescent="0.25">
      <c r="A35" s="122"/>
      <c r="B35" s="111" t="s">
        <v>249</v>
      </c>
      <c r="C35" s="111"/>
      <c r="D35" s="111"/>
      <c r="E35" s="111"/>
      <c r="F35" s="111"/>
      <c r="G35" s="111"/>
      <c r="H35" s="111"/>
      <c r="I35" s="111"/>
      <c r="J35" s="111"/>
      <c r="K35" s="112"/>
      <c r="L35" s="112"/>
      <c r="M35" s="111"/>
      <c r="N35" s="111"/>
      <c r="O35" s="111"/>
      <c r="P35" s="111"/>
      <c r="Q35" s="111"/>
      <c r="R35" s="111"/>
      <c r="S35" s="111"/>
      <c r="T35" s="111"/>
      <c r="U35" s="2"/>
      <c r="V35" s="2"/>
      <c r="W35" s="2"/>
      <c r="X35" s="2"/>
      <c r="Y35" s="2"/>
      <c r="Z35" s="2"/>
    </row>
    <row r="36" spans="1:26" ht="14.25" customHeight="1" x14ac:dyDescent="0.25">
      <c r="A36" s="122"/>
      <c r="B36" s="111"/>
      <c r="C36" s="111"/>
      <c r="D36" s="111"/>
      <c r="E36" s="111"/>
      <c r="F36" s="111"/>
      <c r="G36" s="111"/>
      <c r="H36" s="111"/>
      <c r="I36" s="111"/>
      <c r="J36" s="111"/>
      <c r="K36" s="112"/>
      <c r="L36" s="112"/>
      <c r="M36" s="111"/>
      <c r="N36" s="111"/>
      <c r="O36" s="111"/>
      <c r="P36" s="111"/>
      <c r="Q36" s="111"/>
      <c r="R36" s="111"/>
      <c r="S36" s="111"/>
      <c r="T36" s="111"/>
      <c r="U36" s="2"/>
      <c r="V36" s="2"/>
      <c r="W36" s="2"/>
      <c r="X36" s="2"/>
      <c r="Y36" s="2"/>
      <c r="Z36" s="2"/>
    </row>
    <row r="37" spans="1:26" ht="14.25" customHeight="1" x14ac:dyDescent="0.25">
      <c r="A37" s="122"/>
      <c r="B37" s="111" t="s">
        <v>288</v>
      </c>
      <c r="C37" s="111"/>
      <c r="D37" s="111"/>
      <c r="E37" s="111"/>
      <c r="F37" s="111"/>
      <c r="G37" s="111"/>
      <c r="H37" s="111"/>
      <c r="I37" s="111"/>
      <c r="J37" s="111"/>
      <c r="K37" s="112"/>
      <c r="L37" s="112"/>
      <c r="M37" s="111"/>
      <c r="N37" s="111"/>
      <c r="O37" s="111"/>
      <c r="P37" s="111"/>
      <c r="Q37" s="111"/>
      <c r="R37" s="111"/>
      <c r="S37" s="111"/>
      <c r="T37" s="111"/>
      <c r="U37" s="2"/>
      <c r="V37" s="2"/>
      <c r="W37" s="2"/>
      <c r="X37" s="2"/>
      <c r="Y37" s="2"/>
      <c r="Z37" s="2"/>
    </row>
    <row r="38" spans="1:26" ht="14.25" customHeight="1" x14ac:dyDescent="0.25">
      <c r="A38" s="122"/>
      <c r="B38" s="111" t="s">
        <v>252</v>
      </c>
      <c r="C38" s="111"/>
      <c r="D38" s="111"/>
      <c r="E38" s="111"/>
      <c r="F38" s="111"/>
      <c r="G38" s="111"/>
      <c r="H38" s="111"/>
      <c r="I38" s="111"/>
      <c r="J38" s="111"/>
      <c r="K38" s="112"/>
      <c r="L38" s="112"/>
      <c r="M38" s="111"/>
      <c r="N38" s="111"/>
      <c r="O38" s="111"/>
      <c r="P38" s="111"/>
      <c r="Q38" s="111"/>
      <c r="R38" s="111"/>
      <c r="S38" s="111"/>
      <c r="T38" s="111"/>
      <c r="U38" s="2"/>
      <c r="V38" s="2"/>
      <c r="W38" s="2"/>
      <c r="X38" s="2"/>
      <c r="Y38" s="2"/>
      <c r="Z38" s="2"/>
    </row>
    <row r="39" spans="1:26" ht="14.25" customHeight="1" x14ac:dyDescent="0.25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2"/>
      <c r="L39" s="112"/>
      <c r="M39" s="111"/>
      <c r="N39" s="111"/>
      <c r="O39" s="111"/>
      <c r="P39" s="111"/>
      <c r="Q39" s="111"/>
      <c r="R39" s="111"/>
      <c r="S39" s="111"/>
      <c r="T39" s="111"/>
      <c r="U39" s="2"/>
      <c r="V39" s="2"/>
      <c r="W39" s="2"/>
      <c r="X39" s="2"/>
      <c r="Y39" s="2"/>
      <c r="Z39" s="2"/>
    </row>
    <row r="40" spans="1:26" ht="14.25" customHeight="1" x14ac:dyDescent="0.25">
      <c r="A40" s="111"/>
      <c r="B40" s="111" t="s">
        <v>253</v>
      </c>
      <c r="C40" s="111"/>
      <c r="D40" s="111"/>
      <c r="E40" s="111"/>
      <c r="F40" s="111"/>
      <c r="G40" s="111"/>
      <c r="H40" s="111"/>
      <c r="I40" s="111"/>
      <c r="J40" s="111"/>
      <c r="K40" s="112"/>
      <c r="L40" s="112"/>
      <c r="M40" s="111"/>
      <c r="N40" s="111"/>
      <c r="O40" s="111"/>
      <c r="P40" s="111"/>
      <c r="Q40" s="111"/>
      <c r="R40" s="111"/>
      <c r="S40" s="111"/>
      <c r="T40" s="111"/>
      <c r="U40" s="2"/>
      <c r="V40" s="2"/>
      <c r="W40" s="2"/>
      <c r="X40" s="2"/>
      <c r="Y40" s="2"/>
      <c r="Z40" s="2"/>
    </row>
    <row r="41" spans="1:26" ht="14.25" customHeight="1" x14ac:dyDescent="0.25">
      <c r="A41" s="111"/>
      <c r="B41" s="111" t="s">
        <v>254</v>
      </c>
      <c r="C41" s="111"/>
      <c r="D41" s="111"/>
      <c r="E41" s="111"/>
      <c r="F41" s="111"/>
      <c r="G41" s="111"/>
      <c r="H41" s="111"/>
      <c r="I41" s="111"/>
      <c r="J41" s="111"/>
      <c r="K41" s="112"/>
      <c r="L41" s="112"/>
      <c r="M41" s="111"/>
      <c r="N41" s="111"/>
      <c r="O41" s="111"/>
      <c r="P41" s="111"/>
      <c r="Q41" s="111"/>
      <c r="R41" s="111"/>
      <c r="S41" s="111"/>
      <c r="T41" s="111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9"/>
      <c r="L42" s="2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 t="s">
        <v>255</v>
      </c>
      <c r="C43" s="2"/>
      <c r="D43" s="2"/>
      <c r="E43" s="2"/>
      <c r="F43" s="2"/>
      <c r="G43" s="2"/>
      <c r="H43" s="2"/>
      <c r="I43" s="2"/>
      <c r="J43" s="2"/>
      <c r="K43" s="29"/>
      <c r="L43" s="2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 t="s">
        <v>256</v>
      </c>
      <c r="C44" s="2"/>
      <c r="D44" s="2"/>
      <c r="E44" s="2"/>
      <c r="F44" s="2"/>
      <c r="G44" s="2"/>
      <c r="H44" s="2"/>
      <c r="I44" s="2"/>
      <c r="J44" s="2"/>
      <c r="K44" s="29"/>
      <c r="L44" s="2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 t="s">
        <v>257</v>
      </c>
      <c r="C45" s="2"/>
      <c r="D45" s="2"/>
      <c r="E45" s="2"/>
      <c r="F45" s="2"/>
      <c r="G45" s="2"/>
      <c r="H45" s="2"/>
      <c r="I45" s="2"/>
      <c r="J45" s="2"/>
      <c r="K45" s="29"/>
      <c r="L45" s="2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9"/>
      <c r="L46" s="2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9"/>
      <c r="L47" s="2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9"/>
      <c r="L48" s="2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9"/>
      <c r="L49" s="2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9"/>
      <c r="L50" s="2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9"/>
      <c r="L51" s="2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9"/>
      <c r="L52" s="2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9"/>
      <c r="L53" s="2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9"/>
      <c r="L54" s="2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9"/>
      <c r="L55" s="2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9"/>
      <c r="L56" s="2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9"/>
      <c r="L57" s="2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9"/>
      <c r="L58" s="2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9"/>
      <c r="L59" s="2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9"/>
      <c r="L60" s="2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9"/>
      <c r="L61" s="2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9"/>
      <c r="L62" s="2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9"/>
      <c r="L63" s="2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9"/>
      <c r="L64" s="2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9"/>
      <c r="L65" s="2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9"/>
      <c r="L66" s="2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9"/>
      <c r="L67" s="2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9"/>
      <c r="L68" s="2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9"/>
      <c r="L69" s="2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9"/>
      <c r="L70" s="2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9"/>
      <c r="L71" s="29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9"/>
      <c r="L72" s="29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9"/>
      <c r="L73" s="29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9"/>
      <c r="L74" s="29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9"/>
      <c r="L75" s="2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9"/>
      <c r="L76" s="2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9"/>
      <c r="L77" s="2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9"/>
      <c r="L78" s="2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9"/>
      <c r="L79" s="2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9"/>
      <c r="L80" s="2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9"/>
      <c r="L81" s="29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9"/>
      <c r="L82" s="29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9"/>
      <c r="L83" s="29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9"/>
      <c r="L84" s="29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9"/>
      <c r="L85" s="29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9"/>
      <c r="L86" s="2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9"/>
      <c r="L87" s="2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9"/>
      <c r="L90" s="29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9"/>
      <c r="L91" s="2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9"/>
      <c r="L92" s="2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9"/>
      <c r="L93" s="29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9"/>
      <c r="L94" s="2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9"/>
      <c r="L95" s="2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9"/>
      <c r="L96" s="2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9"/>
      <c r="L97" s="2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9"/>
      <c r="L98" s="2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9"/>
      <c r="L99" s="2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9"/>
      <c r="L100" s="2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9"/>
      <c r="L101" s="2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9"/>
      <c r="L102" s="2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9"/>
      <c r="L103" s="2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9"/>
      <c r="L104" s="2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9"/>
      <c r="L105" s="2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9"/>
      <c r="L106" s="2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9"/>
      <c r="L107" s="2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9"/>
      <c r="L108" s="2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9"/>
      <c r="L109" s="2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9"/>
      <c r="L110" s="2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9"/>
      <c r="L111" s="29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9"/>
      <c r="L112" s="2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9"/>
      <c r="L113" s="2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9"/>
      <c r="L114" s="2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9"/>
      <c r="L115" s="2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9"/>
      <c r="L116" s="2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9"/>
      <c r="L117" s="2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9"/>
      <c r="L118" s="2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9"/>
      <c r="L119" s="2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9"/>
      <c r="L120" s="2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9"/>
      <c r="L121" s="2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9"/>
      <c r="L122" s="2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9"/>
      <c r="L123" s="2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9"/>
      <c r="L124" s="2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9"/>
      <c r="L125" s="2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9"/>
      <c r="L126" s="29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9"/>
      <c r="L127" s="2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9"/>
      <c r="L128" s="2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9"/>
      <c r="L129" s="2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9"/>
      <c r="L130" s="2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9"/>
      <c r="L131" s="2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9"/>
      <c r="L132" s="29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9"/>
      <c r="L133" s="29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9"/>
      <c r="L134" s="2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9"/>
      <c r="L135" s="29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9"/>
      <c r="L136" s="2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9"/>
      <c r="L137" s="29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9"/>
      <c r="L138" s="2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9"/>
      <c r="L139" s="2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9"/>
      <c r="L140" s="29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9"/>
      <c r="L141" s="29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9"/>
      <c r="L142" s="29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9"/>
      <c r="L143" s="2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9"/>
      <c r="L144" s="2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9"/>
      <c r="L145" s="29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9"/>
      <c r="L146" s="29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9"/>
      <c r="L147" s="29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9"/>
      <c r="L148" s="2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9"/>
      <c r="L149" s="29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9"/>
      <c r="L150" s="29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9"/>
      <c r="L151" s="29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9"/>
      <c r="L152" s="29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9"/>
      <c r="L153" s="29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9"/>
      <c r="L154" s="29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9"/>
      <c r="L155" s="2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9"/>
      <c r="L156" s="2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9"/>
      <c r="L157" s="29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9"/>
      <c r="L158" s="29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9"/>
      <c r="L159" s="29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9"/>
      <c r="L160" s="2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9"/>
      <c r="L161" s="29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9"/>
      <c r="L162" s="29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9"/>
      <c r="L163" s="29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9"/>
      <c r="L164" s="29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9"/>
      <c r="L165" s="29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9"/>
      <c r="L166" s="29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9"/>
      <c r="L167" s="29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9"/>
      <c r="L168" s="29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9"/>
      <c r="L169" s="29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9"/>
      <c r="L170" s="29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9"/>
      <c r="L171" s="29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9"/>
      <c r="L172" s="2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9"/>
      <c r="L173" s="29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9"/>
      <c r="L174" s="29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9"/>
      <c r="L175" s="29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9"/>
      <c r="L176" s="29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9"/>
      <c r="L177" s="29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9"/>
      <c r="L178" s="2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9"/>
      <c r="L179" s="29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9"/>
      <c r="L180" s="29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9"/>
      <c r="L181" s="29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9"/>
      <c r="L182" s="2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9"/>
      <c r="L183" s="29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9"/>
      <c r="L184" s="29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9"/>
      <c r="L185" s="29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9"/>
      <c r="L186" s="29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9"/>
      <c r="L187" s="29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9"/>
      <c r="L188" s="29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9"/>
      <c r="L189" s="2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9"/>
      <c r="L190" s="29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9"/>
      <c r="L191" s="29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9"/>
      <c r="L192" s="29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9"/>
      <c r="L193" s="29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9"/>
      <c r="L194" s="29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9"/>
      <c r="L195" s="29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9"/>
      <c r="L196" s="29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9"/>
      <c r="L197" s="29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9"/>
      <c r="L198" s="29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9"/>
      <c r="L199" s="29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9"/>
      <c r="L200" s="29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9"/>
      <c r="L201" s="29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9"/>
      <c r="L202" s="29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9"/>
      <c r="L203" s="29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9"/>
      <c r="L204" s="29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9"/>
      <c r="L205" s="29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9"/>
      <c r="L206" s="29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9"/>
      <c r="L207" s="29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9"/>
      <c r="L208" s="29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9"/>
      <c r="L209" s="29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9"/>
      <c r="L210" s="29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9"/>
      <c r="L211" s="29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9"/>
      <c r="L212" s="29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9"/>
      <c r="L213" s="29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9"/>
      <c r="L214" s="29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9"/>
      <c r="L215" s="29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9"/>
      <c r="L216" s="29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9"/>
      <c r="L217" s="29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9"/>
      <c r="L218" s="29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9"/>
      <c r="L219" s="29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9"/>
      <c r="L220" s="29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9"/>
      <c r="L221" s="29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9"/>
      <c r="L222" s="29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9"/>
      <c r="L223" s="29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9"/>
      <c r="L224" s="29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9"/>
      <c r="L225" s="29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9"/>
      <c r="L226" s="29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9"/>
      <c r="L227" s="29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9"/>
      <c r="L228" s="29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9"/>
      <c r="L229" s="29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9"/>
      <c r="L230" s="29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9"/>
      <c r="L231" s="29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9"/>
      <c r="L232" s="29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9"/>
      <c r="L233" s="29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9"/>
      <c r="L234" s="29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9"/>
      <c r="L235" s="29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9"/>
      <c r="L236" s="29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9"/>
      <c r="L237" s="29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9"/>
      <c r="L238" s="29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9"/>
      <c r="L239" s="29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9"/>
      <c r="L240" s="29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9"/>
      <c r="L241" s="29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9"/>
      <c r="L242" s="29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9"/>
      <c r="L243" s="29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9"/>
      <c r="L244" s="29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9"/>
      <c r="L245" s="29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9"/>
      <c r="L246" s="29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9"/>
      <c r="L247" s="29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9"/>
      <c r="L248" s="29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9"/>
      <c r="L249" s="29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9"/>
      <c r="L250" s="29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9"/>
      <c r="L251" s="29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9"/>
      <c r="L252" s="29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9"/>
      <c r="L253" s="29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9"/>
      <c r="L254" s="29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9"/>
      <c r="L255" s="29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9"/>
      <c r="L256" s="29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9"/>
      <c r="L257" s="29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9"/>
      <c r="L258" s="29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9"/>
      <c r="L259" s="29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9"/>
      <c r="L260" s="29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9"/>
      <c r="L261" s="29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9"/>
      <c r="L262" s="29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9"/>
      <c r="L263" s="29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9"/>
      <c r="L264" s="29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9"/>
      <c r="L265" s="29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9"/>
      <c r="L266" s="29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9"/>
      <c r="L267" s="29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9"/>
      <c r="L268" s="29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9"/>
      <c r="L269" s="29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9"/>
      <c r="L270" s="29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9"/>
      <c r="L271" s="29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9"/>
      <c r="L272" s="29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9"/>
      <c r="L273" s="29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9"/>
      <c r="L274" s="29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9"/>
      <c r="L275" s="29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9"/>
      <c r="L276" s="29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9"/>
      <c r="L277" s="29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9"/>
      <c r="L278" s="29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9"/>
      <c r="L279" s="29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9"/>
      <c r="L280" s="29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9"/>
      <c r="L281" s="29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9"/>
      <c r="L282" s="29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9"/>
      <c r="L283" s="29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9"/>
      <c r="L284" s="29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9"/>
      <c r="L285" s="29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9"/>
      <c r="L286" s="29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9"/>
      <c r="L287" s="29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9"/>
      <c r="L288" s="29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9"/>
      <c r="L289" s="29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9"/>
      <c r="L290" s="29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9"/>
      <c r="L291" s="29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9"/>
      <c r="L292" s="29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9"/>
      <c r="L293" s="29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9"/>
      <c r="L294" s="29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9"/>
      <c r="L295" s="29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9"/>
      <c r="L296" s="29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9"/>
      <c r="L297" s="29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9"/>
      <c r="L298" s="29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9"/>
      <c r="L299" s="29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9"/>
      <c r="L300" s="29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9"/>
      <c r="L301" s="29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9"/>
      <c r="L302" s="29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9"/>
      <c r="L303" s="29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9"/>
      <c r="L304" s="29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9"/>
      <c r="L305" s="29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9"/>
      <c r="L306" s="29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9"/>
      <c r="L307" s="29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9"/>
      <c r="L308" s="29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9"/>
      <c r="L309" s="29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9"/>
      <c r="L310" s="29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9"/>
      <c r="L311" s="29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9"/>
      <c r="L312" s="29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9"/>
      <c r="L313" s="29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9"/>
      <c r="L314" s="29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9"/>
      <c r="L315" s="2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9"/>
      <c r="L316" s="29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9"/>
      <c r="L317" s="29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9"/>
      <c r="L318" s="29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9"/>
      <c r="L319" s="29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9"/>
      <c r="L320" s="29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9"/>
      <c r="L321" s="29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9"/>
      <c r="L322" s="29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9"/>
      <c r="L323" s="29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9"/>
      <c r="L324" s="29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9"/>
      <c r="L325" s="29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9"/>
      <c r="L326" s="29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9"/>
      <c r="L327" s="29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9"/>
      <c r="L328" s="29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9"/>
      <c r="L329" s="29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9"/>
      <c r="L330" s="29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9"/>
      <c r="L331" s="29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9"/>
      <c r="L332" s="29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9"/>
      <c r="L333" s="29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9"/>
      <c r="L334" s="29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9"/>
      <c r="L335" s="29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9"/>
      <c r="L336" s="29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9"/>
      <c r="L337" s="29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9"/>
      <c r="L338" s="29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9"/>
      <c r="L339" s="29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9"/>
      <c r="L340" s="29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9"/>
      <c r="L341" s="29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9"/>
      <c r="L342" s="29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9"/>
      <c r="L343" s="29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9"/>
      <c r="L344" s="29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9"/>
      <c r="L345" s="29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9"/>
      <c r="L346" s="29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9"/>
      <c r="L347" s="29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9"/>
      <c r="L348" s="29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9"/>
      <c r="L349" s="29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9"/>
      <c r="L350" s="29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9"/>
      <c r="L351" s="29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9"/>
      <c r="L352" s="29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9"/>
      <c r="L353" s="29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9"/>
      <c r="L354" s="29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9"/>
      <c r="L355" s="29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9"/>
      <c r="L356" s="29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9"/>
      <c r="L357" s="29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9"/>
      <c r="L358" s="29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9"/>
      <c r="L359" s="29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9"/>
      <c r="L360" s="29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9"/>
      <c r="L361" s="29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9"/>
      <c r="L362" s="29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9"/>
      <c r="L363" s="29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9"/>
      <c r="L364" s="29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9"/>
      <c r="L365" s="29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9"/>
      <c r="L366" s="29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9"/>
      <c r="L367" s="29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9"/>
      <c r="L368" s="29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9"/>
      <c r="L369" s="29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9"/>
      <c r="L370" s="29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9"/>
      <c r="L371" s="29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9"/>
      <c r="L372" s="29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9"/>
      <c r="L373" s="29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9"/>
      <c r="L374" s="29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9"/>
      <c r="L375" s="29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9"/>
      <c r="L376" s="29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9"/>
      <c r="L377" s="29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9"/>
      <c r="L378" s="29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9"/>
      <c r="L379" s="29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9"/>
      <c r="L380" s="29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9"/>
      <c r="L381" s="29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9"/>
      <c r="L382" s="29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9"/>
      <c r="L383" s="29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9"/>
      <c r="L384" s="29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9"/>
      <c r="L385" s="29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9"/>
      <c r="L386" s="29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9"/>
      <c r="L387" s="29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9"/>
      <c r="L388" s="29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9"/>
      <c r="L389" s="29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9"/>
      <c r="L390" s="29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9"/>
      <c r="L391" s="29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9"/>
      <c r="L392" s="29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9"/>
      <c r="L393" s="29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9"/>
      <c r="L394" s="29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9"/>
      <c r="L395" s="29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9"/>
      <c r="L396" s="29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9"/>
      <c r="L397" s="29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9"/>
      <c r="L398" s="29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9"/>
      <c r="L399" s="29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9"/>
      <c r="L400" s="29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9"/>
      <c r="L401" s="29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9"/>
      <c r="L402" s="29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9"/>
      <c r="L403" s="29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9"/>
      <c r="L404" s="29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9"/>
      <c r="L405" s="29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9"/>
      <c r="L406" s="29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9"/>
      <c r="L407" s="29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9"/>
      <c r="L408" s="29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9"/>
      <c r="L409" s="29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9"/>
      <c r="L410" s="29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9"/>
      <c r="L411" s="29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9"/>
      <c r="L412" s="29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9"/>
      <c r="L413" s="29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9"/>
      <c r="L414" s="29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9"/>
      <c r="L415" s="29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9"/>
      <c r="L416" s="29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9"/>
      <c r="L417" s="29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9"/>
      <c r="L418" s="29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9"/>
      <c r="L419" s="29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9"/>
      <c r="L420" s="29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9"/>
      <c r="L421" s="29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9"/>
      <c r="L422" s="29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9"/>
      <c r="L423" s="29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9"/>
      <c r="L424" s="29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9"/>
      <c r="L425" s="29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9"/>
      <c r="L426" s="29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9"/>
      <c r="L427" s="29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9"/>
      <c r="L428" s="29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9"/>
      <c r="L429" s="29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9"/>
      <c r="L430" s="29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9"/>
      <c r="L431" s="29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9"/>
      <c r="L432" s="29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9"/>
      <c r="L433" s="29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9"/>
      <c r="L434" s="29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9"/>
      <c r="L435" s="29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9"/>
      <c r="L436" s="29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9"/>
      <c r="L437" s="29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9"/>
      <c r="L438" s="29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9"/>
      <c r="L439" s="29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9"/>
      <c r="L440" s="29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9"/>
      <c r="L441" s="2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9"/>
      <c r="L442" s="29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9"/>
      <c r="L443" s="29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9"/>
      <c r="L444" s="29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9"/>
      <c r="L445" s="29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9"/>
      <c r="L446" s="29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9"/>
      <c r="L447" s="29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9"/>
      <c r="L448" s="29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9"/>
      <c r="L449" s="29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9"/>
      <c r="L450" s="29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9"/>
      <c r="L451" s="29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9"/>
      <c r="L452" s="29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9"/>
      <c r="L453" s="29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9"/>
      <c r="L454" s="29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9"/>
      <c r="L455" s="29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9"/>
      <c r="L456" s="29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9"/>
      <c r="L457" s="29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9"/>
      <c r="L458" s="29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9"/>
      <c r="L459" s="29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9"/>
      <c r="L460" s="29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9"/>
      <c r="L461" s="29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9"/>
      <c r="L462" s="29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9"/>
      <c r="L463" s="29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9"/>
      <c r="L464" s="29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9"/>
      <c r="L465" s="29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9"/>
      <c r="L466" s="29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9"/>
      <c r="L467" s="29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9"/>
      <c r="L468" s="29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9"/>
      <c r="L469" s="29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9"/>
      <c r="L470" s="29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9"/>
      <c r="L471" s="29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9"/>
      <c r="L472" s="29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9"/>
      <c r="L473" s="29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9"/>
      <c r="L474" s="29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9"/>
      <c r="L475" s="29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9"/>
      <c r="L476" s="29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9"/>
      <c r="L477" s="29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9"/>
      <c r="L478" s="29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9"/>
      <c r="L479" s="29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9"/>
      <c r="L480" s="29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9"/>
      <c r="L481" s="29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9"/>
      <c r="L482" s="29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9"/>
      <c r="L483" s="29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9"/>
      <c r="L484" s="29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9"/>
      <c r="L485" s="29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9"/>
      <c r="L486" s="29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9"/>
      <c r="L487" s="29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9"/>
      <c r="L488" s="29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9"/>
      <c r="L489" s="29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9"/>
      <c r="L490" s="29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9"/>
      <c r="L491" s="29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9"/>
      <c r="L492" s="29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9"/>
      <c r="L493" s="29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9"/>
      <c r="L494" s="29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9"/>
      <c r="L495" s="29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9"/>
      <c r="L496" s="29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9"/>
      <c r="L497" s="29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9"/>
      <c r="L498" s="29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9"/>
      <c r="L499" s="29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9"/>
      <c r="L500" s="29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9"/>
      <c r="L501" s="29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9"/>
      <c r="L502" s="29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9"/>
      <c r="L503" s="29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9"/>
      <c r="L504" s="29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9"/>
      <c r="L505" s="29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9"/>
      <c r="L506" s="29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9"/>
      <c r="L507" s="29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9"/>
      <c r="L508" s="29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9"/>
      <c r="L509" s="29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9"/>
      <c r="L510" s="29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9"/>
      <c r="L511" s="29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9"/>
      <c r="L512" s="29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9"/>
      <c r="L513" s="29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9"/>
      <c r="L514" s="29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9"/>
      <c r="L515" s="29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9"/>
      <c r="L516" s="29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9"/>
      <c r="L517" s="29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9"/>
      <c r="L518" s="29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9"/>
      <c r="L519" s="29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9"/>
      <c r="L520" s="29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9"/>
      <c r="L521" s="29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9"/>
      <c r="L522" s="29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9"/>
      <c r="L523" s="29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9"/>
      <c r="L524" s="29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9"/>
      <c r="L525" s="29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9"/>
      <c r="L526" s="29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9"/>
      <c r="L527" s="29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9"/>
      <c r="L528" s="29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9"/>
      <c r="L529" s="29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9"/>
      <c r="L530" s="29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9"/>
      <c r="L531" s="29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9"/>
      <c r="L532" s="29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9"/>
      <c r="L533" s="29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9"/>
      <c r="L534" s="29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9"/>
      <c r="L535" s="29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9"/>
      <c r="L536" s="29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9"/>
      <c r="L537" s="29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9"/>
      <c r="L538" s="29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9"/>
      <c r="L539" s="29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9"/>
      <c r="L540" s="29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9"/>
      <c r="L541" s="29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9"/>
      <c r="L542" s="29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9"/>
      <c r="L543" s="29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9"/>
      <c r="L544" s="29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9"/>
      <c r="L545" s="29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9"/>
      <c r="L546" s="29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9"/>
      <c r="L547" s="29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9"/>
      <c r="L548" s="29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9"/>
      <c r="L549" s="29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9"/>
      <c r="L550" s="29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9"/>
      <c r="L551" s="29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9"/>
      <c r="L552" s="29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9"/>
      <c r="L553" s="29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9"/>
      <c r="L554" s="29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9"/>
      <c r="L555" s="29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9"/>
      <c r="L556" s="29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9"/>
      <c r="L557" s="29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9"/>
      <c r="L558" s="29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9"/>
      <c r="L559" s="29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9"/>
      <c r="L560" s="29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9"/>
      <c r="L561" s="29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9"/>
      <c r="L562" s="29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9"/>
      <c r="L563" s="29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9"/>
      <c r="L564" s="29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9"/>
      <c r="L565" s="29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9"/>
      <c r="L566" s="29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9"/>
      <c r="L567" s="29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9"/>
      <c r="L568" s="29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9"/>
      <c r="L569" s="29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9"/>
      <c r="L570" s="29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9"/>
      <c r="L571" s="29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9"/>
      <c r="L572" s="29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9"/>
      <c r="L573" s="29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9"/>
      <c r="L574" s="29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9"/>
      <c r="L575" s="29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9"/>
      <c r="L576" s="29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9"/>
      <c r="L577" s="29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9"/>
      <c r="L578" s="29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9"/>
      <c r="L579" s="29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9"/>
      <c r="L580" s="29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9"/>
      <c r="L581" s="29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9"/>
      <c r="L582" s="29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9"/>
      <c r="L583" s="29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9"/>
      <c r="L584" s="29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9"/>
      <c r="L585" s="29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9"/>
      <c r="L586" s="29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9"/>
      <c r="L587" s="29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9"/>
      <c r="L588" s="29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9"/>
      <c r="L589" s="29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9"/>
      <c r="L590" s="29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9"/>
      <c r="L591" s="29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9"/>
      <c r="L592" s="29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9"/>
      <c r="L593" s="29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9"/>
      <c r="L594" s="29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9"/>
      <c r="L595" s="29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9"/>
      <c r="L596" s="29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9"/>
      <c r="L597" s="29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9"/>
      <c r="L598" s="29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9"/>
      <c r="L599" s="29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9"/>
      <c r="L600" s="29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9"/>
      <c r="L601" s="29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9"/>
      <c r="L602" s="29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9"/>
      <c r="L603" s="29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9"/>
      <c r="L604" s="29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9"/>
      <c r="L605" s="29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9"/>
      <c r="L606" s="29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9"/>
      <c r="L607" s="29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9"/>
      <c r="L608" s="29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9"/>
      <c r="L609" s="29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9"/>
      <c r="L610" s="29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9"/>
      <c r="L611" s="29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9"/>
      <c r="L612" s="29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9"/>
      <c r="L613" s="29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9"/>
      <c r="L614" s="29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9"/>
      <c r="L615" s="29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9"/>
      <c r="L616" s="29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9"/>
      <c r="L617" s="29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9"/>
      <c r="L618" s="29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9"/>
      <c r="L619" s="29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9"/>
      <c r="L620" s="29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9"/>
      <c r="L621" s="29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9"/>
      <c r="L622" s="29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9"/>
      <c r="L623" s="29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9"/>
      <c r="L624" s="29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9"/>
      <c r="L625" s="29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9"/>
      <c r="L626" s="29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9"/>
      <c r="L627" s="29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9"/>
      <c r="L628" s="29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9"/>
      <c r="L629" s="29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9"/>
      <c r="L630" s="29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9"/>
      <c r="L631" s="29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9"/>
      <c r="L632" s="29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9"/>
      <c r="L633" s="29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9"/>
      <c r="L634" s="29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9"/>
      <c r="L635" s="29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9"/>
      <c r="L636" s="29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9"/>
      <c r="L637" s="29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9"/>
      <c r="L638" s="29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9"/>
      <c r="L639" s="29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9"/>
      <c r="L640" s="29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9"/>
      <c r="L641" s="29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9"/>
      <c r="L642" s="29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9"/>
      <c r="L643" s="29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9"/>
      <c r="L644" s="29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9"/>
      <c r="L645" s="29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9"/>
      <c r="L646" s="29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9"/>
      <c r="L647" s="29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9"/>
      <c r="L648" s="29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9"/>
      <c r="L649" s="29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9"/>
      <c r="L650" s="29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9"/>
      <c r="L651" s="29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9"/>
      <c r="L652" s="29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9"/>
      <c r="L653" s="29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9"/>
      <c r="L654" s="29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9"/>
      <c r="L655" s="29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9"/>
      <c r="L656" s="29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9"/>
      <c r="L657" s="29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9"/>
      <c r="L658" s="29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9"/>
      <c r="L659" s="29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9"/>
      <c r="L660" s="29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9"/>
      <c r="L661" s="29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9"/>
      <c r="L662" s="29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9"/>
      <c r="L663" s="29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9"/>
      <c r="L664" s="29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9"/>
      <c r="L665" s="29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9"/>
      <c r="L666" s="29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9"/>
      <c r="L667" s="29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9"/>
      <c r="L668" s="29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9"/>
      <c r="L669" s="29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9"/>
      <c r="L670" s="29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9"/>
      <c r="L671" s="29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9"/>
      <c r="L672" s="29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9"/>
      <c r="L673" s="29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9"/>
      <c r="L674" s="29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9"/>
      <c r="L675" s="29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9"/>
      <c r="L676" s="29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9"/>
      <c r="L677" s="29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9"/>
      <c r="L678" s="29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9"/>
      <c r="L679" s="29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9"/>
      <c r="L680" s="29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9"/>
      <c r="L681" s="29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9"/>
      <c r="L682" s="29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9"/>
      <c r="L683" s="29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9"/>
      <c r="L684" s="29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9"/>
      <c r="L685" s="29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9"/>
      <c r="L686" s="29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9"/>
      <c r="L687" s="29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9"/>
      <c r="L688" s="29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9"/>
      <c r="L689" s="29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9"/>
      <c r="L690" s="29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9"/>
      <c r="L691" s="29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9"/>
      <c r="L692" s="29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9"/>
      <c r="L693" s="29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9"/>
      <c r="L694" s="29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9"/>
      <c r="L695" s="29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9"/>
      <c r="L696" s="29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9"/>
      <c r="L697" s="29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9"/>
      <c r="L698" s="29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9"/>
      <c r="L699" s="29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9"/>
      <c r="L700" s="29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9"/>
      <c r="L701" s="29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9"/>
      <c r="L702" s="29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9"/>
      <c r="L703" s="29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9"/>
      <c r="L704" s="29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9"/>
      <c r="L705" s="29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9"/>
      <c r="L706" s="29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9"/>
      <c r="L707" s="29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9"/>
      <c r="L708" s="29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9"/>
      <c r="L709" s="29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9"/>
      <c r="L710" s="29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9"/>
      <c r="L711" s="29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9"/>
      <c r="L712" s="29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9"/>
      <c r="L713" s="29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9"/>
      <c r="L714" s="29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9"/>
      <c r="L715" s="29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9"/>
      <c r="L716" s="29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9"/>
      <c r="L717" s="29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9"/>
      <c r="L718" s="29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9"/>
      <c r="L719" s="29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9"/>
      <c r="L720" s="29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9"/>
      <c r="L721" s="29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9"/>
      <c r="L722" s="29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9"/>
      <c r="L723" s="29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9"/>
      <c r="L724" s="29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9"/>
      <c r="L725" s="29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9"/>
      <c r="L726" s="29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9"/>
      <c r="L727" s="29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9"/>
      <c r="L728" s="29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9"/>
      <c r="L729" s="29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9"/>
      <c r="L730" s="29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9"/>
      <c r="L731" s="29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9"/>
      <c r="L732" s="29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9"/>
      <c r="L733" s="29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9"/>
      <c r="L734" s="29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9"/>
      <c r="L735" s="29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9"/>
      <c r="L736" s="29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9"/>
      <c r="L737" s="29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9"/>
      <c r="L738" s="29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9"/>
      <c r="L739" s="29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9"/>
      <c r="L740" s="29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9"/>
      <c r="L741" s="29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9"/>
      <c r="L742" s="29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9"/>
      <c r="L743" s="29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9"/>
      <c r="L744" s="29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9"/>
      <c r="L745" s="29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9"/>
      <c r="L746" s="29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9"/>
      <c r="L747" s="29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9"/>
      <c r="L748" s="29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9"/>
      <c r="L749" s="29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9"/>
      <c r="L750" s="29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9"/>
      <c r="L751" s="29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9"/>
      <c r="L752" s="29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9"/>
      <c r="L753" s="29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9"/>
      <c r="L754" s="29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9"/>
      <c r="L755" s="29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9"/>
      <c r="L756" s="29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9"/>
      <c r="L757" s="29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9"/>
      <c r="L758" s="29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9"/>
      <c r="L759" s="29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9"/>
      <c r="L760" s="29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9"/>
      <c r="L761" s="29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9"/>
      <c r="L762" s="29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9"/>
      <c r="L763" s="29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9"/>
      <c r="L764" s="29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9"/>
      <c r="L765" s="29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9"/>
      <c r="L766" s="29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9"/>
      <c r="L767" s="29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9"/>
      <c r="L768" s="29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9"/>
      <c r="L769" s="29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9"/>
      <c r="L770" s="29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9"/>
      <c r="L771" s="29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9"/>
      <c r="L772" s="29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9"/>
      <c r="L773" s="29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9"/>
      <c r="L774" s="29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9"/>
      <c r="L775" s="29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9"/>
      <c r="L776" s="29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9"/>
      <c r="L777" s="29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9"/>
      <c r="L778" s="29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9"/>
      <c r="L779" s="29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9"/>
      <c r="L780" s="29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9"/>
      <c r="L781" s="29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9"/>
      <c r="L782" s="29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9"/>
      <c r="L783" s="29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9"/>
      <c r="L784" s="29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9"/>
      <c r="L785" s="29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9"/>
      <c r="L786" s="29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9"/>
      <c r="L787" s="29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9"/>
      <c r="L788" s="29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9"/>
      <c r="L789" s="29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9"/>
      <c r="L790" s="29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9"/>
      <c r="L791" s="29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9"/>
      <c r="L792" s="29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9"/>
      <c r="L793" s="29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9"/>
      <c r="L794" s="29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9"/>
      <c r="L795" s="29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9"/>
      <c r="L796" s="29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9"/>
      <c r="L797" s="29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9"/>
      <c r="L798" s="29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9"/>
      <c r="L799" s="29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9"/>
      <c r="L800" s="29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9"/>
      <c r="L801" s="29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9"/>
      <c r="L802" s="29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9"/>
      <c r="L803" s="29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9"/>
      <c r="L804" s="29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9"/>
      <c r="L805" s="29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9"/>
      <c r="L806" s="29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9"/>
      <c r="L807" s="29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9"/>
      <c r="L808" s="29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9"/>
      <c r="L809" s="29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9"/>
      <c r="L810" s="29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9"/>
      <c r="L811" s="29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9"/>
      <c r="L812" s="29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9"/>
      <c r="L813" s="29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9"/>
      <c r="L814" s="29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9"/>
      <c r="L815" s="29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9"/>
      <c r="L816" s="29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9"/>
      <c r="L817" s="29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9"/>
      <c r="L818" s="29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9"/>
      <c r="L819" s="29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9"/>
      <c r="L820" s="29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9"/>
      <c r="L821" s="29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9"/>
      <c r="L822" s="29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9"/>
      <c r="L823" s="29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9"/>
      <c r="L824" s="29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9"/>
      <c r="L825" s="29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9"/>
      <c r="L826" s="29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9"/>
      <c r="L827" s="29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9"/>
      <c r="L828" s="29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9"/>
      <c r="L829" s="29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9"/>
      <c r="L830" s="29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9"/>
      <c r="L831" s="29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9"/>
      <c r="L832" s="29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9"/>
      <c r="L833" s="29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9"/>
      <c r="L834" s="29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9"/>
      <c r="L835" s="29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9"/>
      <c r="L836" s="29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9"/>
      <c r="L837" s="29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9"/>
      <c r="L838" s="29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9"/>
      <c r="L839" s="29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9"/>
      <c r="L840" s="29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9"/>
      <c r="L841" s="29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9"/>
      <c r="L842" s="29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9"/>
      <c r="L843" s="29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9"/>
      <c r="L844" s="29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9"/>
      <c r="L845" s="29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9"/>
      <c r="L846" s="29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9"/>
      <c r="L847" s="29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9"/>
      <c r="L848" s="29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9"/>
      <c r="L849" s="29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9"/>
      <c r="L850" s="29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9"/>
      <c r="L851" s="29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9"/>
      <c r="L852" s="29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9"/>
      <c r="L853" s="29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9"/>
      <c r="L854" s="29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9"/>
      <c r="L855" s="29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9"/>
      <c r="L856" s="29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9"/>
      <c r="L857" s="29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9"/>
      <c r="L858" s="29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9"/>
      <c r="L859" s="29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9"/>
      <c r="L860" s="29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9"/>
      <c r="L861" s="29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9"/>
      <c r="L862" s="29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9"/>
      <c r="L863" s="29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9"/>
      <c r="L864" s="29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9"/>
      <c r="L865" s="29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9"/>
      <c r="L866" s="29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9"/>
      <c r="L867" s="29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9"/>
      <c r="L868" s="29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9"/>
      <c r="L869" s="29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9"/>
      <c r="L870" s="29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9"/>
      <c r="L871" s="29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9"/>
      <c r="L872" s="29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9"/>
      <c r="L873" s="29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9"/>
      <c r="L874" s="29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9"/>
      <c r="L875" s="29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9"/>
      <c r="L876" s="29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9"/>
      <c r="L877" s="29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9"/>
      <c r="L878" s="29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9"/>
      <c r="L879" s="29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9"/>
      <c r="L880" s="29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9"/>
      <c r="L881" s="29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9"/>
      <c r="L882" s="29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9"/>
      <c r="L883" s="29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9"/>
      <c r="L884" s="29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9"/>
      <c r="L885" s="29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9"/>
      <c r="L886" s="29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9"/>
      <c r="L887" s="29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9"/>
      <c r="L888" s="29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9"/>
      <c r="L889" s="29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9"/>
      <c r="L890" s="29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9"/>
      <c r="L891" s="29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9"/>
      <c r="L892" s="29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9"/>
      <c r="L893" s="29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9"/>
      <c r="L894" s="29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9"/>
      <c r="L895" s="29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9"/>
      <c r="L896" s="29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9"/>
      <c r="L897" s="29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9"/>
      <c r="L898" s="29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9"/>
      <c r="L899" s="29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9"/>
      <c r="L900" s="29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9"/>
      <c r="L901" s="29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9"/>
      <c r="L902" s="29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9"/>
      <c r="L903" s="29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9"/>
      <c r="L904" s="29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9"/>
      <c r="L905" s="29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9"/>
      <c r="L906" s="29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9"/>
      <c r="L907" s="29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9"/>
      <c r="L908" s="29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9"/>
      <c r="L909" s="29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9"/>
      <c r="L910" s="29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9"/>
      <c r="L911" s="29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9"/>
      <c r="L912" s="29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9"/>
      <c r="L913" s="29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9"/>
      <c r="L914" s="29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9"/>
      <c r="L915" s="29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9"/>
      <c r="L916" s="29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9"/>
      <c r="L917" s="29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9"/>
      <c r="L918" s="29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9"/>
      <c r="L919" s="29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9"/>
      <c r="L920" s="29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9"/>
      <c r="L921" s="29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9"/>
      <c r="L922" s="29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9"/>
      <c r="L923" s="29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9"/>
      <c r="L924" s="29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9"/>
      <c r="L925" s="29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9"/>
      <c r="L926" s="29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9"/>
      <c r="L927" s="29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9"/>
      <c r="L928" s="29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9"/>
      <c r="L929" s="29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9"/>
      <c r="L930" s="29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9"/>
      <c r="L931" s="29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9"/>
      <c r="L932" s="29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9"/>
      <c r="L933" s="29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9"/>
      <c r="L934" s="29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9"/>
      <c r="L935" s="29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9"/>
      <c r="L936" s="29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9"/>
      <c r="L937" s="29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9"/>
      <c r="L938" s="29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9"/>
      <c r="L939" s="29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9"/>
      <c r="L940" s="29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9"/>
      <c r="L941" s="29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9"/>
      <c r="L942" s="29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9"/>
      <c r="L943" s="29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9"/>
      <c r="L944" s="29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9"/>
      <c r="L945" s="29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9"/>
      <c r="L946" s="29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9"/>
      <c r="L947" s="29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9"/>
      <c r="L948" s="29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9"/>
      <c r="L949" s="29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9"/>
      <c r="L950" s="29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9"/>
      <c r="L951" s="29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9"/>
      <c r="L952" s="29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9"/>
      <c r="L953" s="29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9"/>
      <c r="L954" s="29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9"/>
      <c r="L955" s="29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9"/>
      <c r="L956" s="29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9"/>
      <c r="L957" s="29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9"/>
      <c r="L958" s="29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9"/>
      <c r="L959" s="29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9"/>
      <c r="L960" s="29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9"/>
      <c r="L961" s="29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9"/>
      <c r="L962" s="29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9"/>
      <c r="L963" s="29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9"/>
      <c r="L964" s="29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9"/>
      <c r="L965" s="29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9"/>
      <c r="L966" s="29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9"/>
      <c r="L967" s="29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9"/>
      <c r="L968" s="29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9"/>
      <c r="L969" s="29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9"/>
      <c r="L970" s="29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9"/>
      <c r="L971" s="29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9"/>
      <c r="L972" s="29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9"/>
      <c r="L973" s="29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9"/>
      <c r="L974" s="29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9"/>
      <c r="L975" s="29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9"/>
      <c r="L976" s="29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9"/>
      <c r="L977" s="29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9"/>
      <c r="L978" s="29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9"/>
      <c r="L979" s="29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9"/>
      <c r="L980" s="29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9"/>
      <c r="L981" s="29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9"/>
      <c r="L982" s="29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9"/>
      <c r="L983" s="29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9"/>
      <c r="L984" s="29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9"/>
      <c r="L985" s="29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9"/>
      <c r="L986" s="29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9"/>
      <c r="L987" s="29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9"/>
      <c r="L988" s="29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9"/>
      <c r="L989" s="29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9"/>
      <c r="L990" s="29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9"/>
      <c r="L991" s="29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9"/>
      <c r="L992" s="29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9"/>
      <c r="L993" s="29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9"/>
      <c r="L994" s="29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9"/>
      <c r="L995" s="29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9"/>
      <c r="L996" s="29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9"/>
      <c r="L997" s="29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9"/>
      <c r="L998" s="29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9"/>
      <c r="L999" s="29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9"/>
      <c r="L1000" s="29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9"/>
      <c r="L1001" s="29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9"/>
      <c r="L1002" s="29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4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9"/>
      <c r="L1003" s="29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4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9"/>
      <c r="L1004" s="29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4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9"/>
      <c r="L1005" s="29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</sheetData>
  <autoFilter ref="A4:Z4" xr:uid="{00000000-0009-0000-0000-000003000000}"/>
  <mergeCells count="7">
    <mergeCell ref="O3:R3"/>
    <mergeCell ref="A1:T1"/>
    <mergeCell ref="C2:E2"/>
    <mergeCell ref="K2:L2"/>
    <mergeCell ref="M2:N2"/>
    <mergeCell ref="O2:R2"/>
    <mergeCell ref="S2:T2"/>
  </mergeCells>
  <pageMargins left="0.7" right="0.7" top="0.78740157499999996" bottom="0.78740157499999996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Uzivatel</cp:lastModifiedBy>
  <cp:lastPrinted>2022-09-27T13:25:11Z</cp:lastPrinted>
  <dcterms:created xsi:type="dcterms:W3CDTF">2020-07-22T07:46:04Z</dcterms:created>
  <dcterms:modified xsi:type="dcterms:W3CDTF">2022-09-27T15:21:18Z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