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675a226c38312ab/Plocha/Strategický rámec - tabulka/2025_11/"/>
    </mc:Choice>
  </mc:AlternateContent>
  <xr:revisionPtr revIDLastSave="39" documentId="8_{151490B3-E43B-456E-BE4D-427DD01A7557}" xr6:coauthVersionLast="47" xr6:coauthVersionMax="47" xr10:uidLastSave="{1931A010-ED41-4624-AF0A-646929B36A82}"/>
  <bookViews>
    <workbookView xWindow="-30828" yWindow="-108" windowWidth="30936" windowHeight="167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7" l="1"/>
  <c r="M51" i="7"/>
  <c r="M50" i="7"/>
  <c r="M19" i="6"/>
  <c r="M40" i="7"/>
  <c r="M37" i="7"/>
  <c r="M38" i="7"/>
  <c r="M39" i="7"/>
  <c r="M33" i="7"/>
  <c r="M34" i="7"/>
  <c r="M35" i="7"/>
  <c r="M36" i="7"/>
  <c r="M31" i="7"/>
  <c r="M32" i="7"/>
  <c r="M30" i="7"/>
  <c r="M29" i="7"/>
  <c r="M28" i="7"/>
  <c r="M27" i="7"/>
  <c r="M45" i="7"/>
  <c r="M44" i="7"/>
  <c r="M20" i="7"/>
  <c r="M11" i="6"/>
  <c r="M5" i="6" l="1"/>
  <c r="M6" i="6"/>
  <c r="M14" i="6"/>
  <c r="L5" i="8"/>
  <c r="M7" i="7"/>
  <c r="M8" i="7"/>
  <c r="M9" i="7"/>
  <c r="M15" i="7"/>
  <c r="M16" i="7"/>
  <c r="M17" i="7"/>
  <c r="M21" i="7"/>
  <c r="M23" i="7"/>
  <c r="M24" i="7"/>
  <c r="M25" i="7"/>
  <c r="M26" i="7"/>
  <c r="M4" i="6"/>
</calcChain>
</file>

<file path=xl/sharedStrings.xml><?xml version="1.0" encoding="utf-8"?>
<sst xmlns="http://schemas.openxmlformats.org/spreadsheetml/2006/main" count="974" uniqueCount="336">
  <si>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</si>
  <si>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</si>
  <si>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</si>
  <si>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</si>
  <si>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</si>
  <si>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</si>
  <si>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</si>
  <si>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</si>
  <si>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</si>
  <si>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</si>
  <si>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</si>
  <si>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</si>
  <si>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</si>
  <si>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</si>
  <si>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</si>
  <si>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</si>
  <si>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</si>
  <si>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</si>
  <si>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</si>
  <si>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</si>
  <si>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</si>
  <si>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</si>
  <si>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</si>
  <si>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</si>
  <si>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</si>
  <si>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</si>
  <si>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</si>
  <si>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</si>
  <si>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</si>
  <si>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</si>
  <si>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</si>
  <si>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</si>
  <si>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</si>
  <si>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</si>
  <si>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</si>
  <si>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</si>
  <si>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</si>
  <si>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</si>
  <si>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</si>
  <si>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</si>
  <si>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</si>
  <si>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</si>
  <si>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</si>
  <si>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</si>
  <si>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</si>
  <si>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</si>
  <si>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</si>
  <si>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</si>
  <si>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</si>
  <si>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</si>
  <si>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</si>
  <si>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</si>
  <si>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</si>
  <si>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</si>
  <si>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</si>
  <si>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</si>
  <si>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</si>
  <si>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</si>
  <si>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</si>
  <si>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</si>
  <si>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</si>
  <si>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</si>
  <si>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</si>
  <si>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</si>
  <si>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</si>
  <si>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</si>
  <si>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</si>
  <si>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</si>
  <si>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</si>
  <si>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</si>
  <si>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</si>
  <si>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</si>
  <si>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</si>
  <si>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</si>
  <si>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</si>
  <si>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</si>
  <si>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</si>
  <si>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</si>
  <si>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</si>
  <si>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</si>
  <si>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</si>
  <si>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</si>
  <si>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</si>
  <si>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</si>
  <si>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</si>
  <si>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</si>
  <si>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</si>
  <si>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</si>
  <si>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</si>
  <si>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</si>
  <si>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</si>
  <si>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</si>
  <si>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</si>
  <si>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</si>
  <si>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</si>
  <si>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</si>
  <si>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</si>
  <si>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</si>
  <si>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</si>
  <si>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</si>
  <si>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</si>
  <si>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</si>
  <si>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</si>
  <si>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</si>
  <si>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</si>
  <si>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</si>
  <si>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</si>
  <si>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</si>
  <si>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</si>
  <si>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</si>
  <si>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</si>
  <si>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</si>
  <si>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</si>
  <si>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</si>
  <si>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</si>
  <si>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</si>
  <si>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</si>
  <si>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</si>
  <si>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</si>
  <si>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</si>
  <si>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</si>
  <si>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Čebín, okres Brno-venkov, příspěvková organizace</t>
  </si>
  <si>
    <t>Obec Čebín</t>
  </si>
  <si>
    <t>Sportoviště</t>
  </si>
  <si>
    <t>JMK</t>
  </si>
  <si>
    <t>ORP Kuřim</t>
  </si>
  <si>
    <t>Čebín</t>
  </si>
  <si>
    <t>Možnost využití v TV, ŠD</t>
  </si>
  <si>
    <t>Zázemí pro školní družinu</t>
  </si>
  <si>
    <t xml:space="preserve">Volnočasové využití </t>
  </si>
  <si>
    <t xml:space="preserve">Vybudování II. Stupně ZŠ - odborné učibeny a vybavení skolní kuchyně </t>
  </si>
  <si>
    <t>Kuřim</t>
  </si>
  <si>
    <t>vybudování II. stupně ZŠ - odborné učebny, vybavení školní kuchyně</t>
  </si>
  <si>
    <t>Rekonstrukce podlahové krytiny a výměna nábytku na I. stupni ZŠ Čebín</t>
  </si>
  <si>
    <t>rekonstrukce podlahových krytin, výměna nábytku</t>
  </si>
  <si>
    <t>Vybudování tělocvičny k základní škole</t>
  </si>
  <si>
    <t>stavba budovy za účelem zízení tělocvičny</t>
  </si>
  <si>
    <t xml:space="preserve">Základní škola Kuřim, Jungmannova 813, okres Brno-venkov, příspěvková organizace </t>
  </si>
  <si>
    <t xml:space="preserve">Kuřim </t>
  </si>
  <si>
    <t>vybudování odborných učeben z důvodu jejich nedostatku a rozšíření zázemí školy</t>
  </si>
  <si>
    <t>Venkovní učebna a skatepark na hřišti v ZŠ Jungmannova</t>
  </si>
  <si>
    <t>Vybudování skateparku a venkovní učebny včetně úprav zeleně na hřišti</t>
  </si>
  <si>
    <t xml:space="preserve">Základní škola Kuřim, Tyršova 1255, okres Brno-venkov, příspěvková organizace </t>
  </si>
  <si>
    <t>Revitalizace tělocvičny na ZŠ Komenského</t>
  </si>
  <si>
    <t>Rekonstrukce vnitřních prostor a vybudování odborných učeben včetně kabinetů na ZŠ Komenského</t>
  </si>
  <si>
    <t>vybudování odborných učeben a kabinetů v návaznosti na odborné předměty, rekonstrukce šaten, rozšíření výdejny a jídelny, kabinety, zázemí pro poradenské pracoviště</t>
  </si>
  <si>
    <t>Obložení fasády na ZŠ Komenského</t>
  </si>
  <si>
    <t>dokončení zateplení budovy</t>
  </si>
  <si>
    <t>Vybudování odborných a venkovních učeben</t>
  </si>
  <si>
    <t>vybudování odborných učeben a venkovních učeben z důvodu jejich nedostatku a rozšíření zázemí školy</t>
  </si>
  <si>
    <t>Rozšíření kapacit sportovišť na ZŠ Tyršova, včetně zázemí</t>
  </si>
  <si>
    <t>vnitřní a vnější sportoviště, vnitřní a venkovní šatny, přístřešky na kola, kabinety pro učebny TV, zastínění tělocvičny</t>
  </si>
  <si>
    <t>Novostavba 18 tříd včetně zázemí na ZŠ Komenského</t>
  </si>
  <si>
    <t>rozšíření kapacit kmenových učeben vybudováním nového pavilonu, vybudování tělocvičen, jídelny</t>
  </si>
  <si>
    <t>Vybudování cvičné kuchyně na ZŠ Tyršova</t>
  </si>
  <si>
    <t>Vybudování zázemí pro školní družinu na ZŠ Komenského</t>
  </si>
  <si>
    <t>vybudování zázemí pro školní družinu</t>
  </si>
  <si>
    <t>Rekonstrukce a úprava venkovního sportoviště ZŠ Komenského</t>
  </si>
  <si>
    <t>Revitalizace tělocvičny na ZŠ Tyršova</t>
  </si>
  <si>
    <t xml:space="preserve">rekonstrukce vnitřních prostor, výměna obkladů a podlahových krytin, vybudování samostatného prostoru pro posilování </t>
  </si>
  <si>
    <t>Venkovní zastínění ZŠ Tyršova</t>
  </si>
  <si>
    <t>klimatizace s rekuperací ZŠ Tyršova</t>
  </si>
  <si>
    <t>zavedení systému klimatizace s rekuperací</t>
  </si>
  <si>
    <t>Základní škola a mateřská škola, Lelekovice, okres Brno - venkov, příspěvková organizace</t>
  </si>
  <si>
    <t>Lelekovice</t>
  </si>
  <si>
    <t>Rekonstrukce výdejny stravy na ZŠ Lelekovice</t>
  </si>
  <si>
    <t>Rekonstrukce výdejny stravy z důvodu nevyhovujícího stavu</t>
  </si>
  <si>
    <t>Základní škola, Veverská Bítýška, okres Brno – venkov, příspěvková organizace</t>
  </si>
  <si>
    <t>Veverská Bítýška</t>
  </si>
  <si>
    <t>Zvýšení bezpečnosti okolí ZŠ Veverská Bítýška</t>
  </si>
  <si>
    <t>Vybudování umělého povrchu hřiště ZŠ Veverská Bítýška</t>
  </si>
  <si>
    <t xml:space="preserve">vybudování umělého povrchu hřiště na odloučeném pracovišti Zábíteší 224 </t>
  </si>
  <si>
    <t>Rekonstrukce školní jídelny ZŠ Veverská Bítýška</t>
  </si>
  <si>
    <t>Základní škola a Mateřská škola Moravské Knínice,
okres Brno – venkov,
příspěvková organizace</t>
  </si>
  <si>
    <t>Obec Moravské Knínice</t>
  </si>
  <si>
    <t>Obnova nábytku ve školní jídelně na ZŠ Moravské Knínice</t>
  </si>
  <si>
    <t>Moravské Knínice</t>
  </si>
  <si>
    <t>Z důvodu špatného stavu výměna nábytku ve školní jídelně</t>
  </si>
  <si>
    <t>Rekonstrukce počítačové učebny</t>
  </si>
  <si>
    <t>X</t>
  </si>
  <si>
    <t>výběr dodavatele</t>
  </si>
  <si>
    <t>ne</t>
  </si>
  <si>
    <t>projektová dokumentace</t>
  </si>
  <si>
    <t>zpracování projektové dokumentace</t>
  </si>
  <si>
    <t>zpracovávání projektové dokumentace</t>
  </si>
  <si>
    <t>posouzení budovy statikem</t>
  </si>
  <si>
    <t>dokončena projektová dokumentace</t>
  </si>
  <si>
    <t>bez</t>
  </si>
  <si>
    <t>příprava výběrového řízení</t>
  </si>
  <si>
    <t>Základní umělěcká škola Kuřim, okres Brno-venkov, příspěvková organizace</t>
  </si>
  <si>
    <t xml:space="preserve">Město Kuřim </t>
  </si>
  <si>
    <t xml:space="preserve">ORP Kuřim </t>
  </si>
  <si>
    <t>Rozšíření kapacit pro výuku v ZUŠ</t>
  </si>
  <si>
    <t>Ne</t>
  </si>
  <si>
    <t>Mateřská škola Česká, okres Brno-venkov, příspěvková organizace</t>
  </si>
  <si>
    <t>Obec Česká</t>
  </si>
  <si>
    <t>Dostavba nového pavilonu MŠ Česká</t>
  </si>
  <si>
    <t>Česká</t>
  </si>
  <si>
    <t>dostavba řeší navýšení kapacity MŠ o další třídu - 24 dětí, včetně vnitřního vybavení a edukativních pomůcek, prostory budou bezbariérové</t>
  </si>
  <si>
    <t>Úprava školní zahrady na MŠ Česká</t>
  </si>
  <si>
    <t>Vytvoření „přírodní zahrady“, doplnění venkovních zahradních prvků s environmentálním zaměřením.</t>
  </si>
  <si>
    <t>Půdní vestavba oddělení MŠ</t>
  </si>
  <si>
    <t>Vybavení nové třídy v půdní vestavbě MŠ Moravské Knínice a rekonstrukce staré třídy</t>
  </si>
  <si>
    <t>Vybavení nové třídy nábytkem, hračkami, lehátkami, interaktivní tabulí</t>
  </si>
  <si>
    <t>Mateřská škola Kuřim, Zborovská 887, okres Brno-venkov, příspěvková organizace</t>
  </si>
  <si>
    <t xml:space="preserve">Venkovní zastínění na MŠ Komenského </t>
  </si>
  <si>
    <t>Venkovní zastínění na mateřské škole Komenského</t>
  </si>
  <si>
    <t xml:space="preserve">přebudování střechy na zelenou střechu na budově mateřské školy </t>
  </si>
  <si>
    <t>Mateřská škola Čebín, okres Brno-venkov, příspěvková organizace</t>
  </si>
  <si>
    <t>Přestavba nebo nástavba MŠ Čebín</t>
  </si>
  <si>
    <t>z důvodu navýšení počtu zaměstnanců MŠ dojde k vytvoření dalšího zázemí pro zaměstnance</t>
  </si>
  <si>
    <t>Pořízení ICT technologií včetně softwaru MŠ Čebín</t>
  </si>
  <si>
    <t>pořízení interaktivních tabulí do tříd včetně SW</t>
  </si>
  <si>
    <t>Multismyslová místnost</t>
  </si>
  <si>
    <t>vybudování specializované učebny - multismyslová místnost</t>
  </si>
  <si>
    <t>Základní škola a mateřská škola Rozdrojovice, okr. Brno - venkov, příspěvková organizace</t>
  </si>
  <si>
    <t>Obec Rozdrojovice</t>
  </si>
  <si>
    <t>Nářaďovna pro tělocvičnu</t>
  </si>
  <si>
    <t>Rozdrojovice</t>
  </si>
  <si>
    <t>Separace odpadu ZŠ a MŠ</t>
  </si>
  <si>
    <t>zpracovaná PD</t>
  </si>
  <si>
    <t>Ano</t>
  </si>
  <si>
    <t>Výběr projektanta</t>
  </si>
  <si>
    <t>PD se zpracovává</t>
  </si>
  <si>
    <t>NE</t>
  </si>
  <si>
    <t>Půdní vestavba ve staré části MŠ, jedna třída se sociálním zařízením včetně vvýdejny jídla, odpočívárny ,schodiště a výtahu na obědy.</t>
  </si>
  <si>
    <t xml:space="preserve">stavební povolení s nabytím právní moci,vybraný zhotovitel,podepsaná smlouva o dílo, zaslaná výzva k zahájení stavby  </t>
  </si>
  <si>
    <t>ano</t>
  </si>
  <si>
    <t>výměna počítačů, nábytku a interaktivní tabule</t>
  </si>
  <si>
    <t>Město Kuřim - ZŠ Jungmannova - vybudování odborných učeben, IV. etapa, 3.NP</t>
  </si>
  <si>
    <t>nástavba 3.NP, se 4 odbornými učebnami, kabinety, rekonstrukce bývalé učebny chemie a navýšení výkonu kotelny.</t>
  </si>
  <si>
    <t xml:space="preserve">PD pro stavební povolení </t>
  </si>
  <si>
    <t>Město Kuřim - ZŠ Jungmannova - vybudování odborných učeben, IV. etapa, 4.NP</t>
  </si>
  <si>
    <t xml:space="preserve">nástavba 4.NP, se 3 odbornými učebnami,  kabinety a technickým zázemím </t>
  </si>
  <si>
    <t>Město Kuřim - ZŠ Jungmannova - vybudování odborných učeben, IV. etapa</t>
  </si>
  <si>
    <t>výměna centrálního zdroje tepla, snížení energetické náročnosti ZŠJ</t>
  </si>
  <si>
    <t>FVE na MŠ Jungmannova</t>
  </si>
  <si>
    <t>instalace fotovoltaiky na budově MŠ</t>
  </si>
  <si>
    <t>FVE na MŠ Komenského</t>
  </si>
  <si>
    <t xml:space="preserve">Navýšení kapacit ZUŠ Kuřim
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</si>
  <si>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</si>
  <si>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</si>
  <si>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>Město Kuřim - ZŠ Jungmannova - vybudování odborných učeben (IV.etapa)</t>
  </si>
  <si>
    <t>Rekonstrukce školní zahrady</t>
  </si>
  <si>
    <t>Hřiště s umělým  povrchem, hrací domečky pro děti, vyvýšené záhonky, pítko pro děti, obnova vegetace</t>
  </si>
  <si>
    <t>x</t>
  </si>
  <si>
    <t>Rekonstrukce šaten</t>
  </si>
  <si>
    <t>Skříňky do šaten pro 100 dětí</t>
  </si>
  <si>
    <t>Venkovní učebna</t>
  </si>
  <si>
    <t>Z důvodu malých prostor ve třídách nutná další učebna - venkovní.</t>
  </si>
  <si>
    <t>nová venkovní učebna</t>
  </si>
  <si>
    <t>Cvičná kuchyňka</t>
  </si>
  <si>
    <t>Vybavení cvičné kuchyňky - vařič, mikrovlnná trouba, nádobí</t>
  </si>
  <si>
    <t>Zpracovaná studie</t>
  </si>
  <si>
    <t>Zpracované DSP+PDPS</t>
  </si>
  <si>
    <t>ANO</t>
  </si>
  <si>
    <t>zpracováváme projekt</t>
  </si>
  <si>
    <t xml:space="preserve">Rekonstrukce střechy na MŠ Brněnská </t>
  </si>
  <si>
    <t>Obnova gastrozařízení na MŠ Komenského</t>
  </si>
  <si>
    <t>Obnova zastaralé gastrotechnologie v centrální kuchyni mateřské školy Kuřim</t>
  </si>
  <si>
    <t>zpracovaná PDPS</t>
  </si>
  <si>
    <t>nepodléhá</t>
  </si>
  <si>
    <t>Vybudování odborné učebny cvičné kuchyně</t>
  </si>
  <si>
    <t>výběr projektanta</t>
  </si>
  <si>
    <t>Zastínění budovy s učebnami 3NP</t>
  </si>
  <si>
    <t>Kotelna - výměna centrálního zdroje tepla ZŠ Tyršova</t>
  </si>
  <si>
    <t>Výměna zdroje tepla</t>
  </si>
  <si>
    <t>Výměna centrálního zdroje tepla a systém nuceného větrání ZŠ Tyršova</t>
  </si>
  <si>
    <t>Výměna centrálního zdroje tepla, snížení energetické náročnosti ZŠT, rekuperace s klimatizací</t>
  </si>
  <si>
    <t>2025-2026</t>
  </si>
  <si>
    <t>Jazyková učebna</t>
  </si>
  <si>
    <t xml:space="preserve">Rekonstrukce jazykové učebny </t>
  </si>
  <si>
    <t>listopad 2023 zpracována projektová dokumentace</t>
  </si>
  <si>
    <t>Adaptace prostoru kinosálu na odbornou učebnu - ZŠ Tyršova</t>
  </si>
  <si>
    <t>Rekonstrukce prostoru za účelem vzniku odborné učebny.</t>
  </si>
  <si>
    <t>rekonstrukce vnitřních prostor, výměna obkladů a podlahových krytin, akustický oblad, elektroinstalace</t>
  </si>
  <si>
    <t>Vybudování venkovních učeben ZŠ Tyršova a úprava prostoru mezi budovou s učebnami a budovou s tělocvičnami</t>
  </si>
  <si>
    <t>Vybudování venkovních učeben z důvodu jejich nedostatku a rozšíření zázemí školy, úprava meziprostoru mezi budovou s učebnami a budovou s tělocvičnami</t>
  </si>
  <si>
    <t>Půdní vestavba Základní školy ve Veverské Bítýšce</t>
  </si>
  <si>
    <t>Půdní vestavba základní školy ve Veverské Bítýšce - 2 učebny (ateliéry)</t>
  </si>
  <si>
    <t>Interaktivní elektronická úřední deska</t>
  </si>
  <si>
    <t>vybudování venkovní učebny</t>
  </si>
  <si>
    <t>Školní zahrada</t>
  </si>
  <si>
    <t>rekonstrukce školní zahrady</t>
  </si>
  <si>
    <t>Elektronická úřední deska</t>
  </si>
  <si>
    <t>Moravské knínice</t>
  </si>
  <si>
    <t>Okamžité informace pro rodiče a žáky k dispozici venku.</t>
  </si>
  <si>
    <t>Poptávka</t>
  </si>
  <si>
    <t>Nábytek do nových prostor ZŠ</t>
  </si>
  <si>
    <t>Vybavení nových tříd ZŠ včetně dvou interaktivních tabulí a zázemí pro pedagogi.</t>
  </si>
  <si>
    <t>Molitanová švédská bedna, žíněnka Airtrack</t>
  </si>
  <si>
    <t>Vybavení sokolovny ke zlepšení hodin TV.</t>
  </si>
  <si>
    <t>Nové prostory ZŠ</t>
  </si>
  <si>
    <t>Stavba dvou učeben se sociálním zařízením a zázemím pro učitelský sbor</t>
  </si>
  <si>
    <t>15.000.000</t>
  </si>
  <si>
    <t>10.500.000</t>
  </si>
  <si>
    <t>600111164</t>
  </si>
  <si>
    <t>102191379</t>
  </si>
  <si>
    <t>revitalizace plochy a doplnění sportovních prvků, vybudování běžecké dráhy a doskočiště, úprava terénu</t>
  </si>
  <si>
    <t>zvýšení bezpečnosti okolí školy: stojany na kolo, koloběžky, zábrany</t>
  </si>
  <si>
    <t>rekonstrukce školní jídelny - modernizace</t>
  </si>
  <si>
    <t>Základní škola a mateřská škola Chudčice, okres Brno-venkov, příspěvková organizace</t>
  </si>
  <si>
    <t>Obec Chudčice</t>
  </si>
  <si>
    <t>75002981</t>
  </si>
  <si>
    <t>107603179</t>
  </si>
  <si>
    <t xml:space="preserve">
600109879</t>
  </si>
  <si>
    <t>Zázemí mateřské školy</t>
  </si>
  <si>
    <t>Chudčice</t>
  </si>
  <si>
    <t>úprava prostor mateřské školy</t>
  </si>
  <si>
    <t>2025</t>
  </si>
  <si>
    <t>2028</t>
  </si>
  <si>
    <t>příprava projektu</t>
  </si>
  <si>
    <t>150070730</t>
  </si>
  <si>
    <t>výstavba venkovní učebny</t>
  </si>
  <si>
    <t>2026</t>
  </si>
  <si>
    <t>Zpracována PD</t>
  </si>
  <si>
    <t>Rekonstrukce vnitřních prostor a vybudování odborných učeben</t>
  </si>
  <si>
    <t>vybudování odborných a venkovních učeben, úpravy společných prostor, sociálního zázemí, úprava jídelny, kuchyně a kabinetů</t>
  </si>
  <si>
    <t>rozpracována PD</t>
  </si>
  <si>
    <t>Školní hřiště</t>
  </si>
  <si>
    <t xml:space="preserve">úprava školního hřiště s ohledem na potřeby výuky odborných předmětů a využití školní družinou </t>
  </si>
  <si>
    <t>poptávka</t>
  </si>
  <si>
    <t>Vybudování odborné jazykové učebny, ZŠ Tyršova</t>
  </si>
  <si>
    <t>Vybudování odborné jazykové učebny/učeben z důvodu jejich nedostatku a rozšíření zázemí školy</t>
  </si>
  <si>
    <t>dovybavení</t>
  </si>
  <si>
    <t>Zpracovaná PD, podaná žádost o stavební povolení</t>
  </si>
  <si>
    <t>Základní škola DiviZna, z.ú.</t>
  </si>
  <si>
    <t>Collegium pro vita creante</t>
  </si>
  <si>
    <t>Vybudování a modernizace odborných učeben a zázemí školní družiny a školního klubu
 ZŠ DiviZna</t>
  </si>
  <si>
    <t xml:space="preserve">Rekonstrukce a modernizace prostor školy za účelem zajištění bezbariérovosti, vybudování odborné učebny a rozšíření využitelnosti tříd jako multioborových odborných učeben, vybudování zázemí školní družiny a školního klubu vč. zázemí pro školní poradenské pracoviště a pedagogické a  nepedagogické pracovníky školy.
Etapa I. </t>
  </si>
  <si>
    <t xml:space="preserve"> </t>
  </si>
  <si>
    <t>Zpracovaná projektová dokumentace pro stavební povolení vč. technické zprávy</t>
  </si>
  <si>
    <t>PD pro stavební povolení, čekáme na vhodný dotační titul, z důvodu finanční náročnosti</t>
  </si>
  <si>
    <t>Stavební úpravy a modernizace prostor pro vznik nové dětské skupiny</t>
  </si>
  <si>
    <t>Rekonstrukce a modernizace prostor dětské skupiny za účelem zajištění bezbariérovosti, vybudování zázemí (hygienické, skladové a úklidové prostory, výdejna jídel vč. zázemí pro pedagogické a nepedagogické pracovníky).</t>
  </si>
  <si>
    <t>Schváleno v Kuřimi dne 16.12.2025 "Řídícím výborem MAP Kuřim IV"……....................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</si>
</sst>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7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sz val="8"/>
      <color theme="9"/>
      <name val="Calibri"/>
      <family val="2"/>
      <charset val="238"/>
      <scheme val="minor"/>
    </font>
    <font>
      <b/>
      <sz val="8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</font>
    <font>
      <sz val="10"/>
      <color theme="9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9"/>
      <name val="Calibri"/>
      <family val="2"/>
      <scheme val="minor"/>
    </font>
    <font>
      <sz val="9"/>
      <color theme="9"/>
      <name val="Calibri"/>
      <family val="2"/>
      <scheme val="minor"/>
    </font>
    <font>
      <b/>
      <sz val="9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9"/>
      <color theme="9"/>
      <name val="Calibri"/>
      <family val="2"/>
      <charset val="238"/>
      <scheme val="minor"/>
    </font>
    <font>
      <b/>
      <sz val="11"/>
      <color theme="9"/>
      <name val="Calibri"/>
      <family val="2"/>
      <scheme val="minor"/>
    </font>
    <font>
      <sz val="7"/>
      <color rgb="FFFF0000"/>
      <name val="Tahoma"/>
      <family val="2"/>
      <charset val="238"/>
    </font>
    <font>
      <sz val="10"/>
      <color rgb="FFFF0000"/>
      <name val="Calibri"/>
      <family val="2"/>
      <charset val="238"/>
    </font>
    <font>
      <sz val="7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7"/>
      <color rgb="FF00B050"/>
      <name val="Tahoma"/>
      <family val="2"/>
      <charset val="238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9" fillId="0" borderId="0"/>
    <xf numFmtId="0" fontId="25" fillId="0" borderId="0"/>
    <xf numFmtId="9" fontId="2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5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67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22" fillId="0" borderId="52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3" fontId="13" fillId="0" borderId="52" xfId="0" applyNumberFormat="1" applyFont="1" applyBorder="1" applyAlignment="1" applyProtection="1">
      <alignment horizontal="left" vertical="center"/>
      <protection locked="0"/>
    </xf>
    <xf numFmtId="3" fontId="14" fillId="0" borderId="9" xfId="0" applyNumberFormat="1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14" fontId="22" fillId="0" borderId="36" xfId="0" applyNumberFormat="1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center"/>
      <protection locked="0"/>
    </xf>
    <xf numFmtId="49" fontId="40" fillId="0" borderId="2" xfId="0" applyNumberFormat="1" applyFont="1" applyBorder="1" applyAlignment="1" applyProtection="1">
      <alignment horizontal="center" vertical="center"/>
      <protection locked="0"/>
    </xf>
    <xf numFmtId="49" fontId="28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13" fillId="0" borderId="2" xfId="6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/>
      <protection locked="0"/>
    </xf>
    <xf numFmtId="49" fontId="40" fillId="0" borderId="24" xfId="0" applyNumberFormat="1" applyFont="1" applyBorder="1" applyAlignment="1" applyProtection="1">
      <alignment horizontal="center" vertical="center"/>
      <protection locked="0"/>
    </xf>
    <xf numFmtId="49" fontId="28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13" fillId="0" borderId="24" xfId="6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1" fillId="0" borderId="24" xfId="0" applyNumberFormat="1" applyFont="1" applyBorder="1" applyAlignment="1" applyProtection="1">
      <alignment horizontal="center" vertical="center" wrapText="1"/>
      <protection locked="0"/>
    </xf>
    <xf numFmtId="49" fontId="3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3" fontId="4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54" fillId="0" borderId="23" xfId="0" applyFont="1" applyBorder="1" applyAlignment="1" applyProtection="1">
      <alignment horizontal="center" vertical="center" wrapText="1"/>
      <protection locked="0"/>
    </xf>
    <xf numFmtId="0" fontId="58" fillId="0" borderId="24" xfId="0" applyFont="1" applyBorder="1" applyAlignment="1" applyProtection="1">
      <alignment horizontal="center" vertical="center" wrapText="1"/>
      <protection locked="0"/>
    </xf>
    <xf numFmtId="0" fontId="58" fillId="0" borderId="24" xfId="0" applyFont="1" applyBorder="1" applyAlignment="1" applyProtection="1">
      <alignment horizontal="center" vertical="center"/>
      <protection locked="0"/>
    </xf>
    <xf numFmtId="0" fontId="59" fillId="0" borderId="24" xfId="0" applyFont="1" applyBorder="1" applyAlignment="1" applyProtection="1">
      <alignment horizontal="center" vertical="center" wrapText="1"/>
      <protection locked="0"/>
    </xf>
    <xf numFmtId="3" fontId="58" fillId="0" borderId="24" xfId="6" applyNumberFormat="1" applyFont="1" applyBorder="1" applyAlignment="1" applyProtection="1">
      <alignment horizontal="center" vertical="center" wrapText="1"/>
      <protection locked="0"/>
    </xf>
    <xf numFmtId="0" fontId="58" fillId="0" borderId="24" xfId="6" applyFont="1" applyBorder="1" applyAlignment="1" applyProtection="1">
      <alignment horizontal="center" vertical="center"/>
      <protection locked="0"/>
    </xf>
    <xf numFmtId="0" fontId="59" fillId="0" borderId="24" xfId="0" applyFont="1" applyBorder="1" applyAlignment="1" applyProtection="1">
      <alignment horizontal="center" vertical="center"/>
      <protection locked="0"/>
    </xf>
    <xf numFmtId="0" fontId="57" fillId="0" borderId="24" xfId="0" applyFont="1" applyBorder="1" applyAlignment="1" applyProtection="1">
      <alignment horizontal="center" vertical="center" wrapText="1"/>
      <protection locked="0"/>
    </xf>
    <xf numFmtId="0" fontId="57" fillId="0" borderId="25" xfId="0" applyFont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3" fontId="58" fillId="0" borderId="24" xfId="6" applyNumberFormat="1" applyFont="1" applyBorder="1" applyAlignment="1" applyProtection="1">
      <alignment horizontal="center" vertical="center"/>
      <protection locked="0"/>
    </xf>
    <xf numFmtId="0" fontId="58" fillId="0" borderId="25" xfId="0" applyFont="1" applyBorder="1" applyAlignment="1" applyProtection="1">
      <alignment horizontal="center" vertical="center"/>
      <protection locked="0"/>
    </xf>
    <xf numFmtId="0" fontId="56" fillId="0" borderId="23" xfId="0" applyFont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center" vertical="center" wrapText="1"/>
      <protection locked="0"/>
    </xf>
    <xf numFmtId="0" fontId="42" fillId="0" borderId="24" xfId="0" applyFont="1" applyBorder="1" applyAlignment="1" applyProtection="1">
      <alignment horizontal="center" vertical="center"/>
      <protection locked="0"/>
    </xf>
    <xf numFmtId="0" fontId="61" fillId="0" borderId="24" xfId="0" applyFont="1" applyBorder="1" applyAlignment="1" applyProtection="1">
      <alignment horizontal="center" vertical="center" wrapText="1"/>
      <protection locked="0"/>
    </xf>
    <xf numFmtId="3" fontId="42" fillId="0" borderId="24" xfId="0" applyNumberFormat="1" applyFont="1" applyBorder="1" applyAlignment="1" applyProtection="1">
      <alignment horizontal="center" vertical="center" wrapText="1"/>
      <protection locked="0"/>
    </xf>
    <xf numFmtId="3" fontId="42" fillId="0" borderId="24" xfId="0" applyNumberFormat="1" applyFont="1" applyBorder="1" applyAlignment="1" applyProtection="1">
      <alignment horizontal="center" vertical="center"/>
      <protection locked="0"/>
    </xf>
    <xf numFmtId="0" fontId="61" fillId="0" borderId="24" xfId="0" applyFont="1" applyBorder="1" applyAlignment="1" applyProtection="1">
      <alignment horizontal="center" vertical="center"/>
      <protection locked="0"/>
    </xf>
    <xf numFmtId="0" fontId="42" fillId="0" borderId="25" xfId="0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14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52" fillId="0" borderId="24" xfId="6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52" fillId="0" borderId="24" xfId="6" applyFont="1" applyBorder="1" applyAlignment="1" applyProtection="1">
      <alignment horizontal="center" vertical="center" wrapText="1"/>
      <protection locked="0"/>
    </xf>
    <xf numFmtId="49" fontId="52" fillId="0" borderId="24" xfId="6" applyNumberFormat="1" applyFont="1" applyBorder="1" applyAlignment="1" applyProtection="1">
      <alignment horizontal="center" vertical="center"/>
      <protection locked="0"/>
    </xf>
    <xf numFmtId="49" fontId="52" fillId="0" borderId="24" xfId="6" applyNumberFormat="1" applyFont="1" applyBorder="1" applyAlignment="1" applyProtection="1">
      <alignment horizontal="center" vertical="center" wrapText="1"/>
      <protection locked="0"/>
    </xf>
    <xf numFmtId="49" fontId="53" fillId="0" borderId="24" xfId="6" applyNumberFormat="1" applyFont="1" applyBorder="1" applyAlignment="1" applyProtection="1">
      <alignment horizontal="center" vertical="center" wrapText="1"/>
      <protection locked="0"/>
    </xf>
    <xf numFmtId="3" fontId="52" fillId="0" borderId="24" xfId="6" applyNumberFormat="1" applyFont="1" applyBorder="1" applyAlignment="1" applyProtection="1">
      <alignment horizontal="center" vertical="center" wrapText="1"/>
      <protection locked="0"/>
    </xf>
    <xf numFmtId="3" fontId="52" fillId="0" borderId="24" xfId="6" applyNumberFormat="1" applyFont="1" applyBorder="1" applyAlignment="1" applyProtection="1">
      <alignment horizontal="center" vertical="center"/>
      <protection locked="0"/>
    </xf>
    <xf numFmtId="0" fontId="53" fillId="0" borderId="24" xfId="6" applyFont="1" applyBorder="1" applyAlignment="1" applyProtection="1">
      <alignment horizontal="center" vertical="center"/>
      <protection locked="0"/>
    </xf>
    <xf numFmtId="0" fontId="55" fillId="0" borderId="24" xfId="0" applyFont="1" applyBorder="1" applyAlignment="1" applyProtection="1">
      <alignment horizontal="center" vertical="center"/>
      <protection locked="0"/>
    </xf>
    <xf numFmtId="0" fontId="54" fillId="0" borderId="24" xfId="0" applyFont="1" applyBorder="1" applyAlignment="1" applyProtection="1">
      <alignment horizontal="center" vertical="center" wrapText="1"/>
      <protection locked="0"/>
    </xf>
    <xf numFmtId="0" fontId="50" fillId="0" borderId="25" xfId="0" applyFont="1" applyBorder="1" applyAlignment="1" applyProtection="1">
      <alignment horizontal="center" vertical="center"/>
      <protection locked="0"/>
    </xf>
    <xf numFmtId="0" fontId="49" fillId="0" borderId="0" xfId="0" applyFont="1" applyProtection="1"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49" fontId="58" fillId="0" borderId="24" xfId="0" applyNumberFormat="1" applyFont="1" applyBorder="1" applyAlignment="1" applyProtection="1">
      <alignment horizontal="center" vertical="center"/>
      <protection locked="0"/>
    </xf>
    <xf numFmtId="49" fontId="58" fillId="0" borderId="24" xfId="0" applyNumberFormat="1" applyFont="1" applyBorder="1" applyAlignment="1" applyProtection="1">
      <alignment horizontal="center" vertical="center" wrapText="1"/>
      <protection locked="0"/>
    </xf>
    <xf numFmtId="49" fontId="59" fillId="0" borderId="24" xfId="0" applyNumberFormat="1" applyFont="1" applyBorder="1" applyAlignment="1" applyProtection="1">
      <alignment horizontal="center" vertical="center" wrapText="1"/>
      <protection locked="0"/>
    </xf>
    <xf numFmtId="3" fontId="58" fillId="0" borderId="24" xfId="0" applyNumberFormat="1" applyFont="1" applyBorder="1" applyAlignment="1" applyProtection="1">
      <alignment horizontal="center" vertical="center" wrapText="1"/>
      <protection locked="0"/>
    </xf>
    <xf numFmtId="3" fontId="58" fillId="0" borderId="24" xfId="0" applyNumberFormat="1" applyFont="1" applyBorder="1" applyAlignment="1" applyProtection="1">
      <alignment horizontal="center" vertical="center"/>
      <protection locked="0"/>
    </xf>
    <xf numFmtId="0" fontId="59" fillId="0" borderId="24" xfId="6" applyFont="1" applyBorder="1" applyAlignment="1" applyProtection="1">
      <alignment horizontal="center" vertical="center"/>
      <protection locked="0"/>
    </xf>
    <xf numFmtId="0" fontId="62" fillId="0" borderId="24" xfId="0" applyFont="1" applyBorder="1" applyAlignment="1" applyProtection="1">
      <alignment horizontal="center" vertical="center"/>
      <protection locked="0"/>
    </xf>
    <xf numFmtId="0" fontId="57" fillId="0" borderId="25" xfId="0" applyFont="1" applyBorder="1" applyAlignment="1" applyProtection="1">
      <alignment horizontal="center" vertical="center"/>
      <protection locked="0"/>
    </xf>
    <xf numFmtId="3" fontId="54" fillId="0" borderId="24" xfId="0" applyNumberFormat="1" applyFont="1" applyBorder="1" applyAlignment="1" applyProtection="1">
      <alignment horizontal="center" vertical="center" wrapText="1"/>
      <protection locked="0"/>
    </xf>
    <xf numFmtId="3" fontId="56" fillId="0" borderId="24" xfId="0" applyNumberFormat="1" applyFont="1" applyBorder="1" applyAlignment="1" applyProtection="1">
      <alignment horizontal="center" vertical="center"/>
      <protection locked="0"/>
    </xf>
    <xf numFmtId="0" fontId="54" fillId="0" borderId="24" xfId="0" applyFont="1" applyBorder="1" applyAlignment="1" applyProtection="1">
      <alignment horizontal="center" vertical="center"/>
      <protection locked="0"/>
    </xf>
    <xf numFmtId="49" fontId="41" fillId="0" borderId="24" xfId="0" applyNumberFormat="1" applyFont="1" applyBorder="1" applyAlignment="1" applyProtection="1">
      <alignment horizontal="center" vertical="center"/>
      <protection locked="0"/>
    </xf>
    <xf numFmtId="3" fontId="54" fillId="0" borderId="24" xfId="3" applyNumberFormat="1" applyFont="1" applyFill="1" applyBorder="1" applyAlignment="1" applyProtection="1">
      <alignment horizontal="center" vertical="center"/>
      <protection locked="0"/>
    </xf>
    <xf numFmtId="3" fontId="4" fillId="0" borderId="24" xfId="3" applyNumberFormat="1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53" fillId="0" borderId="24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52" fillId="0" borderId="24" xfId="0" applyFont="1" applyBorder="1" applyAlignment="1" applyProtection="1">
      <alignment horizontal="center" vertical="center" wrapText="1"/>
      <protection locked="0"/>
    </xf>
    <xf numFmtId="49" fontId="52" fillId="0" borderId="24" xfId="0" applyNumberFormat="1" applyFont="1" applyBorder="1" applyAlignment="1" applyProtection="1">
      <alignment horizontal="center" vertical="center"/>
      <protection locked="0"/>
    </xf>
    <xf numFmtId="49" fontId="52" fillId="0" borderId="24" xfId="0" applyNumberFormat="1" applyFont="1" applyBorder="1" applyAlignment="1" applyProtection="1">
      <alignment horizontal="center" vertical="center" wrapText="1"/>
      <protection locked="0"/>
    </xf>
    <xf numFmtId="0" fontId="53" fillId="0" borderId="24" xfId="6" applyFont="1" applyBorder="1" applyAlignment="1" applyProtection="1">
      <alignment horizontal="center" vertical="center" wrapText="1"/>
      <protection locked="0"/>
    </xf>
    <xf numFmtId="3" fontId="52" fillId="0" borderId="24" xfId="0" applyNumberFormat="1" applyFont="1" applyBorder="1" applyAlignment="1" applyProtection="1">
      <alignment horizontal="center" vertical="center" wrapText="1"/>
      <protection locked="0"/>
    </xf>
    <xf numFmtId="0" fontId="52" fillId="0" borderId="24" xfId="0" applyFont="1" applyBorder="1" applyAlignment="1" applyProtection="1">
      <alignment horizontal="center" vertical="center"/>
      <protection locked="0"/>
    </xf>
    <xf numFmtId="0" fontId="51" fillId="0" borderId="24" xfId="6" applyFont="1" applyBorder="1" applyAlignment="1" applyProtection="1">
      <alignment horizontal="center" vertical="center"/>
      <protection locked="0"/>
    </xf>
    <xf numFmtId="3" fontId="52" fillId="0" borderId="24" xfId="4" applyNumberFormat="1" applyFont="1" applyFill="1" applyBorder="1" applyAlignment="1" applyProtection="1">
      <alignment horizontal="center" vertical="center"/>
      <protection locked="0"/>
    </xf>
    <xf numFmtId="49" fontId="22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4" xfId="3" applyNumberFormat="1" applyFont="1" applyFill="1" applyBorder="1" applyAlignment="1" applyProtection="1">
      <alignment horizontal="center" vertical="center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center" vertical="center" wrapText="1"/>
      <protection locked="0"/>
    </xf>
    <xf numFmtId="49" fontId="37" fillId="0" borderId="24" xfId="0" applyNumberFormat="1" applyFont="1" applyBorder="1" applyAlignment="1" applyProtection="1">
      <alignment horizontal="center" vertical="center" wrapText="1"/>
      <protection locked="0"/>
    </xf>
    <xf numFmtId="49" fontId="37" fillId="0" borderId="24" xfId="0" applyNumberFormat="1" applyFont="1" applyBorder="1" applyAlignment="1" applyProtection="1">
      <alignment horizontal="center" vertical="center"/>
      <protection locked="0"/>
    </xf>
    <xf numFmtId="49" fontId="42" fillId="0" borderId="24" xfId="0" applyNumberFormat="1" applyFont="1" applyBorder="1" applyAlignment="1" applyProtection="1">
      <alignment horizontal="center" vertical="center"/>
      <protection locked="0"/>
    </xf>
    <xf numFmtId="49" fontId="38" fillId="0" borderId="24" xfId="9" applyNumberFormat="1" applyFont="1" applyBorder="1" applyAlignment="1" applyProtection="1">
      <alignment horizontal="center" vertical="center" wrapText="1"/>
      <protection locked="0"/>
    </xf>
    <xf numFmtId="49" fontId="37" fillId="0" borderId="24" xfId="9" applyNumberFormat="1" applyFont="1" applyBorder="1" applyAlignment="1" applyProtection="1">
      <alignment horizontal="center" vertical="center" wrapText="1"/>
      <protection locked="0"/>
    </xf>
    <xf numFmtId="3" fontId="37" fillId="0" borderId="24" xfId="12" applyNumberFormat="1" applyFont="1" applyFill="1" applyBorder="1" applyAlignment="1" applyProtection="1">
      <alignment horizontal="center" vertical="center"/>
      <protection locked="0"/>
    </xf>
    <xf numFmtId="0" fontId="37" fillId="0" borderId="24" xfId="9" applyFont="1" applyBorder="1" applyAlignment="1" applyProtection="1">
      <alignment horizontal="center" vertical="center"/>
      <protection locked="0"/>
    </xf>
    <xf numFmtId="0" fontId="38" fillId="0" borderId="24" xfId="9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7" fillId="0" borderId="24" xfId="9" applyFont="1" applyBorder="1" applyAlignment="1" applyProtection="1">
      <alignment horizontal="center" vertical="center" wrapText="1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3" fontId="13" fillId="0" borderId="24" xfId="12" applyNumberFormat="1" applyFont="1" applyFill="1" applyBorder="1" applyAlignment="1" applyProtection="1">
      <alignment horizontal="center" vertical="center"/>
      <protection locked="0"/>
    </xf>
    <xf numFmtId="0" fontId="13" fillId="0" borderId="24" xfId="9" applyFont="1" applyBorder="1" applyAlignment="1" applyProtection="1">
      <alignment horizontal="center" vertical="center"/>
      <protection locked="0"/>
    </xf>
    <xf numFmtId="0" fontId="22" fillId="0" borderId="24" xfId="9" applyFont="1" applyBorder="1" applyAlignment="1" applyProtection="1">
      <alignment horizontal="center" vertical="center"/>
      <protection locked="0"/>
    </xf>
    <xf numFmtId="49" fontId="13" fillId="0" borderId="24" xfId="9" applyNumberFormat="1" applyFont="1" applyBorder="1" applyAlignment="1" applyProtection="1">
      <alignment horizontal="center" vertical="center" wrapText="1"/>
      <protection locked="0"/>
    </xf>
    <xf numFmtId="49" fontId="42" fillId="0" borderId="24" xfId="0" applyNumberFormat="1" applyFont="1" applyBorder="1" applyAlignment="1" applyProtection="1">
      <alignment horizontal="center" vertical="center" wrapText="1"/>
      <protection locked="0"/>
    </xf>
    <xf numFmtId="49" fontId="38" fillId="0" borderId="24" xfId="0" applyNumberFormat="1" applyFont="1" applyBorder="1" applyAlignment="1" applyProtection="1">
      <alignment horizontal="center" vertical="center" wrapText="1"/>
      <protection locked="0"/>
    </xf>
    <xf numFmtId="3" fontId="37" fillId="0" borderId="24" xfId="3" applyNumberFormat="1" applyFont="1" applyFill="1" applyBorder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horizontal="center" vertical="center"/>
      <protection locked="0"/>
    </xf>
    <xf numFmtId="49" fontId="32" fillId="0" borderId="24" xfId="0" applyNumberFormat="1" applyFont="1" applyBorder="1" applyAlignment="1" applyProtection="1">
      <alignment horizontal="center" vertical="center" wrapText="1"/>
      <protection locked="0"/>
    </xf>
    <xf numFmtId="0" fontId="30" fillId="0" borderId="24" xfId="5" applyFont="1" applyBorder="1" applyAlignment="1" applyProtection="1">
      <alignment horizontal="center" vertical="center" wrapText="1"/>
      <protection locked="0"/>
    </xf>
    <xf numFmtId="164" fontId="13" fillId="0" borderId="24" xfId="6" applyNumberFormat="1" applyFont="1" applyBorder="1" applyAlignment="1" applyProtection="1">
      <alignment horizontal="center" vertical="center" wrapText="1"/>
      <protection locked="0"/>
    </xf>
    <xf numFmtId="0" fontId="31" fillId="0" borderId="24" xfId="5" applyFont="1" applyBorder="1" applyAlignment="1" applyProtection="1">
      <alignment horizontal="center" vertical="center" wrapText="1"/>
      <protection locked="0"/>
    </xf>
    <xf numFmtId="3" fontId="13" fillId="0" borderId="24" xfId="6" applyNumberFormat="1" applyFont="1" applyBorder="1" applyAlignment="1" applyProtection="1">
      <alignment horizontal="center" vertical="center"/>
      <protection locked="0"/>
    </xf>
    <xf numFmtId="0" fontId="13" fillId="0" borderId="24" xfId="6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24" xfId="9" applyFont="1" applyBorder="1" applyAlignment="1" applyProtection="1">
      <alignment horizontal="center" vertical="center" wrapText="1"/>
      <protection locked="0"/>
    </xf>
    <xf numFmtId="49" fontId="13" fillId="0" borderId="24" xfId="6" applyNumberFormat="1" applyFont="1" applyBorder="1" applyAlignment="1" applyProtection="1">
      <alignment horizontal="center" vertical="center" wrapText="1"/>
      <protection locked="0"/>
    </xf>
    <xf numFmtId="49" fontId="32" fillId="0" borderId="24" xfId="13" applyNumberFormat="1" applyFont="1" applyFill="1" applyBorder="1" applyAlignment="1" applyProtection="1">
      <alignment horizontal="center" vertical="center"/>
      <protection locked="0"/>
    </xf>
    <xf numFmtId="0" fontId="13" fillId="0" borderId="24" xfId="5" applyFont="1" applyBorder="1" applyAlignment="1">
      <alignment horizontal="center" vertical="center"/>
    </xf>
    <xf numFmtId="0" fontId="22" fillId="0" borderId="24" xfId="6" applyFont="1" applyBorder="1" applyAlignment="1" applyProtection="1">
      <alignment horizontal="center" vertical="center"/>
      <protection locked="0"/>
    </xf>
    <xf numFmtId="3" fontId="22" fillId="0" borderId="24" xfId="6" applyNumberFormat="1" applyFont="1" applyBorder="1" applyAlignment="1" applyProtection="1">
      <alignment horizontal="center" vertical="center"/>
      <protection locked="0"/>
    </xf>
    <xf numFmtId="0" fontId="48" fillId="0" borderId="24" xfId="6" applyFont="1" applyBorder="1" applyAlignment="1" applyProtection="1">
      <alignment horizontal="center" vertical="center"/>
      <protection locked="0"/>
    </xf>
    <xf numFmtId="0" fontId="8" fillId="0" borderId="24" xfId="6" applyFont="1" applyBorder="1" applyAlignment="1" applyProtection="1">
      <alignment horizontal="center" vertical="center" wrapText="1"/>
      <protection locked="0"/>
    </xf>
    <xf numFmtId="0" fontId="8" fillId="0" borderId="24" xfId="6" applyFont="1" applyBorder="1" applyAlignment="1" applyProtection="1">
      <alignment horizontal="center" vertical="center"/>
      <protection locked="0"/>
    </xf>
    <xf numFmtId="0" fontId="49" fillId="0" borderId="24" xfId="5" applyFont="1" applyBorder="1" applyAlignment="1">
      <alignment horizontal="center" vertical="center"/>
    </xf>
    <xf numFmtId="0" fontId="49" fillId="0" borderId="25" xfId="5" applyFont="1" applyBorder="1" applyAlignment="1">
      <alignment horizontal="center" vertical="center"/>
    </xf>
    <xf numFmtId="0" fontId="54" fillId="0" borderId="24" xfId="9" applyFont="1" applyBorder="1" applyAlignment="1" applyProtection="1">
      <alignment horizontal="center" vertical="center" wrapText="1"/>
      <protection locked="0"/>
    </xf>
    <xf numFmtId="0" fontId="54" fillId="0" borderId="24" xfId="5" applyFont="1" applyBorder="1" applyAlignment="1" applyProtection="1">
      <alignment horizontal="center" vertical="center" wrapText="1"/>
      <protection locked="0"/>
    </xf>
    <xf numFmtId="0" fontId="54" fillId="0" borderId="24" xfId="5" applyFont="1" applyBorder="1" applyAlignment="1">
      <alignment horizontal="center" vertical="center"/>
    </xf>
    <xf numFmtId="0" fontId="54" fillId="0" borderId="24" xfId="6" applyFont="1" applyBorder="1" applyAlignment="1" applyProtection="1">
      <alignment horizontal="center" vertical="center"/>
      <protection locked="0"/>
    </xf>
    <xf numFmtId="0" fontId="23" fillId="0" borderId="24" xfId="6" applyFont="1" applyBorder="1" applyAlignment="1" applyProtection="1">
      <alignment horizontal="center" vertical="center"/>
      <protection locked="0"/>
    </xf>
    <xf numFmtId="0" fontId="23" fillId="0" borderId="24" xfId="6" applyFont="1" applyBorder="1" applyAlignment="1" applyProtection="1">
      <alignment horizontal="center" vertical="center" wrapText="1"/>
      <protection locked="0"/>
    </xf>
    <xf numFmtId="3" fontId="23" fillId="0" borderId="24" xfId="6" applyNumberFormat="1" applyFont="1" applyBorder="1" applyAlignment="1" applyProtection="1">
      <alignment horizontal="center" vertical="center"/>
      <protection locked="0"/>
    </xf>
    <xf numFmtId="0" fontId="54" fillId="0" borderId="24" xfId="6" applyFont="1" applyBorder="1" applyAlignment="1" applyProtection="1">
      <alignment horizontal="center" vertical="center" wrapText="1"/>
      <protection locked="0"/>
    </xf>
    <xf numFmtId="0" fontId="56" fillId="0" borderId="24" xfId="5" applyFont="1" applyBorder="1" applyAlignment="1">
      <alignment horizontal="center" vertical="center"/>
    </xf>
    <xf numFmtId="0" fontId="56" fillId="0" borderId="24" xfId="5" applyFont="1" applyBorder="1" applyAlignment="1">
      <alignment horizontal="center" vertical="center" wrapText="1"/>
    </xf>
    <xf numFmtId="0" fontId="5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3" fontId="13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Protection="1">
      <protection locked="0"/>
    </xf>
    <xf numFmtId="0" fontId="65" fillId="0" borderId="43" xfId="0" applyFont="1" applyBorder="1" applyAlignment="1" applyProtection="1">
      <alignment vertical="center"/>
      <protection locked="0"/>
    </xf>
    <xf numFmtId="0" fontId="13" fillId="0" borderId="43" xfId="6" applyFont="1" applyBorder="1" applyAlignment="1" applyProtection="1">
      <alignment horizontal="center" vertical="center"/>
      <protection locked="0"/>
    </xf>
    <xf numFmtId="0" fontId="13" fillId="0" borderId="43" xfId="6" applyFont="1" applyBorder="1" applyAlignment="1" applyProtection="1">
      <alignment horizontal="center" vertical="center" wrapText="1"/>
      <protection locked="0"/>
    </xf>
    <xf numFmtId="0" fontId="22" fillId="0" borderId="43" xfId="6" applyFont="1" applyBorder="1" applyAlignment="1" applyProtection="1">
      <alignment horizontal="center" vertical="center"/>
      <protection locked="0"/>
    </xf>
    <xf numFmtId="0" fontId="22" fillId="0" borderId="43" xfId="6" applyFont="1" applyBorder="1" applyAlignment="1" applyProtection="1">
      <alignment horizontal="center" vertical="center" wrapText="1"/>
      <protection locked="0"/>
    </xf>
    <xf numFmtId="3" fontId="22" fillId="0" borderId="43" xfId="6" applyNumberFormat="1" applyFont="1" applyBorder="1" applyAlignment="1" applyProtection="1">
      <alignment horizontal="center" vertical="center"/>
      <protection locked="0"/>
    </xf>
    <xf numFmtId="0" fontId="56" fillId="0" borderId="43" xfId="0" applyFont="1" applyBorder="1" applyProtection="1">
      <protection locked="0"/>
    </xf>
    <xf numFmtId="164" fontId="13" fillId="0" borderId="43" xfId="6" applyNumberFormat="1" applyFont="1" applyBorder="1" applyAlignment="1" applyProtection="1">
      <alignment horizontal="left" vertical="center" wrapText="1"/>
      <protection locked="0"/>
    </xf>
    <xf numFmtId="0" fontId="31" fillId="0" borderId="43" xfId="5" applyFont="1" applyBorder="1" applyAlignment="1" applyProtection="1">
      <alignment vertical="center" wrapText="1"/>
      <protection locked="0"/>
    </xf>
    <xf numFmtId="3" fontId="13" fillId="0" borderId="43" xfId="6" applyNumberFormat="1" applyFont="1" applyBorder="1" applyAlignment="1" applyProtection="1">
      <alignment horizontal="left" vertical="center"/>
      <protection locked="0"/>
    </xf>
    <xf numFmtId="0" fontId="23" fillId="0" borderId="43" xfId="6" applyFont="1" applyBorder="1" applyAlignment="1" applyProtection="1">
      <alignment horizontal="center" vertical="center"/>
      <protection locked="0"/>
    </xf>
    <xf numFmtId="0" fontId="54" fillId="0" borderId="43" xfId="6" applyFont="1" applyBorder="1" applyAlignment="1" applyProtection="1">
      <alignment horizontal="center" vertical="center" wrapText="1"/>
      <protection locked="0"/>
    </xf>
    <xf numFmtId="0" fontId="54" fillId="0" borderId="43" xfId="6" applyFont="1" applyBorder="1" applyAlignment="1" applyProtection="1">
      <alignment horizontal="center" vertical="center"/>
      <protection locked="0"/>
    </xf>
    <xf numFmtId="0" fontId="56" fillId="0" borderId="43" xfId="0" applyFont="1" applyBorder="1" applyAlignment="1" applyProtection="1">
      <alignment horizontal="center" vertical="center"/>
      <protection locked="0"/>
    </xf>
    <xf numFmtId="0" fontId="56" fillId="0" borderId="43" xfId="0" applyFont="1" applyBorder="1" applyAlignment="1" applyProtection="1">
      <alignment vertical="center"/>
      <protection locked="0"/>
    </xf>
    <xf numFmtId="0" fontId="56" fillId="0" borderId="36" xfId="0" applyFont="1" applyBorder="1" applyProtection="1">
      <protection locked="0"/>
    </xf>
    <xf numFmtId="49" fontId="13" fillId="0" borderId="43" xfId="6" applyNumberFormat="1" applyFont="1" applyBorder="1" applyAlignment="1" applyProtection="1">
      <alignment horizontal="left" vertical="center" wrapText="1"/>
      <protection locked="0"/>
    </xf>
    <xf numFmtId="0" fontId="65" fillId="0" borderId="43" xfId="0" applyFont="1" applyBorder="1" applyAlignment="1" applyProtection="1">
      <alignment vertical="center" wrapText="1"/>
      <protection locked="0"/>
    </xf>
    <xf numFmtId="0" fontId="54" fillId="0" borderId="43" xfId="0" applyFont="1" applyBorder="1" applyAlignment="1" applyProtection="1">
      <alignment vertical="center" wrapText="1"/>
      <protection locked="0"/>
    </xf>
    <xf numFmtId="0" fontId="56" fillId="0" borderId="43" xfId="0" applyFont="1" applyBorder="1" applyAlignment="1" applyProtection="1">
      <alignment vertical="center" wrapText="1"/>
      <protection locked="0"/>
    </xf>
    <xf numFmtId="3" fontId="56" fillId="0" borderId="43" xfId="0" applyNumberFormat="1" applyFont="1" applyBorder="1" applyAlignment="1" applyProtection="1">
      <alignment vertical="center"/>
      <protection locked="0"/>
    </xf>
    <xf numFmtId="0" fontId="14" fillId="0" borderId="36" xfId="0" applyFont="1" applyBorder="1" applyProtection="1">
      <protection locked="0"/>
    </xf>
    <xf numFmtId="0" fontId="14" fillId="0" borderId="35" xfId="0" applyFont="1" applyBorder="1" applyProtection="1">
      <protection locked="0"/>
    </xf>
    <xf numFmtId="0" fontId="13" fillId="0" borderId="43" xfId="0" applyFont="1" applyBorder="1" applyAlignment="1" applyProtection="1">
      <alignment horizontal="left" wrapText="1"/>
      <protection locked="0"/>
    </xf>
    <xf numFmtId="0" fontId="13" fillId="0" borderId="43" xfId="0" applyFont="1" applyBorder="1" applyAlignment="1" applyProtection="1">
      <alignment vertical="center" wrapText="1"/>
      <protection locked="0"/>
    </xf>
    <xf numFmtId="0" fontId="56" fillId="0" borderId="43" xfId="0" applyFont="1" applyBorder="1" applyAlignment="1" applyProtection="1">
      <alignment horizontal="center" vertical="center" wrapText="1"/>
      <protection locked="0"/>
    </xf>
    <xf numFmtId="0" fontId="56" fillId="0" borderId="36" xfId="0" applyFont="1" applyBorder="1" applyAlignment="1" applyProtection="1">
      <alignment vertical="center"/>
      <protection locked="0"/>
    </xf>
    <xf numFmtId="0" fontId="63" fillId="0" borderId="0" xfId="0" applyFont="1" applyAlignment="1" applyProtection="1">
      <alignment vertical="center"/>
      <protection locked="0"/>
    </xf>
    <xf numFmtId="0" fontId="8" fillId="0" borderId="0" xfId="6" applyFont="1" applyAlignment="1" applyProtection="1">
      <alignment horizontal="center" vertical="center"/>
      <protection locked="0"/>
    </xf>
    <xf numFmtId="0" fontId="64" fillId="0" borderId="0" xfId="5" applyFont="1" applyAlignment="1" applyProtection="1">
      <alignment vertical="center" wrapText="1"/>
      <protection locked="0"/>
    </xf>
    <xf numFmtId="3" fontId="8" fillId="0" borderId="0" xfId="6" applyNumberFormat="1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4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49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left" vertical="center"/>
      <protection locked="0"/>
    </xf>
    <xf numFmtId="0" fontId="37" fillId="0" borderId="53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38" fillId="0" borderId="9" xfId="0" applyFont="1" applyBorder="1" applyAlignment="1" applyProtection="1">
      <alignment horizontal="left" vertical="center" wrapText="1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13" xfId="0" applyFont="1" applyBorder="1" applyAlignment="1" applyProtection="1">
      <alignment horizontal="left" vertical="center"/>
      <protection locked="0"/>
    </xf>
    <xf numFmtId="0" fontId="37" fillId="0" borderId="8" xfId="0" applyFont="1" applyBorder="1" applyAlignment="1" applyProtection="1">
      <alignment horizontal="left" vertical="center" wrapText="1"/>
      <protection locked="0"/>
    </xf>
    <xf numFmtId="3" fontId="37" fillId="0" borderId="1" xfId="0" applyNumberFormat="1" applyFont="1" applyBorder="1" applyAlignment="1" applyProtection="1">
      <alignment horizontal="left" vertical="center"/>
      <protection locked="0"/>
    </xf>
    <xf numFmtId="3" fontId="39" fillId="0" borderId="3" xfId="0" applyNumberFormat="1" applyFont="1" applyBorder="1" applyAlignment="1" applyProtection="1">
      <alignment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38" fillId="0" borderId="13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wrapText="1"/>
      <protection locked="0"/>
    </xf>
    <xf numFmtId="0" fontId="37" fillId="0" borderId="13" xfId="0" applyFont="1" applyBorder="1" applyProtection="1">
      <protection locked="0"/>
    </xf>
    <xf numFmtId="0" fontId="39" fillId="0" borderId="0" xfId="0" applyFont="1" applyProtection="1"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32" fillId="0" borderId="67" xfId="0" applyFont="1" applyBorder="1" applyAlignment="1" applyProtection="1">
      <alignment horizontal="left" vertical="center"/>
      <protection locked="0"/>
    </xf>
    <xf numFmtId="0" fontId="32" fillId="0" borderId="22" xfId="0" applyFont="1" applyBorder="1" applyAlignment="1" applyProtection="1">
      <alignment horizontal="left" vertical="center"/>
      <protection locked="0"/>
    </xf>
    <xf numFmtId="0" fontId="30" fillId="0" borderId="63" xfId="5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31" fillId="0" borderId="22" xfId="5" applyFont="1" applyBorder="1" applyAlignment="1" applyProtection="1">
      <alignment horizontal="left" vertical="center" wrapText="1"/>
      <protection locked="0"/>
    </xf>
    <xf numFmtId="3" fontId="13" fillId="0" borderId="20" xfId="0" applyNumberFormat="1" applyFont="1" applyBorder="1" applyAlignment="1" applyProtection="1">
      <alignment horizontal="left" vertical="center"/>
      <protection locked="0"/>
    </xf>
    <xf numFmtId="3" fontId="14" fillId="0" borderId="22" xfId="0" applyNumberFormat="1" applyFont="1" applyBorder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wrapText="1"/>
      <protection locked="0"/>
    </xf>
    <xf numFmtId="0" fontId="13" fillId="0" borderId="11" xfId="0" applyFont="1" applyBorder="1" applyProtection="1">
      <protection locked="0"/>
    </xf>
    <xf numFmtId="0" fontId="37" fillId="0" borderId="35" xfId="0" applyFont="1" applyBorder="1" applyAlignment="1" applyProtection="1">
      <alignment horizontal="left" vertical="center" wrapText="1"/>
      <protection locked="0"/>
    </xf>
    <xf numFmtId="0" fontId="37" fillId="0" borderId="59" xfId="0" applyFont="1" applyBorder="1" applyAlignment="1" applyProtection="1">
      <alignment horizontal="left" vertical="center" wrapText="1"/>
      <protection locked="0"/>
    </xf>
    <xf numFmtId="0" fontId="37" fillId="0" borderId="43" xfId="0" applyFont="1" applyBorder="1" applyAlignment="1" applyProtection="1">
      <alignment horizontal="left" vertical="center"/>
      <protection locked="0"/>
    </xf>
    <xf numFmtId="0" fontId="42" fillId="0" borderId="43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7" fillId="0" borderId="52" xfId="0" applyFont="1" applyBorder="1" applyAlignment="1" applyProtection="1">
      <alignment horizontal="left" vertical="center"/>
      <protection locked="0"/>
    </xf>
    <xf numFmtId="0" fontId="37" fillId="0" borderId="52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3" fontId="37" fillId="0" borderId="35" xfId="0" applyNumberFormat="1" applyFont="1" applyBorder="1" applyAlignment="1" applyProtection="1">
      <alignment horizontal="left" vertical="center"/>
      <protection locked="0"/>
    </xf>
    <xf numFmtId="3" fontId="39" fillId="0" borderId="36" xfId="0" applyNumberFormat="1" applyFont="1" applyBorder="1" applyAlignment="1" applyProtection="1">
      <alignment vertical="center"/>
      <protection locked="0"/>
    </xf>
    <xf numFmtId="0" fontId="43" fillId="0" borderId="35" xfId="0" applyFont="1" applyBorder="1" applyAlignment="1" applyProtection="1">
      <alignment horizontal="left" vertical="center"/>
      <protection locked="0"/>
    </xf>
    <xf numFmtId="0" fontId="43" fillId="0" borderId="58" xfId="0" applyFont="1" applyBorder="1" applyAlignment="1" applyProtection="1">
      <alignment horizontal="left" vertical="center"/>
      <protection locked="0"/>
    </xf>
    <xf numFmtId="0" fontId="44" fillId="0" borderId="52" xfId="0" applyFont="1" applyBorder="1" applyAlignment="1" applyProtection="1">
      <alignment horizontal="center" vertical="center"/>
      <protection locked="0"/>
    </xf>
    <xf numFmtId="0" fontId="43" fillId="0" borderId="59" xfId="0" applyFont="1" applyBorder="1" applyAlignment="1" applyProtection="1">
      <alignment vertical="center" wrapText="1"/>
      <protection locked="0"/>
    </xf>
    <xf numFmtId="0" fontId="43" fillId="0" borderId="52" xfId="0" applyFont="1" applyBorder="1" applyProtection="1">
      <protection locked="0"/>
    </xf>
    <xf numFmtId="0" fontId="37" fillId="0" borderId="56" xfId="0" applyFont="1" applyBorder="1" applyAlignment="1" applyProtection="1">
      <alignment horizontal="left" vertical="center" wrapText="1"/>
      <protection locked="0"/>
    </xf>
    <xf numFmtId="0" fontId="37" fillId="0" borderId="63" xfId="0" applyFont="1" applyBorder="1" applyAlignment="1" applyProtection="1">
      <alignment horizontal="left" vertical="center" wrapText="1"/>
      <protection locked="0"/>
    </xf>
    <xf numFmtId="0" fontId="37" fillId="0" borderId="21" xfId="0" applyFont="1" applyBorder="1" applyAlignment="1" applyProtection="1">
      <alignment horizontal="left" vertical="center"/>
      <protection locked="0"/>
    </xf>
    <xf numFmtId="0" fontId="42" fillId="0" borderId="21" xfId="0" applyFont="1" applyBorder="1" applyAlignment="1" applyProtection="1">
      <alignment horizontal="left" vertical="center"/>
      <protection locked="0"/>
    </xf>
    <xf numFmtId="0" fontId="42" fillId="0" borderId="22" xfId="0" applyFont="1" applyBorder="1" applyAlignment="1" applyProtection="1">
      <alignment horizontal="left" vertical="center"/>
      <protection locked="0"/>
    </xf>
    <xf numFmtId="0" fontId="45" fillId="0" borderId="63" xfId="5" applyFont="1" applyBorder="1" applyAlignment="1" applyProtection="1">
      <alignment horizontal="left" vertical="center" wrapText="1"/>
      <protection locked="0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1" xfId="0" applyFont="1" applyBorder="1" applyAlignment="1" applyProtection="1">
      <alignment horizontal="left" vertical="center"/>
      <protection locked="0"/>
    </xf>
    <xf numFmtId="0" fontId="37" fillId="0" borderId="11" xfId="0" applyFont="1" applyBorder="1" applyAlignment="1" applyProtection="1">
      <alignment horizontal="left" vertical="center" wrapText="1"/>
      <protection locked="0"/>
    </xf>
    <xf numFmtId="0" fontId="46" fillId="0" borderId="22" xfId="5" applyFont="1" applyBorder="1" applyAlignment="1" applyProtection="1">
      <alignment vertical="center" wrapText="1"/>
      <protection locked="0"/>
    </xf>
    <xf numFmtId="3" fontId="43" fillId="0" borderId="20" xfId="0" applyNumberFormat="1" applyFont="1" applyBorder="1" applyAlignment="1" applyProtection="1">
      <alignment horizontal="left" vertical="center"/>
      <protection locked="0"/>
    </xf>
    <xf numFmtId="3" fontId="43" fillId="0" borderId="62" xfId="0" applyNumberFormat="1" applyFont="1" applyBorder="1" applyAlignment="1" applyProtection="1">
      <alignment horizontal="left" vertical="center"/>
      <protection locked="0"/>
    </xf>
    <xf numFmtId="0" fontId="43" fillId="0" borderId="20" xfId="0" applyFont="1" applyBorder="1" applyAlignment="1" applyProtection="1">
      <alignment horizontal="left" vertical="center"/>
      <protection locked="0"/>
    </xf>
    <xf numFmtId="0" fontId="43" fillId="0" borderId="62" xfId="0" applyFont="1" applyBorder="1" applyAlignment="1" applyProtection="1">
      <alignment horizontal="left" vertical="center"/>
      <protection locked="0"/>
    </xf>
    <xf numFmtId="0" fontId="44" fillId="0" borderId="11" xfId="0" applyFont="1" applyBorder="1" applyAlignment="1" applyProtection="1">
      <alignment horizontal="center" vertical="center"/>
      <protection locked="0"/>
    </xf>
    <xf numFmtId="0" fontId="43" fillId="0" borderId="60" xfId="0" applyFont="1" applyBorder="1" applyAlignment="1" applyProtection="1">
      <alignment wrapText="1"/>
      <protection locked="0"/>
    </xf>
    <xf numFmtId="0" fontId="43" fillId="0" borderId="61" xfId="0" applyFont="1" applyBorder="1" applyProtection="1">
      <protection locked="0"/>
    </xf>
    <xf numFmtId="0" fontId="13" fillId="0" borderId="35" xfId="9" applyFont="1" applyBorder="1" applyAlignment="1" applyProtection="1">
      <alignment horizontal="left" vertical="center" wrapText="1"/>
      <protection locked="0"/>
    </xf>
    <xf numFmtId="0" fontId="13" fillId="0" borderId="59" xfId="9" applyFont="1" applyBorder="1" applyAlignment="1" applyProtection="1">
      <alignment horizontal="left" vertical="center" wrapText="1"/>
      <protection locked="0"/>
    </xf>
    <xf numFmtId="0" fontId="13" fillId="0" borderId="43" xfId="9" applyFont="1" applyBorder="1" applyAlignment="1" applyProtection="1">
      <alignment horizontal="left" vertical="center"/>
      <protection locked="0"/>
    </xf>
    <xf numFmtId="0" fontId="32" fillId="0" borderId="0" xfId="5" applyFont="1" applyAlignment="1">
      <alignment horizontal="center" vertical="center"/>
    </xf>
    <xf numFmtId="0" fontId="32" fillId="0" borderId="36" xfId="9" applyFont="1" applyBorder="1" applyAlignment="1" applyProtection="1">
      <alignment horizontal="left" vertical="center"/>
      <protection locked="0"/>
    </xf>
    <xf numFmtId="0" fontId="22" fillId="0" borderId="29" xfId="9" applyFont="1" applyBorder="1" applyAlignment="1" applyProtection="1">
      <alignment horizontal="left" vertical="center" wrapText="1"/>
      <protection locked="0"/>
    </xf>
    <xf numFmtId="0" fontId="13" fillId="0" borderId="52" xfId="9" applyFont="1" applyBorder="1" applyAlignment="1" applyProtection="1">
      <alignment horizontal="left" vertical="center"/>
      <protection locked="0"/>
    </xf>
    <xf numFmtId="0" fontId="13" fillId="0" borderId="52" xfId="9" applyFont="1" applyBorder="1" applyAlignment="1" applyProtection="1">
      <alignment horizontal="left" vertical="center" wrapText="1"/>
      <protection locked="0"/>
    </xf>
    <xf numFmtId="0" fontId="13" fillId="0" borderId="27" xfId="9" applyFont="1" applyBorder="1" applyAlignment="1" applyProtection="1">
      <alignment horizontal="left" vertical="center" wrapText="1"/>
      <protection locked="0"/>
    </xf>
    <xf numFmtId="3" fontId="13" fillId="0" borderId="35" xfId="9" applyNumberFormat="1" applyFont="1" applyBorder="1" applyAlignment="1" applyProtection="1">
      <alignment horizontal="left" vertical="center"/>
      <protection locked="0"/>
    </xf>
    <xf numFmtId="3" fontId="14" fillId="0" borderId="36" xfId="9" applyNumberFormat="1" applyFont="1" applyBorder="1" applyAlignment="1" applyProtection="1">
      <alignment vertical="center"/>
      <protection locked="0"/>
    </xf>
    <xf numFmtId="0" fontId="34" fillId="0" borderId="52" xfId="9" applyFont="1" applyBorder="1" applyProtection="1"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0" fontId="35" fillId="0" borderId="9" xfId="0" applyFont="1" applyBorder="1" applyAlignment="1" applyProtection="1">
      <alignment horizontal="left" vertical="center" wrapText="1"/>
      <protection locked="0"/>
    </xf>
    <xf numFmtId="0" fontId="34" fillId="0" borderId="13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 wrapText="1"/>
      <protection locked="0"/>
    </xf>
    <xf numFmtId="3" fontId="34" fillId="0" borderId="1" xfId="0" applyNumberFormat="1" applyFont="1" applyBorder="1" applyAlignment="1" applyProtection="1">
      <alignment horizontal="left" vertical="center" wrapText="1"/>
      <protection locked="0"/>
    </xf>
    <xf numFmtId="3" fontId="34" fillId="0" borderId="53" xfId="0" applyNumberFormat="1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53" xfId="0" applyFont="1" applyBorder="1" applyProtection="1">
      <protection locked="0"/>
    </xf>
    <xf numFmtId="0" fontId="35" fillId="0" borderId="13" xfId="0" applyFont="1" applyBorder="1" applyProtection="1">
      <protection locked="0"/>
    </xf>
    <xf numFmtId="0" fontId="35" fillId="0" borderId="13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Alignment="1" applyProtection="1">
      <alignment wrapText="1"/>
      <protection locked="0"/>
    </xf>
    <xf numFmtId="0" fontId="34" fillId="0" borderId="13" xfId="0" applyFont="1" applyBorder="1" applyProtection="1"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48" xfId="0" applyFont="1" applyBorder="1" applyAlignment="1" applyProtection="1">
      <alignment horizontal="left" vertical="center"/>
      <protection locked="0"/>
    </xf>
    <xf numFmtId="0" fontId="3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38" xfId="0" applyFont="1" applyBorder="1" applyAlignment="1" applyProtection="1">
      <alignment horizontal="left" vertical="center"/>
      <protection locked="0"/>
    </xf>
    <xf numFmtId="0" fontId="35" fillId="0" borderId="29" xfId="6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left" vertical="center"/>
      <protection locked="0"/>
    </xf>
    <xf numFmtId="0" fontId="34" fillId="0" borderId="61" xfId="0" applyFont="1" applyBorder="1" applyAlignment="1" applyProtection="1">
      <alignment horizontal="left" vertical="center" wrapText="1"/>
      <protection locked="0"/>
    </xf>
    <xf numFmtId="0" fontId="36" fillId="0" borderId="38" xfId="5" applyFont="1" applyBorder="1" applyAlignment="1" applyProtection="1">
      <alignment horizontal="left" vertical="center" wrapText="1"/>
      <protection locked="0"/>
    </xf>
    <xf numFmtId="3" fontId="34" fillId="0" borderId="37" xfId="0" applyNumberFormat="1" applyFont="1" applyBorder="1" applyAlignment="1" applyProtection="1">
      <alignment horizontal="left" vertical="center" wrapText="1"/>
      <protection locked="0"/>
    </xf>
    <xf numFmtId="3" fontId="34" fillId="0" borderId="46" xfId="0" applyNumberFormat="1" applyFont="1" applyBorder="1" applyAlignment="1" applyProtection="1">
      <alignment horizontal="left" vertical="center"/>
      <protection locked="0"/>
    </xf>
    <xf numFmtId="0" fontId="34" fillId="0" borderId="37" xfId="0" applyFont="1" applyBorder="1" applyAlignment="1" applyProtection="1">
      <alignment horizontal="left" vertical="center"/>
      <protection locked="0"/>
    </xf>
    <xf numFmtId="0" fontId="34" fillId="0" borderId="46" xfId="0" applyFont="1" applyBorder="1" applyProtection="1">
      <protection locked="0"/>
    </xf>
    <xf numFmtId="0" fontId="35" fillId="0" borderId="61" xfId="0" applyFont="1" applyBorder="1" applyProtection="1">
      <protection locked="0"/>
    </xf>
    <xf numFmtId="0" fontId="35" fillId="0" borderId="61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wrapText="1"/>
      <protection locked="0"/>
    </xf>
    <xf numFmtId="0" fontId="34" fillId="0" borderId="61" xfId="0" applyFont="1" applyBorder="1" applyProtection="1">
      <protection locked="0"/>
    </xf>
    <xf numFmtId="0" fontId="34" fillId="0" borderId="37" xfId="0" applyFont="1" applyBorder="1" applyAlignment="1" applyProtection="1">
      <alignment horizontal="left" vertical="center" wrapText="1"/>
      <protection locked="0"/>
    </xf>
    <xf numFmtId="0" fontId="34" fillId="0" borderId="56" xfId="0" applyFont="1" applyBorder="1" applyAlignment="1" applyProtection="1">
      <alignment horizontal="left" vertical="center"/>
      <protection locked="0"/>
    </xf>
    <xf numFmtId="0" fontId="35" fillId="0" borderId="60" xfId="0" applyFont="1" applyBorder="1" applyAlignment="1" applyProtection="1">
      <alignment horizontal="left" vertical="center" wrapText="1"/>
      <protection locked="0"/>
    </xf>
    <xf numFmtId="0" fontId="34" fillId="0" borderId="60" xfId="0" applyFont="1" applyBorder="1" applyAlignment="1" applyProtection="1">
      <alignment horizontal="left" vertical="center" wrapText="1"/>
      <protection locked="0"/>
    </xf>
    <xf numFmtId="0" fontId="34" fillId="0" borderId="29" xfId="6" applyFont="1" applyBorder="1" applyAlignment="1" applyProtection="1">
      <alignment horizontal="center" vertical="center" wrapText="1"/>
      <protection locked="0"/>
    </xf>
    <xf numFmtId="0" fontId="34" fillId="0" borderId="35" xfId="6" applyFont="1" applyBorder="1" applyAlignment="1" applyProtection="1">
      <alignment horizontal="left" vertical="center" wrapText="1"/>
      <protection locked="0"/>
    </xf>
    <xf numFmtId="0" fontId="34" fillId="0" borderId="43" xfId="6" applyFont="1" applyBorder="1" applyAlignment="1" applyProtection="1">
      <alignment horizontal="left" vertical="center"/>
      <protection locked="0"/>
    </xf>
    <xf numFmtId="0" fontId="34" fillId="0" borderId="43" xfId="6" applyFont="1" applyBorder="1" applyAlignment="1" applyProtection="1">
      <alignment horizontal="center" vertical="center" wrapText="1"/>
      <protection locked="0"/>
    </xf>
    <xf numFmtId="0" fontId="32" fillId="0" borderId="43" xfId="6" applyFont="1" applyBorder="1" applyAlignment="1" applyProtection="1">
      <alignment horizontal="center" vertical="center"/>
      <protection locked="0"/>
    </xf>
    <xf numFmtId="0" fontId="32" fillId="0" borderId="36" xfId="6" applyFont="1" applyBorder="1" applyAlignment="1" applyProtection="1">
      <alignment horizontal="center" vertical="center"/>
      <protection locked="0"/>
    </xf>
    <xf numFmtId="0" fontId="34" fillId="0" borderId="52" xfId="6" applyFont="1" applyBorder="1" applyAlignment="1" applyProtection="1">
      <alignment horizontal="center" vertical="center"/>
      <protection locked="0"/>
    </xf>
    <xf numFmtId="0" fontId="34" fillId="0" borderId="52" xfId="6" applyFont="1" applyBorder="1" applyAlignment="1" applyProtection="1">
      <alignment horizontal="center" vertical="center" wrapText="1"/>
      <protection locked="0"/>
    </xf>
    <xf numFmtId="0" fontId="34" fillId="0" borderId="29" xfId="6" applyFont="1" applyBorder="1" applyAlignment="1" applyProtection="1">
      <alignment horizontal="left" vertical="center" wrapText="1"/>
      <protection locked="0"/>
    </xf>
    <xf numFmtId="3" fontId="34" fillId="0" borderId="35" xfId="6" applyNumberFormat="1" applyFont="1" applyBorder="1" applyAlignment="1" applyProtection="1">
      <alignment horizontal="right" vertical="center" wrapText="1"/>
      <protection locked="0"/>
    </xf>
    <xf numFmtId="0" fontId="34" fillId="0" borderId="35" xfId="6" applyFont="1" applyBorder="1" applyAlignment="1" applyProtection="1">
      <alignment horizontal="center" vertical="center"/>
      <protection locked="0"/>
    </xf>
    <xf numFmtId="0" fontId="34" fillId="0" borderId="58" xfId="6" applyFont="1" applyBorder="1" applyAlignment="1" applyProtection="1">
      <alignment horizontal="center"/>
      <protection locked="0"/>
    </xf>
    <xf numFmtId="0" fontId="35" fillId="0" borderId="52" xfId="6" applyFont="1" applyBorder="1" applyProtection="1">
      <protection locked="0"/>
    </xf>
    <xf numFmtId="0" fontId="35" fillId="0" borderId="52" xfId="6" applyFont="1" applyBorder="1" applyAlignment="1" applyProtection="1">
      <alignment horizontal="center" vertical="center"/>
      <protection locked="0"/>
    </xf>
    <xf numFmtId="0" fontId="34" fillId="0" borderId="52" xfId="6" applyFont="1" applyBorder="1" applyAlignment="1" applyProtection="1">
      <alignment vertical="center"/>
      <protection locked="0"/>
    </xf>
    <xf numFmtId="0" fontId="34" fillId="0" borderId="64" xfId="0" applyFont="1" applyBorder="1" applyAlignment="1" applyProtection="1">
      <alignment horizontal="left" vertical="center" wrapText="1"/>
      <protection locked="0"/>
    </xf>
    <xf numFmtId="0" fontId="34" fillId="0" borderId="21" xfId="0" applyFont="1" applyBorder="1" applyAlignment="1" applyProtection="1">
      <alignment horizontal="left" vertical="center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left" vertical="center"/>
      <protection locked="0"/>
    </xf>
    <xf numFmtId="0" fontId="35" fillId="0" borderId="65" xfId="0" applyFont="1" applyBorder="1" applyAlignment="1" applyProtection="1">
      <alignment horizontal="left" vertical="center" wrapText="1"/>
      <protection locked="0"/>
    </xf>
    <xf numFmtId="0" fontId="34" fillId="0" borderId="11" xfId="0" applyFont="1" applyBorder="1" applyAlignment="1" applyProtection="1">
      <alignment horizontal="left" vertical="center"/>
      <protection locked="0"/>
    </xf>
    <xf numFmtId="0" fontId="34" fillId="0" borderId="65" xfId="0" applyFont="1" applyBorder="1" applyAlignment="1" applyProtection="1">
      <alignment horizontal="left" vertical="center" wrapText="1"/>
      <protection locked="0"/>
    </xf>
    <xf numFmtId="3" fontId="34" fillId="0" borderId="20" xfId="0" applyNumberFormat="1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 applyProtection="1">
      <alignment horizontal="left" vertical="center"/>
      <protection locked="0"/>
    </xf>
    <xf numFmtId="0" fontId="34" fillId="0" borderId="62" xfId="0" applyFont="1" applyBorder="1" applyProtection="1">
      <protection locked="0"/>
    </xf>
    <xf numFmtId="0" fontId="35" fillId="0" borderId="11" xfId="0" applyFont="1" applyBorder="1" applyProtection="1">
      <protection locked="0"/>
    </xf>
    <xf numFmtId="0" fontId="34" fillId="0" borderId="65" xfId="0" applyFont="1" applyBorder="1" applyAlignment="1" applyProtection="1">
      <alignment wrapText="1"/>
      <protection locked="0"/>
    </xf>
    <xf numFmtId="0" fontId="34" fillId="0" borderId="11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30" fillId="0" borderId="57" xfId="5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31" fillId="0" borderId="2" xfId="5" applyFont="1" applyBorder="1" applyAlignment="1" applyProtection="1">
      <alignment horizontal="left" vertical="center" wrapText="1"/>
      <protection locked="0"/>
    </xf>
    <xf numFmtId="164" fontId="13" fillId="0" borderId="2" xfId="6" applyNumberFormat="1" applyFont="1" applyBorder="1" applyAlignment="1" applyProtection="1">
      <alignment horizontal="left" vertical="center"/>
      <protection locked="0"/>
    </xf>
    <xf numFmtId="0" fontId="31" fillId="0" borderId="3" xfId="5" applyFont="1" applyBorder="1" applyAlignment="1" applyProtection="1">
      <alignment horizontal="left" vertical="center" wrapText="1"/>
      <protection locked="0"/>
    </xf>
    <xf numFmtId="3" fontId="13" fillId="0" borderId="1" xfId="3" applyNumberFormat="1" applyFont="1" applyFill="1" applyBorder="1" applyAlignment="1" applyProtection="1">
      <alignment horizontal="left" vertical="center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0" fontId="13" fillId="0" borderId="1" xfId="6" applyFont="1" applyBorder="1" applyAlignment="1" applyProtection="1">
      <alignment horizontal="left" vertical="center"/>
      <protection locked="0"/>
    </xf>
    <xf numFmtId="0" fontId="13" fillId="0" borderId="53" xfId="6" applyFont="1" applyBorder="1" applyAlignment="1" applyProtection="1">
      <alignment horizontal="left" vertical="center"/>
      <protection locked="0"/>
    </xf>
    <xf numFmtId="1" fontId="22" fillId="0" borderId="1" xfId="6" applyNumberFormat="1" applyFont="1" applyBorder="1" applyAlignment="1" applyProtection="1">
      <alignment horizontal="center" vertical="center"/>
      <protection locked="0"/>
    </xf>
    <xf numFmtId="0" fontId="22" fillId="0" borderId="3" xfId="6" applyFont="1" applyBorder="1" applyAlignment="1" applyProtection="1">
      <alignment horizontal="center" vertical="center"/>
      <protection locked="0"/>
    </xf>
    <xf numFmtId="0" fontId="13" fillId="0" borderId="57" xfId="6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32" fillId="0" borderId="56" xfId="0" applyFont="1" applyBorder="1" applyAlignment="1" applyProtection="1">
      <alignment horizontal="center" vertical="center"/>
      <protection locked="0"/>
    </xf>
    <xf numFmtId="0" fontId="32" fillId="0" borderId="38" xfId="0" applyFont="1" applyBorder="1" applyAlignment="1" applyProtection="1">
      <alignment horizontal="center" vertical="center"/>
      <protection locked="0"/>
    </xf>
    <xf numFmtId="0" fontId="30" fillId="0" borderId="48" xfId="5" applyFont="1" applyBorder="1" applyAlignment="1" applyProtection="1">
      <alignment horizontal="left" vertical="center" wrapText="1"/>
      <protection locked="0"/>
    </xf>
    <xf numFmtId="0" fontId="13" fillId="0" borderId="56" xfId="0" applyFont="1" applyBorder="1" applyAlignment="1" applyProtection="1">
      <alignment horizontal="left" vertical="center"/>
      <protection locked="0"/>
    </xf>
    <xf numFmtId="0" fontId="31" fillId="0" borderId="56" xfId="5" applyFont="1" applyBorder="1" applyAlignment="1" applyProtection="1">
      <alignment horizontal="left" vertical="center" wrapText="1"/>
      <protection locked="0"/>
    </xf>
    <xf numFmtId="164" fontId="13" fillId="0" borderId="56" xfId="6" applyNumberFormat="1" applyFont="1" applyBorder="1" applyAlignment="1" applyProtection="1">
      <alignment horizontal="left" vertical="center"/>
      <protection locked="0"/>
    </xf>
    <xf numFmtId="0" fontId="31" fillId="0" borderId="38" xfId="5" applyFont="1" applyBorder="1" applyAlignment="1" applyProtection="1">
      <alignment horizontal="left" vertical="center" wrapText="1"/>
      <protection locked="0"/>
    </xf>
    <xf numFmtId="3" fontId="13" fillId="0" borderId="37" xfId="3" applyNumberFormat="1" applyFont="1" applyFill="1" applyBorder="1" applyAlignment="1" applyProtection="1">
      <alignment horizontal="left" vertical="center"/>
      <protection locked="0"/>
    </xf>
    <xf numFmtId="3" fontId="14" fillId="0" borderId="38" xfId="0" applyNumberFormat="1" applyFont="1" applyBorder="1" applyAlignment="1" applyProtection="1">
      <alignment vertical="center"/>
      <protection locked="0"/>
    </xf>
    <xf numFmtId="0" fontId="13" fillId="0" borderId="37" xfId="6" applyFont="1" applyBorder="1" applyAlignment="1" applyProtection="1">
      <alignment horizontal="left" vertical="center"/>
      <protection locked="0"/>
    </xf>
    <xf numFmtId="0" fontId="13" fillId="0" borderId="46" xfId="6" applyFont="1" applyBorder="1" applyAlignment="1" applyProtection="1">
      <alignment horizontal="left" vertical="center"/>
      <protection locked="0"/>
    </xf>
    <xf numFmtId="1" fontId="22" fillId="0" borderId="37" xfId="6" applyNumberFormat="1" applyFont="1" applyBorder="1" applyAlignment="1" applyProtection="1">
      <alignment horizontal="center" vertical="center"/>
      <protection locked="0"/>
    </xf>
    <xf numFmtId="0" fontId="22" fillId="0" borderId="38" xfId="6" applyFont="1" applyBorder="1" applyAlignment="1" applyProtection="1">
      <alignment horizontal="center" vertical="center"/>
      <protection locked="0"/>
    </xf>
    <xf numFmtId="0" fontId="13" fillId="0" borderId="48" xfId="6" applyFont="1" applyBorder="1" applyAlignment="1" applyProtection="1">
      <alignment horizontal="center" vertical="center"/>
      <protection locked="0"/>
    </xf>
    <xf numFmtId="0" fontId="13" fillId="0" borderId="38" xfId="6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0" fillId="0" borderId="54" xfId="5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31" fillId="0" borderId="18" xfId="5" applyFont="1" applyBorder="1" applyAlignment="1" applyProtection="1">
      <alignment horizontal="left" vertical="center" wrapText="1"/>
      <protection locked="0"/>
    </xf>
    <xf numFmtId="164" fontId="13" fillId="0" borderId="18" xfId="6" applyNumberFormat="1" applyFont="1" applyBorder="1" applyAlignment="1" applyProtection="1">
      <alignment horizontal="left" vertical="center"/>
      <protection locked="0"/>
    </xf>
    <xf numFmtId="0" fontId="31" fillId="0" borderId="19" xfId="5" applyFont="1" applyBorder="1" applyAlignment="1" applyProtection="1">
      <alignment vertical="center" wrapText="1"/>
      <protection locked="0"/>
    </xf>
    <xf numFmtId="3" fontId="13" fillId="0" borderId="17" xfId="3" applyNumberFormat="1" applyFont="1" applyFill="1" applyBorder="1" applyAlignment="1" applyProtection="1">
      <alignment horizontal="left" vertical="center"/>
      <protection locked="0"/>
    </xf>
    <xf numFmtId="3" fontId="14" fillId="0" borderId="66" xfId="0" applyNumberFormat="1" applyFont="1" applyBorder="1" applyAlignment="1" applyProtection="1">
      <alignment vertical="center"/>
      <protection locked="0"/>
    </xf>
    <xf numFmtId="0" fontId="13" fillId="0" borderId="17" xfId="6" applyFont="1" applyBorder="1" applyAlignment="1" applyProtection="1">
      <alignment horizontal="left" vertical="center"/>
      <protection locked="0"/>
    </xf>
    <xf numFmtId="0" fontId="13" fillId="0" borderId="55" xfId="6" applyFont="1" applyBorder="1" applyAlignment="1" applyProtection="1">
      <alignment horizontal="left" vertical="center"/>
      <protection locked="0"/>
    </xf>
    <xf numFmtId="1" fontId="22" fillId="0" borderId="17" xfId="6" applyNumberFormat="1" applyFont="1" applyBorder="1" applyAlignment="1" applyProtection="1">
      <alignment horizontal="center" vertical="center"/>
      <protection locked="0"/>
    </xf>
    <xf numFmtId="0" fontId="22" fillId="0" borderId="19" xfId="6" applyFont="1" applyBorder="1" applyAlignment="1" applyProtection="1">
      <alignment horizontal="center" vertical="center"/>
      <protection locked="0"/>
    </xf>
    <xf numFmtId="0" fontId="13" fillId="0" borderId="54" xfId="6" applyFont="1" applyBorder="1" applyAlignment="1" applyProtection="1">
      <alignment horizontal="center" vertical="center"/>
      <protection locked="0"/>
    </xf>
    <xf numFmtId="0" fontId="13" fillId="0" borderId="19" xfId="6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3" fontId="13" fillId="0" borderId="1" xfId="9" applyNumberFormat="1" applyFont="1" applyBorder="1" applyAlignment="1" applyProtection="1">
      <alignment horizontal="left" vertical="center" wrapText="1"/>
      <protection locked="0"/>
    </xf>
    <xf numFmtId="3" fontId="14" fillId="0" borderId="3" xfId="9" applyNumberFormat="1" applyFont="1" applyBorder="1" applyAlignment="1" applyProtection="1">
      <alignment vertical="center"/>
      <protection locked="0"/>
    </xf>
    <xf numFmtId="0" fontId="13" fillId="0" borderId="1" xfId="9" applyFont="1" applyBorder="1" applyAlignment="1" applyProtection="1">
      <alignment horizontal="left" vertical="center" wrapText="1"/>
      <protection locked="0"/>
    </xf>
    <xf numFmtId="0" fontId="13" fillId="0" borderId="3" xfId="9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left" vertical="center" wrapText="1"/>
      <protection locked="0"/>
    </xf>
    <xf numFmtId="0" fontId="22" fillId="0" borderId="65" xfId="0" applyFont="1" applyBorder="1" applyAlignment="1" applyProtection="1">
      <alignment horizontal="left" vertical="center" wrapText="1"/>
      <protection locked="0"/>
    </xf>
    <xf numFmtId="3" fontId="13" fillId="0" borderId="20" xfId="9" applyNumberFormat="1" applyFont="1" applyBorder="1" applyAlignment="1" applyProtection="1">
      <alignment horizontal="left" vertical="center" wrapText="1"/>
      <protection locked="0"/>
    </xf>
    <xf numFmtId="3" fontId="14" fillId="0" borderId="22" xfId="9" applyNumberFormat="1" applyFont="1" applyBorder="1" applyAlignment="1" applyProtection="1">
      <alignment vertical="center"/>
      <protection locked="0"/>
    </xf>
    <xf numFmtId="0" fontId="13" fillId="0" borderId="20" xfId="9" applyFont="1" applyBorder="1" applyAlignment="1" applyProtection="1">
      <alignment horizontal="left" vertical="center" wrapText="1"/>
      <protection locked="0"/>
    </xf>
    <xf numFmtId="0" fontId="13" fillId="0" borderId="22" xfId="9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22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7" fillId="0" borderId="23" xfId="0" applyFont="1" applyBorder="1" applyAlignment="1" applyProtection="1">
      <alignment horizontal="center" vertical="center" wrapText="1"/>
      <protection locked="0"/>
    </xf>
    <xf numFmtId="0" fontId="67" fillId="0" borderId="5" xfId="9" applyFont="1" applyBorder="1" applyAlignment="1" applyProtection="1">
      <alignment horizontal="center" vertical="center" wrapText="1"/>
      <protection locked="0"/>
    </xf>
    <xf numFmtId="49" fontId="67" fillId="0" borderId="5" xfId="6" applyNumberFormat="1" applyFont="1" applyBorder="1" applyAlignment="1" applyProtection="1">
      <alignment horizontal="center" vertical="center" wrapText="1"/>
      <protection locked="0"/>
    </xf>
    <xf numFmtId="49" fontId="67" fillId="0" borderId="5" xfId="13" applyNumberFormat="1" applyFont="1" applyFill="1" applyBorder="1" applyAlignment="1" applyProtection="1">
      <alignment horizontal="center" vertical="center"/>
      <protection locked="0"/>
    </xf>
    <xf numFmtId="0" fontId="67" fillId="0" borderId="5" xfId="5" applyFont="1" applyBorder="1" applyAlignment="1" applyProtection="1">
      <alignment horizontal="center" vertical="center"/>
      <protection locked="0"/>
    </xf>
    <xf numFmtId="0" fontId="67" fillId="0" borderId="5" xfId="6" applyFont="1" applyBorder="1" applyAlignment="1" applyProtection="1">
      <alignment horizontal="center" vertical="center"/>
      <protection locked="0"/>
    </xf>
    <xf numFmtId="0" fontId="67" fillId="0" borderId="5" xfId="5" applyFont="1" applyBorder="1" applyAlignment="1">
      <alignment horizontal="center" vertical="center"/>
    </xf>
    <xf numFmtId="0" fontId="68" fillId="0" borderId="5" xfId="6" applyFont="1" applyBorder="1" applyAlignment="1" applyProtection="1">
      <alignment horizontal="center" vertical="center"/>
      <protection locked="0"/>
    </xf>
    <xf numFmtId="0" fontId="68" fillId="0" borderId="5" xfId="6" applyFont="1" applyBorder="1" applyAlignment="1" applyProtection="1">
      <alignment horizontal="center" vertical="center" wrapText="1"/>
      <protection locked="0"/>
    </xf>
    <xf numFmtId="3" fontId="68" fillId="0" borderId="5" xfId="6" applyNumberFormat="1" applyFont="1" applyBorder="1" applyAlignment="1" applyProtection="1">
      <alignment horizontal="center" vertical="center"/>
      <protection locked="0"/>
    </xf>
    <xf numFmtId="0" fontId="69" fillId="0" borderId="43" xfId="0" applyFont="1" applyBorder="1" applyProtection="1">
      <protection locked="0"/>
    </xf>
    <xf numFmtId="49" fontId="67" fillId="0" borderId="43" xfId="6" applyNumberFormat="1" applyFont="1" applyBorder="1" applyAlignment="1" applyProtection="1">
      <alignment horizontal="left" vertical="center" wrapText="1"/>
      <protection locked="0"/>
    </xf>
    <xf numFmtId="3" fontId="67" fillId="0" borderId="43" xfId="4" applyNumberFormat="1" applyFont="1" applyFill="1" applyBorder="1" applyAlignment="1" applyProtection="1">
      <alignment horizontal="left" vertical="center"/>
      <protection locked="0"/>
    </xf>
    <xf numFmtId="0" fontId="70" fillId="0" borderId="43" xfId="0" applyFont="1" applyBorder="1" applyAlignment="1" applyProtection="1">
      <alignment vertical="center"/>
      <protection locked="0"/>
    </xf>
    <xf numFmtId="0" fontId="27" fillId="0" borderId="43" xfId="6" applyFont="1" applyBorder="1" applyAlignment="1" applyProtection="1">
      <alignment horizontal="center" vertical="center"/>
      <protection locked="0"/>
    </xf>
    <xf numFmtId="0" fontId="27" fillId="0" borderId="43" xfId="6" applyFont="1" applyBorder="1" applyAlignment="1" applyProtection="1">
      <alignment horizontal="center" vertical="center" wrapText="1"/>
      <protection locked="0"/>
    </xf>
    <xf numFmtId="0" fontId="28" fillId="0" borderId="43" xfId="6" applyFont="1" applyBorder="1" applyAlignment="1" applyProtection="1">
      <alignment horizontal="center" vertical="center"/>
      <protection locked="0"/>
    </xf>
    <xf numFmtId="0" fontId="28" fillId="0" borderId="43" xfId="6" applyFont="1" applyBorder="1" applyAlignment="1" applyProtection="1">
      <alignment horizontal="center" vertical="center" wrapText="1"/>
      <protection locked="0"/>
    </xf>
    <xf numFmtId="3" fontId="28" fillId="0" borderId="43" xfId="6" applyNumberFormat="1" applyFont="1" applyBorder="1" applyAlignment="1" applyProtection="1">
      <alignment horizontal="center" vertical="center"/>
      <protection locked="0"/>
    </xf>
    <xf numFmtId="0" fontId="27" fillId="0" borderId="43" xfId="6" applyFont="1" applyBorder="1" applyAlignment="1" applyProtection="1">
      <alignment horizontal="left" wrapText="1"/>
      <protection locked="0"/>
    </xf>
    <xf numFmtId="0" fontId="27" fillId="0" borderId="43" xfId="6" applyFont="1" applyBorder="1" applyAlignment="1" applyProtection="1">
      <alignment horizontal="left"/>
      <protection locked="0"/>
    </xf>
    <xf numFmtId="0" fontId="71" fillId="0" borderId="43" xfId="0" applyFont="1" applyBorder="1" applyProtection="1">
      <protection locked="0"/>
    </xf>
    <xf numFmtId="0" fontId="69" fillId="0" borderId="43" xfId="0" applyFont="1" applyBorder="1" applyAlignment="1" applyProtection="1">
      <alignment horizontal="center" vertical="center"/>
      <protection locked="0"/>
    </xf>
    <xf numFmtId="0" fontId="71" fillId="0" borderId="36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72" fillId="0" borderId="35" xfId="9" applyFont="1" applyBorder="1" applyAlignment="1" applyProtection="1">
      <alignment horizontal="left" vertical="center"/>
      <protection locked="0"/>
    </xf>
    <xf numFmtId="0" fontId="72" fillId="0" borderId="58" xfId="9" applyFont="1" applyBorder="1" applyAlignment="1" applyProtection="1">
      <alignment horizontal="left" vertical="center"/>
      <protection locked="0"/>
    </xf>
    <xf numFmtId="0" fontId="73" fillId="0" borderId="52" xfId="9" applyFont="1" applyBorder="1" applyAlignment="1" applyProtection="1">
      <alignment horizontal="center" vertical="center"/>
      <protection locked="0"/>
    </xf>
    <xf numFmtId="0" fontId="72" fillId="0" borderId="59" xfId="9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1" fillId="2" borderId="2" xfId="0" applyNumberFormat="1" applyFont="1" applyFill="1" applyBorder="1" applyAlignment="1" applyProtection="1">
      <alignment horizontal="center" vertical="center"/>
      <protection locked="0"/>
    </xf>
    <xf numFmtId="49" fontId="4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2" xfId="0" applyNumberFormat="1" applyFill="1" applyBorder="1" applyAlignment="1" applyProtection="1">
      <alignment horizontal="center" vertical="center"/>
      <protection locked="0"/>
    </xf>
    <xf numFmtId="14" fontId="4" fillId="2" borderId="2" xfId="6" quotePrefix="1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66" fillId="0" borderId="24" xfId="0" applyFont="1" applyBorder="1" applyAlignment="1" applyProtection="1">
      <alignment horizontal="center" vertical="center"/>
      <protection locked="0"/>
    </xf>
    <xf numFmtId="49" fontId="66" fillId="0" borderId="24" xfId="0" applyNumberFormat="1" applyFont="1" applyBorder="1" applyAlignment="1" applyProtection="1">
      <alignment horizontal="center" vertical="center"/>
      <protection locked="0"/>
    </xf>
    <xf numFmtId="0" fontId="48" fillId="0" borderId="24" xfId="0" applyFont="1" applyBorder="1" applyAlignment="1" applyProtection="1">
      <alignment horizontal="center" vertical="center" wrapText="1"/>
      <protection locked="0"/>
    </xf>
    <xf numFmtId="49" fontId="50" fillId="0" borderId="24" xfId="0" applyNumberFormat="1" applyFont="1" applyBorder="1" applyAlignment="1" applyProtection="1">
      <alignment horizontal="center" vertical="center" wrapText="1"/>
      <protection locked="0"/>
    </xf>
    <xf numFmtId="49" fontId="50" fillId="0" borderId="24" xfId="6" applyNumberFormat="1" applyFont="1" applyBorder="1" applyAlignment="1" applyProtection="1">
      <alignment horizontal="center" vertical="center"/>
      <protection locked="0"/>
    </xf>
    <xf numFmtId="3" fontId="7" fillId="0" borderId="24" xfId="0" applyNumberFormat="1" applyFont="1" applyBorder="1" applyAlignment="1" applyProtection="1">
      <alignment horizontal="center" vertical="center"/>
      <protection locked="0"/>
    </xf>
    <xf numFmtId="0" fontId="49" fillId="0" borderId="24" xfId="0" applyFont="1" applyBorder="1" applyProtection="1"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 applyProtection="1">
      <alignment horizontal="center" vertical="center" wrapText="1"/>
      <protection locked="0"/>
    </xf>
    <xf numFmtId="3" fontId="6" fillId="0" borderId="24" xfId="0" applyNumberFormat="1" applyFont="1" applyBorder="1" applyAlignment="1" applyProtection="1">
      <alignment horizontal="center" vertical="center" wrapText="1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0" fontId="74" fillId="0" borderId="24" xfId="6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49" fontId="75" fillId="0" borderId="24" xfId="6" applyNumberFormat="1" applyFont="1" applyBorder="1" applyAlignment="1" applyProtection="1">
      <alignment horizontal="center" vertical="center" wrapText="1"/>
      <protection locked="0"/>
    </xf>
    <xf numFmtId="49" fontId="74" fillId="0" borderId="24" xfId="6" applyNumberFormat="1" applyFont="1" applyBorder="1" applyAlignment="1" applyProtection="1">
      <alignment horizontal="center" vertical="center"/>
      <protection locked="0"/>
    </xf>
    <xf numFmtId="49" fontId="74" fillId="0" borderId="24" xfId="6" applyNumberFormat="1" applyFont="1" applyBorder="1" applyAlignment="1" applyProtection="1">
      <alignment horizontal="center" vertical="center" wrapText="1"/>
      <protection locked="0"/>
    </xf>
    <xf numFmtId="3" fontId="74" fillId="0" borderId="24" xfId="6" applyNumberFormat="1" applyFont="1" applyBorder="1" applyAlignment="1" applyProtection="1">
      <alignment horizontal="center" vertical="center" wrapText="1"/>
      <protection locked="0"/>
    </xf>
    <xf numFmtId="3" fontId="74" fillId="0" borderId="24" xfId="6" applyNumberFormat="1" applyFont="1" applyBorder="1" applyAlignment="1" applyProtection="1">
      <alignment horizontal="center" vertical="center"/>
      <protection locked="0"/>
    </xf>
    <xf numFmtId="0" fontId="4" fillId="0" borderId="24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vertical="center"/>
      <protection locked="0"/>
    </xf>
    <xf numFmtId="0" fontId="29" fillId="0" borderId="43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3" fontId="7" fillId="0" borderId="31" xfId="0" applyNumberFormat="1" applyFont="1" applyBorder="1" applyAlignment="1" applyProtection="1">
      <alignment horizontal="center" vertical="center"/>
      <protection locked="0"/>
    </xf>
    <xf numFmtId="3" fontId="7" fillId="0" borderId="60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48" fillId="0" borderId="53" xfId="0" applyFont="1" applyBorder="1" applyAlignment="1" applyProtection="1">
      <alignment horizontal="center" vertical="center"/>
      <protection locked="0"/>
    </xf>
    <xf numFmtId="0" fontId="48" fillId="0" borderId="2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3" xfId="0" applyNumberFormat="1" applyFont="1" applyBorder="1" applyAlignment="1" applyProtection="1">
      <alignment horizontal="center" vertical="center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14">
    <cellStyle name="Hypertextový odkaz" xfId="1" builtinId="8"/>
    <cellStyle name="Hypertextový odkaz 2" xfId="10" xr:uid="{A4B13784-0DB0-4643-8ABA-C4ECECA86838}"/>
    <cellStyle name="Hypertextový odkaz 3" xfId="8" xr:uid="{E640F4EE-9A8B-48B9-A7C3-6E4871189B2E}"/>
    <cellStyle name="Měna" xfId="3" builtinId="4"/>
    <cellStyle name="Měna 2" xfId="4" xr:uid="{A0459862-66B7-4795-AEFB-EA545BB6DCA7}"/>
    <cellStyle name="Měna 2 2" xfId="13" xr:uid="{C12CF0A3-02AA-4B45-A32E-6BD07E7DE9B4}"/>
    <cellStyle name="Měna 3" xfId="12" xr:uid="{11EA21C1-774F-4557-950B-A9E84E7CF8DB}"/>
    <cellStyle name="Normální" xfId="0" builtinId="0"/>
    <cellStyle name="Normální 2" xfId="6" xr:uid="{A52CC0B2-4D05-493B-A67F-B193948CEC55}"/>
    <cellStyle name="Normální 3" xfId="5" xr:uid="{272AD488-685A-4535-9C23-B5F28370236E}"/>
    <cellStyle name="Normální 4" xfId="9" xr:uid="{E8E99F69-80EB-4D06-802E-7EC3D6F33217}"/>
    <cellStyle name="Procenta" xfId="2" builtinId="5"/>
    <cellStyle name="Procenta 2" xfId="11" xr:uid="{AF8ACE39-2A9E-49BB-AD79-B53E9E147054}"/>
    <cellStyle name="Procenta 3" xfId="7" xr:uid="{47ABBE24-61A6-4C7C-ACBF-6E3A88C08B64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A23" sqref="AA23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3" t="s">
        <v>0</v>
      </c>
    </row>
    <row r="2" spans="1:14" ht="14.25" customHeight="1" x14ac:dyDescent="0.3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4.25" customHeight="1" x14ac:dyDescent="0.3">
      <c r="A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4.25" customHeight="1" x14ac:dyDescent="0.3">
      <c r="A4" s="24" t="s">
        <v>2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4.25" customHeight="1" x14ac:dyDescent="0.3"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4.25" customHeight="1" x14ac:dyDescent="0.3">
      <c r="A6" s="25" t="s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4.25" customHeight="1" x14ac:dyDescent="0.3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4.25" customHeight="1" x14ac:dyDescent="0.3">
      <c r="A8" s="24" t="s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4.25" customHeight="1" x14ac:dyDescent="0.3">
      <c r="A9" s="2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4.25" customHeight="1" x14ac:dyDescent="0.3">
      <c r="A10" s="27" t="s">
        <v>6</v>
      </c>
      <c r="B10" s="28" t="s">
        <v>7</v>
      </c>
      <c r="C10" s="29" t="s">
        <v>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4.25" customHeight="1" x14ac:dyDescent="0.3">
      <c r="A11" s="30" t="s">
        <v>9</v>
      </c>
      <c r="B11" s="24" t="s">
        <v>10</v>
      </c>
      <c r="C11" s="31" t="s">
        <v>11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4.25" customHeight="1" x14ac:dyDescent="0.3">
      <c r="A12" s="32" t="s">
        <v>12</v>
      </c>
      <c r="B12" s="33" t="s">
        <v>13</v>
      </c>
      <c r="C12" s="34" t="s">
        <v>14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4.25" customHeight="1" x14ac:dyDescent="0.3">
      <c r="A13" s="32" t="s">
        <v>15</v>
      </c>
      <c r="B13" s="33" t="s">
        <v>13</v>
      </c>
      <c r="C13" s="34" t="s">
        <v>14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4.25" customHeight="1" x14ac:dyDescent="0.3">
      <c r="A14" s="32" t="s">
        <v>16</v>
      </c>
      <c r="B14" s="33" t="s">
        <v>13</v>
      </c>
      <c r="C14" s="34" t="s">
        <v>14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4.25" customHeight="1" x14ac:dyDescent="0.3">
      <c r="A15" s="32" t="s">
        <v>17</v>
      </c>
      <c r="B15" s="33" t="s">
        <v>13</v>
      </c>
      <c r="C15" s="34" t="s">
        <v>14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4.25" customHeight="1" x14ac:dyDescent="0.3">
      <c r="A16" s="32" t="s">
        <v>18</v>
      </c>
      <c r="B16" s="33" t="s">
        <v>13</v>
      </c>
      <c r="C16" s="34" t="s">
        <v>14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4.25" customHeight="1" x14ac:dyDescent="0.3">
      <c r="A17" s="35" t="s">
        <v>19</v>
      </c>
      <c r="B17" s="36" t="s">
        <v>20</v>
      </c>
      <c r="C17" s="37" t="s">
        <v>21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4.25" customHeight="1" x14ac:dyDescent="0.3">
      <c r="A18" s="35" t="s">
        <v>22</v>
      </c>
      <c r="B18" s="36" t="s">
        <v>20</v>
      </c>
      <c r="C18" s="37" t="s">
        <v>21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14.25" customHeight="1" x14ac:dyDescent="0.3">
      <c r="A19" s="35" t="s">
        <v>23</v>
      </c>
      <c r="B19" s="36" t="s">
        <v>20</v>
      </c>
      <c r="C19" s="37" t="s">
        <v>21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4.25" customHeight="1" x14ac:dyDescent="0.3">
      <c r="A20" s="35" t="s">
        <v>24</v>
      </c>
      <c r="B20" s="36" t="s">
        <v>20</v>
      </c>
      <c r="C20" s="37" t="s">
        <v>21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3">
      <c r="A21" s="35" t="s">
        <v>25</v>
      </c>
      <c r="B21" s="36" t="s">
        <v>20</v>
      </c>
      <c r="C21" s="37" t="s">
        <v>21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4.25" customHeight="1" x14ac:dyDescent="0.3">
      <c r="A22" s="35" t="s">
        <v>26</v>
      </c>
      <c r="B22" s="36" t="s">
        <v>20</v>
      </c>
      <c r="C22" s="37" t="s">
        <v>21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14.25" customHeight="1" x14ac:dyDescent="0.3">
      <c r="A23" s="35" t="s">
        <v>27</v>
      </c>
      <c r="B23" s="36" t="s">
        <v>20</v>
      </c>
      <c r="C23" s="37" t="s">
        <v>21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4.25" customHeight="1" x14ac:dyDescent="0.3">
      <c r="A24" s="38" t="s">
        <v>28</v>
      </c>
      <c r="B24" s="39" t="s">
        <v>20</v>
      </c>
      <c r="C24" s="40" t="s">
        <v>21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4.25" customHeight="1" x14ac:dyDescent="0.3">
      <c r="B25" s="24"/>
      <c r="C25" s="4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3">
      <c r="A26" s="24"/>
    </row>
    <row r="27" spans="1:14" x14ac:dyDescent="0.3">
      <c r="A27" s="25" t="s">
        <v>29</v>
      </c>
    </row>
    <row r="28" spans="1:14" x14ac:dyDescent="0.3">
      <c r="A28" s="24" t="s">
        <v>30</v>
      </c>
    </row>
    <row r="29" spans="1:14" x14ac:dyDescent="0.3">
      <c r="A29" s="24" t="s">
        <v>31</v>
      </c>
    </row>
    <row r="30" spans="1:14" x14ac:dyDescent="0.3">
      <c r="A30" s="24"/>
    </row>
    <row r="31" spans="1:14" ht="130.94999999999999" customHeight="1" x14ac:dyDescent="0.3">
      <c r="A31" s="24"/>
    </row>
    <row r="32" spans="1:14" ht="38.25" customHeight="1" x14ac:dyDescent="0.3">
      <c r="A32" s="26"/>
    </row>
    <row r="33" spans="1:7" x14ac:dyDescent="0.3">
      <c r="A33" s="26"/>
    </row>
    <row r="34" spans="1:7" x14ac:dyDescent="0.3">
      <c r="A34" s="42" t="s">
        <v>32</v>
      </c>
    </row>
    <row r="35" spans="1:7" x14ac:dyDescent="0.3">
      <c r="A35" t="s">
        <v>33</v>
      </c>
    </row>
    <row r="37" spans="1:7" x14ac:dyDescent="0.3">
      <c r="A37" s="42" t="s">
        <v>34</v>
      </c>
    </row>
    <row r="38" spans="1:7" x14ac:dyDescent="0.3">
      <c r="A38" t="s">
        <v>35</v>
      </c>
    </row>
    <row r="40" spans="1:7" x14ac:dyDescent="0.3">
      <c r="A40" s="25" t="s">
        <v>36</v>
      </c>
    </row>
    <row r="41" spans="1:7" x14ac:dyDescent="0.3">
      <c r="A41" s="24" t="s">
        <v>37</v>
      </c>
    </row>
    <row r="42" spans="1:7" x14ac:dyDescent="0.3">
      <c r="A42" s="43" t="s">
        <v>38</v>
      </c>
    </row>
    <row r="43" spans="1:7" x14ac:dyDescent="0.3">
      <c r="B43" s="26"/>
      <c r="C43" s="26"/>
      <c r="D43" s="26"/>
      <c r="E43" s="26"/>
      <c r="F43" s="26"/>
      <c r="G43" s="26"/>
    </row>
    <row r="44" spans="1:7" x14ac:dyDescent="0.3">
      <c r="A44" s="44"/>
      <c r="B44" s="26"/>
      <c r="C44" s="26"/>
      <c r="D44" s="26"/>
      <c r="E44" s="26"/>
      <c r="F44" s="26"/>
      <c r="G44" s="26"/>
    </row>
    <row r="45" spans="1:7" x14ac:dyDescent="0.3">
      <c r="B45" s="26"/>
      <c r="C45" s="26"/>
      <c r="D45" s="26"/>
      <c r="E45" s="26"/>
      <c r="F45" s="26"/>
      <c r="G45" s="26"/>
    </row>
    <row r="46" spans="1:7" x14ac:dyDescent="0.3">
      <c r="A46" s="26"/>
      <c r="B46" s="26"/>
      <c r="C46" s="26"/>
      <c r="D46" s="26"/>
      <c r="E46" s="26"/>
      <c r="F46" s="26"/>
      <c r="G46" s="26"/>
    </row>
    <row r="47" spans="1:7" x14ac:dyDescent="0.3">
      <c r="A47" s="26"/>
      <c r="B47" s="26"/>
      <c r="C47" s="26"/>
      <c r="D47" s="26"/>
      <c r="E47" s="26"/>
      <c r="F47" s="26"/>
      <c r="G47" s="26"/>
    </row>
    <row r="48" spans="1:7" x14ac:dyDescent="0.3">
      <c r="A48" s="26"/>
      <c r="B48" s="26"/>
      <c r="C48" s="26"/>
      <c r="D48" s="26"/>
      <c r="E48" s="26"/>
      <c r="F48" s="26"/>
      <c r="G48" s="26"/>
    </row>
    <row r="49" spans="1:7" x14ac:dyDescent="0.3">
      <c r="A49" s="26"/>
      <c r="B49" s="26"/>
      <c r="C49" s="26"/>
      <c r="D49" s="26"/>
      <c r="E49" s="26"/>
      <c r="F49" s="26"/>
      <c r="G49" s="26"/>
    </row>
    <row r="50" spans="1:7" x14ac:dyDescent="0.3">
      <c r="A50" s="26"/>
      <c r="B50" s="26"/>
      <c r="C50" s="26"/>
      <c r="D50" s="26"/>
      <c r="E50" s="26"/>
      <c r="F50" s="26"/>
      <c r="G50" s="26"/>
    </row>
    <row r="51" spans="1:7" x14ac:dyDescent="0.3">
      <c r="A51" s="26"/>
      <c r="B51" s="26"/>
      <c r="C51" s="26"/>
      <c r="D51" s="26"/>
      <c r="E51" s="26"/>
      <c r="F51" s="26"/>
      <c r="G51" s="26"/>
    </row>
    <row r="52" spans="1:7" x14ac:dyDescent="0.3">
      <c r="A52" s="26"/>
      <c r="B52" s="26"/>
      <c r="C52" s="26"/>
      <c r="D52" s="26"/>
      <c r="E52" s="26"/>
      <c r="F52" s="26"/>
      <c r="G52" s="26"/>
    </row>
    <row r="53" spans="1:7" x14ac:dyDescent="0.3">
      <c r="A53" s="2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1"/>
  <sheetViews>
    <sheetView topLeftCell="A22" zoomScale="80" zoomScaleNormal="80" workbookViewId="0">
      <selection activeCell="F21" sqref="F2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4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581" t="s">
        <v>39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3"/>
    </row>
    <row r="2" spans="1:20" ht="27.45" customHeight="1" x14ac:dyDescent="0.3">
      <c r="A2" s="584" t="s">
        <v>40</v>
      </c>
      <c r="B2" s="586" t="s">
        <v>41</v>
      </c>
      <c r="C2" s="587"/>
      <c r="D2" s="587"/>
      <c r="E2" s="587"/>
      <c r="F2" s="588"/>
      <c r="G2" s="584" t="s">
        <v>42</v>
      </c>
      <c r="H2" s="591" t="s">
        <v>43</v>
      </c>
      <c r="I2" s="593" t="s">
        <v>44</v>
      </c>
      <c r="J2" s="584" t="s">
        <v>45</v>
      </c>
      <c r="K2" s="584" t="s">
        <v>46</v>
      </c>
      <c r="L2" s="589" t="s">
        <v>47</v>
      </c>
      <c r="M2" s="590"/>
      <c r="N2" s="577" t="s">
        <v>48</v>
      </c>
      <c r="O2" s="578"/>
      <c r="P2" s="579" t="s">
        <v>49</v>
      </c>
      <c r="Q2" s="580"/>
      <c r="R2" s="577" t="s">
        <v>50</v>
      </c>
      <c r="S2" s="578"/>
    </row>
    <row r="3" spans="1:20" ht="111" thickBot="1" x14ac:dyDescent="0.35">
      <c r="A3" s="585"/>
      <c r="B3" s="45" t="s">
        <v>51</v>
      </c>
      <c r="C3" s="46" t="s">
        <v>52</v>
      </c>
      <c r="D3" s="46" t="s">
        <v>53</v>
      </c>
      <c r="E3" s="46" t="s">
        <v>54</v>
      </c>
      <c r="F3" s="47" t="s">
        <v>55</v>
      </c>
      <c r="G3" s="585"/>
      <c r="H3" s="592"/>
      <c r="I3" s="594"/>
      <c r="J3" s="585"/>
      <c r="K3" s="585"/>
      <c r="L3" s="48" t="s">
        <v>56</v>
      </c>
      <c r="M3" s="49" t="s">
        <v>57</v>
      </c>
      <c r="N3" s="57" t="s">
        <v>58</v>
      </c>
      <c r="O3" s="58" t="s">
        <v>59</v>
      </c>
      <c r="P3" s="50" t="s">
        <v>60</v>
      </c>
      <c r="Q3" s="51" t="s">
        <v>61</v>
      </c>
      <c r="R3" s="52" t="s">
        <v>62</v>
      </c>
      <c r="S3" s="58" t="s">
        <v>63</v>
      </c>
    </row>
    <row r="4" spans="1:20" s="2" customFormat="1" ht="110.4" x14ac:dyDescent="0.3">
      <c r="A4" s="278">
        <v>1</v>
      </c>
      <c r="B4" s="279" t="s">
        <v>194</v>
      </c>
      <c r="C4" s="280" t="s">
        <v>195</v>
      </c>
      <c r="D4" s="281">
        <v>75021455</v>
      </c>
      <c r="E4" s="282">
        <v>107603161</v>
      </c>
      <c r="F4" s="283">
        <v>600109356</v>
      </c>
      <c r="G4" s="284" t="s">
        <v>196</v>
      </c>
      <c r="H4" s="285" t="s">
        <v>124</v>
      </c>
      <c r="I4" s="286" t="s">
        <v>125</v>
      </c>
      <c r="J4" s="286" t="s">
        <v>197</v>
      </c>
      <c r="K4" s="287" t="s">
        <v>198</v>
      </c>
      <c r="L4" s="288">
        <v>22000000</v>
      </c>
      <c r="M4" s="289">
        <f>L4/100*70</f>
        <v>15400000</v>
      </c>
      <c r="N4" s="290">
        <v>2024</v>
      </c>
      <c r="O4" s="281">
        <v>2026</v>
      </c>
      <c r="P4" s="291" t="s">
        <v>179</v>
      </c>
      <c r="Q4" s="291"/>
      <c r="R4" s="292" t="s">
        <v>220</v>
      </c>
      <c r="S4" s="293" t="s">
        <v>221</v>
      </c>
      <c r="T4" s="294"/>
    </row>
    <row r="5" spans="1:20" s="2" customFormat="1" ht="111" thickBot="1" x14ac:dyDescent="0.35">
      <c r="A5" s="295">
        <v>2</v>
      </c>
      <c r="B5" s="296" t="s">
        <v>194</v>
      </c>
      <c r="C5" s="297" t="s">
        <v>195</v>
      </c>
      <c r="D5" s="297">
        <v>75021455</v>
      </c>
      <c r="E5" s="298">
        <v>107603161</v>
      </c>
      <c r="F5" s="299">
        <v>600109356</v>
      </c>
      <c r="G5" s="300" t="s">
        <v>199</v>
      </c>
      <c r="H5" s="301" t="s">
        <v>124</v>
      </c>
      <c r="I5" s="302" t="s">
        <v>125</v>
      </c>
      <c r="J5" s="302" t="s">
        <v>197</v>
      </c>
      <c r="K5" s="303" t="s">
        <v>200</v>
      </c>
      <c r="L5" s="304">
        <v>1000000</v>
      </c>
      <c r="M5" s="305">
        <f>L5/100*70</f>
        <v>700000</v>
      </c>
      <c r="N5" s="518">
        <v>2026</v>
      </c>
      <c r="O5" s="519">
        <v>2028</v>
      </c>
      <c r="P5" s="306"/>
      <c r="Q5" s="306"/>
      <c r="R5" s="307"/>
      <c r="S5" s="308" t="s">
        <v>193</v>
      </c>
      <c r="T5" s="294"/>
    </row>
    <row r="6" spans="1:20" s="2" customFormat="1" ht="152.4" thickBot="1" x14ac:dyDescent="0.35">
      <c r="A6" s="295">
        <v>3</v>
      </c>
      <c r="B6" s="309" t="s">
        <v>173</v>
      </c>
      <c r="C6" s="310" t="s">
        <v>174</v>
      </c>
      <c r="D6" s="311">
        <v>70875481</v>
      </c>
      <c r="E6" s="312">
        <v>107603446</v>
      </c>
      <c r="F6" s="313">
        <v>600110591</v>
      </c>
      <c r="G6" s="314" t="s">
        <v>201</v>
      </c>
      <c r="H6" s="315" t="s">
        <v>124</v>
      </c>
      <c r="I6" s="315" t="s">
        <v>125</v>
      </c>
      <c r="J6" s="316" t="s">
        <v>176</v>
      </c>
      <c r="K6" s="317" t="s">
        <v>225</v>
      </c>
      <c r="L6" s="318">
        <v>15000000</v>
      </c>
      <c r="M6" s="319">
        <f>L6/100*70</f>
        <v>10500000</v>
      </c>
      <c r="N6" s="320">
        <v>2022</v>
      </c>
      <c r="O6" s="321">
        <v>2023</v>
      </c>
      <c r="P6" s="322" t="s">
        <v>179</v>
      </c>
      <c r="Q6" s="322" t="s">
        <v>179</v>
      </c>
      <c r="R6" s="323" t="s">
        <v>226</v>
      </c>
      <c r="S6" s="324" t="s">
        <v>227</v>
      </c>
    </row>
    <row r="7" spans="1:20" s="2" customFormat="1" ht="152.4" thickBot="1" x14ac:dyDescent="0.35">
      <c r="A7" s="278">
        <v>4</v>
      </c>
      <c r="B7" s="325" t="s">
        <v>173</v>
      </c>
      <c r="C7" s="326" t="s">
        <v>174</v>
      </c>
      <c r="D7" s="327">
        <v>70875481</v>
      </c>
      <c r="E7" s="328">
        <v>107603446</v>
      </c>
      <c r="F7" s="329">
        <v>600110591</v>
      </c>
      <c r="G7" s="330" t="s">
        <v>202</v>
      </c>
      <c r="H7" s="331" t="s">
        <v>124</v>
      </c>
      <c r="I7" s="332" t="s">
        <v>125</v>
      </c>
      <c r="J7" s="333" t="s">
        <v>176</v>
      </c>
      <c r="K7" s="334" t="s">
        <v>203</v>
      </c>
      <c r="L7" s="335">
        <v>1500000</v>
      </c>
      <c r="M7" s="336"/>
      <c r="N7" s="337">
        <v>2022</v>
      </c>
      <c r="O7" s="338">
        <v>2023</v>
      </c>
      <c r="P7" s="339" t="s">
        <v>179</v>
      </c>
      <c r="Q7" s="339" t="s">
        <v>179</v>
      </c>
      <c r="R7" s="340"/>
      <c r="S7" s="341" t="s">
        <v>193</v>
      </c>
    </row>
    <row r="8" spans="1:20" s="2" customFormat="1" ht="152.4" thickBot="1" x14ac:dyDescent="0.35">
      <c r="A8" s="295">
        <v>5</v>
      </c>
      <c r="B8" s="342" t="s">
        <v>173</v>
      </c>
      <c r="C8" s="343" t="s">
        <v>174</v>
      </c>
      <c r="D8" s="344">
        <v>70875481</v>
      </c>
      <c r="E8" s="345">
        <v>107603446</v>
      </c>
      <c r="F8" s="346">
        <v>600110591</v>
      </c>
      <c r="G8" s="347" t="s">
        <v>243</v>
      </c>
      <c r="H8" s="348" t="s">
        <v>124</v>
      </c>
      <c r="I8" s="348" t="s">
        <v>125</v>
      </c>
      <c r="J8" s="349" t="s">
        <v>176</v>
      </c>
      <c r="K8" s="350" t="s">
        <v>244</v>
      </c>
      <c r="L8" s="351">
        <v>1000000</v>
      </c>
      <c r="M8" s="352">
        <v>700000</v>
      </c>
      <c r="N8" s="520">
        <v>2025</v>
      </c>
      <c r="O8" s="521">
        <v>2026</v>
      </c>
      <c r="P8" s="522" t="s">
        <v>245</v>
      </c>
      <c r="Q8" s="522" t="s">
        <v>245</v>
      </c>
      <c r="R8" s="523" t="s">
        <v>321</v>
      </c>
      <c r="S8" s="353" t="s">
        <v>181</v>
      </c>
    </row>
    <row r="9" spans="1:20" s="2" customFormat="1" ht="72" thickBot="1" x14ac:dyDescent="0.35">
      <c r="A9" s="295">
        <v>6</v>
      </c>
      <c r="B9" s="354" t="s">
        <v>204</v>
      </c>
      <c r="C9" s="355" t="s">
        <v>138</v>
      </c>
      <c r="D9" s="356">
        <v>70988293</v>
      </c>
      <c r="E9" s="357">
        <v>102014108</v>
      </c>
      <c r="F9" s="358">
        <v>600109283</v>
      </c>
      <c r="G9" s="359" t="s">
        <v>205</v>
      </c>
      <c r="H9" s="360" t="s">
        <v>124</v>
      </c>
      <c r="I9" s="360" t="s">
        <v>125</v>
      </c>
      <c r="J9" s="360" t="s">
        <v>138</v>
      </c>
      <c r="K9" s="361" t="s">
        <v>206</v>
      </c>
      <c r="L9" s="362">
        <v>1000000</v>
      </c>
      <c r="M9" s="363">
        <v>700000</v>
      </c>
      <c r="N9" s="364">
        <v>2024</v>
      </c>
      <c r="O9" s="365"/>
      <c r="P9" s="366"/>
      <c r="Q9" s="367" t="s">
        <v>179</v>
      </c>
      <c r="R9" s="368" t="s">
        <v>222</v>
      </c>
      <c r="S9" s="369" t="s">
        <v>193</v>
      </c>
    </row>
    <row r="10" spans="1:20" s="2" customFormat="1" ht="72" thickBot="1" x14ac:dyDescent="0.35">
      <c r="A10" s="278">
        <v>7</v>
      </c>
      <c r="B10" s="370" t="s">
        <v>204</v>
      </c>
      <c r="C10" s="371" t="s">
        <v>138</v>
      </c>
      <c r="D10" s="372">
        <v>70988293</v>
      </c>
      <c r="E10" s="373">
        <v>102014108</v>
      </c>
      <c r="F10" s="374">
        <v>600109283</v>
      </c>
      <c r="G10" s="375" t="s">
        <v>257</v>
      </c>
      <c r="H10" s="376" t="s">
        <v>124</v>
      </c>
      <c r="I10" s="377" t="s">
        <v>125</v>
      </c>
      <c r="J10" s="376" t="s">
        <v>138</v>
      </c>
      <c r="K10" s="378" t="s">
        <v>207</v>
      </c>
      <c r="L10" s="379">
        <v>15000000</v>
      </c>
      <c r="M10" s="380">
        <v>10500000</v>
      </c>
      <c r="N10" s="381">
        <v>2024</v>
      </c>
      <c r="O10" s="382"/>
      <c r="P10" s="383"/>
      <c r="Q10" s="384" t="s">
        <v>179</v>
      </c>
      <c r="R10" s="385" t="s">
        <v>254</v>
      </c>
      <c r="S10" s="386" t="s">
        <v>255</v>
      </c>
    </row>
    <row r="11" spans="1:20" s="2" customFormat="1" ht="72" thickBot="1" x14ac:dyDescent="0.35">
      <c r="A11" s="295">
        <v>8</v>
      </c>
      <c r="B11" s="387" t="s">
        <v>204</v>
      </c>
      <c r="C11" s="388" t="s">
        <v>138</v>
      </c>
      <c r="D11" s="372">
        <v>70988293</v>
      </c>
      <c r="E11" s="373">
        <v>102014108</v>
      </c>
      <c r="F11" s="374">
        <v>600109283</v>
      </c>
      <c r="G11" s="389" t="s">
        <v>236</v>
      </c>
      <c r="H11" s="376" t="s">
        <v>124</v>
      </c>
      <c r="I11" s="376" t="s">
        <v>124</v>
      </c>
      <c r="J11" s="376" t="s">
        <v>138</v>
      </c>
      <c r="K11" s="390" t="s">
        <v>237</v>
      </c>
      <c r="L11" s="379">
        <v>2500000</v>
      </c>
      <c r="M11" s="379">
        <f>L11*0.7</f>
        <v>1750000</v>
      </c>
      <c r="N11" s="381">
        <v>2025</v>
      </c>
      <c r="O11" s="382"/>
      <c r="P11" s="383"/>
      <c r="Q11" s="384"/>
      <c r="R11" s="391" t="s">
        <v>256</v>
      </c>
      <c r="S11" s="386" t="s">
        <v>181</v>
      </c>
    </row>
    <row r="12" spans="1:20" s="2" customFormat="1" ht="72" thickBot="1" x14ac:dyDescent="0.35">
      <c r="A12" s="295">
        <v>9</v>
      </c>
      <c r="B12" s="392" t="s">
        <v>204</v>
      </c>
      <c r="C12" s="393" t="s">
        <v>138</v>
      </c>
      <c r="D12" s="394">
        <v>70988293</v>
      </c>
      <c r="E12" s="395">
        <v>102014108</v>
      </c>
      <c r="F12" s="396">
        <v>600109283</v>
      </c>
      <c r="G12" s="375" t="s">
        <v>258</v>
      </c>
      <c r="H12" s="397" t="s">
        <v>124</v>
      </c>
      <c r="I12" s="398" t="s">
        <v>125</v>
      </c>
      <c r="J12" s="397" t="s">
        <v>138</v>
      </c>
      <c r="K12" s="399" t="s">
        <v>259</v>
      </c>
      <c r="L12" s="400">
        <v>15000000</v>
      </c>
      <c r="M12" s="400">
        <v>10500000</v>
      </c>
      <c r="N12" s="401">
        <v>2024</v>
      </c>
      <c r="O12" s="402"/>
      <c r="P12" s="403"/>
      <c r="Q12" s="404"/>
      <c r="R12" s="391" t="s">
        <v>256</v>
      </c>
      <c r="S12" s="405"/>
    </row>
    <row r="13" spans="1:20" s="2" customFormat="1" ht="72" thickBot="1" x14ac:dyDescent="0.35">
      <c r="A13" s="278">
        <v>10</v>
      </c>
      <c r="B13" s="406" t="s">
        <v>204</v>
      </c>
      <c r="C13" s="407" t="s">
        <v>138</v>
      </c>
      <c r="D13" s="408">
        <v>70988293</v>
      </c>
      <c r="E13" s="409">
        <v>102014108</v>
      </c>
      <c r="F13" s="299">
        <v>600109283</v>
      </c>
      <c r="G13" s="410" t="s">
        <v>238</v>
      </c>
      <c r="H13" s="411" t="s">
        <v>124</v>
      </c>
      <c r="I13" s="411" t="s">
        <v>124</v>
      </c>
      <c r="J13" s="411" t="s">
        <v>138</v>
      </c>
      <c r="K13" s="412" t="s">
        <v>237</v>
      </c>
      <c r="L13" s="413">
        <v>15000000</v>
      </c>
      <c r="M13" s="379">
        <v>10500000</v>
      </c>
      <c r="N13" s="414">
        <v>2025</v>
      </c>
      <c r="O13" s="415"/>
      <c r="P13" s="416"/>
      <c r="Q13" s="375" t="s">
        <v>257</v>
      </c>
      <c r="R13" s="417" t="s">
        <v>222</v>
      </c>
      <c r="S13" s="418" t="s">
        <v>181</v>
      </c>
    </row>
    <row r="14" spans="1:20" s="2" customFormat="1" ht="110.4" x14ac:dyDescent="0.3">
      <c r="A14" s="295">
        <v>11</v>
      </c>
      <c r="B14" s="419" t="s">
        <v>208</v>
      </c>
      <c r="C14" s="420" t="s">
        <v>122</v>
      </c>
      <c r="D14" s="420">
        <v>75023237</v>
      </c>
      <c r="E14" s="421">
        <v>102179751</v>
      </c>
      <c r="F14" s="422">
        <v>600109861</v>
      </c>
      <c r="G14" s="423" t="s">
        <v>209</v>
      </c>
      <c r="H14" s="424" t="s">
        <v>124</v>
      </c>
      <c r="I14" s="425" t="s">
        <v>125</v>
      </c>
      <c r="J14" s="426" t="s">
        <v>126</v>
      </c>
      <c r="K14" s="427" t="s">
        <v>210</v>
      </c>
      <c r="L14" s="428">
        <v>5000000</v>
      </c>
      <c r="M14" s="429">
        <f>L14/100*70</f>
        <v>3500000</v>
      </c>
      <c r="N14" s="430">
        <v>2022</v>
      </c>
      <c r="O14" s="431">
        <v>2023</v>
      </c>
      <c r="P14" s="432" t="s">
        <v>179</v>
      </c>
      <c r="Q14" s="433"/>
      <c r="R14" s="434"/>
      <c r="S14" s="435" t="s">
        <v>193</v>
      </c>
    </row>
    <row r="15" spans="1:20" s="2" customFormat="1" ht="111" thickBot="1" x14ac:dyDescent="0.35">
      <c r="A15" s="295">
        <v>12</v>
      </c>
      <c r="B15" s="436" t="s">
        <v>208</v>
      </c>
      <c r="C15" s="437" t="s">
        <v>122</v>
      </c>
      <c r="D15" s="437">
        <v>75023237</v>
      </c>
      <c r="E15" s="438">
        <v>102179751</v>
      </c>
      <c r="F15" s="439">
        <v>600109861</v>
      </c>
      <c r="G15" s="440" t="s">
        <v>211</v>
      </c>
      <c r="H15" s="441" t="s">
        <v>124</v>
      </c>
      <c r="I15" s="442" t="s">
        <v>125</v>
      </c>
      <c r="J15" s="443" t="s">
        <v>126</v>
      </c>
      <c r="K15" s="444" t="s">
        <v>212</v>
      </c>
      <c r="L15" s="445">
        <v>520000</v>
      </c>
      <c r="M15" s="446"/>
      <c r="N15" s="447">
        <v>2022</v>
      </c>
      <c r="O15" s="448">
        <v>2022</v>
      </c>
      <c r="P15" s="449"/>
      <c r="Q15" s="450"/>
      <c r="R15" s="451"/>
      <c r="S15" s="452" t="s">
        <v>193</v>
      </c>
    </row>
    <row r="16" spans="1:20" s="2" customFormat="1" ht="111" thickBot="1" x14ac:dyDescent="0.35">
      <c r="A16" s="278">
        <v>13</v>
      </c>
      <c r="B16" s="453" t="s">
        <v>208</v>
      </c>
      <c r="C16" s="454" t="s">
        <v>122</v>
      </c>
      <c r="D16" s="454">
        <v>75023237</v>
      </c>
      <c r="E16" s="455">
        <v>102179751</v>
      </c>
      <c r="F16" s="456">
        <v>600109861</v>
      </c>
      <c r="G16" s="457" t="s">
        <v>213</v>
      </c>
      <c r="H16" s="458" t="s">
        <v>124</v>
      </c>
      <c r="I16" s="459" t="s">
        <v>125</v>
      </c>
      <c r="J16" s="460" t="s">
        <v>126</v>
      </c>
      <c r="K16" s="461" t="s">
        <v>214</v>
      </c>
      <c r="L16" s="462">
        <v>1500000</v>
      </c>
      <c r="M16" s="463"/>
      <c r="N16" s="464">
        <v>2024</v>
      </c>
      <c r="O16" s="465">
        <v>2025</v>
      </c>
      <c r="P16" s="466"/>
      <c r="Q16" s="467"/>
      <c r="R16" s="468"/>
      <c r="S16" s="469" t="s">
        <v>193</v>
      </c>
    </row>
    <row r="17" spans="1:19" s="2" customFormat="1" ht="151.80000000000001" x14ac:dyDescent="0.3">
      <c r="A17" s="295">
        <v>14</v>
      </c>
      <c r="B17" s="470" t="s">
        <v>215</v>
      </c>
      <c r="C17" s="471" t="s">
        <v>216</v>
      </c>
      <c r="D17" s="471">
        <v>75003759</v>
      </c>
      <c r="E17" s="472">
        <v>181029413</v>
      </c>
      <c r="F17" s="472">
        <v>600110664</v>
      </c>
      <c r="G17" s="473" t="s">
        <v>217</v>
      </c>
      <c r="H17" s="474" t="s">
        <v>124</v>
      </c>
      <c r="I17" s="474" t="s">
        <v>125</v>
      </c>
      <c r="J17" s="474" t="s">
        <v>218</v>
      </c>
      <c r="K17" s="474" t="s">
        <v>217</v>
      </c>
      <c r="L17" s="475">
        <v>1500000</v>
      </c>
      <c r="M17" s="476"/>
      <c r="N17" s="477">
        <v>2025</v>
      </c>
      <c r="O17" s="478">
        <v>2027</v>
      </c>
      <c r="P17" s="479"/>
      <c r="Q17" s="480"/>
      <c r="R17" s="481" t="s">
        <v>223</v>
      </c>
      <c r="S17" s="481" t="s">
        <v>224</v>
      </c>
    </row>
    <row r="18" spans="1:19" s="2" customFormat="1" ht="152.4" thickBot="1" x14ac:dyDescent="0.35">
      <c r="A18" s="295">
        <v>15</v>
      </c>
      <c r="B18" s="296" t="s">
        <v>215</v>
      </c>
      <c r="C18" s="482" t="s">
        <v>216</v>
      </c>
      <c r="D18" s="482">
        <v>75003760</v>
      </c>
      <c r="E18" s="483">
        <v>181029413</v>
      </c>
      <c r="F18" s="483">
        <v>600110664</v>
      </c>
      <c r="G18" s="484" t="s">
        <v>219</v>
      </c>
      <c r="H18" s="301" t="s">
        <v>124</v>
      </c>
      <c r="I18" s="301" t="s">
        <v>125</v>
      </c>
      <c r="J18" s="301" t="s">
        <v>218</v>
      </c>
      <c r="K18" s="301" t="s">
        <v>219</v>
      </c>
      <c r="L18" s="485">
        <v>500000</v>
      </c>
      <c r="M18" s="486"/>
      <c r="N18" s="487">
        <v>2025</v>
      </c>
      <c r="O18" s="488">
        <v>2027</v>
      </c>
      <c r="P18" s="489"/>
      <c r="Q18" s="490"/>
      <c r="R18" s="491" t="s">
        <v>223</v>
      </c>
      <c r="S18" s="491" t="s">
        <v>224</v>
      </c>
    </row>
    <row r="19" spans="1:19" ht="171.75" customHeight="1" x14ac:dyDescent="0.3">
      <c r="A19" s="22">
        <v>16</v>
      </c>
      <c r="B19" s="524" t="s">
        <v>301</v>
      </c>
      <c r="C19" s="525" t="s">
        <v>302</v>
      </c>
      <c r="D19" s="526" t="s">
        <v>303</v>
      </c>
      <c r="E19" s="527" t="s">
        <v>304</v>
      </c>
      <c r="F19" s="528" t="s">
        <v>305</v>
      </c>
      <c r="G19" s="529" t="s">
        <v>306</v>
      </c>
      <c r="H19" s="525" t="s">
        <v>15</v>
      </c>
      <c r="I19" s="525" t="s">
        <v>131</v>
      </c>
      <c r="J19" s="525" t="s">
        <v>307</v>
      </c>
      <c r="K19" s="525" t="s">
        <v>308</v>
      </c>
      <c r="L19" s="530">
        <v>1500000</v>
      </c>
      <c r="M19" s="531">
        <f>L19*0.7</f>
        <v>1050000</v>
      </c>
      <c r="N19" s="532" t="s">
        <v>309</v>
      </c>
      <c r="O19" s="532" t="s">
        <v>310</v>
      </c>
      <c r="P19" s="533" t="s">
        <v>245</v>
      </c>
      <c r="Q19" s="533" t="s">
        <v>245</v>
      </c>
      <c r="R19" s="534" t="s">
        <v>311</v>
      </c>
      <c r="S19" s="535" t="s">
        <v>181</v>
      </c>
    </row>
    <row r="20" spans="1:19" ht="37.799999999999997" customHeight="1" x14ac:dyDescent="0.3"/>
    <row r="21" spans="1:19" ht="44.4" customHeight="1" x14ac:dyDescent="0.3"/>
    <row r="22" spans="1:19" ht="37.950000000000003" customHeight="1" x14ac:dyDescent="0.3">
      <c r="L22" s="1"/>
      <c r="M22" s="1"/>
    </row>
    <row r="23" spans="1:19" x14ac:dyDescent="0.3">
      <c r="L23" s="1"/>
      <c r="M23" s="1"/>
    </row>
    <row r="24" spans="1:19" x14ac:dyDescent="0.3">
      <c r="L24" s="1"/>
      <c r="M24" s="1"/>
    </row>
    <row r="25" spans="1:19" x14ac:dyDescent="0.3">
      <c r="A25" s="1" t="s">
        <v>335</v>
      </c>
    </row>
    <row r="30" spans="1:19" x14ac:dyDescent="0.3">
      <c r="A30" s="1" t="s">
        <v>64</v>
      </c>
    </row>
    <row r="31" spans="1:19" x14ac:dyDescent="0.3">
      <c r="A31" s="1" t="s">
        <v>65</v>
      </c>
    </row>
    <row r="32" spans="1:19" x14ac:dyDescent="0.3">
      <c r="A32" s="1" t="s">
        <v>66</v>
      </c>
    </row>
    <row r="33" spans="1:13" x14ac:dyDescent="0.3">
      <c r="A33" s="1" t="s">
        <v>67</v>
      </c>
    </row>
    <row r="35" spans="1:13" x14ac:dyDescent="0.3">
      <c r="A35" s="1" t="s">
        <v>68</v>
      </c>
    </row>
    <row r="37" spans="1:13" s="15" customFormat="1" x14ac:dyDescent="0.3">
      <c r="A37" s="2" t="s">
        <v>69</v>
      </c>
      <c r="B37" s="2"/>
      <c r="C37" s="2"/>
      <c r="L37" s="16"/>
      <c r="M37" s="16"/>
    </row>
    <row r="39" spans="1:13" x14ac:dyDescent="0.3">
      <c r="A39" s="2" t="s">
        <v>70</v>
      </c>
      <c r="B39" s="2"/>
      <c r="C39" s="2"/>
    </row>
    <row r="41" spans="1:13" x14ac:dyDescent="0.3">
      <c r="A4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7"/>
  <sheetViews>
    <sheetView topLeftCell="A52" zoomScale="70" zoomScaleNormal="70" workbookViewId="0">
      <selection activeCell="A57" sqref="A57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" style="1" bestFit="1" customWidth="1"/>
    <col min="5" max="6" width="10.1093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4" customWidth="1"/>
    <col min="13" max="13" width="15.44140625" style="14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35">
      <c r="A1" s="622" t="s">
        <v>71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4"/>
    </row>
    <row r="2" spans="1:26" ht="29.25" customHeight="1" thickBot="1" x14ac:dyDescent="0.35">
      <c r="A2" s="625" t="s">
        <v>40</v>
      </c>
      <c r="B2" s="595" t="s">
        <v>41</v>
      </c>
      <c r="C2" s="596"/>
      <c r="D2" s="596"/>
      <c r="E2" s="596"/>
      <c r="F2" s="597"/>
      <c r="G2" s="632" t="s">
        <v>42</v>
      </c>
      <c r="H2" s="614" t="s">
        <v>72</v>
      </c>
      <c r="I2" s="619" t="s">
        <v>44</v>
      </c>
      <c r="J2" s="614" t="s">
        <v>45</v>
      </c>
      <c r="K2" s="642" t="s">
        <v>46</v>
      </c>
      <c r="L2" s="598" t="s">
        <v>73</v>
      </c>
      <c r="M2" s="599"/>
      <c r="N2" s="600" t="s">
        <v>48</v>
      </c>
      <c r="O2" s="601"/>
      <c r="P2" s="595" t="s">
        <v>74</v>
      </c>
      <c r="Q2" s="596"/>
      <c r="R2" s="596"/>
      <c r="S2" s="596"/>
      <c r="T2" s="596"/>
      <c r="U2" s="596"/>
      <c r="V2" s="596"/>
      <c r="W2" s="639"/>
      <c r="X2" s="639"/>
      <c r="Y2" s="579" t="s">
        <v>50</v>
      </c>
      <c r="Z2" s="580"/>
    </row>
    <row r="3" spans="1:26" ht="15" customHeight="1" x14ac:dyDescent="0.3">
      <c r="A3" s="626"/>
      <c r="B3" s="632" t="s">
        <v>51</v>
      </c>
      <c r="C3" s="628" t="s">
        <v>52</v>
      </c>
      <c r="D3" s="628" t="s">
        <v>53</v>
      </c>
      <c r="E3" s="628" t="s">
        <v>54</v>
      </c>
      <c r="F3" s="630" t="s">
        <v>55</v>
      </c>
      <c r="G3" s="633"/>
      <c r="H3" s="615"/>
      <c r="I3" s="620"/>
      <c r="J3" s="615"/>
      <c r="K3" s="643"/>
      <c r="L3" s="606" t="s">
        <v>56</v>
      </c>
      <c r="M3" s="608" t="s">
        <v>75</v>
      </c>
      <c r="N3" s="610" t="s">
        <v>58</v>
      </c>
      <c r="O3" s="612" t="s">
        <v>59</v>
      </c>
      <c r="P3" s="640" t="s">
        <v>76</v>
      </c>
      <c r="Q3" s="641"/>
      <c r="R3" s="641"/>
      <c r="S3" s="642"/>
      <c r="T3" s="617" t="s">
        <v>77</v>
      </c>
      <c r="U3" s="635" t="s">
        <v>78</v>
      </c>
      <c r="V3" s="635" t="s">
        <v>79</v>
      </c>
      <c r="W3" s="617" t="s">
        <v>80</v>
      </c>
      <c r="X3" s="637" t="s">
        <v>81</v>
      </c>
      <c r="Y3" s="602" t="s">
        <v>62</v>
      </c>
      <c r="Z3" s="604" t="s">
        <v>63</v>
      </c>
    </row>
    <row r="4" spans="1:26" ht="80.25" customHeight="1" thickBot="1" x14ac:dyDescent="0.35">
      <c r="A4" s="627"/>
      <c r="B4" s="634"/>
      <c r="C4" s="629"/>
      <c r="D4" s="629"/>
      <c r="E4" s="629"/>
      <c r="F4" s="631"/>
      <c r="G4" s="634"/>
      <c r="H4" s="616"/>
      <c r="I4" s="621"/>
      <c r="J4" s="616"/>
      <c r="K4" s="644"/>
      <c r="L4" s="607"/>
      <c r="M4" s="609"/>
      <c r="N4" s="611"/>
      <c r="O4" s="613"/>
      <c r="P4" s="75" t="s">
        <v>82</v>
      </c>
      <c r="Q4" s="76" t="s">
        <v>83</v>
      </c>
      <c r="R4" s="76" t="s">
        <v>84</v>
      </c>
      <c r="S4" s="77" t="s">
        <v>85</v>
      </c>
      <c r="T4" s="618"/>
      <c r="U4" s="636"/>
      <c r="V4" s="636"/>
      <c r="W4" s="618"/>
      <c r="X4" s="638"/>
      <c r="Y4" s="603"/>
      <c r="Z4" s="605"/>
    </row>
    <row r="5" spans="1:26" ht="86.25" customHeight="1" x14ac:dyDescent="0.3">
      <c r="A5" s="78">
        <v>1</v>
      </c>
      <c r="B5" s="79" t="s">
        <v>121</v>
      </c>
      <c r="C5" s="80" t="s">
        <v>122</v>
      </c>
      <c r="D5" s="81">
        <v>75023211</v>
      </c>
      <c r="E5" s="82">
        <v>102179751</v>
      </c>
      <c r="F5" s="82">
        <v>600110702</v>
      </c>
      <c r="G5" s="83" t="s">
        <v>123</v>
      </c>
      <c r="H5" s="80" t="s">
        <v>124</v>
      </c>
      <c r="I5" s="80" t="s">
        <v>125</v>
      </c>
      <c r="J5" s="80" t="s">
        <v>126</v>
      </c>
      <c r="K5" s="80" t="s">
        <v>127</v>
      </c>
      <c r="L5" s="84">
        <v>2200000</v>
      </c>
      <c r="M5" s="85"/>
      <c r="N5" s="86">
        <v>2024</v>
      </c>
      <c r="O5" s="86" t="s">
        <v>269</v>
      </c>
      <c r="P5" s="87"/>
      <c r="Q5" s="87" t="s">
        <v>179</v>
      </c>
      <c r="R5" s="87"/>
      <c r="S5" s="87"/>
      <c r="T5" s="87"/>
      <c r="U5" s="87"/>
      <c r="V5" s="87" t="s">
        <v>179</v>
      </c>
      <c r="W5" s="87"/>
      <c r="X5" s="87"/>
      <c r="Y5" s="79" t="s">
        <v>180</v>
      </c>
      <c r="Z5" s="88" t="s">
        <v>181</v>
      </c>
    </row>
    <row r="6" spans="1:26" ht="110.4" x14ac:dyDescent="0.3">
      <c r="A6" s="89">
        <v>2</v>
      </c>
      <c r="B6" s="90" t="s">
        <v>121</v>
      </c>
      <c r="C6" s="91" t="s">
        <v>122</v>
      </c>
      <c r="D6" s="92">
        <v>75023211</v>
      </c>
      <c r="E6" s="93">
        <v>102179751</v>
      </c>
      <c r="F6" s="93">
        <v>600110702</v>
      </c>
      <c r="G6" s="94" t="s">
        <v>128</v>
      </c>
      <c r="H6" s="91" t="s">
        <v>124</v>
      </c>
      <c r="I6" s="91" t="s">
        <v>125</v>
      </c>
      <c r="J6" s="91" t="s">
        <v>126</v>
      </c>
      <c r="K6" s="91" t="s">
        <v>129</v>
      </c>
      <c r="L6" s="95">
        <v>500000</v>
      </c>
      <c r="M6" s="96"/>
      <c r="N6" s="97">
        <v>2024</v>
      </c>
      <c r="O6" s="97">
        <v>2025</v>
      </c>
      <c r="P6" s="98"/>
      <c r="Q6" s="98" t="s">
        <v>179</v>
      </c>
      <c r="R6" s="98" t="s">
        <v>179</v>
      </c>
      <c r="S6" s="98"/>
      <c r="T6" s="98"/>
      <c r="U6" s="98"/>
      <c r="V6" s="98"/>
      <c r="W6" s="98" t="s">
        <v>179</v>
      </c>
      <c r="X6" s="98"/>
      <c r="Y6" s="90" t="s">
        <v>180</v>
      </c>
      <c r="Z6" s="99" t="s">
        <v>181</v>
      </c>
    </row>
    <row r="7" spans="1:26" ht="111" thickBot="1" x14ac:dyDescent="0.35">
      <c r="A7" s="100">
        <v>3</v>
      </c>
      <c r="B7" s="101" t="s">
        <v>121</v>
      </c>
      <c r="C7" s="102" t="s">
        <v>122</v>
      </c>
      <c r="D7" s="102">
        <v>75023211</v>
      </c>
      <c r="E7" s="103">
        <v>102179751</v>
      </c>
      <c r="F7" s="103">
        <v>600110702</v>
      </c>
      <c r="G7" s="104" t="s">
        <v>130</v>
      </c>
      <c r="H7" s="102" t="s">
        <v>124</v>
      </c>
      <c r="I7" s="102" t="s">
        <v>131</v>
      </c>
      <c r="J7" s="102" t="s">
        <v>126</v>
      </c>
      <c r="K7" s="102" t="s">
        <v>132</v>
      </c>
      <c r="L7" s="105">
        <v>100000000</v>
      </c>
      <c r="M7" s="96">
        <f t="shared" ref="M7:M40" si="0">L7/100*70</f>
        <v>70000000</v>
      </c>
      <c r="N7" s="97">
        <v>2024</v>
      </c>
      <c r="O7" s="97" t="s">
        <v>269</v>
      </c>
      <c r="P7" s="106" t="s">
        <v>179</v>
      </c>
      <c r="Q7" s="106" t="s">
        <v>179</v>
      </c>
      <c r="R7" s="107" t="s">
        <v>179</v>
      </c>
      <c r="S7" s="107" t="s">
        <v>179</v>
      </c>
      <c r="T7" s="107"/>
      <c r="U7" s="107" t="s">
        <v>179</v>
      </c>
      <c r="V7" s="106" t="s">
        <v>179</v>
      </c>
      <c r="W7" s="107" t="s">
        <v>179</v>
      </c>
      <c r="X7" s="107" t="s">
        <v>179</v>
      </c>
      <c r="Y7" s="101" t="s">
        <v>182</v>
      </c>
      <c r="Z7" s="108" t="s">
        <v>181</v>
      </c>
    </row>
    <row r="8" spans="1:26" ht="110.4" x14ac:dyDescent="0.3">
      <c r="A8" s="78">
        <v>4</v>
      </c>
      <c r="B8" s="101" t="s">
        <v>121</v>
      </c>
      <c r="C8" s="102" t="s">
        <v>122</v>
      </c>
      <c r="D8" s="102">
        <v>75023211</v>
      </c>
      <c r="E8" s="103">
        <v>102179751</v>
      </c>
      <c r="F8" s="103">
        <v>600110702</v>
      </c>
      <c r="G8" s="104" t="s">
        <v>133</v>
      </c>
      <c r="H8" s="102" t="s">
        <v>124</v>
      </c>
      <c r="I8" s="102" t="s">
        <v>131</v>
      </c>
      <c r="J8" s="102" t="s">
        <v>126</v>
      </c>
      <c r="K8" s="102" t="s">
        <v>134</v>
      </c>
      <c r="L8" s="105">
        <v>2000000</v>
      </c>
      <c r="M8" s="96">
        <f t="shared" si="0"/>
        <v>1400000</v>
      </c>
      <c r="N8" s="97">
        <v>2024</v>
      </c>
      <c r="O8" s="97">
        <v>2025</v>
      </c>
      <c r="P8" s="107"/>
      <c r="Q8" s="106"/>
      <c r="R8" s="106"/>
      <c r="S8" s="107"/>
      <c r="T8" s="107"/>
      <c r="U8" s="107"/>
      <c r="V8" s="106" t="s">
        <v>179</v>
      </c>
      <c r="W8" s="106" t="s">
        <v>179</v>
      </c>
      <c r="X8" s="107"/>
      <c r="Y8" s="101" t="s">
        <v>182</v>
      </c>
      <c r="Z8" s="108" t="s">
        <v>181</v>
      </c>
    </row>
    <row r="9" spans="1:26" ht="110.4" x14ac:dyDescent="0.3">
      <c r="A9" s="89">
        <v>5</v>
      </c>
      <c r="B9" s="101" t="s">
        <v>121</v>
      </c>
      <c r="C9" s="102" t="s">
        <v>122</v>
      </c>
      <c r="D9" s="102">
        <v>75023211</v>
      </c>
      <c r="E9" s="103">
        <v>102179751</v>
      </c>
      <c r="F9" s="103">
        <v>600110702</v>
      </c>
      <c r="G9" s="104" t="s">
        <v>135</v>
      </c>
      <c r="H9" s="102" t="s">
        <v>15</v>
      </c>
      <c r="I9" s="102" t="s">
        <v>131</v>
      </c>
      <c r="J9" s="102" t="s">
        <v>126</v>
      </c>
      <c r="K9" s="102" t="s">
        <v>136</v>
      </c>
      <c r="L9" s="109">
        <v>50000000</v>
      </c>
      <c r="M9" s="96">
        <f t="shared" si="0"/>
        <v>35000000</v>
      </c>
      <c r="N9" s="97">
        <v>2024</v>
      </c>
      <c r="O9" s="97" t="s">
        <v>269</v>
      </c>
      <c r="P9" s="110"/>
      <c r="Q9" s="110"/>
      <c r="R9" s="101"/>
      <c r="S9" s="101"/>
      <c r="T9" s="101"/>
      <c r="U9" s="101"/>
      <c r="V9" s="110" t="s">
        <v>179</v>
      </c>
      <c r="W9" s="101"/>
      <c r="X9" s="101"/>
      <c r="Y9" s="101" t="s">
        <v>182</v>
      </c>
      <c r="Z9" s="108" t="s">
        <v>181</v>
      </c>
    </row>
    <row r="10" spans="1:26" ht="96.6" thickBot="1" x14ac:dyDescent="0.35">
      <c r="A10" s="111">
        <v>6</v>
      </c>
      <c r="B10" s="112" t="s">
        <v>137</v>
      </c>
      <c r="C10" s="113" t="s">
        <v>138</v>
      </c>
      <c r="D10" s="113">
        <v>70988285</v>
      </c>
      <c r="E10" s="113">
        <v>102191000</v>
      </c>
      <c r="F10" s="113">
        <v>600111059</v>
      </c>
      <c r="G10" s="114" t="s">
        <v>242</v>
      </c>
      <c r="H10" s="113" t="s">
        <v>124</v>
      </c>
      <c r="I10" s="113" t="s">
        <v>125</v>
      </c>
      <c r="J10" s="113" t="s">
        <v>131</v>
      </c>
      <c r="K10" s="112" t="s">
        <v>139</v>
      </c>
      <c r="L10" s="115">
        <v>90568754</v>
      </c>
      <c r="M10" s="115">
        <v>63398127</v>
      </c>
      <c r="N10" s="116">
        <v>2024</v>
      </c>
      <c r="O10" s="116">
        <v>2026</v>
      </c>
      <c r="P10" s="117" t="s">
        <v>179</v>
      </c>
      <c r="Q10" s="117" t="s">
        <v>179</v>
      </c>
      <c r="R10" s="117" t="s">
        <v>179</v>
      </c>
      <c r="S10" s="117" t="s">
        <v>179</v>
      </c>
      <c r="T10" s="117"/>
      <c r="U10" s="117" t="s">
        <v>179</v>
      </c>
      <c r="V10" s="117" t="s">
        <v>179</v>
      </c>
      <c r="W10" s="117" t="s">
        <v>179</v>
      </c>
      <c r="X10" s="117" t="s">
        <v>179</v>
      </c>
      <c r="Y10" s="118" t="s">
        <v>260</v>
      </c>
      <c r="Z10" s="119" t="s">
        <v>227</v>
      </c>
    </row>
    <row r="11" spans="1:26" ht="96" x14ac:dyDescent="0.3">
      <c r="A11" s="120">
        <v>7</v>
      </c>
      <c r="B11" s="112" t="s">
        <v>137</v>
      </c>
      <c r="C11" s="113" t="s">
        <v>138</v>
      </c>
      <c r="D11" s="113">
        <v>70988285</v>
      </c>
      <c r="E11" s="113">
        <v>102191000</v>
      </c>
      <c r="F11" s="113">
        <v>600111059</v>
      </c>
      <c r="G11" s="114" t="s">
        <v>140</v>
      </c>
      <c r="H11" s="113" t="s">
        <v>124</v>
      </c>
      <c r="I11" s="113" t="s">
        <v>125</v>
      </c>
      <c r="J11" s="113" t="s">
        <v>131</v>
      </c>
      <c r="K11" s="112" t="s">
        <v>141</v>
      </c>
      <c r="L11" s="115">
        <v>380000</v>
      </c>
      <c r="M11" s="121">
        <v>266000</v>
      </c>
      <c r="N11" s="116">
        <v>2023</v>
      </c>
      <c r="O11" s="116">
        <v>2024</v>
      </c>
      <c r="P11" s="117" t="s">
        <v>179</v>
      </c>
      <c r="Q11" s="117" t="s">
        <v>179</v>
      </c>
      <c r="R11" s="117"/>
      <c r="S11" s="117"/>
      <c r="T11" s="117"/>
      <c r="U11" s="117"/>
      <c r="V11" s="117" t="s">
        <v>179</v>
      </c>
      <c r="W11" s="117" t="s">
        <v>179</v>
      </c>
      <c r="X11" s="117"/>
      <c r="Y11" s="112"/>
      <c r="Z11" s="122"/>
    </row>
    <row r="12" spans="1:26" s="2" customFormat="1" ht="96" x14ac:dyDescent="0.3">
      <c r="A12" s="123">
        <v>8</v>
      </c>
      <c r="B12" s="124" t="s">
        <v>137</v>
      </c>
      <c r="C12" s="125" t="s">
        <v>138</v>
      </c>
      <c r="D12" s="125">
        <v>70988285</v>
      </c>
      <c r="E12" s="125">
        <v>102191000</v>
      </c>
      <c r="F12" s="125">
        <v>600111059</v>
      </c>
      <c r="G12" s="126" t="s">
        <v>229</v>
      </c>
      <c r="H12" s="125" t="s">
        <v>124</v>
      </c>
      <c r="I12" s="125" t="s">
        <v>125</v>
      </c>
      <c r="J12" s="125" t="s">
        <v>131</v>
      </c>
      <c r="K12" s="124" t="s">
        <v>230</v>
      </c>
      <c r="L12" s="127">
        <v>59000000</v>
      </c>
      <c r="M12" s="128">
        <v>41300000</v>
      </c>
      <c r="N12" s="125">
        <v>2023</v>
      </c>
      <c r="O12" s="125">
        <v>2025</v>
      </c>
      <c r="P12" s="129" t="s">
        <v>179</v>
      </c>
      <c r="Q12" s="129" t="s">
        <v>179</v>
      </c>
      <c r="R12" s="129"/>
      <c r="S12" s="129" t="s">
        <v>179</v>
      </c>
      <c r="T12" s="129"/>
      <c r="U12" s="129"/>
      <c r="V12" s="129"/>
      <c r="W12" s="129"/>
      <c r="X12" s="129" t="s">
        <v>179</v>
      </c>
      <c r="Y12" s="124" t="s">
        <v>231</v>
      </c>
      <c r="Z12" s="130" t="s">
        <v>181</v>
      </c>
    </row>
    <row r="13" spans="1:26" s="2" customFormat="1" ht="96.6" thickBot="1" x14ac:dyDescent="0.35">
      <c r="A13" s="111">
        <v>9</v>
      </c>
      <c r="B13" s="124" t="s">
        <v>137</v>
      </c>
      <c r="C13" s="125" t="s">
        <v>138</v>
      </c>
      <c r="D13" s="125">
        <v>70988285</v>
      </c>
      <c r="E13" s="125">
        <v>102191000</v>
      </c>
      <c r="F13" s="125">
        <v>600111059</v>
      </c>
      <c r="G13" s="126" t="s">
        <v>232</v>
      </c>
      <c r="H13" s="125" t="s">
        <v>124</v>
      </c>
      <c r="I13" s="125" t="s">
        <v>125</v>
      </c>
      <c r="J13" s="125" t="s">
        <v>131</v>
      </c>
      <c r="K13" s="124" t="s">
        <v>233</v>
      </c>
      <c r="L13" s="127">
        <v>59000000</v>
      </c>
      <c r="M13" s="128">
        <v>41300000</v>
      </c>
      <c r="N13" s="125">
        <v>2024</v>
      </c>
      <c r="O13" s="125">
        <v>2025</v>
      </c>
      <c r="P13" s="129"/>
      <c r="Q13" s="129" t="s">
        <v>179</v>
      </c>
      <c r="R13" s="129" t="s">
        <v>179</v>
      </c>
      <c r="S13" s="129"/>
      <c r="T13" s="129"/>
      <c r="U13" s="129"/>
      <c r="V13" s="129" t="s">
        <v>179</v>
      </c>
      <c r="W13" s="129"/>
      <c r="X13" s="129"/>
      <c r="Y13" s="124" t="s">
        <v>231</v>
      </c>
      <c r="Z13" s="130" t="s">
        <v>181</v>
      </c>
    </row>
    <row r="14" spans="1:26" s="2" customFormat="1" ht="138" x14ac:dyDescent="0.3">
      <c r="A14" s="120">
        <v>10</v>
      </c>
      <c r="B14" s="112" t="s">
        <v>137</v>
      </c>
      <c r="C14" s="113" t="s">
        <v>138</v>
      </c>
      <c r="D14" s="113">
        <v>70988285</v>
      </c>
      <c r="E14" s="113">
        <v>102191000</v>
      </c>
      <c r="F14" s="113">
        <v>600111059</v>
      </c>
      <c r="G14" s="114" t="s">
        <v>234</v>
      </c>
      <c r="H14" s="113" t="s">
        <v>124</v>
      </c>
      <c r="I14" s="113" t="s">
        <v>125</v>
      </c>
      <c r="J14" s="113" t="s">
        <v>131</v>
      </c>
      <c r="K14" s="112" t="s">
        <v>235</v>
      </c>
      <c r="L14" s="115">
        <v>80000000</v>
      </c>
      <c r="M14" s="115">
        <v>56000000</v>
      </c>
      <c r="N14" s="116">
        <v>2024</v>
      </c>
      <c r="O14" s="116">
        <v>2026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8" t="s">
        <v>332</v>
      </c>
      <c r="Z14" s="119" t="s">
        <v>227</v>
      </c>
    </row>
    <row r="15" spans="1:26" ht="138" x14ac:dyDescent="0.3">
      <c r="A15" s="89">
        <v>11</v>
      </c>
      <c r="B15" s="101" t="s">
        <v>142</v>
      </c>
      <c r="C15" s="131" t="s">
        <v>138</v>
      </c>
      <c r="D15" s="131">
        <v>49457888</v>
      </c>
      <c r="E15" s="103">
        <v>102191018</v>
      </c>
      <c r="F15" s="103">
        <v>600110494</v>
      </c>
      <c r="G15" s="104" t="s">
        <v>143</v>
      </c>
      <c r="H15" s="131" t="s">
        <v>124</v>
      </c>
      <c r="I15" s="102" t="s">
        <v>125</v>
      </c>
      <c r="J15" s="102" t="s">
        <v>131</v>
      </c>
      <c r="K15" s="132" t="s">
        <v>275</v>
      </c>
      <c r="L15" s="133">
        <v>5000000</v>
      </c>
      <c r="M15" s="134">
        <f t="shared" si="0"/>
        <v>3500000</v>
      </c>
      <c r="N15" s="110">
        <v>2026</v>
      </c>
      <c r="O15" s="141">
        <v>2028</v>
      </c>
      <c r="P15" s="136"/>
      <c r="Q15" s="136"/>
      <c r="R15" s="136"/>
      <c r="S15" s="136"/>
      <c r="T15" s="136"/>
      <c r="U15" s="136"/>
      <c r="V15" s="136" t="s">
        <v>179</v>
      </c>
      <c r="W15" s="136"/>
      <c r="X15" s="136"/>
      <c r="Y15" s="137" t="s">
        <v>183</v>
      </c>
      <c r="Z15" s="138" t="s">
        <v>261</v>
      </c>
    </row>
    <row r="16" spans="1:26" ht="138.6" thickBot="1" x14ac:dyDescent="0.35">
      <c r="A16" s="100">
        <v>12</v>
      </c>
      <c r="B16" s="101" t="s">
        <v>142</v>
      </c>
      <c r="C16" s="131" t="s">
        <v>138</v>
      </c>
      <c r="D16" s="131">
        <v>49457888</v>
      </c>
      <c r="E16" s="103">
        <v>102191018</v>
      </c>
      <c r="F16" s="103">
        <v>600110494</v>
      </c>
      <c r="G16" s="546" t="s">
        <v>144</v>
      </c>
      <c r="H16" s="547" t="s">
        <v>124</v>
      </c>
      <c r="I16" s="547" t="s">
        <v>125</v>
      </c>
      <c r="J16" s="547" t="s">
        <v>131</v>
      </c>
      <c r="K16" s="548" t="s">
        <v>145</v>
      </c>
      <c r="L16" s="549">
        <v>60000000</v>
      </c>
      <c r="M16" s="550">
        <f t="shared" si="0"/>
        <v>42000000</v>
      </c>
      <c r="N16" s="551">
        <v>2026</v>
      </c>
      <c r="O16" s="551">
        <v>2028</v>
      </c>
      <c r="P16" s="141" t="s">
        <v>179</v>
      </c>
      <c r="Q16" s="141" t="s">
        <v>179</v>
      </c>
      <c r="R16" s="141"/>
      <c r="S16" s="141" t="s">
        <v>179</v>
      </c>
      <c r="T16" s="141"/>
      <c r="U16" s="141" t="s">
        <v>179</v>
      </c>
      <c r="V16" s="141" t="s">
        <v>179</v>
      </c>
      <c r="W16" s="141" t="s">
        <v>179</v>
      </c>
      <c r="X16" s="141" t="s">
        <v>179</v>
      </c>
      <c r="Y16" s="101" t="s">
        <v>184</v>
      </c>
      <c r="Z16" s="142" t="s">
        <v>181</v>
      </c>
    </row>
    <row r="17" spans="1:26" ht="138" x14ac:dyDescent="0.3">
      <c r="A17" s="78">
        <v>13</v>
      </c>
      <c r="B17" s="101" t="s">
        <v>142</v>
      </c>
      <c r="C17" s="131" t="s">
        <v>138</v>
      </c>
      <c r="D17" s="131">
        <v>49457888</v>
      </c>
      <c r="E17" s="103">
        <v>102191018</v>
      </c>
      <c r="F17" s="103">
        <v>600110494</v>
      </c>
      <c r="G17" s="546" t="s">
        <v>146</v>
      </c>
      <c r="H17" s="547" t="s">
        <v>124</v>
      </c>
      <c r="I17" s="547" t="s">
        <v>125</v>
      </c>
      <c r="J17" s="547" t="s">
        <v>131</v>
      </c>
      <c r="K17" s="548" t="s">
        <v>147</v>
      </c>
      <c r="L17" s="549">
        <v>3000000</v>
      </c>
      <c r="M17" s="550">
        <f t="shared" si="0"/>
        <v>2100000</v>
      </c>
      <c r="N17" s="552">
        <v>2026</v>
      </c>
      <c r="O17" s="553">
        <v>2028</v>
      </c>
      <c r="P17" s="143"/>
      <c r="Q17" s="143"/>
      <c r="R17" s="143"/>
      <c r="S17" s="143"/>
      <c r="T17" s="143"/>
      <c r="U17" s="143"/>
      <c r="V17" s="143" t="s">
        <v>179</v>
      </c>
      <c r="W17" s="143" t="s">
        <v>179</v>
      </c>
      <c r="X17" s="143"/>
      <c r="Y17" s="101" t="s">
        <v>183</v>
      </c>
      <c r="Z17" s="142" t="s">
        <v>181</v>
      </c>
    </row>
    <row r="18" spans="1:26" s="154" customFormat="1" ht="96" x14ac:dyDescent="0.3">
      <c r="A18" s="89">
        <v>14</v>
      </c>
      <c r="B18" s="144" t="s">
        <v>142</v>
      </c>
      <c r="C18" s="145" t="s">
        <v>138</v>
      </c>
      <c r="D18" s="145">
        <v>49457888</v>
      </c>
      <c r="E18" s="146">
        <v>102191018</v>
      </c>
      <c r="F18" s="146">
        <v>600110494</v>
      </c>
      <c r="G18" s="554" t="s">
        <v>322</v>
      </c>
      <c r="H18" s="555" t="s">
        <v>124</v>
      </c>
      <c r="I18" s="555" t="s">
        <v>125</v>
      </c>
      <c r="J18" s="555" t="s">
        <v>131</v>
      </c>
      <c r="K18" s="556" t="s">
        <v>323</v>
      </c>
      <c r="L18" s="557">
        <v>4000000</v>
      </c>
      <c r="M18" s="558">
        <v>2000000</v>
      </c>
      <c r="N18" s="551">
        <v>2025</v>
      </c>
      <c r="O18" s="551">
        <v>2026</v>
      </c>
      <c r="P18" s="150" t="s">
        <v>179</v>
      </c>
      <c r="Q18" s="150" t="s">
        <v>179</v>
      </c>
      <c r="R18" s="150" t="s">
        <v>179</v>
      </c>
      <c r="S18" s="150" t="s">
        <v>179</v>
      </c>
      <c r="T18" s="151"/>
      <c r="U18" s="151"/>
      <c r="V18" s="151"/>
      <c r="W18" s="151"/>
      <c r="X18" s="151"/>
      <c r="Y18" s="152"/>
      <c r="Z18" s="153"/>
    </row>
    <row r="19" spans="1:26" s="154" customFormat="1" ht="96.6" thickBot="1" x14ac:dyDescent="0.35">
      <c r="A19" s="100">
        <v>15</v>
      </c>
      <c r="B19" s="144" t="s">
        <v>142</v>
      </c>
      <c r="C19" s="145" t="s">
        <v>138</v>
      </c>
      <c r="D19" s="145">
        <v>49457888</v>
      </c>
      <c r="E19" s="146">
        <v>102191018</v>
      </c>
      <c r="F19" s="146">
        <v>600110494</v>
      </c>
      <c r="G19" s="147" t="s">
        <v>276</v>
      </c>
      <c r="H19" s="145" t="s">
        <v>124</v>
      </c>
      <c r="I19" s="145" t="s">
        <v>125</v>
      </c>
      <c r="J19" s="145" t="s">
        <v>131</v>
      </c>
      <c r="K19" s="146" t="s">
        <v>277</v>
      </c>
      <c r="L19" s="148">
        <v>20000000</v>
      </c>
      <c r="M19" s="149">
        <v>14000000</v>
      </c>
      <c r="N19" s="140">
        <v>2025</v>
      </c>
      <c r="O19" s="140">
        <v>2026</v>
      </c>
      <c r="P19" s="150" t="s">
        <v>179</v>
      </c>
      <c r="Q19" s="150" t="s">
        <v>179</v>
      </c>
      <c r="R19" s="150"/>
      <c r="S19" s="150" t="s">
        <v>179</v>
      </c>
      <c r="T19" s="151"/>
      <c r="U19" s="151"/>
      <c r="V19" s="151"/>
      <c r="W19" s="151"/>
      <c r="X19" s="151"/>
      <c r="Y19" s="152"/>
      <c r="Z19" s="153"/>
    </row>
    <row r="20" spans="1:26" s="154" customFormat="1" ht="96" x14ac:dyDescent="0.3">
      <c r="A20" s="155">
        <v>16</v>
      </c>
      <c r="B20" s="112" t="s">
        <v>142</v>
      </c>
      <c r="C20" s="156" t="s">
        <v>138</v>
      </c>
      <c r="D20" s="156">
        <v>49457888</v>
      </c>
      <c r="E20" s="157">
        <v>102191018</v>
      </c>
      <c r="F20" s="157">
        <v>600110494</v>
      </c>
      <c r="G20" s="158" t="s">
        <v>273</v>
      </c>
      <c r="H20" s="156" t="s">
        <v>124</v>
      </c>
      <c r="I20" s="156" t="s">
        <v>125</v>
      </c>
      <c r="J20" s="156" t="s">
        <v>131</v>
      </c>
      <c r="K20" s="157" t="s">
        <v>274</v>
      </c>
      <c r="L20" s="159">
        <v>4000000</v>
      </c>
      <c r="M20" s="160">
        <f t="shared" ref="M20" si="1">L20/100*70</f>
        <v>2800000</v>
      </c>
      <c r="N20" s="113">
        <v>2024</v>
      </c>
      <c r="O20" s="113">
        <v>2024</v>
      </c>
      <c r="P20" s="161" t="s">
        <v>179</v>
      </c>
      <c r="Q20" s="161" t="s">
        <v>179</v>
      </c>
      <c r="R20" s="161" t="s">
        <v>179</v>
      </c>
      <c r="S20" s="161" t="s">
        <v>179</v>
      </c>
      <c r="T20" s="162"/>
      <c r="U20" s="162"/>
      <c r="V20" s="162"/>
      <c r="W20" s="162"/>
      <c r="X20" s="162"/>
      <c r="Y20" s="118"/>
      <c r="Z20" s="163"/>
    </row>
    <row r="21" spans="1:26" ht="138" x14ac:dyDescent="0.3">
      <c r="A21" s="89">
        <v>17</v>
      </c>
      <c r="B21" s="101" t="s">
        <v>142</v>
      </c>
      <c r="C21" s="131" t="s">
        <v>138</v>
      </c>
      <c r="D21" s="131">
        <v>49457888</v>
      </c>
      <c r="E21" s="103">
        <v>102191018</v>
      </c>
      <c r="F21" s="103">
        <v>600110494</v>
      </c>
      <c r="G21" s="104" t="s">
        <v>148</v>
      </c>
      <c r="H21" s="131" t="s">
        <v>124</v>
      </c>
      <c r="I21" s="131" t="s">
        <v>125</v>
      </c>
      <c r="J21" s="131" t="s">
        <v>131</v>
      </c>
      <c r="K21" s="102" t="s">
        <v>149</v>
      </c>
      <c r="L21" s="164">
        <v>40000000</v>
      </c>
      <c r="M21" s="165">
        <f t="shared" si="0"/>
        <v>28000000</v>
      </c>
      <c r="N21" s="166">
        <v>2025</v>
      </c>
      <c r="O21" s="140">
        <v>2026</v>
      </c>
      <c r="P21" s="151" t="s">
        <v>179</v>
      </c>
      <c r="Q21" s="151" t="s">
        <v>179</v>
      </c>
      <c r="R21" s="151"/>
      <c r="S21" s="151" t="s">
        <v>179</v>
      </c>
      <c r="T21" s="143"/>
      <c r="U21" s="143" t="s">
        <v>179</v>
      </c>
      <c r="V21" s="143" t="s">
        <v>179</v>
      </c>
      <c r="W21" s="143" t="s">
        <v>179</v>
      </c>
      <c r="X21" s="143" t="s">
        <v>179</v>
      </c>
      <c r="Y21" s="101" t="s">
        <v>183</v>
      </c>
      <c r="Z21" s="142" t="s">
        <v>181</v>
      </c>
    </row>
    <row r="22" spans="1:26" ht="138.6" thickBot="1" x14ac:dyDescent="0.35">
      <c r="A22" s="100">
        <v>18</v>
      </c>
      <c r="B22" s="101" t="s">
        <v>142</v>
      </c>
      <c r="C22" s="131" t="s">
        <v>138</v>
      </c>
      <c r="D22" s="131">
        <v>49457888</v>
      </c>
      <c r="E22" s="103">
        <v>102191018</v>
      </c>
      <c r="F22" s="103">
        <v>600110494</v>
      </c>
      <c r="G22" s="104" t="s">
        <v>150</v>
      </c>
      <c r="H22" s="131" t="s">
        <v>124</v>
      </c>
      <c r="I22" s="131" t="s">
        <v>125</v>
      </c>
      <c r="J22" s="131" t="s">
        <v>131</v>
      </c>
      <c r="K22" s="102" t="s">
        <v>151</v>
      </c>
      <c r="L22" s="148">
        <v>40000000</v>
      </c>
      <c r="M22" s="149">
        <v>28000000</v>
      </c>
      <c r="N22" s="140">
        <v>2026</v>
      </c>
      <c r="O22" s="140">
        <v>2028</v>
      </c>
      <c r="P22" s="151" t="s">
        <v>245</v>
      </c>
      <c r="Q22" s="151" t="s">
        <v>245</v>
      </c>
      <c r="R22" s="151" t="s">
        <v>245</v>
      </c>
      <c r="S22" s="151" t="s">
        <v>245</v>
      </c>
      <c r="T22" s="143"/>
      <c r="U22" s="143"/>
      <c r="V22" s="143" t="s">
        <v>179</v>
      </c>
      <c r="W22" s="143" t="s">
        <v>179</v>
      </c>
      <c r="X22" s="143"/>
      <c r="Y22" s="101" t="s">
        <v>183</v>
      </c>
      <c r="Z22" s="142" t="s">
        <v>181</v>
      </c>
    </row>
    <row r="23" spans="1:26" ht="138" x14ac:dyDescent="0.3">
      <c r="A23" s="78">
        <v>19</v>
      </c>
      <c r="B23" s="101" t="s">
        <v>142</v>
      </c>
      <c r="C23" s="131" t="s">
        <v>138</v>
      </c>
      <c r="D23" s="131">
        <v>49457888</v>
      </c>
      <c r="E23" s="103">
        <v>102191018</v>
      </c>
      <c r="F23" s="103">
        <v>600110494</v>
      </c>
      <c r="G23" s="104" t="s">
        <v>152</v>
      </c>
      <c r="H23" s="131" t="s">
        <v>124</v>
      </c>
      <c r="I23" s="131" t="s">
        <v>125</v>
      </c>
      <c r="J23" s="131" t="s">
        <v>131</v>
      </c>
      <c r="K23" s="102" t="s">
        <v>153</v>
      </c>
      <c r="L23" s="139">
        <v>400000000</v>
      </c>
      <c r="M23" s="96">
        <f t="shared" si="0"/>
        <v>280000000</v>
      </c>
      <c r="N23" s="110">
        <v>2025</v>
      </c>
      <c r="O23" s="110">
        <v>2026</v>
      </c>
      <c r="P23" s="143" t="s">
        <v>179</v>
      </c>
      <c r="Q23" s="143" t="s">
        <v>179</v>
      </c>
      <c r="R23" s="143" t="s">
        <v>179</v>
      </c>
      <c r="S23" s="143" t="s">
        <v>179</v>
      </c>
      <c r="T23" s="143"/>
      <c r="U23" s="143" t="s">
        <v>179</v>
      </c>
      <c r="V23" s="143" t="s">
        <v>179</v>
      </c>
      <c r="W23" s="143" t="s">
        <v>179</v>
      </c>
      <c r="X23" s="106" t="s">
        <v>179</v>
      </c>
      <c r="Y23" s="101" t="s">
        <v>184</v>
      </c>
      <c r="Z23" s="142" t="s">
        <v>181</v>
      </c>
    </row>
    <row r="24" spans="1:26" ht="138" x14ac:dyDescent="0.3">
      <c r="A24" s="89">
        <v>20</v>
      </c>
      <c r="B24" s="101" t="s">
        <v>142</v>
      </c>
      <c r="C24" s="131" t="s">
        <v>131</v>
      </c>
      <c r="D24" s="131">
        <v>49457888</v>
      </c>
      <c r="E24" s="167">
        <v>102191018</v>
      </c>
      <c r="F24" s="167">
        <v>600110494</v>
      </c>
      <c r="G24" s="104" t="s">
        <v>154</v>
      </c>
      <c r="H24" s="102" t="s">
        <v>124</v>
      </c>
      <c r="I24" s="131" t="s">
        <v>125</v>
      </c>
      <c r="J24" s="102" t="s">
        <v>131</v>
      </c>
      <c r="K24" s="146" t="s">
        <v>262</v>
      </c>
      <c r="L24" s="168">
        <v>500000</v>
      </c>
      <c r="M24" s="165">
        <f t="shared" si="0"/>
        <v>350000</v>
      </c>
      <c r="N24" s="166">
        <v>2024</v>
      </c>
      <c r="O24" s="166">
        <v>2025</v>
      </c>
      <c r="P24" s="106"/>
      <c r="Q24" s="106"/>
      <c r="R24" s="106"/>
      <c r="S24" s="106"/>
      <c r="T24" s="106"/>
      <c r="U24" s="106"/>
      <c r="V24" s="106"/>
      <c r="W24" s="106" t="s">
        <v>179</v>
      </c>
      <c r="X24" s="106"/>
      <c r="Y24" s="152" t="s">
        <v>263</v>
      </c>
      <c r="Z24" s="142"/>
    </row>
    <row r="25" spans="1:26" ht="138.6" thickBot="1" x14ac:dyDescent="0.35">
      <c r="A25" s="100">
        <v>21</v>
      </c>
      <c r="B25" s="101" t="s">
        <v>142</v>
      </c>
      <c r="C25" s="131" t="s">
        <v>131</v>
      </c>
      <c r="D25" s="131">
        <v>49457888</v>
      </c>
      <c r="E25" s="167">
        <v>102191018</v>
      </c>
      <c r="F25" s="167">
        <v>600110494</v>
      </c>
      <c r="G25" s="104" t="s">
        <v>155</v>
      </c>
      <c r="H25" s="102" t="s">
        <v>124</v>
      </c>
      <c r="I25" s="131" t="s">
        <v>125</v>
      </c>
      <c r="J25" s="102" t="s">
        <v>131</v>
      </c>
      <c r="K25" s="102" t="s">
        <v>156</v>
      </c>
      <c r="L25" s="169">
        <v>1000000</v>
      </c>
      <c r="M25" s="96">
        <f t="shared" si="0"/>
        <v>700000</v>
      </c>
      <c r="N25" s="110">
        <v>2022</v>
      </c>
      <c r="O25" s="110">
        <v>2023</v>
      </c>
      <c r="P25" s="106"/>
      <c r="Q25" s="106"/>
      <c r="R25" s="106"/>
      <c r="S25" s="106"/>
      <c r="T25" s="106"/>
      <c r="U25" s="106"/>
      <c r="V25" s="106" t="s">
        <v>179</v>
      </c>
      <c r="W25" s="106" t="s">
        <v>179</v>
      </c>
      <c r="X25" s="106"/>
      <c r="Y25" s="101" t="s">
        <v>185</v>
      </c>
      <c r="Z25" s="142"/>
    </row>
    <row r="26" spans="1:26" ht="138" x14ac:dyDescent="0.3">
      <c r="A26" s="78">
        <v>22</v>
      </c>
      <c r="B26" s="101" t="s">
        <v>142</v>
      </c>
      <c r="C26" s="131" t="s">
        <v>131</v>
      </c>
      <c r="D26" s="131">
        <v>49457888</v>
      </c>
      <c r="E26" s="167">
        <v>102191018</v>
      </c>
      <c r="F26" s="167">
        <v>600110494</v>
      </c>
      <c r="G26" s="104" t="s">
        <v>157</v>
      </c>
      <c r="H26" s="102" t="s">
        <v>124</v>
      </c>
      <c r="I26" s="131" t="s">
        <v>125</v>
      </c>
      <c r="J26" s="102" t="s">
        <v>131</v>
      </c>
      <c r="K26" s="132" t="s">
        <v>298</v>
      </c>
      <c r="L26" s="169">
        <v>1500000</v>
      </c>
      <c r="M26" s="96">
        <f t="shared" si="0"/>
        <v>1050000</v>
      </c>
      <c r="N26" s="166">
        <v>2024</v>
      </c>
      <c r="O26" s="166">
        <v>2025</v>
      </c>
      <c r="P26" s="170"/>
      <c r="Q26" s="170"/>
      <c r="R26" s="170"/>
      <c r="S26" s="170"/>
      <c r="T26" s="106"/>
      <c r="U26" s="106"/>
      <c r="V26" s="106" t="s">
        <v>179</v>
      </c>
      <c r="W26" s="106" t="s">
        <v>179</v>
      </c>
      <c r="X26" s="106"/>
      <c r="Y26" s="101" t="s">
        <v>186</v>
      </c>
      <c r="Z26" s="142" t="s">
        <v>187</v>
      </c>
    </row>
    <row r="27" spans="1:26" ht="138" x14ac:dyDescent="0.3">
      <c r="A27" s="89">
        <v>23</v>
      </c>
      <c r="B27" s="101" t="s">
        <v>142</v>
      </c>
      <c r="C27" s="131" t="s">
        <v>131</v>
      </c>
      <c r="D27" s="131">
        <v>49457888</v>
      </c>
      <c r="E27" s="167">
        <v>102191018</v>
      </c>
      <c r="F27" s="167">
        <v>600110494</v>
      </c>
      <c r="G27" s="104" t="s">
        <v>158</v>
      </c>
      <c r="H27" s="102" t="s">
        <v>124</v>
      </c>
      <c r="I27" s="131" t="s">
        <v>125</v>
      </c>
      <c r="J27" s="102" t="s">
        <v>131</v>
      </c>
      <c r="K27" s="102" t="s">
        <v>159</v>
      </c>
      <c r="L27" s="169">
        <v>5000000</v>
      </c>
      <c r="M27" s="96">
        <f t="shared" si="0"/>
        <v>3500000</v>
      </c>
      <c r="N27" s="140">
        <v>2024</v>
      </c>
      <c r="O27" s="140">
        <v>2025</v>
      </c>
      <c r="P27" s="150" t="s">
        <v>179</v>
      </c>
      <c r="Q27" s="150" t="s">
        <v>179</v>
      </c>
      <c r="R27" s="150" t="s">
        <v>179</v>
      </c>
      <c r="S27" s="150" t="s">
        <v>179</v>
      </c>
      <c r="T27" s="106"/>
      <c r="U27" s="106"/>
      <c r="V27" s="106" t="s">
        <v>179</v>
      </c>
      <c r="W27" s="106"/>
      <c r="X27" s="106"/>
      <c r="Y27" s="101" t="s">
        <v>183</v>
      </c>
      <c r="Z27" s="142" t="s">
        <v>181</v>
      </c>
    </row>
    <row r="28" spans="1:26" ht="138.6" thickBot="1" x14ac:dyDescent="0.35">
      <c r="A28" s="100">
        <v>24</v>
      </c>
      <c r="B28" s="101" t="s">
        <v>142</v>
      </c>
      <c r="C28" s="131" t="s">
        <v>131</v>
      </c>
      <c r="D28" s="131">
        <v>49457888</v>
      </c>
      <c r="E28" s="167">
        <v>102191018</v>
      </c>
      <c r="F28" s="167">
        <v>600110494</v>
      </c>
      <c r="G28" s="104" t="s">
        <v>160</v>
      </c>
      <c r="H28" s="102" t="s">
        <v>124</v>
      </c>
      <c r="I28" s="131" t="s">
        <v>125</v>
      </c>
      <c r="J28" s="102" t="s">
        <v>131</v>
      </c>
      <c r="K28" s="146" t="s">
        <v>264</v>
      </c>
      <c r="L28" s="168">
        <v>2000000</v>
      </c>
      <c r="M28" s="96">
        <f t="shared" si="0"/>
        <v>1400000</v>
      </c>
      <c r="N28" s="140">
        <v>2024</v>
      </c>
      <c r="O28" s="140">
        <v>2025</v>
      </c>
      <c r="P28" s="150" t="s">
        <v>179</v>
      </c>
      <c r="Q28" s="150" t="s">
        <v>179</v>
      </c>
      <c r="R28" s="150"/>
      <c r="S28" s="150" t="s">
        <v>179</v>
      </c>
      <c r="T28" s="171"/>
      <c r="U28" s="171"/>
      <c r="V28" s="171" t="s">
        <v>179</v>
      </c>
      <c r="W28" s="172" t="s">
        <v>179</v>
      </c>
      <c r="X28" s="172"/>
      <c r="Y28" s="101" t="s">
        <v>188</v>
      </c>
      <c r="Z28" s="142"/>
    </row>
    <row r="29" spans="1:26" ht="96" x14ac:dyDescent="0.3">
      <c r="A29" s="78">
        <v>25</v>
      </c>
      <c r="B29" s="173" t="s">
        <v>142</v>
      </c>
      <c r="C29" s="174" t="s">
        <v>138</v>
      </c>
      <c r="D29" s="174">
        <v>49457888</v>
      </c>
      <c r="E29" s="175">
        <v>102191018</v>
      </c>
      <c r="F29" s="175">
        <v>600110494</v>
      </c>
      <c r="G29" s="176" t="s">
        <v>265</v>
      </c>
      <c r="H29" s="145" t="s">
        <v>124</v>
      </c>
      <c r="I29" s="145" t="s">
        <v>125</v>
      </c>
      <c r="J29" s="145" t="s">
        <v>131</v>
      </c>
      <c r="K29" s="144" t="s">
        <v>266</v>
      </c>
      <c r="L29" s="177">
        <v>2000000</v>
      </c>
      <c r="M29" s="96">
        <f t="shared" si="0"/>
        <v>1400000</v>
      </c>
      <c r="N29" s="178">
        <v>2024</v>
      </c>
      <c r="O29" s="178">
        <v>2025</v>
      </c>
      <c r="P29" s="179"/>
      <c r="Q29" s="179"/>
      <c r="R29" s="179"/>
      <c r="S29" s="179"/>
      <c r="T29" s="172"/>
      <c r="U29" s="172"/>
      <c r="V29" s="172"/>
      <c r="W29" s="172"/>
      <c r="X29" s="172"/>
      <c r="Y29" s="101"/>
      <c r="Z29" s="142"/>
    </row>
    <row r="30" spans="1:26" ht="96" x14ac:dyDescent="0.3">
      <c r="A30" s="89">
        <v>26</v>
      </c>
      <c r="B30" s="173" t="s">
        <v>142</v>
      </c>
      <c r="C30" s="174" t="s">
        <v>138</v>
      </c>
      <c r="D30" s="174">
        <v>49457888</v>
      </c>
      <c r="E30" s="175">
        <v>102191018</v>
      </c>
      <c r="F30" s="175">
        <v>600110494</v>
      </c>
      <c r="G30" s="176" t="s">
        <v>267</v>
      </c>
      <c r="H30" s="145" t="s">
        <v>124</v>
      </c>
      <c r="I30" s="145" t="s">
        <v>125</v>
      </c>
      <c r="J30" s="145" t="s">
        <v>131</v>
      </c>
      <c r="K30" s="144" t="s">
        <v>268</v>
      </c>
      <c r="L30" s="177">
        <v>60000000</v>
      </c>
      <c r="M30" s="96">
        <f t="shared" si="0"/>
        <v>42000000</v>
      </c>
      <c r="N30" s="178">
        <v>2025</v>
      </c>
      <c r="O30" s="178">
        <v>2027</v>
      </c>
      <c r="P30" s="179"/>
      <c r="Q30" s="179"/>
      <c r="R30" s="179"/>
      <c r="S30" s="179"/>
      <c r="T30" s="172"/>
      <c r="U30" s="172"/>
      <c r="V30" s="172"/>
      <c r="W30" s="172"/>
      <c r="X30" s="172"/>
      <c r="Y30" s="101"/>
      <c r="Z30" s="142"/>
    </row>
    <row r="31" spans="1:26" ht="138.6" thickBot="1" x14ac:dyDescent="0.35">
      <c r="A31" s="100">
        <v>27</v>
      </c>
      <c r="B31" s="101" t="s">
        <v>142</v>
      </c>
      <c r="C31" s="131" t="s">
        <v>131</v>
      </c>
      <c r="D31" s="131">
        <v>49457888</v>
      </c>
      <c r="E31" s="167">
        <v>102191018</v>
      </c>
      <c r="F31" s="167">
        <v>600110494</v>
      </c>
      <c r="G31" s="104" t="s">
        <v>161</v>
      </c>
      <c r="H31" s="102" t="s">
        <v>124</v>
      </c>
      <c r="I31" s="131" t="s">
        <v>125</v>
      </c>
      <c r="J31" s="102" t="s">
        <v>131</v>
      </c>
      <c r="K31" s="102" t="s">
        <v>162</v>
      </c>
      <c r="L31" s="180">
        <v>20000000</v>
      </c>
      <c r="M31" s="96">
        <f t="shared" si="0"/>
        <v>14000000</v>
      </c>
      <c r="N31" s="140">
        <v>2024</v>
      </c>
      <c r="O31" s="140">
        <v>2025</v>
      </c>
      <c r="P31" s="172" t="s">
        <v>179</v>
      </c>
      <c r="Q31" s="172" t="s">
        <v>179</v>
      </c>
      <c r="R31" s="172"/>
      <c r="S31" s="172" t="s">
        <v>179</v>
      </c>
      <c r="T31" s="172"/>
      <c r="U31" s="172"/>
      <c r="V31" s="172" t="s">
        <v>179</v>
      </c>
      <c r="W31" s="172" t="s">
        <v>179</v>
      </c>
      <c r="X31" s="172"/>
      <c r="Y31" s="101"/>
      <c r="Z31" s="142"/>
    </row>
    <row r="32" spans="1:26" ht="138" x14ac:dyDescent="0.3">
      <c r="A32" s="78">
        <v>28</v>
      </c>
      <c r="B32" s="101" t="s">
        <v>163</v>
      </c>
      <c r="C32" s="102" t="s">
        <v>164</v>
      </c>
      <c r="D32" s="131">
        <v>75021871</v>
      </c>
      <c r="E32" s="103">
        <v>150070128</v>
      </c>
      <c r="F32" s="103">
        <v>600110737</v>
      </c>
      <c r="G32" s="104" t="s">
        <v>165</v>
      </c>
      <c r="H32" s="102" t="s">
        <v>124</v>
      </c>
      <c r="I32" s="131" t="s">
        <v>125</v>
      </c>
      <c r="J32" s="102" t="s">
        <v>164</v>
      </c>
      <c r="K32" s="102" t="s">
        <v>166</v>
      </c>
      <c r="L32" s="169">
        <v>5000000</v>
      </c>
      <c r="M32" s="96">
        <f t="shared" si="0"/>
        <v>3500000</v>
      </c>
      <c r="N32" s="110">
        <v>2022</v>
      </c>
      <c r="O32" s="110"/>
      <c r="P32" s="106"/>
      <c r="Q32" s="106"/>
      <c r="R32" s="106"/>
      <c r="S32" s="106"/>
      <c r="T32" s="106"/>
      <c r="U32" s="106"/>
      <c r="V32" s="106"/>
      <c r="W32" s="106"/>
      <c r="X32" s="106"/>
      <c r="Y32" s="101" t="s">
        <v>182</v>
      </c>
      <c r="Z32" s="142" t="s">
        <v>181</v>
      </c>
    </row>
    <row r="33" spans="1:27" ht="124.2" x14ac:dyDescent="0.3">
      <c r="A33" s="89">
        <v>29</v>
      </c>
      <c r="B33" s="101" t="s">
        <v>167</v>
      </c>
      <c r="C33" s="102" t="s">
        <v>168</v>
      </c>
      <c r="D33" s="131">
        <v>70982970</v>
      </c>
      <c r="E33" s="167" t="s">
        <v>297</v>
      </c>
      <c r="F33" s="167" t="s">
        <v>296</v>
      </c>
      <c r="G33" s="181" t="s">
        <v>278</v>
      </c>
      <c r="H33" s="132" t="s">
        <v>124</v>
      </c>
      <c r="I33" s="182" t="s">
        <v>125</v>
      </c>
      <c r="J33" s="132" t="s">
        <v>168</v>
      </c>
      <c r="K33" s="132" t="s">
        <v>279</v>
      </c>
      <c r="L33" s="183">
        <v>12000000</v>
      </c>
      <c r="M33" s="134">
        <f t="shared" si="0"/>
        <v>8400000</v>
      </c>
      <c r="N33" s="135">
        <v>2027</v>
      </c>
      <c r="O33" s="110"/>
      <c r="P33" s="106"/>
      <c r="Q33" s="106"/>
      <c r="R33" s="106"/>
      <c r="S33" s="106"/>
      <c r="T33" s="106"/>
      <c r="U33" s="106"/>
      <c r="V33" s="106"/>
      <c r="W33" s="106"/>
      <c r="X33" s="106"/>
      <c r="Y33" s="101"/>
      <c r="Z33" s="142" t="s">
        <v>181</v>
      </c>
    </row>
    <row r="34" spans="1:27" ht="124.8" thickBot="1" x14ac:dyDescent="0.35">
      <c r="A34" s="184">
        <v>30</v>
      </c>
      <c r="B34" s="185" t="s">
        <v>167</v>
      </c>
      <c r="C34" s="186" t="s">
        <v>168</v>
      </c>
      <c r="D34" s="187">
        <v>70982970</v>
      </c>
      <c r="E34" s="188">
        <v>102191379</v>
      </c>
      <c r="F34" s="188">
        <v>600111164</v>
      </c>
      <c r="G34" s="189" t="s">
        <v>270</v>
      </c>
      <c r="H34" s="186" t="s">
        <v>124</v>
      </c>
      <c r="I34" s="187" t="s">
        <v>125</v>
      </c>
      <c r="J34" s="186" t="s">
        <v>168</v>
      </c>
      <c r="K34" s="190" t="s">
        <v>271</v>
      </c>
      <c r="L34" s="191">
        <v>4000000</v>
      </c>
      <c r="M34" s="96">
        <f t="shared" si="0"/>
        <v>2800000</v>
      </c>
      <c r="N34" s="559">
        <v>2025</v>
      </c>
      <c r="O34" s="192"/>
      <c r="P34" s="193" t="s">
        <v>179</v>
      </c>
      <c r="Q34" s="193"/>
      <c r="R34" s="193"/>
      <c r="S34" s="193" t="s">
        <v>245</v>
      </c>
      <c r="T34" s="194"/>
      <c r="U34" s="194"/>
      <c r="V34" s="194"/>
      <c r="W34" s="194"/>
      <c r="X34" s="194"/>
      <c r="Y34" s="195" t="s">
        <v>272</v>
      </c>
      <c r="Z34" s="196" t="s">
        <v>181</v>
      </c>
    </row>
    <row r="35" spans="1:27" ht="124.2" x14ac:dyDescent="0.3">
      <c r="A35" s="78">
        <v>31</v>
      </c>
      <c r="B35" s="101" t="s">
        <v>167</v>
      </c>
      <c r="C35" s="102" t="s">
        <v>168</v>
      </c>
      <c r="D35" s="131">
        <v>70982970</v>
      </c>
      <c r="E35" s="167">
        <v>102191379</v>
      </c>
      <c r="F35" s="167">
        <v>600111164</v>
      </c>
      <c r="G35" s="181" t="s">
        <v>280</v>
      </c>
      <c r="H35" s="132" t="s">
        <v>124</v>
      </c>
      <c r="I35" s="182" t="s">
        <v>125</v>
      </c>
      <c r="J35" s="132" t="s">
        <v>168</v>
      </c>
      <c r="K35" s="181" t="s">
        <v>280</v>
      </c>
      <c r="L35" s="183">
        <v>500000</v>
      </c>
      <c r="M35" s="134">
        <f t="shared" si="0"/>
        <v>350000</v>
      </c>
      <c r="N35" s="135">
        <v>2025</v>
      </c>
      <c r="O35" s="135"/>
      <c r="P35" s="197"/>
      <c r="Q35" s="197"/>
      <c r="R35" s="197"/>
      <c r="S35" s="197" t="s">
        <v>245</v>
      </c>
      <c r="T35" s="197"/>
      <c r="U35" s="197" t="s">
        <v>179</v>
      </c>
      <c r="V35" s="197"/>
      <c r="W35" s="197"/>
      <c r="X35" s="106"/>
      <c r="Y35" s="101"/>
      <c r="Z35" s="142" t="s">
        <v>181</v>
      </c>
    </row>
    <row r="36" spans="1:27" ht="124.2" x14ac:dyDescent="0.3">
      <c r="A36" s="89">
        <v>32</v>
      </c>
      <c r="B36" s="101" t="s">
        <v>167</v>
      </c>
      <c r="C36" s="102" t="s">
        <v>168</v>
      </c>
      <c r="D36" s="131">
        <v>70982970</v>
      </c>
      <c r="E36" s="167">
        <v>102191379</v>
      </c>
      <c r="F36" s="167">
        <v>600111164</v>
      </c>
      <c r="G36" s="104" t="s">
        <v>169</v>
      </c>
      <c r="H36" s="102" t="s">
        <v>124</v>
      </c>
      <c r="I36" s="131" t="s">
        <v>125</v>
      </c>
      <c r="J36" s="102" t="s">
        <v>168</v>
      </c>
      <c r="K36" s="132" t="s">
        <v>299</v>
      </c>
      <c r="L36" s="183">
        <v>1000000</v>
      </c>
      <c r="M36" s="134">
        <f t="shared" si="0"/>
        <v>700000</v>
      </c>
      <c r="N36" s="135">
        <v>2025</v>
      </c>
      <c r="O36" s="110"/>
      <c r="P36" s="106"/>
      <c r="Q36" s="106"/>
      <c r="R36" s="106"/>
      <c r="S36" s="106"/>
      <c r="T36" s="106"/>
      <c r="U36" s="106"/>
      <c r="V36" s="106"/>
      <c r="W36" s="106"/>
      <c r="X36" s="106"/>
      <c r="Y36" s="101"/>
      <c r="Z36" s="142" t="s">
        <v>181</v>
      </c>
    </row>
    <row r="37" spans="1:27" ht="124.8" thickBot="1" x14ac:dyDescent="0.35">
      <c r="A37" s="100">
        <v>33</v>
      </c>
      <c r="B37" s="101" t="s">
        <v>167</v>
      </c>
      <c r="C37" s="102" t="s">
        <v>168</v>
      </c>
      <c r="D37" s="131">
        <v>70982970</v>
      </c>
      <c r="E37" s="167">
        <v>102191379</v>
      </c>
      <c r="F37" s="167">
        <v>600111164</v>
      </c>
      <c r="G37" s="104" t="s">
        <v>170</v>
      </c>
      <c r="H37" s="102" t="s">
        <v>124</v>
      </c>
      <c r="I37" s="131" t="s">
        <v>125</v>
      </c>
      <c r="J37" s="102" t="s">
        <v>168</v>
      </c>
      <c r="K37" s="132" t="s">
        <v>171</v>
      </c>
      <c r="L37" s="198">
        <v>1000000</v>
      </c>
      <c r="M37" s="134">
        <f t="shared" si="0"/>
        <v>700000</v>
      </c>
      <c r="N37" s="199">
        <v>2025</v>
      </c>
      <c r="O37" s="135"/>
      <c r="P37" s="197"/>
      <c r="Q37" s="197"/>
      <c r="R37" s="197"/>
      <c r="S37" s="197"/>
      <c r="T37" s="197"/>
      <c r="U37" s="197"/>
      <c r="V37" s="197"/>
      <c r="W37" s="200" t="s">
        <v>227</v>
      </c>
      <c r="X37" s="106"/>
      <c r="Y37" s="101"/>
      <c r="Z37" s="142" t="s">
        <v>181</v>
      </c>
    </row>
    <row r="38" spans="1:27" ht="124.2" x14ac:dyDescent="0.3">
      <c r="A38" s="78">
        <v>34</v>
      </c>
      <c r="B38" s="101" t="s">
        <v>167</v>
      </c>
      <c r="C38" s="102" t="s">
        <v>168</v>
      </c>
      <c r="D38" s="131">
        <v>70982970</v>
      </c>
      <c r="E38" s="167">
        <v>102191379</v>
      </c>
      <c r="F38" s="167">
        <v>600111164</v>
      </c>
      <c r="G38" s="104" t="s">
        <v>172</v>
      </c>
      <c r="H38" s="102" t="s">
        <v>124</v>
      </c>
      <c r="I38" s="131" t="s">
        <v>125</v>
      </c>
      <c r="J38" s="102" t="s">
        <v>168</v>
      </c>
      <c r="K38" s="201" t="s">
        <v>300</v>
      </c>
      <c r="L38" s="198">
        <v>15000000</v>
      </c>
      <c r="M38" s="134">
        <f t="shared" si="0"/>
        <v>10500000</v>
      </c>
      <c r="N38" s="199">
        <v>2027</v>
      </c>
      <c r="O38" s="135"/>
      <c r="P38" s="197"/>
      <c r="Q38" s="197"/>
      <c r="R38" s="197"/>
      <c r="S38" s="197"/>
      <c r="T38" s="197"/>
      <c r="U38" s="197"/>
      <c r="V38" s="197"/>
      <c r="W38" s="197"/>
      <c r="X38" s="106"/>
      <c r="Y38" s="101"/>
      <c r="Z38" s="142" t="s">
        <v>181</v>
      </c>
    </row>
    <row r="39" spans="1:27" ht="151.80000000000001" x14ac:dyDescent="0.3">
      <c r="A39" s="89">
        <v>35</v>
      </c>
      <c r="B39" s="185" t="s">
        <v>173</v>
      </c>
      <c r="C39" s="186" t="s">
        <v>174</v>
      </c>
      <c r="D39" s="187">
        <v>70875481</v>
      </c>
      <c r="E39" s="202">
        <v>107603446</v>
      </c>
      <c r="F39" s="202">
        <v>600110591</v>
      </c>
      <c r="G39" s="203" t="s">
        <v>175</v>
      </c>
      <c r="H39" s="186" t="s">
        <v>124</v>
      </c>
      <c r="I39" s="187" t="s">
        <v>125</v>
      </c>
      <c r="J39" s="186" t="s">
        <v>176</v>
      </c>
      <c r="K39" s="186" t="s">
        <v>177</v>
      </c>
      <c r="L39" s="204">
        <v>80000</v>
      </c>
      <c r="M39" s="96">
        <f t="shared" si="0"/>
        <v>56000</v>
      </c>
      <c r="N39" s="205">
        <v>2023</v>
      </c>
      <c r="O39" s="205"/>
      <c r="P39" s="194"/>
      <c r="Q39" s="194"/>
      <c r="R39" s="194"/>
      <c r="S39" s="194"/>
      <c r="T39" s="194"/>
      <c r="U39" s="194"/>
      <c r="V39" s="194"/>
      <c r="W39" s="194"/>
      <c r="X39" s="194"/>
      <c r="Y39" s="185"/>
      <c r="Z39" s="196"/>
    </row>
    <row r="40" spans="1:27" s="2" customFormat="1" ht="152.4" thickBot="1" x14ac:dyDescent="0.35">
      <c r="A40" s="100">
        <v>36</v>
      </c>
      <c r="B40" s="137" t="s">
        <v>173</v>
      </c>
      <c r="C40" s="132" t="s">
        <v>174</v>
      </c>
      <c r="D40" s="182">
        <v>70875481</v>
      </c>
      <c r="E40" s="206">
        <v>107603446</v>
      </c>
      <c r="F40" s="206">
        <v>600110591</v>
      </c>
      <c r="G40" s="207" t="s">
        <v>178</v>
      </c>
      <c r="H40" s="137" t="s">
        <v>124</v>
      </c>
      <c r="I40" s="135" t="s">
        <v>125</v>
      </c>
      <c r="J40" s="208" t="s">
        <v>176</v>
      </c>
      <c r="K40" s="209" t="s">
        <v>228</v>
      </c>
      <c r="L40" s="210">
        <v>950000</v>
      </c>
      <c r="M40" s="96">
        <f t="shared" si="0"/>
        <v>665000</v>
      </c>
      <c r="N40" s="211">
        <v>2022</v>
      </c>
      <c r="O40" s="211">
        <v>2023</v>
      </c>
      <c r="P40" s="197" t="s">
        <v>179</v>
      </c>
      <c r="Q40" s="197" t="s">
        <v>179</v>
      </c>
      <c r="R40" s="197" t="s">
        <v>179</v>
      </c>
      <c r="S40" s="197" t="s">
        <v>179</v>
      </c>
      <c r="T40" s="197"/>
      <c r="U40" s="197"/>
      <c r="V40" s="197"/>
      <c r="W40" s="197"/>
      <c r="X40" s="197"/>
      <c r="Y40" s="137" t="s">
        <v>181</v>
      </c>
      <c r="Z40" s="138" t="s">
        <v>181</v>
      </c>
      <c r="AA40" s="212"/>
    </row>
    <row r="41" spans="1:27" s="2" customFormat="1" ht="151.80000000000001" x14ac:dyDescent="0.3">
      <c r="A41" s="78">
        <v>37</v>
      </c>
      <c r="B41" s="213" t="s">
        <v>173</v>
      </c>
      <c r="C41" s="214" t="s">
        <v>174</v>
      </c>
      <c r="D41" s="215">
        <v>70875481</v>
      </c>
      <c r="E41" s="216">
        <v>102179328</v>
      </c>
      <c r="F41" s="211">
        <v>600110591</v>
      </c>
      <c r="G41" s="211" t="s">
        <v>246</v>
      </c>
      <c r="H41" s="217" t="s">
        <v>124</v>
      </c>
      <c r="I41" s="217" t="s">
        <v>125</v>
      </c>
      <c r="J41" s="217" t="s">
        <v>176</v>
      </c>
      <c r="K41" s="217" t="s">
        <v>247</v>
      </c>
      <c r="L41" s="218">
        <v>200000</v>
      </c>
      <c r="M41" s="218">
        <v>140000</v>
      </c>
      <c r="N41" s="217">
        <v>2024</v>
      </c>
      <c r="O41" s="217">
        <v>2025</v>
      </c>
      <c r="P41" s="219"/>
      <c r="Q41" s="220"/>
      <c r="R41" s="221"/>
      <c r="S41" s="222"/>
      <c r="T41" s="222"/>
      <c r="U41" s="222"/>
      <c r="V41" s="222"/>
      <c r="W41" s="222"/>
      <c r="X41" s="222"/>
      <c r="Y41" s="222"/>
      <c r="Z41" s="223"/>
      <c r="AA41" s="212"/>
    </row>
    <row r="42" spans="1:27" s="2" customFormat="1" ht="151.80000000000001" x14ac:dyDescent="0.3">
      <c r="A42" s="89">
        <v>38</v>
      </c>
      <c r="B42" s="224" t="s">
        <v>173</v>
      </c>
      <c r="C42" s="225" t="s">
        <v>174</v>
      </c>
      <c r="D42" s="145">
        <v>70875481</v>
      </c>
      <c r="E42" s="226">
        <v>102179328</v>
      </c>
      <c r="F42" s="227">
        <v>600110591</v>
      </c>
      <c r="G42" s="227" t="s">
        <v>248</v>
      </c>
      <c r="H42" s="228" t="s">
        <v>124</v>
      </c>
      <c r="I42" s="228" t="s">
        <v>125</v>
      </c>
      <c r="J42" s="228" t="s">
        <v>176</v>
      </c>
      <c r="K42" s="229" t="s">
        <v>249</v>
      </c>
      <c r="L42" s="230">
        <v>2000000</v>
      </c>
      <c r="M42" s="230">
        <v>1400000</v>
      </c>
      <c r="N42" s="228">
        <v>2024</v>
      </c>
      <c r="O42" s="228">
        <v>2025</v>
      </c>
      <c r="P42" s="228"/>
      <c r="Q42" s="231"/>
      <c r="R42" s="227"/>
      <c r="S42" s="232"/>
      <c r="T42" s="233" t="s">
        <v>250</v>
      </c>
      <c r="U42" s="232"/>
      <c r="V42" s="232"/>
      <c r="W42" s="222"/>
      <c r="X42" s="222"/>
      <c r="Y42" s="222"/>
      <c r="Z42" s="223"/>
      <c r="AA42" s="212"/>
    </row>
    <row r="43" spans="1:27" ht="152.4" thickBot="1" x14ac:dyDescent="0.35">
      <c r="A43" s="494">
        <v>39</v>
      </c>
      <c r="B43" s="495" t="s">
        <v>173</v>
      </c>
      <c r="C43" s="496" t="s">
        <v>174</v>
      </c>
      <c r="D43" s="497">
        <v>70875481</v>
      </c>
      <c r="E43" s="498">
        <v>102179328</v>
      </c>
      <c r="F43" s="499">
        <v>600110591</v>
      </c>
      <c r="G43" s="500" t="s">
        <v>251</v>
      </c>
      <c r="H43" s="499" t="s">
        <v>124</v>
      </c>
      <c r="I43" s="499" t="s">
        <v>125</v>
      </c>
      <c r="J43" s="501" t="s">
        <v>176</v>
      </c>
      <c r="K43" s="502" t="s">
        <v>252</v>
      </c>
      <c r="L43" s="503">
        <v>50000</v>
      </c>
      <c r="M43" s="503">
        <v>35000</v>
      </c>
      <c r="N43" s="503">
        <v>2024</v>
      </c>
      <c r="O43" s="503">
        <v>2025</v>
      </c>
      <c r="P43" s="234"/>
      <c r="Q43" s="234"/>
      <c r="R43" s="234" t="s">
        <v>179</v>
      </c>
      <c r="S43" s="234"/>
      <c r="T43" s="234"/>
      <c r="U43" s="234"/>
      <c r="V43" s="234"/>
      <c r="W43" s="235"/>
      <c r="X43" s="235"/>
      <c r="Y43" s="560" t="s">
        <v>324</v>
      </c>
      <c r="Z43" s="236"/>
    </row>
    <row r="44" spans="1:27" ht="106.2" customHeight="1" x14ac:dyDescent="0.3">
      <c r="A44" s="237">
        <v>40</v>
      </c>
      <c r="B44" s="137" t="s">
        <v>121</v>
      </c>
      <c r="C44" s="132" t="s">
        <v>122</v>
      </c>
      <c r="D44" s="132">
        <v>75023211</v>
      </c>
      <c r="E44" s="206">
        <v>102179751</v>
      </c>
      <c r="F44" s="206">
        <v>600110702</v>
      </c>
      <c r="G44" s="181" t="s">
        <v>248</v>
      </c>
      <c r="H44" s="132" t="s">
        <v>124</v>
      </c>
      <c r="I44" s="132" t="s">
        <v>131</v>
      </c>
      <c r="J44" s="132" t="s">
        <v>126</v>
      </c>
      <c r="K44" s="132" t="s">
        <v>281</v>
      </c>
      <c r="L44" s="238">
        <v>6000000</v>
      </c>
      <c r="M44" s="134">
        <f t="shared" ref="M44:M45" si="2">L44/100*70</f>
        <v>4200000</v>
      </c>
      <c r="N44" s="97">
        <v>2025</v>
      </c>
      <c r="O44" s="97" t="s">
        <v>269</v>
      </c>
      <c r="P44" s="135" t="s">
        <v>245</v>
      </c>
      <c r="Q44" s="135" t="s">
        <v>245</v>
      </c>
      <c r="R44" s="137" t="s">
        <v>245</v>
      </c>
      <c r="S44" s="137" t="s">
        <v>245</v>
      </c>
      <c r="T44" s="137"/>
      <c r="U44" s="137" t="s">
        <v>245</v>
      </c>
      <c r="V44" s="135" t="s">
        <v>245</v>
      </c>
      <c r="W44" s="137" t="s">
        <v>245</v>
      </c>
      <c r="X44" s="137" t="s">
        <v>245</v>
      </c>
      <c r="Y44" s="137" t="s">
        <v>182</v>
      </c>
      <c r="Z44" s="239" t="s">
        <v>181</v>
      </c>
    </row>
    <row r="45" spans="1:27" ht="118.95" customHeight="1" thickBot="1" x14ac:dyDescent="0.35">
      <c r="A45" s="237">
        <v>41</v>
      </c>
      <c r="B45" s="137" t="s">
        <v>121</v>
      </c>
      <c r="C45" s="132" t="s">
        <v>122</v>
      </c>
      <c r="D45" s="132">
        <v>75023211</v>
      </c>
      <c r="E45" s="206">
        <v>102179751</v>
      </c>
      <c r="F45" s="206">
        <v>600110702</v>
      </c>
      <c r="G45" s="181" t="s">
        <v>282</v>
      </c>
      <c r="H45" s="132" t="s">
        <v>124</v>
      </c>
      <c r="I45" s="132" t="s">
        <v>131</v>
      </c>
      <c r="J45" s="132" t="s">
        <v>126</v>
      </c>
      <c r="K45" s="132" t="s">
        <v>283</v>
      </c>
      <c r="L45" s="238">
        <v>2000000</v>
      </c>
      <c r="M45" s="134">
        <f t="shared" si="2"/>
        <v>1400000</v>
      </c>
      <c r="N45" s="97">
        <v>2024</v>
      </c>
      <c r="O45" s="97">
        <v>2025</v>
      </c>
      <c r="P45" s="135"/>
      <c r="Q45" s="135"/>
      <c r="R45" s="137"/>
      <c r="S45" s="137"/>
      <c r="T45" s="137"/>
      <c r="U45" s="137"/>
      <c r="V45" s="135" t="s">
        <v>245</v>
      </c>
      <c r="W45" s="137" t="s">
        <v>245</v>
      </c>
      <c r="X45" s="137"/>
      <c r="Y45" s="137" t="s">
        <v>182</v>
      </c>
      <c r="Z45" s="239" t="s">
        <v>181</v>
      </c>
    </row>
    <row r="46" spans="1:27" ht="211.95" customHeight="1" thickBot="1" x14ac:dyDescent="0.35">
      <c r="A46" s="504">
        <v>42</v>
      </c>
      <c r="B46" s="505" t="s">
        <v>173</v>
      </c>
      <c r="C46" s="505" t="s">
        <v>174</v>
      </c>
      <c r="D46" s="506">
        <v>70875481</v>
      </c>
      <c r="E46" s="507">
        <v>102179328</v>
      </c>
      <c r="F46" s="508">
        <v>600110591</v>
      </c>
      <c r="G46" s="509" t="s">
        <v>284</v>
      </c>
      <c r="H46" s="510" t="s">
        <v>124</v>
      </c>
      <c r="I46" s="510" t="s">
        <v>125</v>
      </c>
      <c r="J46" s="511" t="s">
        <v>285</v>
      </c>
      <c r="K46" s="511" t="s">
        <v>286</v>
      </c>
      <c r="L46" s="512">
        <v>150000</v>
      </c>
      <c r="M46" s="512">
        <v>105000</v>
      </c>
      <c r="N46" s="510">
        <v>2025</v>
      </c>
      <c r="O46" s="510">
        <v>2026</v>
      </c>
      <c r="P46" s="510"/>
      <c r="Q46" s="513"/>
      <c r="R46" s="514"/>
      <c r="S46" s="515"/>
      <c r="T46" s="515"/>
      <c r="U46" s="515"/>
      <c r="V46" s="515"/>
      <c r="W46" s="515"/>
      <c r="X46" s="515"/>
      <c r="Y46" s="516" t="s">
        <v>287</v>
      </c>
      <c r="Z46" s="517"/>
    </row>
    <row r="47" spans="1:27" ht="198.6" customHeight="1" thickBot="1" x14ac:dyDescent="0.35">
      <c r="A47" s="240">
        <v>43</v>
      </c>
      <c r="B47" s="248" t="s">
        <v>173</v>
      </c>
      <c r="C47" s="249" t="s">
        <v>174</v>
      </c>
      <c r="D47" s="250">
        <v>70875481</v>
      </c>
      <c r="E47" s="241">
        <v>102179328</v>
      </c>
      <c r="F47" s="242">
        <v>600110591</v>
      </c>
      <c r="G47" s="243" t="s">
        <v>288</v>
      </c>
      <c r="H47" s="244" t="s">
        <v>124</v>
      </c>
      <c r="I47" s="244" t="s">
        <v>125</v>
      </c>
      <c r="J47" s="245" t="s">
        <v>176</v>
      </c>
      <c r="K47" s="245" t="s">
        <v>289</v>
      </c>
      <c r="L47" s="246">
        <v>500000</v>
      </c>
      <c r="M47" s="246">
        <v>350000</v>
      </c>
      <c r="N47" s="244">
        <v>2025</v>
      </c>
      <c r="O47" s="244">
        <v>2025</v>
      </c>
      <c r="P47" s="251" t="s">
        <v>245</v>
      </c>
      <c r="Q47" s="252" t="s">
        <v>245</v>
      </c>
      <c r="R47" s="253" t="s">
        <v>245</v>
      </c>
      <c r="S47" s="254" t="s">
        <v>245</v>
      </c>
      <c r="T47" s="247"/>
      <c r="U47" s="254" t="s">
        <v>245</v>
      </c>
      <c r="V47" s="254" t="s">
        <v>245</v>
      </c>
      <c r="W47" s="254"/>
      <c r="X47" s="254" t="s">
        <v>245</v>
      </c>
      <c r="Y47" s="561" t="s">
        <v>321</v>
      </c>
      <c r="Z47" s="256"/>
    </row>
    <row r="48" spans="1:27" ht="201" customHeight="1" thickBot="1" x14ac:dyDescent="0.35">
      <c r="A48" s="240">
        <v>44</v>
      </c>
      <c r="B48" s="257" t="s">
        <v>173</v>
      </c>
      <c r="C48" s="249" t="s">
        <v>174</v>
      </c>
      <c r="D48" s="255">
        <v>70875481</v>
      </c>
      <c r="E48" s="241">
        <v>102179328</v>
      </c>
      <c r="F48" s="242">
        <v>600110591</v>
      </c>
      <c r="G48" s="258" t="s">
        <v>290</v>
      </c>
      <c r="H48" s="255" t="s">
        <v>124</v>
      </c>
      <c r="I48" s="255" t="s">
        <v>125</v>
      </c>
      <c r="J48" s="259" t="s">
        <v>176</v>
      </c>
      <c r="K48" s="260" t="s">
        <v>291</v>
      </c>
      <c r="L48" s="261">
        <v>80000</v>
      </c>
      <c r="M48" s="261">
        <v>56000</v>
      </c>
      <c r="N48" s="255">
        <v>2025</v>
      </c>
      <c r="O48" s="255">
        <v>2026</v>
      </c>
      <c r="P48" s="247"/>
      <c r="Q48" s="240"/>
      <c r="R48" s="240"/>
      <c r="S48" s="240"/>
      <c r="T48" s="240"/>
      <c r="U48" s="240"/>
      <c r="V48" s="240"/>
      <c r="W48" s="240"/>
      <c r="X48" s="240"/>
      <c r="Y48" s="240"/>
      <c r="Z48" s="262"/>
    </row>
    <row r="49" spans="1:26" ht="226.95" customHeight="1" thickBot="1" x14ac:dyDescent="0.35">
      <c r="A49" s="263">
        <v>45</v>
      </c>
      <c r="B49" s="264" t="s">
        <v>173</v>
      </c>
      <c r="C49" s="249" t="s">
        <v>174</v>
      </c>
      <c r="D49" s="250">
        <v>70875481</v>
      </c>
      <c r="E49" s="241">
        <v>102179328</v>
      </c>
      <c r="F49" s="242">
        <v>600110591</v>
      </c>
      <c r="G49" s="260" t="s">
        <v>292</v>
      </c>
      <c r="H49" s="255" t="s">
        <v>124</v>
      </c>
      <c r="I49" s="255" t="s">
        <v>125</v>
      </c>
      <c r="J49" s="265" t="s">
        <v>176</v>
      </c>
      <c r="K49" s="266" t="s">
        <v>293</v>
      </c>
      <c r="L49" s="255" t="s">
        <v>294</v>
      </c>
      <c r="M49" s="255" t="s">
        <v>295</v>
      </c>
      <c r="N49" s="255">
        <v>2025</v>
      </c>
      <c r="O49" s="255">
        <v>2025</v>
      </c>
      <c r="P49" s="251" t="s">
        <v>245</v>
      </c>
      <c r="Q49" s="252" t="s">
        <v>245</v>
      </c>
      <c r="R49" s="253" t="s">
        <v>245</v>
      </c>
      <c r="S49" s="254" t="s">
        <v>245</v>
      </c>
      <c r="T49" s="247"/>
      <c r="U49" s="254" t="s">
        <v>245</v>
      </c>
      <c r="V49" s="254" t="s">
        <v>245</v>
      </c>
      <c r="W49" s="254"/>
      <c r="X49" s="254" t="s">
        <v>245</v>
      </c>
      <c r="Y49" s="562" t="s">
        <v>325</v>
      </c>
      <c r="Z49" s="267" t="s">
        <v>193</v>
      </c>
    </row>
    <row r="50" spans="1:26" ht="169.95" customHeight="1" thickBot="1" x14ac:dyDescent="0.35">
      <c r="A50" s="563">
        <v>45</v>
      </c>
      <c r="B50" s="524" t="s">
        <v>301</v>
      </c>
      <c r="C50" s="525" t="s">
        <v>302</v>
      </c>
      <c r="D50" s="526" t="s">
        <v>303</v>
      </c>
      <c r="E50" s="527" t="s">
        <v>312</v>
      </c>
      <c r="F50" s="528" t="s">
        <v>305</v>
      </c>
      <c r="G50" s="529" t="s">
        <v>248</v>
      </c>
      <c r="H50" s="525" t="s">
        <v>15</v>
      </c>
      <c r="I50" s="525" t="s">
        <v>131</v>
      </c>
      <c r="J50" s="525" t="s">
        <v>307</v>
      </c>
      <c r="K50" s="525" t="s">
        <v>313</v>
      </c>
      <c r="L50" s="530">
        <v>1100000</v>
      </c>
      <c r="M50" s="531">
        <f>L50*0.7</f>
        <v>770000</v>
      </c>
      <c r="N50" s="532" t="s">
        <v>309</v>
      </c>
      <c r="O50" s="532" t="s">
        <v>314</v>
      </c>
      <c r="P50" s="564" t="s">
        <v>245</v>
      </c>
      <c r="Q50" s="564" t="s">
        <v>245</v>
      </c>
      <c r="R50" s="564" t="s">
        <v>245</v>
      </c>
      <c r="S50" s="564"/>
      <c r="T50" s="564" t="s">
        <v>245</v>
      </c>
      <c r="U50" s="564"/>
      <c r="V50" s="564" t="s">
        <v>245</v>
      </c>
      <c r="W50" s="564" t="s">
        <v>245</v>
      </c>
      <c r="X50" s="564" t="s">
        <v>245</v>
      </c>
      <c r="Y50" s="524" t="s">
        <v>315</v>
      </c>
      <c r="Z50" s="565" t="s">
        <v>181</v>
      </c>
    </row>
    <row r="51" spans="1:26" ht="169.95" customHeight="1" thickBot="1" x14ac:dyDescent="0.35">
      <c r="A51" s="563">
        <v>46</v>
      </c>
      <c r="B51" s="524" t="s">
        <v>301</v>
      </c>
      <c r="C51" s="525" t="s">
        <v>302</v>
      </c>
      <c r="D51" s="526" t="s">
        <v>303</v>
      </c>
      <c r="E51" s="527" t="s">
        <v>312</v>
      </c>
      <c r="F51" s="528" t="s">
        <v>305</v>
      </c>
      <c r="G51" s="529" t="s">
        <v>316</v>
      </c>
      <c r="H51" s="525" t="s">
        <v>15</v>
      </c>
      <c r="I51" s="525" t="s">
        <v>131</v>
      </c>
      <c r="J51" s="525" t="s">
        <v>307</v>
      </c>
      <c r="K51" s="525" t="s">
        <v>317</v>
      </c>
      <c r="L51" s="530">
        <v>5000000</v>
      </c>
      <c r="M51" s="531">
        <f>L51*0.7</f>
        <v>3500000</v>
      </c>
      <c r="N51" s="532" t="s">
        <v>309</v>
      </c>
      <c r="O51" s="532" t="s">
        <v>310</v>
      </c>
      <c r="P51" s="564" t="s">
        <v>245</v>
      </c>
      <c r="Q51" s="564" t="s">
        <v>245</v>
      </c>
      <c r="R51" s="564" t="s">
        <v>245</v>
      </c>
      <c r="S51" s="564" t="s">
        <v>245</v>
      </c>
      <c r="T51" s="564" t="s">
        <v>245</v>
      </c>
      <c r="U51" s="564" t="s">
        <v>245</v>
      </c>
      <c r="V51" s="564" t="s">
        <v>245</v>
      </c>
      <c r="W51" s="564" t="s">
        <v>245</v>
      </c>
      <c r="X51" s="564" t="s">
        <v>245</v>
      </c>
      <c r="Y51" s="524" t="s">
        <v>318</v>
      </c>
      <c r="Z51" s="565" t="s">
        <v>181</v>
      </c>
    </row>
    <row r="52" spans="1:26" ht="169.95" customHeight="1" thickBot="1" x14ac:dyDescent="0.35">
      <c r="A52" s="563">
        <v>47</v>
      </c>
      <c r="B52" s="524" t="s">
        <v>301</v>
      </c>
      <c r="C52" s="525" t="s">
        <v>302</v>
      </c>
      <c r="D52" s="526" t="s">
        <v>303</v>
      </c>
      <c r="E52" s="527" t="s">
        <v>312</v>
      </c>
      <c r="F52" s="528" t="s">
        <v>305</v>
      </c>
      <c r="G52" s="529" t="s">
        <v>319</v>
      </c>
      <c r="H52" s="525" t="s">
        <v>15</v>
      </c>
      <c r="I52" s="525" t="s">
        <v>131</v>
      </c>
      <c r="J52" s="525" t="s">
        <v>307</v>
      </c>
      <c r="K52" s="525" t="s">
        <v>320</v>
      </c>
      <c r="L52" s="530">
        <v>4000000</v>
      </c>
      <c r="M52" s="531">
        <f>L52*0.7</f>
        <v>2800000</v>
      </c>
      <c r="N52" s="532" t="s">
        <v>309</v>
      </c>
      <c r="O52" s="532" t="s">
        <v>310</v>
      </c>
      <c r="P52" s="564" t="s">
        <v>245</v>
      </c>
      <c r="Q52" s="564" t="s">
        <v>245</v>
      </c>
      <c r="R52" s="564" t="s">
        <v>245</v>
      </c>
      <c r="S52" s="564" t="s">
        <v>245</v>
      </c>
      <c r="T52" s="564" t="s">
        <v>245</v>
      </c>
      <c r="U52" s="564" t="s">
        <v>245</v>
      </c>
      <c r="V52" s="564" t="s">
        <v>245</v>
      </c>
      <c r="W52" s="564" t="s">
        <v>245</v>
      </c>
      <c r="X52" s="564" t="s">
        <v>245</v>
      </c>
      <c r="Y52" s="524" t="s">
        <v>318</v>
      </c>
      <c r="Z52" s="565" t="s">
        <v>181</v>
      </c>
    </row>
    <row r="53" spans="1:26" ht="167.4" customHeight="1" x14ac:dyDescent="0.3">
      <c r="A53" s="492">
        <v>48</v>
      </c>
      <c r="B53" s="536" t="s">
        <v>326</v>
      </c>
      <c r="C53" s="536" t="s">
        <v>327</v>
      </c>
      <c r="D53" s="537">
        <v>7488866</v>
      </c>
      <c r="E53" s="538">
        <v>181103435</v>
      </c>
      <c r="F53" s="537">
        <v>691013101</v>
      </c>
      <c r="G53" s="539" t="s">
        <v>328</v>
      </c>
      <c r="H53" s="540" t="s">
        <v>124</v>
      </c>
      <c r="I53" s="541" t="s">
        <v>125</v>
      </c>
      <c r="J53" s="540" t="s">
        <v>131</v>
      </c>
      <c r="K53" s="536" t="s">
        <v>329</v>
      </c>
      <c r="L53" s="542">
        <v>8500000</v>
      </c>
      <c r="M53" s="542">
        <v>5950000</v>
      </c>
      <c r="N53" s="493">
        <v>2026</v>
      </c>
      <c r="O53" s="493">
        <v>2028</v>
      </c>
      <c r="P53" s="179" t="s">
        <v>179</v>
      </c>
      <c r="Q53" s="179" t="s">
        <v>179</v>
      </c>
      <c r="R53" s="179" t="s">
        <v>179</v>
      </c>
      <c r="S53" s="179" t="s">
        <v>179</v>
      </c>
      <c r="T53" s="543" t="s">
        <v>330</v>
      </c>
      <c r="U53" s="179" t="s">
        <v>179</v>
      </c>
      <c r="V53" s="543"/>
      <c r="W53" s="179" t="s">
        <v>179</v>
      </c>
      <c r="X53" s="179" t="s">
        <v>179</v>
      </c>
      <c r="Y53" s="544" t="s">
        <v>331</v>
      </c>
      <c r="Z53" s="545" t="s">
        <v>181</v>
      </c>
    </row>
    <row r="54" spans="1:26" ht="54" customHeight="1" x14ac:dyDescent="0.3">
      <c r="A54" s="3"/>
      <c r="B54" s="274"/>
      <c r="C54" s="270"/>
      <c r="D54" s="271"/>
      <c r="E54" s="268"/>
      <c r="F54" s="269"/>
      <c r="G54" s="275"/>
      <c r="H54" s="272"/>
      <c r="I54" s="272"/>
      <c r="J54" s="276"/>
      <c r="K54" s="273"/>
      <c r="L54" s="272"/>
      <c r="M54" s="272"/>
      <c r="N54" s="272"/>
      <c r="O54" s="272"/>
      <c r="P54" s="272"/>
      <c r="Q54" s="272"/>
      <c r="R54" s="272"/>
      <c r="S54" s="272"/>
      <c r="T54" s="154"/>
      <c r="U54" s="272"/>
      <c r="V54" s="272"/>
      <c r="W54" s="154"/>
      <c r="X54" s="272"/>
      <c r="Y54" s="272"/>
      <c r="Z54" s="272"/>
    </row>
    <row r="55" spans="1:26" ht="54" customHeight="1" x14ac:dyDescent="0.3">
      <c r="A55" s="3"/>
      <c r="B55" s="274"/>
      <c r="C55" s="270"/>
      <c r="D55" s="271"/>
      <c r="E55" s="268"/>
      <c r="F55" s="269"/>
      <c r="G55" s="275"/>
      <c r="H55" s="272"/>
      <c r="I55" s="272"/>
      <c r="J55" s="276"/>
      <c r="K55" s="273"/>
      <c r="L55" s="272"/>
      <c r="M55" s="272"/>
      <c r="N55" s="272"/>
      <c r="O55" s="272"/>
      <c r="P55" s="272"/>
      <c r="Q55" s="272"/>
      <c r="R55" s="272"/>
      <c r="S55" s="272"/>
      <c r="T55" s="154"/>
      <c r="U55" s="272"/>
      <c r="V55" s="272"/>
      <c r="W55" s="154"/>
      <c r="X55" s="272"/>
      <c r="Y55" s="272"/>
      <c r="Z55" s="272"/>
    </row>
    <row r="56" spans="1:26" x14ac:dyDescent="0.3">
      <c r="B56" s="2"/>
      <c r="C56" s="2"/>
      <c r="D56" s="2"/>
      <c r="E56" s="2"/>
      <c r="F56" s="2"/>
      <c r="G56" s="2"/>
      <c r="H56" s="2"/>
    </row>
    <row r="57" spans="1:26" x14ac:dyDescent="0.3">
      <c r="A57" s="1" t="s">
        <v>335</v>
      </c>
    </row>
    <row r="60" spans="1:26" x14ac:dyDescent="0.3">
      <c r="A60" s="1" t="s">
        <v>64</v>
      </c>
    </row>
    <row r="61" spans="1:26" x14ac:dyDescent="0.3">
      <c r="A61" s="277" t="s">
        <v>240</v>
      </c>
    </row>
    <row r="63" spans="1:26" x14ac:dyDescent="0.3">
      <c r="A63" s="1" t="s">
        <v>86</v>
      </c>
    </row>
    <row r="64" spans="1:26" x14ac:dyDescent="0.3">
      <c r="A64" s="1" t="s">
        <v>66</v>
      </c>
    </row>
    <row r="65" spans="1:8" x14ac:dyDescent="0.3">
      <c r="A65" s="1" t="s">
        <v>67</v>
      </c>
    </row>
    <row r="67" spans="1:8" x14ac:dyDescent="0.3">
      <c r="A67" s="1" t="s">
        <v>87</v>
      </c>
    </row>
    <row r="69" spans="1:8" x14ac:dyDescent="0.3">
      <c r="A69" s="2" t="s">
        <v>241</v>
      </c>
      <c r="B69" s="2"/>
      <c r="C69" s="2"/>
      <c r="D69" s="2"/>
      <c r="E69" s="2"/>
      <c r="F69" s="2"/>
      <c r="G69" s="2"/>
      <c r="H69" s="2"/>
    </row>
    <row r="70" spans="1:8" x14ac:dyDescent="0.3">
      <c r="A70" s="2" t="s">
        <v>88</v>
      </c>
      <c r="B70" s="2"/>
      <c r="C70" s="2"/>
      <c r="D70" s="2"/>
      <c r="E70" s="2"/>
      <c r="F70" s="2"/>
      <c r="G70" s="2"/>
      <c r="H70" s="2"/>
    </row>
    <row r="71" spans="1:8" x14ac:dyDescent="0.3">
      <c r="A71" s="2" t="s">
        <v>89</v>
      </c>
      <c r="B71" s="2"/>
      <c r="C71" s="2"/>
      <c r="D71" s="2"/>
      <c r="E71" s="2"/>
      <c r="F71" s="2"/>
      <c r="G71" s="2"/>
      <c r="H71" s="2"/>
    </row>
    <row r="72" spans="1:8" x14ac:dyDescent="0.3">
      <c r="A72" s="2" t="s">
        <v>90</v>
      </c>
      <c r="B72" s="2"/>
      <c r="C72" s="2"/>
      <c r="D72" s="2"/>
      <c r="E72" s="2"/>
      <c r="F72" s="2"/>
      <c r="G72" s="2"/>
      <c r="H72" s="2"/>
    </row>
    <row r="73" spans="1:8" x14ac:dyDescent="0.3">
      <c r="A73" s="2" t="s">
        <v>91</v>
      </c>
      <c r="B73" s="2"/>
      <c r="C73" s="2"/>
      <c r="D73" s="2"/>
      <c r="E73" s="2"/>
      <c r="F73" s="2"/>
      <c r="G73" s="2"/>
      <c r="H73" s="2"/>
    </row>
    <row r="74" spans="1:8" x14ac:dyDescent="0.3">
      <c r="A74" s="2" t="s">
        <v>92</v>
      </c>
      <c r="B74" s="2"/>
      <c r="C74" s="2"/>
      <c r="D74" s="2"/>
      <c r="E74" s="2"/>
      <c r="F74" s="2"/>
      <c r="G74" s="2"/>
      <c r="H74" s="2"/>
    </row>
    <row r="75" spans="1:8" x14ac:dyDescent="0.3">
      <c r="A75" s="2" t="s">
        <v>93</v>
      </c>
      <c r="B75" s="2"/>
      <c r="C75" s="2"/>
      <c r="D75" s="2"/>
      <c r="E75" s="2"/>
      <c r="F75" s="2"/>
      <c r="G75" s="2"/>
      <c r="H75" s="2"/>
    </row>
    <row r="76" spans="1:8" x14ac:dyDescent="0.3">
      <c r="A76" s="2" t="s">
        <v>94</v>
      </c>
      <c r="B76" s="2"/>
      <c r="C76" s="2"/>
      <c r="D76" s="2"/>
      <c r="E76" s="2"/>
      <c r="F76" s="2"/>
      <c r="G76" s="2"/>
      <c r="H76" s="2"/>
    </row>
    <row r="77" spans="1:8" x14ac:dyDescent="0.3">
      <c r="A77" s="3" t="s">
        <v>95</v>
      </c>
      <c r="B77" s="3"/>
      <c r="C77" s="3"/>
      <c r="D77" s="3"/>
      <c r="E77" s="3"/>
    </row>
    <row r="78" spans="1:8" x14ac:dyDescent="0.3">
      <c r="A78" s="2" t="s">
        <v>96</v>
      </c>
      <c r="B78" s="2"/>
      <c r="C78" s="2"/>
      <c r="D78" s="2"/>
      <c r="E78" s="2"/>
      <c r="F78" s="2"/>
    </row>
    <row r="79" spans="1:8" x14ac:dyDescent="0.3">
      <c r="A79" s="2" t="s">
        <v>97</v>
      </c>
      <c r="B79" s="2"/>
      <c r="C79" s="2"/>
      <c r="D79" s="2"/>
      <c r="E79" s="2"/>
      <c r="F79" s="2"/>
    </row>
    <row r="80" spans="1:8" x14ac:dyDescent="0.3">
      <c r="A80" s="2"/>
      <c r="B80" s="2"/>
      <c r="C80" s="2"/>
      <c r="D80" s="2"/>
      <c r="E80" s="2"/>
      <c r="F80" s="2"/>
    </row>
    <row r="81" spans="1:6" x14ac:dyDescent="0.3">
      <c r="A81" s="2" t="s">
        <v>98</v>
      </c>
      <c r="B81" s="2"/>
      <c r="C81" s="2"/>
      <c r="D81" s="2"/>
      <c r="E81" s="2"/>
      <c r="F81" s="2"/>
    </row>
    <row r="82" spans="1:6" x14ac:dyDescent="0.3">
      <c r="A82" s="2" t="s">
        <v>99</v>
      </c>
      <c r="B82" s="2"/>
      <c r="C82" s="2"/>
      <c r="D82" s="2"/>
      <c r="E82" s="2"/>
      <c r="F82" s="2"/>
    </row>
    <row r="84" spans="1:6" x14ac:dyDescent="0.3">
      <c r="A84" s="1" t="s">
        <v>100</v>
      </c>
    </row>
    <row r="85" spans="1:6" x14ac:dyDescent="0.3">
      <c r="A85" s="2" t="s">
        <v>101</v>
      </c>
    </row>
    <row r="86" spans="1:6" x14ac:dyDescent="0.3">
      <c r="A86" s="1" t="s">
        <v>102</v>
      </c>
    </row>
    <row r="87" spans="1:6" x14ac:dyDescent="0.3">
      <c r="A87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abSelected="1" topLeftCell="B1" zoomScaleNormal="100" workbookViewId="0">
      <selection activeCell="B13" sqref="B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4" customWidth="1"/>
    <col min="12" max="12" width="13" style="1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45" t="s">
        <v>103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7"/>
    </row>
    <row r="2" spans="1:20" ht="30" customHeight="1" thickBot="1" x14ac:dyDescent="0.35">
      <c r="A2" s="586" t="s">
        <v>104</v>
      </c>
      <c r="B2" s="584" t="s">
        <v>40</v>
      </c>
      <c r="C2" s="650" t="s">
        <v>105</v>
      </c>
      <c r="D2" s="651"/>
      <c r="E2" s="651"/>
      <c r="F2" s="652" t="s">
        <v>42</v>
      </c>
      <c r="G2" s="674" t="s">
        <v>72</v>
      </c>
      <c r="H2" s="593" t="s">
        <v>44</v>
      </c>
      <c r="I2" s="591" t="s">
        <v>45</v>
      </c>
      <c r="J2" s="656" t="s">
        <v>46</v>
      </c>
      <c r="K2" s="589" t="s">
        <v>106</v>
      </c>
      <c r="L2" s="590"/>
      <c r="M2" s="659" t="s">
        <v>48</v>
      </c>
      <c r="N2" s="660"/>
      <c r="O2" s="668" t="s">
        <v>107</v>
      </c>
      <c r="P2" s="669"/>
      <c r="Q2" s="669"/>
      <c r="R2" s="669"/>
      <c r="S2" s="659" t="s">
        <v>50</v>
      </c>
      <c r="T2" s="660"/>
    </row>
    <row r="3" spans="1:20" ht="22.5" customHeight="1" thickBot="1" x14ac:dyDescent="0.35">
      <c r="A3" s="648"/>
      <c r="B3" s="663"/>
      <c r="C3" s="664" t="s">
        <v>108</v>
      </c>
      <c r="D3" s="666" t="s">
        <v>109</v>
      </c>
      <c r="E3" s="666" t="s">
        <v>110</v>
      </c>
      <c r="F3" s="653"/>
      <c r="G3" s="675"/>
      <c r="H3" s="677"/>
      <c r="I3" s="655"/>
      <c r="J3" s="657"/>
      <c r="K3" s="672" t="s">
        <v>111</v>
      </c>
      <c r="L3" s="672" t="s">
        <v>112</v>
      </c>
      <c r="M3" s="602" t="s">
        <v>58</v>
      </c>
      <c r="N3" s="604" t="s">
        <v>59</v>
      </c>
      <c r="O3" s="670" t="s">
        <v>76</v>
      </c>
      <c r="P3" s="671"/>
      <c r="Q3" s="671"/>
      <c r="R3" s="671"/>
      <c r="S3" s="661" t="s">
        <v>113</v>
      </c>
      <c r="T3" s="662" t="s">
        <v>63</v>
      </c>
    </row>
    <row r="4" spans="1:20" ht="68.25" customHeight="1" thickBot="1" x14ac:dyDescent="0.35">
      <c r="A4" s="649"/>
      <c r="B4" s="585"/>
      <c r="C4" s="665"/>
      <c r="D4" s="667"/>
      <c r="E4" s="667"/>
      <c r="F4" s="654"/>
      <c r="G4" s="676"/>
      <c r="H4" s="594"/>
      <c r="I4" s="592"/>
      <c r="J4" s="658"/>
      <c r="K4" s="673"/>
      <c r="L4" s="673"/>
      <c r="M4" s="603"/>
      <c r="N4" s="605"/>
      <c r="O4" s="53" t="s">
        <v>82</v>
      </c>
      <c r="P4" s="54" t="s">
        <v>83</v>
      </c>
      <c r="Q4" s="55" t="s">
        <v>84</v>
      </c>
      <c r="R4" s="56" t="s">
        <v>114</v>
      </c>
      <c r="S4" s="611"/>
      <c r="T4" s="613"/>
    </row>
    <row r="5" spans="1:20" ht="69.599999999999994" thickBot="1" x14ac:dyDescent="0.35">
      <c r="A5" s="1">
        <v>1</v>
      </c>
      <c r="B5" s="63">
        <v>1</v>
      </c>
      <c r="C5" s="62" t="s">
        <v>189</v>
      </c>
      <c r="D5" s="59" t="s">
        <v>190</v>
      </c>
      <c r="E5" s="60">
        <v>44946783</v>
      </c>
      <c r="F5" s="64" t="s">
        <v>239</v>
      </c>
      <c r="G5" s="61" t="s">
        <v>124</v>
      </c>
      <c r="H5" s="61" t="s">
        <v>191</v>
      </c>
      <c r="I5" s="61" t="s">
        <v>131</v>
      </c>
      <c r="J5" s="65" t="s">
        <v>192</v>
      </c>
      <c r="K5" s="66">
        <v>105000000</v>
      </c>
      <c r="L5" s="67">
        <f>K5/100*70</f>
        <v>73500000</v>
      </c>
      <c r="M5" s="68">
        <v>2024</v>
      </c>
      <c r="N5" s="69"/>
      <c r="O5" s="70"/>
      <c r="P5" s="71"/>
      <c r="Q5" s="71"/>
      <c r="R5" s="72" t="s">
        <v>179</v>
      </c>
      <c r="S5" s="73" t="s">
        <v>253</v>
      </c>
      <c r="T5" s="74" t="s">
        <v>193</v>
      </c>
    </row>
    <row r="6" spans="1:20" ht="69" x14ac:dyDescent="0.3">
      <c r="A6" s="1">
        <v>2</v>
      </c>
      <c r="B6" s="566">
        <v>2</v>
      </c>
      <c r="C6" s="536" t="s">
        <v>327</v>
      </c>
      <c r="D6" s="536" t="s">
        <v>327</v>
      </c>
      <c r="E6" s="567">
        <v>26531879</v>
      </c>
      <c r="F6" s="539" t="s">
        <v>333</v>
      </c>
      <c r="G6" s="568" t="s">
        <v>124</v>
      </c>
      <c r="H6" s="568" t="s">
        <v>191</v>
      </c>
      <c r="I6" s="568" t="s">
        <v>131</v>
      </c>
      <c r="J6" s="536" t="s">
        <v>334</v>
      </c>
      <c r="K6" s="569">
        <v>2450000</v>
      </c>
      <c r="L6" s="570">
        <v>1715000</v>
      </c>
      <c r="M6" s="571">
        <v>2026</v>
      </c>
      <c r="N6" s="572">
        <v>2027</v>
      </c>
      <c r="O6" s="573"/>
      <c r="P6" s="574" t="s">
        <v>245</v>
      </c>
      <c r="Q6" s="575" t="s">
        <v>245</v>
      </c>
      <c r="R6" s="576"/>
      <c r="S6" s="573"/>
      <c r="T6" s="572" t="s">
        <v>181</v>
      </c>
    </row>
    <row r="7" spans="1:20" x14ac:dyDescent="0.3">
      <c r="A7" s="1">
        <v>3</v>
      </c>
      <c r="B7" s="4"/>
      <c r="C7" s="5"/>
      <c r="D7" s="6"/>
      <c r="E7" s="7"/>
      <c r="F7" s="8"/>
      <c r="G7" s="8"/>
      <c r="H7" s="8"/>
      <c r="I7" s="8"/>
      <c r="J7" s="8"/>
      <c r="K7" s="18"/>
      <c r="L7" s="19"/>
      <c r="M7" s="5"/>
      <c r="N7" s="7"/>
      <c r="O7" s="5"/>
      <c r="P7" s="6"/>
      <c r="Q7" s="6"/>
      <c r="R7" s="7"/>
      <c r="S7" s="5"/>
      <c r="T7" s="7"/>
    </row>
    <row r="8" spans="1:20" ht="15" thickBot="1" x14ac:dyDescent="0.35">
      <c r="B8" s="9"/>
      <c r="C8" s="10"/>
      <c r="D8" s="11"/>
      <c r="E8" s="12"/>
      <c r="F8" s="13"/>
      <c r="G8" s="13"/>
      <c r="H8" s="13"/>
      <c r="I8" s="13"/>
      <c r="J8" s="13"/>
      <c r="K8" s="20"/>
      <c r="L8" s="21"/>
      <c r="M8" s="10"/>
      <c r="N8" s="12"/>
      <c r="O8" s="10"/>
      <c r="P8" s="11"/>
      <c r="Q8" s="11"/>
      <c r="R8" s="12"/>
      <c r="S8" s="10"/>
      <c r="T8" s="12"/>
    </row>
    <row r="9" spans="1:20" x14ac:dyDescent="0.3">
      <c r="B9" s="22"/>
    </row>
    <row r="10" spans="1:20" x14ac:dyDescent="0.3">
      <c r="B10" s="22"/>
    </row>
    <row r="11" spans="1:20" x14ac:dyDescent="0.3">
      <c r="B11" s="22"/>
    </row>
    <row r="13" spans="1:20" x14ac:dyDescent="0.3">
      <c r="B13" s="1" t="s">
        <v>335</v>
      </c>
    </row>
    <row r="16" spans="1:20" x14ac:dyDescent="0.3">
      <c r="A16" s="1" t="s">
        <v>115</v>
      </c>
    </row>
    <row r="17" spans="1:12" x14ac:dyDescent="0.3">
      <c r="B17" s="1" t="s">
        <v>116</v>
      </c>
    </row>
    <row r="18" spans="1:12" ht="16.2" customHeight="1" x14ac:dyDescent="0.3">
      <c r="B18" s="1" t="s">
        <v>117</v>
      </c>
    </row>
    <row r="19" spans="1:12" x14ac:dyDescent="0.3">
      <c r="B19" s="1" t="s">
        <v>86</v>
      </c>
    </row>
    <row r="20" spans="1:12" x14ac:dyDescent="0.3">
      <c r="B20" s="1" t="s">
        <v>66</v>
      </c>
    </row>
    <row r="21" spans="1:12" x14ac:dyDescent="0.3">
      <c r="B21" s="1" t="s">
        <v>67</v>
      </c>
    </row>
    <row r="23" spans="1:12" x14ac:dyDescent="0.3">
      <c r="B23" s="1" t="s">
        <v>87</v>
      </c>
    </row>
    <row r="25" spans="1:12" x14ac:dyDescent="0.3">
      <c r="A25" s="3" t="s">
        <v>118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17"/>
      <c r="L25" s="17"/>
    </row>
    <row r="26" spans="1:12" x14ac:dyDescent="0.3">
      <c r="A26" s="3" t="s">
        <v>97</v>
      </c>
      <c r="B26" s="2" t="s">
        <v>88</v>
      </c>
      <c r="C26" s="2"/>
      <c r="D26" s="2"/>
      <c r="E26" s="2"/>
      <c r="F26" s="2"/>
      <c r="G26" s="2"/>
      <c r="H26" s="2"/>
      <c r="I26" s="2"/>
      <c r="J26" s="2"/>
      <c r="K26" s="17"/>
      <c r="L26" s="17"/>
    </row>
    <row r="27" spans="1:12" x14ac:dyDescent="0.3">
      <c r="A27" s="3"/>
      <c r="B27" s="2" t="s">
        <v>89</v>
      </c>
      <c r="C27" s="2"/>
      <c r="D27" s="2"/>
      <c r="E27" s="2"/>
      <c r="F27" s="2"/>
      <c r="G27" s="2"/>
      <c r="H27" s="2"/>
      <c r="I27" s="2"/>
      <c r="J27" s="2"/>
      <c r="K27" s="17"/>
      <c r="L27" s="17"/>
    </row>
    <row r="28" spans="1:12" x14ac:dyDescent="0.3">
      <c r="A28" s="3"/>
      <c r="B28" s="2" t="s">
        <v>90</v>
      </c>
      <c r="C28" s="2"/>
      <c r="D28" s="2"/>
      <c r="E28" s="2"/>
      <c r="F28" s="2"/>
      <c r="G28" s="2"/>
      <c r="H28" s="2"/>
      <c r="I28" s="2"/>
      <c r="J28" s="2"/>
      <c r="K28" s="17"/>
      <c r="L28" s="17"/>
    </row>
    <row r="29" spans="1:12" x14ac:dyDescent="0.3">
      <c r="A29" s="3"/>
      <c r="B29" s="2" t="s">
        <v>91</v>
      </c>
      <c r="C29" s="2"/>
      <c r="D29" s="2"/>
      <c r="E29" s="2"/>
      <c r="F29" s="2"/>
      <c r="G29" s="2"/>
      <c r="H29" s="2"/>
      <c r="I29" s="2"/>
      <c r="J29" s="2"/>
      <c r="K29" s="17"/>
      <c r="L29" s="17"/>
    </row>
    <row r="30" spans="1:12" x14ac:dyDescent="0.3">
      <c r="A30" s="3"/>
      <c r="B30" s="2" t="s">
        <v>92</v>
      </c>
      <c r="C30" s="2"/>
      <c r="D30" s="2"/>
      <c r="E30" s="2"/>
      <c r="F30" s="2"/>
      <c r="G30" s="2"/>
      <c r="H30" s="2"/>
      <c r="I30" s="2"/>
      <c r="J30" s="2"/>
      <c r="K30" s="17"/>
      <c r="L30" s="17"/>
    </row>
    <row r="31" spans="1:12" x14ac:dyDescent="0.3">
      <c r="A31" s="3"/>
      <c r="B31" s="2" t="s">
        <v>93</v>
      </c>
      <c r="C31" s="2"/>
      <c r="D31" s="2"/>
      <c r="E31" s="2"/>
      <c r="F31" s="2"/>
      <c r="G31" s="2"/>
      <c r="H31" s="2"/>
      <c r="I31" s="2"/>
      <c r="J31" s="2"/>
      <c r="K31" s="17"/>
      <c r="L31" s="17"/>
    </row>
    <row r="32" spans="1:12" x14ac:dyDescent="0.3">
      <c r="A32" s="3"/>
      <c r="B32" s="2" t="s">
        <v>94</v>
      </c>
      <c r="C32" s="2"/>
      <c r="D32" s="2"/>
      <c r="E32" s="2"/>
      <c r="F32" s="2"/>
      <c r="G32" s="2"/>
      <c r="H32" s="2"/>
      <c r="I32" s="2"/>
      <c r="J32" s="2"/>
      <c r="K32" s="17"/>
      <c r="L32" s="17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17"/>
      <c r="L33" s="17"/>
    </row>
    <row r="34" spans="1:12" x14ac:dyDescent="0.3">
      <c r="A34" s="3"/>
      <c r="B34" s="2" t="s">
        <v>120</v>
      </c>
      <c r="C34" s="2"/>
      <c r="D34" s="2"/>
      <c r="E34" s="2"/>
      <c r="F34" s="2"/>
      <c r="G34" s="2"/>
      <c r="H34" s="2"/>
      <c r="I34" s="2"/>
      <c r="J34" s="2"/>
      <c r="K34" s="17"/>
      <c r="L34" s="17"/>
    </row>
    <row r="35" spans="1:12" x14ac:dyDescent="0.3">
      <c r="A35" s="3"/>
      <c r="B35" s="2" t="s">
        <v>97</v>
      </c>
      <c r="C35" s="2"/>
      <c r="D35" s="2"/>
      <c r="E35" s="2"/>
      <c r="F35" s="2"/>
      <c r="G35" s="2"/>
      <c r="H35" s="2"/>
      <c r="I35" s="2"/>
      <c r="J35" s="2"/>
      <c r="K35" s="17"/>
      <c r="L35" s="17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17"/>
      <c r="L36" s="17"/>
    </row>
    <row r="37" spans="1:12" x14ac:dyDescent="0.3">
      <c r="B37" s="2" t="s">
        <v>98</v>
      </c>
      <c r="C37" s="2"/>
      <c r="D37" s="2"/>
      <c r="E37" s="2"/>
      <c r="F37" s="2"/>
      <c r="G37" s="2"/>
      <c r="H37" s="2"/>
      <c r="I37" s="2"/>
      <c r="J37" s="2"/>
      <c r="K37" s="17"/>
      <c r="L37" s="17"/>
    </row>
    <row r="38" spans="1:12" x14ac:dyDescent="0.3">
      <c r="B38" s="2" t="s">
        <v>99</v>
      </c>
      <c r="C38" s="2"/>
      <c r="D38" s="2"/>
      <c r="E38" s="2"/>
      <c r="F38" s="2"/>
      <c r="G38" s="2"/>
      <c r="H38" s="2"/>
      <c r="I38" s="2"/>
      <c r="J38" s="2"/>
      <c r="K38" s="17"/>
      <c r="L38" s="17"/>
    </row>
    <row r="39" spans="1:12" ht="16.2" customHeight="1" x14ac:dyDescent="0.3"/>
    <row r="40" spans="1:12" x14ac:dyDescent="0.3">
      <c r="B40" s="1" t="s">
        <v>100</v>
      </c>
    </row>
    <row r="41" spans="1:12" x14ac:dyDescent="0.3">
      <c r="B41" s="1" t="s">
        <v>101</v>
      </c>
    </row>
    <row r="42" spans="1:12" x14ac:dyDescent="0.3">
      <c r="B42" s="1" t="s">
        <v>102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Kristyna Pařízková</cp:lastModifiedBy>
  <cp:revision/>
  <cp:lastPrinted>2025-06-05T06:45:16Z</cp:lastPrinted>
  <dcterms:created xsi:type="dcterms:W3CDTF">2020-07-22T07:46:04Z</dcterms:created>
  <dcterms:modified xsi:type="dcterms:W3CDTF">2025-12-03T10:37:09Z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2023-06-02T06:54:25Z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cf4714e3-200d-4536-b01a-f95557ef0979</vt:lpwstr>
  </property>
  <property fmtid="{D5CDD505-2E9C-101B-9397-08002B2CF9AE}" pid="10" name="MSIP_Label_690ebb53-23a2-471a-9c6e-17bd0d11311e_ContentBits">
    <vt:lpwstr>0</vt:lpwstr>
  </property>
</Properties>
</file>