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D:\OP VVV MAP\Tábor III\SR MAP\"/>
    </mc:Choice>
  </mc:AlternateContent>
  <xr:revisionPtr revIDLastSave="0" documentId="8_{E3A58BC2-70D1-496D-9B12-C05194E5D898}" xr6:coauthVersionLast="47" xr6:coauthVersionMax="47" xr10:uidLastSave="{00000000-0000-0000-0000-000000000000}"/>
  <bookViews>
    <workbookView xWindow="-120" yWindow="-120" windowWidth="29040" windowHeight="16440" tabRatio="500" activeTab="1" xr2:uid="{00000000-000D-0000-FFFF-FFFF00000000}"/>
  </bookViews>
  <sheets>
    <sheet name="Pokyny, info" sheetId="1" r:id="rId1"/>
    <sheet name="MŠ" sheetId="2" r:id="rId2"/>
    <sheet name="ZŠ" sheetId="3" r:id="rId3"/>
    <sheet name="zajmové, neformalní, cel" sheetId="4" r:id="rId4"/>
  </sheets>
  <calcPr calcId="191029"/>
</workbook>
</file>

<file path=xl/calcChain.xml><?xml version="1.0" encoding="utf-8"?>
<calcChain xmlns="http://schemas.openxmlformats.org/spreadsheetml/2006/main">
  <c r="L5" i="4" l="1"/>
  <c r="M55" i="3"/>
  <c r="M54" i="3"/>
  <c r="M53" i="3"/>
  <c r="M52" i="3"/>
  <c r="M51" i="3"/>
  <c r="M50" i="3"/>
  <c r="M49" i="3"/>
  <c r="M48" i="3"/>
  <c r="M47" i="3"/>
  <c r="M46" i="3"/>
  <c r="M45" i="3"/>
  <c r="M44" i="3"/>
  <c r="M43" i="3"/>
  <c r="M19" i="3"/>
  <c r="M5" i="3"/>
  <c r="M6" i="2"/>
  <c r="M5" i="2"/>
  <c r="M8" i="2" l="1"/>
  <c r="M39" i="3" l="1"/>
  <c r="M34" i="3"/>
  <c r="M35" i="3"/>
  <c r="M30" i="3"/>
  <c r="M31" i="3"/>
  <c r="M32" i="3"/>
  <c r="M33" i="3"/>
  <c r="M4" i="2" l="1"/>
  <c r="M120" i="3" l="1"/>
  <c r="M119" i="3"/>
  <c r="M118" i="3"/>
  <c r="M114" i="3"/>
  <c r="M115" i="3"/>
  <c r="M116" i="3"/>
  <c r="M16" i="3"/>
  <c r="M15" i="3"/>
  <c r="M14" i="3"/>
  <c r="M113" i="3" l="1"/>
  <c r="M112" i="3"/>
  <c r="M111" i="3"/>
  <c r="M110" i="3"/>
  <c r="M109" i="3"/>
  <c r="M30" i="2"/>
  <c r="M29" i="2"/>
  <c r="M31" i="2"/>
  <c r="M32" i="2"/>
  <c r="M33" i="2"/>
  <c r="M34" i="2"/>
  <c r="M35" i="2"/>
  <c r="M36" i="2"/>
  <c r="M22" i="3"/>
  <c r="M16" i="2" l="1"/>
  <c r="M90" i="3"/>
  <c r="M73" i="3"/>
  <c r="M72" i="3"/>
  <c r="M71" i="3"/>
  <c r="M70" i="3"/>
  <c r="M69" i="3"/>
  <c r="M68" i="3"/>
  <c r="M67" i="3"/>
  <c r="M66" i="3"/>
  <c r="M65" i="3"/>
  <c r="M139" i="3" l="1"/>
  <c r="M138" i="3"/>
  <c r="M137" i="3"/>
  <c r="M136" i="3"/>
  <c r="M135" i="3"/>
  <c r="M134" i="3"/>
  <c r="M133" i="3"/>
  <c r="M132" i="3"/>
  <c r="M131" i="3"/>
  <c r="M130" i="3"/>
  <c r="M129" i="3"/>
  <c r="M121" i="3"/>
  <c r="M117" i="3"/>
  <c r="M9" i="3"/>
  <c r="M10" i="3"/>
  <c r="M11" i="3"/>
  <c r="M12" i="3"/>
  <c r="M13" i="3"/>
  <c r="M17" i="3"/>
  <c r="M18" i="3"/>
  <c r="M20" i="3"/>
  <c r="M21" i="3"/>
  <c r="M23" i="3"/>
  <c r="M24" i="3"/>
  <c r="M25" i="3"/>
  <c r="M26" i="3"/>
  <c r="M27" i="3"/>
  <c r="M28" i="3"/>
  <c r="M29" i="3"/>
  <c r="M36" i="3"/>
  <c r="M37" i="3"/>
  <c r="M38" i="3"/>
  <c r="M40" i="3"/>
  <c r="M41" i="3"/>
  <c r="M42" i="3"/>
  <c r="M56" i="3"/>
  <c r="M57" i="3"/>
  <c r="M58" i="3"/>
  <c r="M59" i="3"/>
  <c r="M60" i="3"/>
  <c r="M61" i="3"/>
  <c r="M62" i="3"/>
  <c r="M63" i="3"/>
  <c r="M64" i="3"/>
  <c r="M74" i="3"/>
  <c r="M75" i="3"/>
  <c r="M76" i="3"/>
  <c r="M77" i="3"/>
  <c r="M78" i="3"/>
  <c r="M79" i="3"/>
  <c r="M80" i="3"/>
  <c r="M81" i="3"/>
  <c r="M82" i="3"/>
  <c r="M83" i="3"/>
  <c r="M84" i="3"/>
  <c r="M85" i="3"/>
  <c r="M86" i="3"/>
  <c r="M87" i="3"/>
  <c r="M88" i="3"/>
  <c r="M89" i="3"/>
  <c r="M91" i="3"/>
  <c r="M92" i="3"/>
  <c r="M93" i="3"/>
  <c r="M94" i="3"/>
  <c r="M95" i="3"/>
  <c r="M96" i="3"/>
  <c r="M97" i="3"/>
  <c r="M98" i="3"/>
  <c r="M99" i="3"/>
  <c r="M100" i="3"/>
  <c r="M101" i="3"/>
  <c r="M102" i="3"/>
  <c r="M103" i="3"/>
  <c r="M104" i="3"/>
  <c r="M105" i="3"/>
  <c r="M106" i="3"/>
  <c r="M107" i="3"/>
  <c r="M108" i="3"/>
  <c r="M122" i="3"/>
  <c r="M123" i="3"/>
  <c r="M124" i="3"/>
  <c r="M125" i="3"/>
  <c r="M126" i="3"/>
  <c r="M127" i="3"/>
  <c r="M128" i="3"/>
  <c r="M140" i="3"/>
  <c r="M141" i="3"/>
  <c r="M142" i="3"/>
  <c r="M143" i="3"/>
  <c r="M6" i="3"/>
  <c r="M7" i="3"/>
  <c r="M9" i="2"/>
  <c r="M10" i="2"/>
  <c r="M11" i="2"/>
  <c r="M12" i="2"/>
  <c r="M13" i="2"/>
  <c r="M14" i="2"/>
  <c r="M15" i="2"/>
  <c r="M17" i="2"/>
  <c r="M18" i="2"/>
  <c r="M19" i="2"/>
  <c r="M20" i="2"/>
  <c r="M21" i="2"/>
  <c r="M22" i="2"/>
  <c r="M23" i="2"/>
  <c r="M24" i="2"/>
  <c r="M25" i="2"/>
  <c r="M26" i="2"/>
  <c r="M27" i="2"/>
  <c r="M28" i="2"/>
  <c r="M8" i="3" l="1"/>
  <c r="M7" i="2"/>
</calcChain>
</file>

<file path=xl/sharedStrings.xml><?xml version="1.0" encoding="utf-8"?>
<sst xmlns="http://schemas.openxmlformats.org/spreadsheetml/2006/main" count="2305" uniqueCount="597">
  <si>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</si>
  <si>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</si>
  <si>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</si>
  <si>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</si>
  <si>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</si>
  <si>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</si>
  <si>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</si>
  <si>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</si>
  <si>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</si>
  <si>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</si>
  <si>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</si>
  <si>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</si>
  <si>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</si>
  <si>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</si>
  <si>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</si>
  <si>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</si>
  <si>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</si>
  <si>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</si>
  <si>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</si>
  <si>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</si>
  <si>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</si>
  <si>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</si>
  <si>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</si>
  <si>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</si>
  <si>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Olomouclý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</si>
  <si>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</si>
  <si>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</si>
  <si>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</si>
  <si>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</si>
  <si>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</si>
  <si>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</si>
  <si>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</si>
  <si>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</si>
  <si>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</si>
  <si>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</si>
  <si>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</si>
  <si>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 xml:space="preserve">je zveřejněn na stránkách  https://www.mmr.cz/cs/microsites/uzemni-dimenze/map-kap/stratigicke_ramce_map . Na území hlavního města Prahy je SR MAP uveřejněn na webových stránkách městské části, resp. správního obvodu ORP. </t>
  </si>
  <si>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</si>
  <si>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</si>
  <si>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</si>
  <si>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</si>
  <si>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</si>
  <si>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</si>
  <si>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</si>
  <si>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</si>
  <si>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rgb="FF000000"/>
        <rFont val="Calibri"/>
        <family val="2"/>
        <charset val="238"/>
      </rPr>
      <t xml:space="preserve">Předpokládaný termín realizace </t>
    </r>
    <r>
      <rPr>
        <i/>
        <sz val="10"/>
        <color rgb="FF000000"/>
        <rFont val="Calibri"/>
        <family val="2"/>
        <charset val="238"/>
      </rPr>
      <t>měsíc, rok</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</si>
  <si>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</si>
  <si>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</si>
  <si>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</si>
  <si>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</si>
  <si>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</si>
  <si>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</si>
  <si>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</si>
  <si>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</si>
  <si>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</si>
  <si>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</si>
  <si>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</si>
  <si>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</si>
  <si>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Základní škola a Mateřská škola Malšice, okres Tábor</t>
  </si>
  <si>
    <t>Městys Malšice</t>
  </si>
  <si>
    <t>Navýšení kapacity MŠ</t>
  </si>
  <si>
    <t>Tábor</t>
  </si>
  <si>
    <t>Malšice</t>
  </si>
  <si>
    <t>X</t>
  </si>
  <si>
    <t>ne</t>
  </si>
  <si>
    <t>Rekonstrukce dětského hřiště</t>
  </si>
  <si>
    <t xml:space="preserve">Obnova herních a didaktických prvků, obnova podloží na hřišti, vybudování zastínění na pískovišti. </t>
  </si>
  <si>
    <t xml:space="preserve">Modernizace zázemí pro provozní chod školy - úklidové místbosti, sociální zařízení, sklad provozních potřeb. </t>
  </si>
  <si>
    <t>Základní škola a Mateřská škola Slapy</t>
  </si>
  <si>
    <t>Obec Slapy</t>
  </si>
  <si>
    <t>Rekonstrukce a modernizace hygienického zázemí MŠ </t>
  </si>
  <si>
    <t>Slapy</t>
  </si>
  <si>
    <t>zatím není zpracovaná projektová dokumentace</t>
  </si>
  <si>
    <t>Mateřská škola Sezimovo Ústí, Lipová 649</t>
  </si>
  <si>
    <t>Město Sezimovo Ústí</t>
  </si>
  <si>
    <t>Sezimovo Ústí</t>
  </si>
  <si>
    <t>x</t>
  </si>
  <si>
    <t>Záměr projektu</t>
  </si>
  <si>
    <t>Zahradní domek</t>
  </si>
  <si>
    <t>Vybudování zahradního domku pro ukládání pomůcek pro polytechnickou výchovu a nářadí k údržbě zahrady.</t>
  </si>
  <si>
    <t>Mlatové cesty</t>
  </si>
  <si>
    <t>Obnova cest na školní zahradě</t>
  </si>
  <si>
    <t>Střešní zástěna VZT</t>
  </si>
  <si>
    <t>Opláštění vzduchotechnické jednotky na střeše školy.</t>
  </si>
  <si>
    <t>MŠ Planá nad Lužnicí</t>
  </si>
  <si>
    <t>Město Planá nad Lužnicí</t>
  </si>
  <si>
    <t>709 82 775</t>
  </si>
  <si>
    <t>Učíme se v zahradě</t>
  </si>
  <si>
    <t xml:space="preserve">Jihočeský </t>
  </si>
  <si>
    <t xml:space="preserve">Tábor </t>
  </si>
  <si>
    <t>Planá nad Lužnicí</t>
  </si>
  <si>
    <t>Vybudování přírodní zahrady se součástmi pro polytechnické a environmentální vzdělávání</t>
  </si>
  <si>
    <t>zpracovaná studie</t>
  </si>
  <si>
    <t>Předškolní vzdělávání pro všechny</t>
  </si>
  <si>
    <t>Navýšení kapacity MŠ, důvodem je nedostačující stávající kapacita. Třída bude vytvořena ze dvou bytů, které jsou součástí MŠ.</t>
  </si>
  <si>
    <t>leden 2022</t>
  </si>
  <si>
    <t>srpen 2022</t>
  </si>
  <si>
    <t>zpracování záměru</t>
  </si>
  <si>
    <t>Základní škola a Mateřská škola Borotín, okres Tábor</t>
  </si>
  <si>
    <t>Městys Borotín</t>
  </si>
  <si>
    <t>Navýšení kapacity školní jídelny a zázemí pro kuchařky v ZŠ a MŠ Borotín</t>
  </si>
  <si>
    <t>Borotín</t>
  </si>
  <si>
    <t>Rozšíření jídelny v MŠ, rozšíření výdejny v MŠ, zázemí pro kuchařky. Stavební úpravy ve stávající jídelně a varně - přístavba ke stávajícím prostorům.</t>
  </si>
  <si>
    <t>zpracovaná PD vyžadující revizi</t>
  </si>
  <si>
    <t>ZŠ a MŠ Mladá Vožice</t>
  </si>
  <si>
    <t>Město Mladá Vožice</t>
  </si>
  <si>
    <t>Vybavení moderními technologiemi</t>
  </si>
  <si>
    <t>Mladá Vožice</t>
  </si>
  <si>
    <t>vybavení MŠ Moderními technologiemi</t>
  </si>
  <si>
    <t>zpracovává se PD</t>
  </si>
  <si>
    <t>Základní škola a Mateřská škola Dražice</t>
  </si>
  <si>
    <t>Obec Dražice</t>
  </si>
  <si>
    <t>Zřízení bezbariérového přístupu do MŠ</t>
  </si>
  <si>
    <t>Dražice</t>
  </si>
  <si>
    <t>zřízení bezbariérového přístupu</t>
  </si>
  <si>
    <t>výběr zhotovitele</t>
  </si>
  <si>
    <t>Doplnění herních prvků na zahradě MŠ</t>
  </si>
  <si>
    <t>zakoupení nových herních prvků</t>
  </si>
  <si>
    <t>výběr dodavatele</t>
  </si>
  <si>
    <t>Obnova kuchyňské linky výdejny stravy MŠ</t>
  </si>
  <si>
    <t>koupě nové kuchyňské linky</t>
  </si>
  <si>
    <t>Vybavení MŠ novým nábytkem a výpočetní technikou</t>
  </si>
  <si>
    <t>koupit nový školní nábytek a výpočetní techniku</t>
  </si>
  <si>
    <t>Česko - anglická Montessori Mateřská škola Pampeliška s.r.o</t>
  </si>
  <si>
    <t>Vybudování sociálního zařízení pro děti</t>
  </si>
  <si>
    <t xml:space="preserve">Rekonstrukce kuchyňské linky s vybavením </t>
  </si>
  <si>
    <t>Oprava oken</t>
  </si>
  <si>
    <t>Oprava a rekonstrukce podlah</t>
  </si>
  <si>
    <t>Výměna osvětlení, revize světel</t>
  </si>
  <si>
    <t xml:space="preserve">Modernizace zahrady </t>
  </si>
  <si>
    <t>Regulace topné soustavy, výměna radiátorů</t>
  </si>
  <si>
    <t>Základní škola a Mateřská škola Tábor-Čekanice, Průběžná 116</t>
  </si>
  <si>
    <t>Město Tábor</t>
  </si>
  <si>
    <t>107722453</t>
  </si>
  <si>
    <t>650043031</t>
  </si>
  <si>
    <t>zpracovaná PD</t>
  </si>
  <si>
    <t>ano</t>
  </si>
  <si>
    <t>Základní škola a Mateřská škola Tábor-Měšice, Míkova 64</t>
  </si>
  <si>
    <t>107535459</t>
  </si>
  <si>
    <t>650043103</t>
  </si>
  <si>
    <t>Přístavba MŠ Míkova 416</t>
  </si>
  <si>
    <t>2022</t>
  </si>
  <si>
    <t>2024</t>
  </si>
  <si>
    <t>Mateřská škola Tábor,  Sokolovská 2417</t>
  </si>
  <si>
    <t>Vybudování venkovní učebny</t>
  </si>
  <si>
    <t>Vybudování venkovní učebny pro environmentální vzdělávání dětí při využití badatelského přístupu, podpory objevování, tvořivosti a terénního vyučování</t>
  </si>
  <si>
    <t>2023</t>
  </si>
  <si>
    <t>Mateřská škola Tábor, Kollárova 2497</t>
  </si>
  <si>
    <t>Už vím, proč experimentujeme, objevujeme</t>
  </si>
  <si>
    <t>Experimenty a objevování různých věcí, materiálů, přírody.</t>
  </si>
  <si>
    <t>Snížení energetické náročnosti  objektu Mateřské školy Kollárova Tábor</t>
  </si>
  <si>
    <t>Stavební úpravy – fotovoltaická elektrárna FVE na objektu MŠ v Kollárova Tábor</t>
  </si>
  <si>
    <t>Montessori mateřská škola Mufík Dětem z.s.</t>
  </si>
  <si>
    <t>Zájmový spolek – Montessori MŠ Mufík Dětem z.s.</t>
  </si>
  <si>
    <t>Vybudování školní zahrady s přírodní učebnou s bezbariérovým přístupem</t>
  </si>
  <si>
    <t>Školní venkovní učebna s bezbariérovým přístupem, herní prvky podporující environmentální vzdělávání a přírodní vědy, vybavení učebny pro přírodní a polytechnickou výchovu</t>
  </si>
  <si>
    <t>červenec 22</t>
  </si>
  <si>
    <t>listopad 22</t>
  </si>
  <si>
    <t>zadání projektu</t>
  </si>
  <si>
    <t>Rekonstrukce školské infrastruktury a vybudování bezbariérových přístupů</t>
  </si>
  <si>
    <t>Učebna cizího jazyka, herny, jídelna a výdejna stravy, sociální zázemí</t>
  </si>
  <si>
    <t>Červenec 23</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</si>
  <si>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</si>
  <si>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</si>
  <si>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</si>
  <si>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</si>
  <si>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</si>
  <si>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</si>
  <si>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</si>
  <si>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</si>
  <si>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</si>
  <si>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</si>
  <si>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</si>
  <si>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</si>
  <si>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</si>
  <si>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</si>
  <si>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</si>
  <si>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t>ZŠ a MŠ Choustník</t>
  </si>
  <si>
    <t>Obec Choustník</t>
  </si>
  <si>
    <t>47 26 80 34</t>
  </si>
  <si>
    <t>Přístavba a vybavení ZŠ</t>
  </si>
  <si>
    <t>Choustník</t>
  </si>
  <si>
    <t>V přípravné</t>
  </si>
  <si>
    <t>Polytechnická učebna</t>
  </si>
  <si>
    <t xml:space="preserve">Rozvoj a rekonstrukce stávající ICT učebny pro možnosti výuky polytechnického vzdělání, robotiky a informatiky. </t>
  </si>
  <si>
    <t>zpracovaná PD, zpracovaný návrh realizace</t>
  </si>
  <si>
    <t>Venkovní učebna</t>
  </si>
  <si>
    <t xml:space="preserve">Realizace venkovní učebny, která by sloužila pro výuku obou stupňů, umístění na pozemku u školy. </t>
  </si>
  <si>
    <t xml:space="preserve">Rekonstrukce a modernizace vnitřních prostor - zázemí pro pedagogy a nepedagogy </t>
  </si>
  <si>
    <t xml:space="preserve">Vybudování a modernizace kabinetů učitelů, prostor pro podpůrné role ve škole - školní psycholog, provozní personál. </t>
  </si>
  <si>
    <t xml:space="preserve">Modernizace školního klubu </t>
  </si>
  <si>
    <t xml:space="preserve">Potřeba doplnění vybavení, nábytku, pomůcek, hraček a didaktických prvků. </t>
  </si>
  <si>
    <t xml:space="preserve">Oprava stávajícího oplocení kolem hřiště a kurtů, vybudování zadních vrat na kurty a hřiště. </t>
  </si>
  <si>
    <t>Vybudování prostor pro školní družinu</t>
  </si>
  <si>
    <t xml:space="preserve">Rozšíření stávajících prostor školy o místnosti pro družinu. Družina nemá žádný vlastní prostor. </t>
  </si>
  <si>
    <t>Modernizace ŠPP</t>
  </si>
  <si>
    <t>Vybudování a modernizace pomůckami pro žáky se SVP, nákup didaktických pomůcek, zázemí pro pracovníky v ŠPP (např. nábytek, vytvoření místnosti pro školního psychologa)</t>
  </si>
  <si>
    <t xml:space="preserve">Vybudování komunitního centra - společenská místnost, knihovna </t>
  </si>
  <si>
    <t xml:space="preserve">ZŠ a MŠ Košice </t>
  </si>
  <si>
    <t>Obec Košice</t>
  </si>
  <si>
    <t>Modernizace ICT</t>
  </si>
  <si>
    <t>Košice</t>
  </si>
  <si>
    <t>Modernizace a vybavení pro práci s digit. tech.</t>
  </si>
  <si>
    <t>V prostorách současné kotelny a uhelny vybudovat prostory pro keramickou dílnu. Je nutná náhrada kotle na tuhá paliva za tepelné čerpadlo.</t>
  </si>
  <si>
    <t>zatím není</t>
  </si>
  <si>
    <t>Základní škola Bechyně, Školní 293</t>
  </si>
  <si>
    <t>Město Bechyně</t>
  </si>
  <si>
    <t>Bechyně</t>
  </si>
  <si>
    <t>NE</t>
  </si>
  <si>
    <t>ZŠ Želeč</t>
  </si>
  <si>
    <t xml:space="preserve">Moderní učebna ICT </t>
  </si>
  <si>
    <t>Želeč</t>
  </si>
  <si>
    <t>Modernizace výpočetní techniky</t>
  </si>
  <si>
    <t>ZŠ a MŠ Sudoměřice u Bechyně</t>
  </si>
  <si>
    <t>60062011</t>
  </si>
  <si>
    <t>Sudoměřice u Bechyně</t>
  </si>
  <si>
    <t>Realizace venkovní učebny, která bude sloužit pro potřeby všech stupňů školy.</t>
  </si>
  <si>
    <t>Základní škola Sezimovo Ústí, Školní náměstí 628, okres Tábor</t>
  </si>
  <si>
    <t xml:space="preserve">Vybudování a rekonstrukce víceúčelové učebny </t>
  </si>
  <si>
    <t>Vybudování nové víceúčelové učebny, její moderní vybavení bude zaměřeno na vazbu na přírodní vědy, polytechnické vzdělávání, cizí jazyky a práce spojené s digitálními technologiemi.</t>
  </si>
  <si>
    <t>Zpracování záměru projektu</t>
  </si>
  <si>
    <t>Ne</t>
  </si>
  <si>
    <t>Rekonstrukce podlah na chodbách a v suterénu šaten</t>
  </si>
  <si>
    <t xml:space="preserve">Modernizace  a budování vnitřních prostor školy. Současný stav je velmi špatný a je třeba zajistit, aby podlahy odpovídaly bezpečnosti a hygienickým podmínkám. Opravu lze řešit rozdělením na jednolivé etapy po patrech. </t>
  </si>
  <si>
    <t xml:space="preserve">Řešeno jako oprava a rekonstrukce. Není potřeba PD </t>
  </si>
  <si>
    <t>Není potřeba stavební povolení</t>
  </si>
  <si>
    <t>Herní prvky na školní zahradu</t>
  </si>
  <si>
    <t xml:space="preserve">Vybudování prostoru pro volnočasové aktivity dětí v družině a školním klubu. </t>
  </si>
  <si>
    <t>PD není zpracována, nebude vyžadována. Dojde k zabudování hotových prvků přímo do zahrady</t>
  </si>
  <si>
    <t>Není potřeba</t>
  </si>
  <si>
    <t>Vybudování víceúčelového prostoru v půdní vestavbě školy</t>
  </si>
  <si>
    <t>Vybudování prostoru pro vzdělávání. Vybudování učebního prostoru formou ateliérů. Každý zvlášť zaměřený na jiný účel vzdělávání (polytechnické, matematické, čtenářské aktivity, digitální technologie, enviromentální výchova apod.) Tento prostor by otevřel možnosti spolupráci i mimo žákovskou veřejnost.</t>
  </si>
  <si>
    <t>PD není zpracována. V případě rozhodnutí i zřizovatele bude vybrána společnost, která má zkušenosti s potřebami škol.</t>
  </si>
  <si>
    <t>Bezbariérový přístup do budovy</t>
  </si>
  <si>
    <t xml:space="preserve">Vybudování bezbariérového přístupu do budovy. Řešeno výtahem vně budovy. Výtah by následoval po vybudování víceúčelového prostoru v půdní vestavbě školy. </t>
  </si>
  <si>
    <t>PD není zpracována, bude zazpracováno do případného projektu půdní vestavby.</t>
  </si>
  <si>
    <t>ZŠ Planá nad Lužnicí</t>
  </si>
  <si>
    <t>Venkovní sportoviště  a odpočinková zóna</t>
  </si>
  <si>
    <t>Odpočinková zóna, hřiště – rekonstrukce dvora</t>
  </si>
  <si>
    <t>zpracovávání záměru projektu</t>
  </si>
  <si>
    <t>Učebna fyziky - robotiky</t>
  </si>
  <si>
    <t>Rekonstrukce odborné učebny</t>
  </si>
  <si>
    <t xml:space="preserve">Ne </t>
  </si>
  <si>
    <t>Jihočeský kraj</t>
  </si>
  <si>
    <t>Učebna pro polytechnické vzdělávání, jazykové vzdělávání, robotiku a informatiku</t>
  </si>
  <si>
    <t>Rekonstrukce stávající učebny, dílny a skladu materiálu. Obnova vybavení dílen a skladovacích prostor, nákup nového vybavení a potřebné techniky a pomůcek pro robotiku a informatiku. Vybavení kompatabilní se stávající jazykovou učebnou může případně sloužit také k výuce jazyků.</t>
  </si>
  <si>
    <t>zpracován projektový záměr</t>
  </si>
  <si>
    <t>není relevantní</t>
  </si>
  <si>
    <t>Přírodní učebna a podpora EVVO v ZŠ a MŠ Borotín, propojení areálů</t>
  </si>
  <si>
    <t>Budování přírodní učebny v areálu ZŠ, úpravy školního dvora, připravené prostředí pro výuku přírodovědných předmětů a podporu EVVO.</t>
  </si>
  <si>
    <t xml:space="preserve">ne </t>
  </si>
  <si>
    <t>Základní škola a Mateřská škola Chotoviny, okres Tábor</t>
  </si>
  <si>
    <t>Obec Chotoviny</t>
  </si>
  <si>
    <t>Chotoviny</t>
  </si>
  <si>
    <t>Zpracovaný výběr IT techniky</t>
  </si>
  <si>
    <t>Budování zázemí ŠD a ŠK</t>
  </si>
  <si>
    <t>Vybudování zázemí pro jedno ze 4 oddělení ŠD, modernizace venkovních prostor - zázemí pro ŠK.</t>
  </si>
  <si>
    <t>ZŠ a MŠ Jistebnice</t>
  </si>
  <si>
    <t>Město Jistebnice</t>
  </si>
  <si>
    <t>Rekonstrukce podlahy v ŠD v budově NŠ</t>
  </si>
  <si>
    <t>Jistebnice</t>
  </si>
  <si>
    <t>rekonstrukce podlah ve ŠD - výměna nevyhovující skladby a povrchu</t>
  </si>
  <si>
    <t>plánováno</t>
  </si>
  <si>
    <t>Konektivita ve všech budovách školy</t>
  </si>
  <si>
    <t>rekonstrukce stávajících datových rozvodů v návaznosti na nové technologie a jejich využití při výuce</t>
  </si>
  <si>
    <t>Technický přístup do ŠD v budově NŠ</t>
  </si>
  <si>
    <t xml:space="preserve">vybudování technického přístupu do ŠD z důvodu lepší přístupnosti </t>
  </si>
  <si>
    <t>Rekonstrukce kabinetů ve SŠ</t>
  </si>
  <si>
    <t>rekonstrukce vnitřních omítek a technické infrastruktury včetně stropních konstrukcí a podhledů, včetně vybavení</t>
  </si>
  <si>
    <t>Vybodování nových prostor ŠD</t>
  </si>
  <si>
    <t>vybudování nových prostor v prostoru terasy NŠ, včetně vybudování multimediální učebny v návaznosti na ŠD a kroužky</t>
  </si>
  <si>
    <t>Vybudování zázemí pro poradenské pracoviště v budově SŠ i NŠ</t>
  </si>
  <si>
    <t>Základní škola a Mateřská škola Opařany</t>
  </si>
  <si>
    <t>Obec Opařany</t>
  </si>
  <si>
    <t>Zřízení a vybavení jazykových učeben a odborných učeben v prostorách školy</t>
  </si>
  <si>
    <t>Opařany</t>
  </si>
  <si>
    <t>Zřízení a vybavení jazyk. a odborných učeben</t>
  </si>
  <si>
    <t>příprava</t>
  </si>
  <si>
    <t>Vybudování učebny robotiky</t>
  </si>
  <si>
    <t>Vybudování nové jazykové učebny</t>
  </si>
  <si>
    <t>Celková rekonstrukce vývařovny</t>
  </si>
  <si>
    <t>Vybavení ŠD novým nábytkem</t>
  </si>
  <si>
    <t>vybavení ŠD</t>
  </si>
  <si>
    <t>Vybudování a vybavení keramické dílny</t>
  </si>
  <si>
    <t>vybudování a vybavení keramické dílny</t>
  </si>
  <si>
    <t xml:space="preserve">Rekonstrukce oplocení školního areálu </t>
  </si>
  <si>
    <t>stavba oplocení</t>
  </si>
  <si>
    <t>Vybavení sportovní haly tělocvičným nářadím a pomůckami</t>
  </si>
  <si>
    <t>výdaje na tělocvičné nářadí</t>
  </si>
  <si>
    <t>Vybudování venkovního sportoviště pro tělesnou výchovu a volnočasové aktivity</t>
  </si>
  <si>
    <t>vybudování venkovního sportoviště na TV</t>
  </si>
  <si>
    <t xml:space="preserve">Vybudování a vybavení reedukační učebny </t>
  </si>
  <si>
    <t>vybudování reedukační učebny</t>
  </si>
  <si>
    <t xml:space="preserve">             x</t>
  </si>
  <si>
    <t>Úpravy areálu školy jako klidové zóny pro žáky</t>
  </si>
  <si>
    <t>lavičky, venkovní nábytek</t>
  </si>
  <si>
    <t>Pořízení nábytku na vybavení venkovní učebny</t>
  </si>
  <si>
    <t>pořízení nábytku, lavice, židle a skříně</t>
  </si>
  <si>
    <t>Výstavba přístřešku pro uložení kol žáků</t>
  </si>
  <si>
    <t>nový přístřešek na kola</t>
  </si>
  <si>
    <t xml:space="preserve">Vybavení a obnova zařízení školní kuchyně </t>
  </si>
  <si>
    <t>technické vybavení kuchyně</t>
  </si>
  <si>
    <t>Rekonstrukce šatny v budově ZŠ</t>
  </si>
  <si>
    <t>nová podlaha, malování stěn, nový šatní nábytek</t>
  </si>
  <si>
    <t>Vybudování venkovní učebny, jako centrum komunitních aktivit</t>
  </si>
  <si>
    <t>vybudování venkovní učebny</t>
  </si>
  <si>
    <t xml:space="preserve">          x</t>
  </si>
  <si>
    <t xml:space="preserve">           x</t>
  </si>
  <si>
    <t xml:space="preserve">              </t>
  </si>
  <si>
    <t>Výměna nábytku ve třídách a družině</t>
  </si>
  <si>
    <t>nové notebooky</t>
  </si>
  <si>
    <t xml:space="preserve">Pořízení vybavení pro družinové aktivity žáků </t>
  </si>
  <si>
    <t xml:space="preserve">materiální vybavení </t>
  </si>
  <si>
    <t>Vytvoření čtenářského koutku</t>
  </si>
  <si>
    <t>pořídit knihovnu, knihy a nábytek</t>
  </si>
  <si>
    <t xml:space="preserve">Rekonstrukce chodníků v areálu školy včetně vchodu do školy </t>
  </si>
  <si>
    <t>nové chodníky a podlahy vchodu (dlažba)</t>
  </si>
  <si>
    <t>Rekonstrukce a přístavba školní kuchyně</t>
  </si>
  <si>
    <t>přístavba školní kuchyně</t>
  </si>
  <si>
    <t>Waldorfská základní škola Mistra Jana</t>
  </si>
  <si>
    <t>Janíček o.p.s.</t>
  </si>
  <si>
    <t>Ratibořské Hory</t>
  </si>
  <si>
    <t>Montessori Základní škola Pampeliška</t>
  </si>
  <si>
    <t>Vybudování  a vybavení školní jídelny- výdejny</t>
  </si>
  <si>
    <t xml:space="preserve">Kuchyňská linka s vybavením </t>
  </si>
  <si>
    <t>Modernizace zahrady</t>
  </si>
  <si>
    <t>Vybudování a vybavení počítačové učebny</t>
  </si>
  <si>
    <t>Vybudování prostor na jazykovou učebnu</t>
  </si>
  <si>
    <t>Vybudování  a rekonstrukce hygienických zařízení pro žáky a personál</t>
  </si>
  <si>
    <t xml:space="preserve">Regulace topné soustavy, výměna radiátorů </t>
  </si>
  <si>
    <t>Přírodní zahrada pro výuku EVVO</t>
  </si>
  <si>
    <t>Vybudování  zázemí pro pedagogy</t>
  </si>
  <si>
    <t>Vybudování  zázemí pro nepedagogy</t>
  </si>
  <si>
    <t>Vybudování společenské místnosti</t>
  </si>
  <si>
    <t>Vybudování knihovny</t>
  </si>
  <si>
    <t>Budování zázemí pro školní družinu</t>
  </si>
  <si>
    <t>budování zázemí pro školní družinu</t>
  </si>
  <si>
    <t>Vybudování odborných učeben</t>
  </si>
  <si>
    <t>Vybudování kmenových tříd 2. stupeň</t>
  </si>
  <si>
    <t>Vybudování  venkovního prostoru pro komunitní aktivity ZŠ</t>
  </si>
  <si>
    <t>Základní škola Bernada Bolzana obecně prospěšná společnost</t>
  </si>
  <si>
    <t>Nadační fond Základní škola Bernarda Bolzana</t>
  </si>
  <si>
    <t>600001270</t>
  </si>
  <si>
    <t>110036271</t>
  </si>
  <si>
    <t>Každý má své místo</t>
  </si>
  <si>
    <t>Učíme hybridně</t>
  </si>
  <si>
    <t>Instalace zařízení pro hybridní (kombinovanou) výuku v kmenových třídách</t>
  </si>
  <si>
    <t>Buďme v kontaktu</t>
  </si>
  <si>
    <t>Udržíme se!</t>
  </si>
  <si>
    <t>Udržitelný rozvoj IT</t>
  </si>
  <si>
    <t>Družíme se v družině</t>
  </si>
  <si>
    <t>10772453</t>
  </si>
  <si>
    <t>Rekonstrukce IT učebny</t>
  </si>
  <si>
    <t>Základní škola a mateřská škola Tábor, Helsinská 2732</t>
  </si>
  <si>
    <t>107722828</t>
  </si>
  <si>
    <t>600064891</t>
  </si>
  <si>
    <t>Obnova stávající techniky v  počítačových učebnách</t>
  </si>
  <si>
    <t>Nová IT technika</t>
  </si>
  <si>
    <t>Práce s digitálními technologie</t>
  </si>
  <si>
    <t>Využívání digitálních technoligií v odborných učebnách</t>
  </si>
  <si>
    <t>Jsme spolu v družině</t>
  </si>
  <si>
    <t>Venkovní zázemí pro školní družinu</t>
  </si>
  <si>
    <t>Základní škola a Mateřská škola Tábor, Husova 1570</t>
  </si>
  <si>
    <t>107722780</t>
  </si>
  <si>
    <t>600064875</t>
  </si>
  <si>
    <t>Rekonstrukce učebny IT</t>
  </si>
  <si>
    <t>Nové vybavení IT učebny</t>
  </si>
  <si>
    <t>Polytechnická učebna - školní dílna</t>
  </si>
  <si>
    <t>Nové vybavení školní dílny</t>
  </si>
  <si>
    <t>Výměna a doplnění HW a SW ve třídách ZŠ</t>
  </si>
  <si>
    <t>Nový HW a SW v učebnách ZŠ</t>
  </si>
  <si>
    <t>Základní škola a Mateřská škola a poskytovatel sociálních služeb, Kaňka o.p.s.</t>
  </si>
  <si>
    <t>Ze v současné době sdílených prostor vybudovat samostatné prostory a vybavit je</t>
  </si>
  <si>
    <t>max prosinec 2027</t>
  </si>
  <si>
    <t>hledáme finanční zdroje</t>
  </si>
  <si>
    <t>Vybavení kabinetů</t>
  </si>
  <si>
    <t>Rozšíření vvybavení pro odborné vzdělávání - chemie, fyzika, biologie, pracovní činnosti (odborné kabinety)</t>
  </si>
  <si>
    <t>Bezbariérové hřiště a zahrada</t>
  </si>
  <si>
    <t>Zřízení relaxační místnosti</t>
  </si>
  <si>
    <t>Umožnění využívání technologií ve všech učebnách</t>
  </si>
  <si>
    <t>ZŠ Tábor, Zborovská 2696</t>
  </si>
  <si>
    <t>114900132</t>
  </si>
  <si>
    <t>600064620</t>
  </si>
  <si>
    <t xml:space="preserve">Vybudování odborných učeben přírodopisu, chemie, fyziky a informatiky,modernizace učebny robotiky a vybavení těchto učeben učebními pomůckami. </t>
  </si>
  <si>
    <t>Vybudování odborných učeben Př,CH,F, modernizace učebny robotiky, vybudování další učebny informatiky. Vybavení pomůckami příslušného předmětu.</t>
  </si>
  <si>
    <t>zpracovaná kalkulace a popis stavebních úprav.</t>
  </si>
  <si>
    <t>107722518</t>
  </si>
  <si>
    <t xml:space="preserve">Obnova stávající výpočetní techniky </t>
  </si>
  <si>
    <t>Nová výpočetní technika v učebně informačních technologií</t>
  </si>
  <si>
    <t>Učíme se v přírodě</t>
  </si>
  <si>
    <t>Vybudování venkovní učebny nejen pro rozvoj environmentální gramotnosti</t>
  </si>
  <si>
    <t>Základní škola a Mateřská škola Tábor, náměstí Mikuláše z Husi 45</t>
  </si>
  <si>
    <t>000582590</t>
  </si>
  <si>
    <t>600064522</t>
  </si>
  <si>
    <t>Učebna v zahradě</t>
  </si>
  <si>
    <t>Zázemí pro venkovní výuku a pro školní družinu</t>
  </si>
  <si>
    <t xml:space="preserve">Modernizace učeben ICT </t>
  </si>
  <si>
    <t>Vybavení učeben ICT novým HW, SW, zázemí</t>
  </si>
  <si>
    <t>Multifunkční školní hřiště - zastřešení</t>
  </si>
  <si>
    <t>Vybudování zázemí pro výukovou, zájmovou, kulturní, společenskou a sportovní činnost ve škole</t>
  </si>
  <si>
    <t>Táborské soukromé gymnázium a Základní škola, s.r.o.</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</si>
  <si>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</si>
  <si>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</si>
  <si>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</si>
  <si>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</si>
  <si>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</si>
  <si>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</si>
  <si>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</si>
  <si>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</si>
  <si>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</si>
  <si>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</si>
  <si>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</si>
  <si>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</si>
  <si>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</si>
  <si>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</si>
  <si>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</si>
  <si>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</si>
  <si>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</si>
  <si>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</si>
  <si>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</si>
  <si>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</si>
  <si>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rPr>
        <b/>
        <sz val="10"/>
        <color rgb="FF000000"/>
        <rFont val="Calibri"/>
        <family val="2"/>
        <charset val="238"/>
      </rPr>
      <t>Výdaje projektu</t>
    </r>
    <r>
      <rPr>
        <b/>
        <i/>
        <sz val="10"/>
        <color rgb="FF000000"/>
        <rFont val="Calibri"/>
        <family val="2"/>
        <charset val="238"/>
      </rPr>
      <t xml:space="preserve">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</si>
  <si>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1"/>
      </rPr>
      <t xml:space="preserve">Typ projektu </t>
    </r>
    <r>
      <rPr>
        <vertAlign val="superscript"/>
        <sz val="10"/>
        <color rgb="FF000000"/>
        <rFont val="Calibri"/>
        <family val="2"/>
        <charset val="238"/>
      </rPr>
      <t>2)</t>
    </r>
  </si>
  <si>
    <t>Název organizace</t>
  </si>
  <si>
    <t>Zřizovatel (název)</t>
  </si>
  <si>
    <t>IČ organizace</t>
  </si>
  <si>
    <t>celkové výdaje projektu</t>
  </si>
  <si>
    <r>
      <rPr>
        <sz val="10"/>
        <color rgb="FF000000"/>
        <rFont val="Calibri"/>
        <family val="2"/>
        <charset val="238"/>
      </rPr>
      <t>z toho předpokládané výdaje</t>
    </r>
    <r>
      <rPr>
        <sz val="10"/>
        <color rgb="FFFF0000"/>
        <rFont val="Calibri"/>
        <family val="2"/>
        <charset val="238"/>
      </rPr>
      <t xml:space="preserve"> </t>
    </r>
    <r>
      <rPr>
        <sz val="10"/>
        <color rgb="FF000000"/>
        <rFont val="Calibri"/>
        <family val="2"/>
        <charset val="238"/>
      </rPr>
      <t>EFRR</t>
    </r>
  </si>
  <si>
    <t>stručný popis, např. zpracovaná PD, zajištěné výkupy, výber dodavatele</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</si>
  <si>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</si>
  <si>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238"/>
      </rPr>
      <t>polytech. vzdělávání</t>
    </r>
    <r>
      <rPr>
        <vertAlign val="superscript"/>
        <sz val="10"/>
        <color rgb="FF000000"/>
        <rFont val="Calibri"/>
        <family val="2"/>
        <charset val="238"/>
      </rPr>
      <t>4)</t>
    </r>
  </si>
  <si>
    <r>
      <rPr>
        <sz val="10"/>
        <color rgb="FF000000"/>
        <rFont val="Calibri"/>
        <family val="2"/>
        <charset val="1"/>
      </rPr>
      <t>práce s digitálními tech.</t>
    </r>
    <r>
      <rPr>
        <vertAlign val="superscript"/>
        <sz val="10"/>
        <color rgb="FF000000"/>
        <rFont val="Calibri"/>
        <family val="2"/>
        <charset val="238"/>
      </rPr>
      <t xml:space="preserve">5)
</t>
    </r>
  </si>
  <si>
    <t>prosinec 2022</t>
  </si>
  <si>
    <t>prosinec 2027</t>
  </si>
  <si>
    <t>Dům dětí a mládeže, Tábor, Tržní nám.346</t>
  </si>
  <si>
    <t>06_2022</t>
  </si>
  <si>
    <t>zpracovaná kompletní PD</t>
  </si>
  <si>
    <t>…</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</si>
  <si>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</si>
  <si>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</si>
  <si>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</si>
  <si>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</si>
  <si>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</si>
  <si>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</si>
  <si>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Učebny na rozvoj polytechniky</t>
  </si>
  <si>
    <t>duben 2023</t>
  </si>
  <si>
    <t>září 2024</t>
  </si>
  <si>
    <t>Mgr. Věra Komzáková</t>
  </si>
  <si>
    <t>Modernizace Waldorfské ZŠ Mistra Jana</t>
  </si>
  <si>
    <t xml:space="preserve">V nevyužité budově sousedící se školou budou vybudovány prostory pro družinu, polytechnickou učebnu a odbornou učebnu včetně sociálního zařízení. V hlavní budově budou rekonstruovány kabinety. </t>
  </si>
  <si>
    <t>probíhá zpracovaní studie</t>
  </si>
  <si>
    <t>leden 2024</t>
  </si>
  <si>
    <t>leden 2023</t>
  </si>
  <si>
    <t>prosinec 2025</t>
  </si>
  <si>
    <t>Základní škola a Mateřská škola Tábor-Měšice, Míkova 63</t>
  </si>
  <si>
    <t>Modernizace vnitřních prostor - zázemí pro pedagogy (sociální zařízení, úklidová místnost)</t>
  </si>
  <si>
    <t>Výměna počítačů a softwaru v počítačové učebně</t>
  </si>
  <si>
    <t>2021</t>
  </si>
  <si>
    <t>obec Želeč</t>
  </si>
  <si>
    <t>obec Sudoměřice u Bechyně</t>
  </si>
  <si>
    <t xml:space="preserve"> </t>
  </si>
  <si>
    <t>Oplocení hřiště, rekonstrukce a revitalizace hřiště</t>
  </si>
  <si>
    <t>Vybudování komunitního centra pro podporu a rozvoj sociální inkuze v místě školy</t>
  </si>
  <si>
    <t>Vybudování zázemí pro školní družinu ve sklepních prostorách budovy školy </t>
  </si>
  <si>
    <t>Jedná se o stavební úpravu a nástavbu stávajícího objektu půdního prostoru na 2 nové prostory pro zájmové vzdělávání, sklady, kabinet, úklidovou místnost a sociální zázemí (WC ženy a invalidé, WC muži) a recepce. Nákup vybavení - variabilní školní lavice a nábytek, sedací vaky, audiotechnika</t>
  </si>
  <si>
    <t>Stavební úpravy - půdní vestavba objektu DDM čp.346, Tábor</t>
  </si>
  <si>
    <t>10_2024</t>
  </si>
  <si>
    <t>záměr</t>
  </si>
  <si>
    <t>Vybudování jedné učebny a herny, kuchyňky, šatny, sociální zázemí a skladové prostory</t>
  </si>
  <si>
    <t>Učíme anglicky, německy a polytechnicky s IT</t>
  </si>
  <si>
    <t>Rekonstrukce, modernizace a vybavení odborných učeben cizích jazyků, polytechnického vzdělávání a digitálních technologií (informatiky)</t>
  </si>
  <si>
    <t>600001271</t>
  </si>
  <si>
    <t>Odborně, polytechnicky i volnočasově na Bolzanu</t>
  </si>
  <si>
    <t>Rekonstrukce, modernizace a vybavení odborných učeben cizích jazyků, polytechnického vzdělávání a digitálních technologií (informatiky); budování a modernizace zázemí pro pedagogické i nepedagogické pracovníky škol (kabinety, sborovny); budování vnitřní konektivity školy (LAN a WAN), včetně bezpečnostních prvků; udržitelný rozvoj IT;  budování zázemí pro školní družinu a školní klub</t>
  </si>
  <si>
    <t>Budování a modernizace zázemí pro pedagogické i nepedagogické pracovníky škol (kabinety, sborovny)</t>
  </si>
  <si>
    <t>Budování zázemí pro školní družinu a školní klub</t>
  </si>
  <si>
    <t>Výstavba tělocvičny při ZŠpřístavbu tělocvičny se zázemím o rozměrech cca 34 x 13 m, propojenou spojovací chodbou s objektem školy, vybavení tělocvičny, stavební úpravy ve stávajícím objektu školy související se zřízením nové jídelny, výdejny a přípravny jídel se zázemím v prostorách původní jídelny a tělocvičny, stavební úpravy ve stávajícím objektu školy související s napojením nového objektu přístavby tělocvičny, zřízení vsakovacích bloků na dešťovou vodu s přepadem do stávající přípojky na dešťovou vodu, odstranění dřevěné klubovny a dvou skladů pro nářadí na pozemku, zpevněných ploch a doskočiště s rozběhovou plochou, přemístění oblázkového hřiště s herními prvky</t>
  </si>
  <si>
    <t>Přístavba školní družiny a vybavení</t>
  </si>
  <si>
    <t>Vytvoření rozšířeného prostoru pro družinu + komunitní setkávání dětí se spec. vzděl. potřebami s jejich zdravými vrstevníky interaktivní hrací prvky, pohybové prvky, lavičky.</t>
  </si>
  <si>
    <t>Nákup digitálních technologií</t>
  </si>
  <si>
    <t xml:space="preserve">Pořízení mobilních dotykových displejů s motorovým pojezdem a interaktivních tabulí pro usnadnění naplnění speciálních vzdělávacích potřeb </t>
  </si>
  <si>
    <t>Zřízení relaxační místi k pokrytí potřeb dětí se spec. vzdělávacími potřebami a poruchami chování</t>
  </si>
  <si>
    <t>Vybudování zázemí pro pedagogické i nepedagogické pracovníky školy</t>
  </si>
  <si>
    <t>Vybudování zcela chybějícího zázemí a vybavení pedagogických i nepedagogických pracovníků školy - kabinety</t>
  </si>
  <si>
    <t>Vytvoření zázemí pro komunitní aktivity při ZŠ</t>
  </si>
  <si>
    <t>Vytvoření vnitřního i venkovního zázemí pro komunitní aktivity při ZŠ vedoucí k sociální inkluzi (př. venkovní hřiště, společenská  místnost)</t>
  </si>
  <si>
    <t>Konektivita učeben -zasíťování</t>
  </si>
  <si>
    <t>Zázemí pro pedagogické i nepedagogické pracovníky školy</t>
  </si>
  <si>
    <t>vybudování a modernizace kabinetů a šatny -  učitelů, prostor pro podpůrné role ve škole - provozní personál</t>
  </si>
  <si>
    <t>Modernizace a vybavení odborné učebny ICT a polytechnického vzdělávání</t>
  </si>
  <si>
    <t>modernizace a vybavení stávající učebny ICT pro možnosti výuky polytechnického vzdělávání a práci s digitálními technologiemi pro formální i zájmové vzdělávání</t>
  </si>
  <si>
    <t>Vybudování venkovního bezbariérového  zázemí pro komunitní aktivity při ZŠ</t>
  </si>
  <si>
    <t>vybudování venkovního veřejně přístupného bezbariérového sportoviště</t>
  </si>
  <si>
    <t>Vybudování zázemí pro žáky se speciálními vzdělávacími potřebami</t>
  </si>
  <si>
    <t>vybudování reedukační učebny a klidové zóny, nákup didaktických pomůcek</t>
  </si>
  <si>
    <t>Vybudování zázemí pro školní družiny</t>
  </si>
  <si>
    <t>potřeba doplnění vybavení, nábytku, pomůcek, herních a didaktických prvků, venkovní sklad</t>
  </si>
  <si>
    <t xml:space="preserve">Vybudování venkovního zázemí, jako centra vzdělanosti a komunitních aktivit </t>
  </si>
  <si>
    <t>vybudování společenské místnosti, bezbariérového přístupu, přístřešku pro cyklisty, úprava chodníků a oplocení</t>
  </si>
  <si>
    <t xml:space="preserve">Vybudování a vybavení venkovní učebny pro přírodní vědy, polytechnické  vzdělávání a cizí jazyky </t>
  </si>
  <si>
    <t>vybudování a vybavení venkovní učebny pro výuku přírodních věd a polytechnického a jazykového vzdělávání</t>
  </si>
  <si>
    <t>zpracováváse PD</t>
  </si>
  <si>
    <t xml:space="preserve">Rekonstrukce a přístavba školní kuchyně, včetně zázemí pro pedagogické i nepedagogické pracovníky   </t>
  </si>
  <si>
    <t>přístavba školní kuchyně, kabinet pro pedagogické pracovníky, prostory pro nepedagogické pracovníky</t>
  </si>
  <si>
    <t>Rekonstrukce školské infrastruktury a vybudování bezbariérového přístupu do MŠ</t>
  </si>
  <si>
    <t>rekonstrukce výdejny stravy, sociálního a hygienického zázemí, revize osvětlení, vybudování bezbariérového přístupu, zázemí pro ukládání školních pomůcek</t>
  </si>
  <si>
    <t>záměr projektu</t>
  </si>
  <si>
    <t>2027</t>
  </si>
  <si>
    <t>Školní jídelna</t>
  </si>
  <si>
    <t>Vybudování zahrady</t>
  </si>
  <si>
    <t>Vybudování kmenových tříd 1. stupeň</t>
  </si>
  <si>
    <t>Vybudování  šaten</t>
  </si>
  <si>
    <t>Vybudování  tělocvičny včetně vybavení</t>
  </si>
  <si>
    <t>Vybudování  zahrady</t>
  </si>
  <si>
    <t>Vybudování  školní jídelny</t>
  </si>
  <si>
    <t>leden 23</t>
  </si>
  <si>
    <t>prosinec 26</t>
  </si>
  <si>
    <t xml:space="preserve">Moderně, bezpečně a hravě </t>
  </si>
  <si>
    <t>V přípravné fázi</t>
  </si>
  <si>
    <t xml:space="preserve">Škola na zahradě, škola venku </t>
  </si>
  <si>
    <t xml:space="preserve">Realizace venkovní učebny, která by sloužila pro výuku obou stupňů, umístění na pozemku u školy; oprava stávajícího oplocení kolem hříště, kurtů a školní zahrady. Zbudování zadních vrat na kurty a hřiště. obnova herních prvků na školním hřišti. </t>
  </si>
  <si>
    <t>Moderní družina</t>
  </si>
  <si>
    <t xml:space="preserve">Rozšíření stávajících prostor školy o místnosti pro školní družinu (družina nemá žádný vlastní prostor). Vybudování komunitního centra pro podporu a rozvoj sociální inkluze v míste školy, školní knihovna, rozšíření prostor pro společné setkávání žáků. </t>
  </si>
  <si>
    <t>Vybudování nových učeben – polytechnická učebna, fyzikální učebna, výtvarná učebna, zázemí družiny a školního klubu s příslušenstvím. Bezbariérovost, konektivita.</t>
  </si>
  <si>
    <t>Výstavba tělocvičny při ZŠ</t>
  </si>
  <si>
    <r>
      <t xml:space="preserve">Výdaje projektu  </t>
    </r>
    <r>
      <rPr>
        <sz val="10"/>
        <rFont val="Calibri"/>
        <family val="2"/>
      </rPr>
      <t xml:space="preserve">v Kč </t>
    </r>
    <r>
      <rPr>
        <i/>
        <vertAlign val="superscript"/>
        <sz val="10"/>
        <rFont val="Calibri"/>
        <family val="2"/>
      </rPr>
      <t>1)</t>
    </r>
  </si>
  <si>
    <r>
      <t xml:space="preserve">Předpokládaný termín realizace </t>
    </r>
    <r>
      <rPr>
        <i/>
        <sz val="10"/>
        <rFont val="Calibri"/>
        <family val="2"/>
      </rPr>
      <t>měsíc, rok</t>
    </r>
  </si>
  <si>
    <r>
      <t>Typ projektu</t>
    </r>
    <r>
      <rPr>
        <sz val="10"/>
        <rFont val="Calibri"/>
        <family val="2"/>
      </rPr>
      <t xml:space="preserve"> </t>
    </r>
    <r>
      <rPr>
        <vertAlign val="superscript"/>
        <sz val="10"/>
        <rFont val="Calibri"/>
        <family val="2"/>
      </rPr>
      <t>2)</t>
    </r>
  </si>
  <si>
    <r>
      <t>přírodní vědy</t>
    </r>
    <r>
      <rPr>
        <vertAlign val="superscript"/>
        <sz val="10"/>
        <rFont val="Calibri"/>
        <family val="2"/>
      </rPr>
      <t>3)</t>
    </r>
    <r>
      <rPr>
        <sz val="10"/>
        <rFont val="Calibri"/>
        <family val="2"/>
      </rPr>
      <t xml:space="preserve"> 
</t>
    </r>
  </si>
  <si>
    <r>
      <t>polytech. vzdělávání</t>
    </r>
    <r>
      <rPr>
        <vertAlign val="superscript"/>
        <sz val="10"/>
        <rFont val="Calibri"/>
        <family val="2"/>
      </rPr>
      <t>4)</t>
    </r>
  </si>
  <si>
    <r>
      <t>práce s digi. tech.</t>
    </r>
    <r>
      <rPr>
        <vertAlign val="superscript"/>
        <sz val="10"/>
        <rFont val="Calibri"/>
        <family val="2"/>
      </rPr>
      <t xml:space="preserve">5)
</t>
    </r>
  </si>
  <si>
    <r>
      <t xml:space="preserve">Vybudování venkovní učebny z dřevěného materiálu, </t>
    </r>
    <r>
      <rPr>
        <sz val="10"/>
        <rFont val="Calibri"/>
        <family val="2"/>
        <scheme val="minor"/>
      </rPr>
      <t>využití přírodních materiálů na dobudování exteriéru.                                                           Využití učebny jak pro účely vzdělávání ve škole i pro volnočasové aktivity ŠD a ŠK.                                      Učebna musí splňovat konektivitu, aby bylo možné plnohodnotně pracovat s projekcí. Učebna bude mít k dispozici pracovní prostor pro žáky i učitele. V učebně bude vybudováno samostatné zázemí pro nezbytné pomůcky.</t>
    </r>
  </si>
  <si>
    <t>Budování vnitřní konektivity školy (LAN a WAN), včetně bezpečnostních prvků</t>
  </si>
  <si>
    <r>
      <t xml:space="preserve">Výdaje projektu </t>
    </r>
    <r>
      <rPr>
        <sz val="10"/>
        <rFont val="Calibri"/>
        <family val="2"/>
      </rPr>
      <t xml:space="preserve">v Kč </t>
    </r>
    <r>
      <rPr>
        <vertAlign val="superscript"/>
        <sz val="10"/>
        <rFont val="Calibri"/>
        <family val="2"/>
      </rPr>
      <t>1)</t>
    </r>
  </si>
  <si>
    <r>
      <t>navýšení kapacity MŠ / novostavba MŠ</t>
    </r>
    <r>
      <rPr>
        <vertAlign val="superscript"/>
        <sz val="10"/>
        <rFont val="Calibri"/>
        <family val="2"/>
      </rPr>
      <t>3)</t>
    </r>
    <r>
      <rPr>
        <sz val="10"/>
        <rFont val="Calibri"/>
        <family val="2"/>
      </rPr>
      <t xml:space="preserve"> </t>
    </r>
  </si>
  <si>
    <r>
      <t>zajištění hygienických požadavků u MŠ, kde jsou nedostatky identifikovány KHS</t>
    </r>
    <r>
      <rPr>
        <vertAlign val="superscript"/>
        <sz val="10"/>
        <rFont val="Calibri"/>
        <family val="2"/>
      </rPr>
      <t>4)</t>
    </r>
  </si>
  <si>
    <t>Navýšení kapacity MŠ  – vybudování nových dvou tříd vč. sociálního zázemí a školní jídelny – výdejny, zázemí pro pedagogické a nepedagogické pracovníky</t>
  </si>
  <si>
    <t>Navýšení kapacity MŠ  – vybudování  nových dvou tříd vč. sociálního zázemí a školní jídelny – výdejny, zázemí pro pedagogické a nepedagogické pracovníky</t>
  </si>
  <si>
    <t>Přístavba a vybavení odborných učeben Choustník</t>
  </si>
  <si>
    <t>prosinec 2026</t>
  </si>
  <si>
    <t xml:space="preserve">Modernizace budovy (obnova elektroinstalace v budově školy, oprava střechy školy )školy a vnitřního i prostředí školy (vybavení zařízení učebny ICT, mobilní učebna ICT, konektivita školy, kabinety, ŠPP, školní klub, jídelna, modernizace a rozšíření cvičné kuchyňky pro žáky) - zřízení a doplnění vybavení jednotlivých prostor nábytkem, pomůckami, didaktickými prvky, dobíjecí stanice k mobilním ICT zařízením, elektronický přístupový systém do budovy školy pro žáky i zaměstnance, výměna oken a dveří v jídelně, zřízení zázemí ŠPP. </t>
  </si>
  <si>
    <t>Celková modernizace jazykové učebny, konektivita školy, bezbariérový přístup (samoobslužný schodolez), vybudování bezbariérového WC</t>
  </si>
  <si>
    <t xml:space="preserve">Rozšíření (přístavba prostor) budovy mateřské školy za účelem zvýšení kapacity. Navýšení počtu tříd pro děti a prostoru pro personální zajištění chodu školy (kabinet pro pedagogy, úklidové místnosti, sklad provozních potřeb, sociální zařízení), obnova dětského hřiště  (herních a didaktických prvků), obnova podloží hřiště, zastínění hřiště. </t>
  </si>
  <si>
    <t>Vybudování dvou kmenových učeben příp. tělocvičny</t>
  </si>
  <si>
    <t>Vybudování dvou kmenových učeben jako přístavba na stávající budovu 1. stupně školy. Další možností by bylo ve staných prostorech vybudovat malou odlehčovací tělocvičnu příp. tělocvičny</t>
  </si>
  <si>
    <t>zpracování záměru projektu</t>
  </si>
  <si>
    <t>Základní škola Sezimovo Ústí, Švehlova 111, okres Tábor</t>
  </si>
  <si>
    <t>Vybudování interaktivního venkovního prostoru v átriu školy</t>
  </si>
  <si>
    <t>Využití venkovního prostoru pro vzdělávání žáků i pro volnočasové aktivity ŠD</t>
  </si>
  <si>
    <t>Rekonstrukce šaten a sociálního zařízení  u tělocvičny</t>
  </si>
  <si>
    <t>PD není zpracována</t>
  </si>
  <si>
    <t>Vybudování prostoru pro vzdělávání a volnočasové aktivity, možné využití i pro ŠD a mimožákovskou veřejnost.</t>
  </si>
  <si>
    <t>leden 2025</t>
  </si>
  <si>
    <t>Základní škola a Mateřská škola Sezimovo Ústí, 9.května 489, okres Tábor</t>
  </si>
  <si>
    <t>Rekonstrukce odborných učeben</t>
  </si>
  <si>
    <t>Celková rekonstrukce dílny, kabinetu, reedukační učebny a 2 cvičných kuchyněk pro výuku</t>
  </si>
  <si>
    <t>Učebna určená k přírodovědnému a polytechnickému vzdělávání</t>
  </si>
  <si>
    <t>Vybudování odborné učebny na venkovním prostoru školy, využití k přírodovědnému a polytechnickému vzdělávání pro žáky školy, využití i pro účastníky ŠD. Vzdělávací oblasti RVP:Člověk a jeho svět, člověk a práce, enviromentální výchova.</t>
  </si>
  <si>
    <t>podzim 2023</t>
  </si>
  <si>
    <t>PD se zpracovává</t>
  </si>
  <si>
    <t>leden 24</t>
  </si>
  <si>
    <t>srpen 25</t>
  </si>
  <si>
    <t>prosinec 24</t>
  </si>
  <si>
    <t>Celoroční přírodní učebna</t>
  </si>
  <si>
    <t xml:space="preserve">Vybudování přírodní učebny z modřínového dřeva včetně vybavení k celoročnímu provozu.                                                       Využití učebny pro účely předškolního vzdělávání v přímé interakci s přírodou.                  </t>
  </si>
  <si>
    <r>
      <t xml:space="preserve">Modernizace učebny pro výuku IT </t>
    </r>
    <r>
      <rPr>
        <sz val="10"/>
        <color rgb="FFFF0000"/>
        <rFont val="Calibri"/>
        <family val="2"/>
        <charset val="238"/>
      </rPr>
      <t>přírodních věd</t>
    </r>
  </si>
  <si>
    <r>
      <t>Podpora práce s dig. technologiemi, nákup PC, NT; dále SW a HW nezbytný pro výuku robotiky</t>
    </r>
    <r>
      <rPr>
        <sz val="10"/>
        <color rgb="FFFF0000"/>
        <rFont val="Calibri"/>
        <family val="2"/>
        <charset val="238"/>
      </rPr>
      <t>, modernizace zázemí, včetně kabinetů.</t>
    </r>
  </si>
  <si>
    <t>brezen 2024</t>
  </si>
  <si>
    <t>Digitalizace a zvyšování kompetencí ve výuce informatiky a přírodovědy - pořízení HW, SW a centrální správy</t>
  </si>
  <si>
    <t>digitalizace a zvyšování kompetencí ve výuce informatiky a přírodovědy - pořízení HW, SW a centrální správy</t>
  </si>
  <si>
    <t>6 000 000</t>
  </si>
  <si>
    <t>Venkovní učebna, relaxační prostor</t>
  </si>
  <si>
    <t xml:space="preserve">vybudování nové učebny včetně zázemí v areálu školy, včetně vybavení </t>
  </si>
  <si>
    <t>2 400 000</t>
  </si>
  <si>
    <t>Polytechnická dílna (keramická dílna, výtvarný ateliér)</t>
  </si>
  <si>
    <t>1 700 000</t>
  </si>
  <si>
    <t>Polytechnická dílna (cvičná kuchyně)</t>
  </si>
  <si>
    <t>700 000</t>
  </si>
  <si>
    <t>Zázemí pro pedagogické pracovníky II. stupně - sborovna v budově SŠ</t>
  </si>
  <si>
    <t>Zázemí pro pedagogické pracovníky I. stupně - sborovna v přízemí v budově NŠ</t>
  </si>
  <si>
    <t>1 200 000</t>
  </si>
  <si>
    <t>Zázemí pro pedagogické pracovníky I. stupně - sborovna v 1. patře v budově NŠ</t>
  </si>
  <si>
    <t>Zázemí pro nepedagogické pracovníky - kancelář v budově SŠ</t>
  </si>
  <si>
    <t>Zázemí pro pedagogické pracovníky - kancelář ředitele v budově SŠ</t>
  </si>
  <si>
    <t>400 000</t>
  </si>
  <si>
    <t>Zázemí pro nepedagogické pracovníky - kancelář ekonomky, zasedací místnost v budově SŠ</t>
  </si>
  <si>
    <t>1 400 000</t>
  </si>
  <si>
    <t>Polytechnická učebna - fyzika, matematika</t>
  </si>
  <si>
    <t>2 100 000</t>
  </si>
  <si>
    <t>Polytechnická učebna - přírodopis, chemie</t>
  </si>
  <si>
    <t>rekonstrukce školní kuchyně</t>
  </si>
  <si>
    <t>Vybudování topné soustavy</t>
  </si>
  <si>
    <t xml:space="preserve">Modernizace jazykové učebny  a zajištění konektivity na ZŠ Školní 293 </t>
  </si>
  <si>
    <r>
      <t xml:space="preserve">Zpracovaná PD, </t>
    </r>
    <r>
      <rPr>
        <strike/>
        <sz val="10"/>
        <color rgb="FFFF0000"/>
        <rFont val="Calibri"/>
        <family val="2"/>
        <charset val="238"/>
      </rPr>
      <t xml:space="preserve">probíhá </t>
    </r>
    <r>
      <rPr>
        <sz val="10"/>
        <rFont val="Calibri"/>
        <family val="2"/>
      </rPr>
      <t>nacenění</t>
    </r>
  </si>
  <si>
    <r>
      <t xml:space="preserve">přestavba a nové vybavení učebny robotiky </t>
    </r>
    <r>
      <rPr>
        <sz val="10"/>
        <color rgb="FFFF0000"/>
        <rFont val="Calibri"/>
        <family val="2"/>
        <charset val="238"/>
      </rPr>
      <t>a dalších předmětů</t>
    </r>
  </si>
  <si>
    <r>
      <t xml:space="preserve">přestavba a nové vybavení jazykové učebny </t>
    </r>
    <r>
      <rPr>
        <sz val="10"/>
        <color rgb="FFFF0000"/>
        <rFont val="Calibri"/>
        <family val="2"/>
        <charset val="238"/>
      </rPr>
      <t>a dalších předmětů</t>
    </r>
  </si>
  <si>
    <t>Schváleno v Táboře dne 21. 7. 2023 "Řídící výbor MAP ORP Tábor"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</si>
</sst>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
    <numFmt numFmtId="165" formatCode="[$-405]mmmm\ yy;@"/>
    <numFmt numFmtId="166" formatCode="[$-405]d/m/yyyy"/>
    <numFmt numFmtId="167" formatCode="[$-405]mmm/yy"/>
    <numFmt numFmtId="168" formatCode="[$-405]mmmm\ yy"/>
  </numFmts>
  <fonts count="45">
    <font>
      <sz val="11"/>
      <color rgb="FF000000"/>
      <name val="Calibri"/>
      <family val="2"/>
      <charset val="238"/>
    </font>
    <font>
      <sz val="11"/>
      <color theme="1"/>
      <name val="Calibri"/>
      <family val="2"/>
      <charset val="238"/>
      <scheme val="minor"/>
    </font>
    <font>
      <b/>
      <sz val="16"/>
      <color rgb="FFFF0000"/>
      <name val="Calibri"/>
      <family val="2"/>
      <charset val="238"/>
    </font>
    <font>
      <sz val="11"/>
      <name val="Calibri"/>
      <family val="2"/>
      <charset val="238"/>
    </font>
    <font>
      <b/>
      <sz val="11"/>
      <name val="Calibri"/>
      <family val="2"/>
      <charset val="238"/>
    </font>
    <font>
      <sz val="11"/>
      <color rgb="FFFF0000"/>
      <name val="Calibri"/>
      <family val="2"/>
      <charset val="238"/>
    </font>
    <font>
      <b/>
      <sz val="11"/>
      <color rgb="FF000000"/>
      <name val="Calibri"/>
      <family val="2"/>
      <charset val="238"/>
    </font>
    <font>
      <u/>
      <sz val="11"/>
      <color rgb="FF0000FF"/>
      <name val="Calibri"/>
      <family val="2"/>
      <charset val="238"/>
    </font>
    <font>
      <u/>
      <sz val="11"/>
      <color rgb="FF0563C1"/>
      <name val="Calibri"/>
      <family val="2"/>
      <charset val="238"/>
    </font>
    <font>
      <b/>
      <sz val="11"/>
      <color rgb="FFFF0000"/>
      <name val="Calibri"/>
      <family val="2"/>
      <charset val="238"/>
    </font>
    <font>
      <b/>
      <sz val="10"/>
      <color rgb="FF000000"/>
      <name val="Calibri"/>
      <family val="2"/>
      <charset val="238"/>
    </font>
    <font>
      <b/>
      <sz val="1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10"/>
      <color rgb="FF000000"/>
      <name val="Calibri"/>
      <family val="2"/>
      <charset val="1"/>
    </font>
    <font>
      <b/>
      <sz val="14"/>
      <color rgb="FF000000"/>
      <name val="Calibri"/>
      <family val="2"/>
      <charset val="238"/>
    </font>
    <font>
      <b/>
      <sz val="10"/>
      <color rgb="FF000000"/>
      <name val="Calibri"/>
      <family val="2"/>
      <charset val="1"/>
    </font>
    <font>
      <b/>
      <sz val="10"/>
      <name val="Calibri"/>
      <family val="2"/>
      <charset val="1"/>
    </font>
    <font>
      <b/>
      <i/>
      <sz val="10"/>
      <color rgb="FF000000"/>
      <name val="Calibri"/>
      <family val="2"/>
      <charset val="238"/>
    </font>
    <font>
      <sz val="10"/>
      <color rgb="FFFF0000"/>
      <name val="Calibri"/>
      <family val="2"/>
      <charset val="238"/>
    </font>
    <font>
      <sz val="11"/>
      <color rgb="FF000000"/>
      <name val="Calibri"/>
      <family val="2"/>
      <charset val="238"/>
    </font>
    <font>
      <sz val="8"/>
      <name val="Calibri"/>
      <family val="2"/>
      <charset val="238"/>
    </font>
    <font>
      <u/>
      <sz val="11"/>
      <color theme="10"/>
      <name val="Calibri"/>
      <family val="2"/>
      <charset val="238"/>
      <scheme val="minor"/>
    </font>
    <font>
      <sz val="10"/>
      <color rgb="FFFF0000"/>
      <name val="Calibri"/>
      <family val="2"/>
    </font>
    <font>
      <sz val="9"/>
      <color rgb="FFFF0000"/>
      <name val="Calibri"/>
      <family val="2"/>
    </font>
    <font>
      <b/>
      <sz val="14"/>
      <name val="Calibri"/>
      <family val="2"/>
    </font>
    <font>
      <b/>
      <sz val="10"/>
      <name val="Calibri"/>
      <family val="2"/>
    </font>
    <font>
      <sz val="10"/>
      <name val="Calibri"/>
      <family val="2"/>
    </font>
    <font>
      <i/>
      <vertAlign val="superscript"/>
      <sz val="10"/>
      <name val="Calibri"/>
      <family val="2"/>
    </font>
    <font>
      <i/>
      <sz val="10"/>
      <name val="Calibri"/>
      <family val="2"/>
    </font>
    <font>
      <vertAlign val="superscript"/>
      <sz val="10"/>
      <name val="Calibri"/>
      <family val="2"/>
    </font>
    <font>
      <strike/>
      <sz val="10"/>
      <name val="Calibri"/>
      <family val="2"/>
    </font>
    <font>
      <sz val="10"/>
      <name val="Calibri"/>
      <family val="2"/>
      <scheme val="minor"/>
    </font>
    <font>
      <sz val="11"/>
      <name val="Calibri"/>
      <family val="2"/>
    </font>
    <font>
      <sz val="9"/>
      <name val="Calibri"/>
      <family val="2"/>
    </font>
    <font>
      <strike/>
      <sz val="9"/>
      <name val="Calibri"/>
      <family val="2"/>
    </font>
    <font>
      <strike/>
      <sz val="10"/>
      <color rgb="FFFF0000"/>
      <name val="Calibri"/>
      <family val="2"/>
    </font>
    <font>
      <sz val="10"/>
      <name val="Calibri"/>
      <family val="2"/>
      <charset val="1"/>
    </font>
    <font>
      <sz val="10"/>
      <name val="Calibri"/>
      <family val="2"/>
      <charset val="238"/>
      <scheme val="minor"/>
    </font>
    <font>
      <sz val="9"/>
      <name val="Calibri2"/>
    </font>
    <font>
      <b/>
      <sz val="10"/>
      <name val="Calibri"/>
      <family val="2"/>
      <charset val="238"/>
      <scheme val="minor"/>
    </font>
    <font>
      <sz val="10"/>
      <color rgb="FFFF0000"/>
      <name val="Calibri"/>
      <family val="2"/>
      <scheme val="minor"/>
    </font>
    <font>
      <strike/>
      <sz val="9"/>
      <color rgb="FFFF0000"/>
      <name val="Calibri"/>
      <family val="2"/>
    </font>
    <font>
      <strike/>
      <sz val="10"/>
      <color rgb="FFFF0000"/>
      <name val="Calibri"/>
      <family val="2"/>
      <charset val="238"/>
    </font>
  </fonts>
  <fills count="6">
    <fill>
      <patternFill patternType="none"/>
    </fill>
    <fill>
      <patternFill patternType="gray125"/>
    </fill>
    <fill>
      <patternFill patternType="solid">
        <fgColor rgb="FFDEEBF7"/>
        <bgColor rgb="FFCCFFFF"/>
      </patternFill>
    </fill>
    <fill>
      <patternFill patternType="solid">
        <fgColor rgb="FF9DC3E6"/>
        <bgColor rgb="FFC0C0C0"/>
      </patternFill>
    </fill>
    <fill>
      <patternFill patternType="solid">
        <fgColor rgb="FFFFFFFF"/>
        <bgColor rgb="FFFFFFCC"/>
      </patternFill>
    </fill>
    <fill>
      <patternFill patternType="solid">
        <fgColor theme="0"/>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diagonal/>
    </border>
    <border>
      <left style="medium">
        <color auto="1"/>
      </left>
      <right/>
      <top style="thin">
        <color indexed="64"/>
      </top>
      <bottom/>
      <diagonal/>
    </border>
    <border>
      <left style="thin">
        <color rgb="FF000000"/>
      </left>
      <right style="thin">
        <color rgb="FF000000"/>
      </right>
      <top style="thin">
        <color rgb="FF000000"/>
      </top>
      <bottom/>
      <diagonal/>
    </border>
  </borders>
  <cellStyleXfs count="6">
    <xf numFmtId="0" fontId="0" fillId="0" borderId="0"/>
    <xf numFmtId="164" fontId="21" fillId="0" borderId="0" applyBorder="0" applyProtection="0"/>
    <xf numFmtId="0" fontId="8" fillId="0" borderId="0" applyBorder="0" applyProtection="0"/>
    <xf numFmtId="0" fontId="1" fillId="0" borderId="0"/>
    <xf numFmtId="0" fontId="23" fillId="0" borderId="0" applyNumberForma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4" fillId="0" borderId="1" xfId="0" applyFont="1" applyBorder="1"/>
    <xf numFmtId="0" fontId="4" fillId="0" borderId="2" xfId="0" applyFont="1" applyBorder="1"/>
    <xf numFmtId="0" fontId="4" fillId="0" borderId="3" xfId="0" applyFont="1" applyBorder="1" applyAlignment="1">
      <alignment horizontal="center"/>
    </xf>
    <xf numFmtId="0" fontId="3" fillId="0" borderId="4" xfId="0" applyFont="1" applyBorder="1"/>
    <xf numFmtId="164" fontId="3" fillId="0" borderId="5" xfId="1" applyFont="1" applyBorder="1" applyAlignment="1" applyProtection="1">
      <alignment horizontal="center"/>
    </xf>
    <xf numFmtId="0" fontId="3" fillId="2" borderId="4" xfId="0" applyFont="1" applyFill="1" applyBorder="1"/>
    <xf numFmtId="0" fontId="0" fillId="2" borderId="0" xfId="0" applyFill="1"/>
    <xf numFmtId="164" fontId="3" fillId="2" borderId="5" xfId="1" applyFont="1" applyFill="1" applyBorder="1" applyAlignment="1" applyProtection="1">
      <alignment horizontal="center"/>
    </xf>
    <xf numFmtId="0" fontId="3" fillId="3" borderId="4" xfId="0" applyFont="1" applyFill="1" applyBorder="1"/>
    <xf numFmtId="0" fontId="0" fillId="3" borderId="0" xfId="0" applyFill="1"/>
    <xf numFmtId="164" fontId="3" fillId="3" borderId="5" xfId="1" applyFont="1" applyFill="1" applyBorder="1" applyAlignment="1" applyProtection="1">
      <alignment horizontal="center"/>
    </xf>
    <xf numFmtId="0" fontId="3" fillId="3" borderId="6" xfId="0" applyFont="1" applyFill="1" applyBorder="1"/>
    <xf numFmtId="0" fontId="0" fillId="3" borderId="7" xfId="0" applyFill="1" applyBorder="1"/>
    <xf numFmtId="164" fontId="3" fillId="3" borderId="8" xfId="1" applyFont="1" applyFill="1" applyBorder="1" applyAlignment="1" applyProtection="1">
      <alignment horizontal="center"/>
    </xf>
    <xf numFmtId="49" fontId="3" fillId="0" borderId="0" xfId="0" applyNumberFormat="1" applyFont="1"/>
    <xf numFmtId="0" fontId="6" fillId="0" borderId="0" xfId="0" applyFont="1"/>
    <xf numFmtId="0" fontId="7" fillId="0" borderId="0" xfId="2" applyFont="1" applyBorder="1" applyProtection="1"/>
    <xf numFmtId="0" fontId="9" fillId="0" borderId="0" xfId="0" applyFont="1"/>
    <xf numFmtId="0" fontId="0" fillId="0" borderId="0" xfId="0" applyProtection="1">
      <protection locked="0"/>
    </xf>
    <xf numFmtId="3" fontId="0" fillId="0" borderId="0" xfId="0" applyNumberFormat="1" applyProtection="1">
      <protection locked="0"/>
    </xf>
    <xf numFmtId="0" fontId="3" fillId="0" borderId="0" xfId="0" applyFont="1" applyProtection="1">
      <protection locked="0"/>
    </xf>
    <xf numFmtId="0" fontId="5" fillId="0" borderId="0" xfId="0" applyFont="1" applyProtection="1">
      <protection locked="0"/>
    </xf>
    <xf numFmtId="3" fontId="3" fillId="0" borderId="0" xfId="0" applyNumberFormat="1" applyFont="1" applyProtection="1">
      <protection locked="0"/>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2" fillId="0" borderId="18" xfId="0" applyFont="1" applyBorder="1" applyAlignment="1" applyProtection="1">
      <alignment horizontal="center" wrapText="1"/>
      <protection locked="0"/>
    </xf>
    <xf numFmtId="0" fontId="12" fillId="0" borderId="36" xfId="0" applyFont="1" applyBorder="1" applyAlignment="1" applyProtection="1">
      <alignment wrapText="1"/>
      <protection locked="0"/>
    </xf>
    <xf numFmtId="0" fontId="12" fillId="0" borderId="17" xfId="0" applyFont="1" applyBorder="1" applyAlignment="1" applyProtection="1">
      <alignment wrapText="1"/>
      <protection locked="0"/>
    </xf>
    <xf numFmtId="0" fontId="12" fillId="0" borderId="37" xfId="0" applyFont="1" applyBorder="1" applyAlignment="1" applyProtection="1">
      <alignment wrapText="1"/>
      <protection locked="0"/>
    </xf>
    <xf numFmtId="0" fontId="12" fillId="0" borderId="18" xfId="0" applyFont="1" applyBorder="1" applyAlignment="1" applyProtection="1">
      <alignment wrapText="1"/>
      <protection locked="0"/>
    </xf>
    <xf numFmtId="3" fontId="12" fillId="0" borderId="18" xfId="0" applyNumberFormat="1" applyFont="1" applyBorder="1" applyAlignment="1" applyProtection="1">
      <alignment wrapText="1"/>
      <protection locked="0"/>
    </xf>
    <xf numFmtId="3" fontId="12" fillId="0" borderId="38" xfId="0" applyNumberFormat="1" applyFont="1" applyBorder="1" applyAlignment="1" applyProtection="1">
      <alignment wrapText="1"/>
      <protection locked="0"/>
    </xf>
    <xf numFmtId="0" fontId="0" fillId="0" borderId="18" xfId="0" applyBorder="1" applyAlignment="1" applyProtection="1">
      <alignment horizontal="center"/>
      <protection locked="0"/>
    </xf>
    <xf numFmtId="0" fontId="0" fillId="0" borderId="36" xfId="0" applyBorder="1" applyProtection="1">
      <protection locked="0"/>
    </xf>
    <xf numFmtId="0" fontId="0" fillId="0" borderId="17" xfId="0" applyBorder="1" applyProtection="1">
      <protection locked="0"/>
    </xf>
    <xf numFmtId="0" fontId="0" fillId="0" borderId="37" xfId="0" applyBorder="1" applyProtection="1">
      <protection locked="0"/>
    </xf>
    <xf numFmtId="0" fontId="0" fillId="0" borderId="18" xfId="0" applyBorder="1" applyProtection="1">
      <protection locked="0"/>
    </xf>
    <xf numFmtId="3" fontId="0" fillId="0" borderId="18" xfId="0" applyNumberFormat="1" applyBorder="1" applyProtection="1">
      <protection locked="0"/>
    </xf>
    <xf numFmtId="3" fontId="0" fillId="0" borderId="38" xfId="0" applyNumberFormat="1" applyBorder="1" applyProtection="1">
      <protection locked="0"/>
    </xf>
    <xf numFmtId="0" fontId="0" fillId="0" borderId="15" xfId="0" applyBorder="1" applyAlignment="1" applyProtection="1">
      <alignment horizontal="center"/>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5" xfId="0" applyBorder="1" applyProtection="1">
      <protection locked="0"/>
    </xf>
    <xf numFmtId="3" fontId="0" fillId="0" borderId="15" xfId="0" applyNumberFormat="1" applyBorder="1" applyProtection="1">
      <protection locked="0"/>
    </xf>
    <xf numFmtId="3" fontId="0" fillId="0" borderId="39" xfId="0" applyNumberFormat="1" applyBorder="1" applyProtection="1">
      <protection locked="0"/>
    </xf>
    <xf numFmtId="0" fontId="0" fillId="0" borderId="0" xfId="0" applyAlignment="1" applyProtection="1">
      <alignment horizontal="center"/>
      <protection locked="0"/>
    </xf>
    <xf numFmtId="0" fontId="15" fillId="0" borderId="0" xfId="0" applyFont="1" applyProtection="1">
      <protection locked="0"/>
    </xf>
    <xf numFmtId="0" fontId="15"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3" fontId="12" fillId="0" borderId="37" xfId="0" applyNumberFormat="1" applyFont="1" applyBorder="1" applyAlignment="1" applyProtection="1">
      <alignment wrapText="1"/>
      <protection locked="0"/>
    </xf>
    <xf numFmtId="0" fontId="20"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3" fontId="24" fillId="0" borderId="16" xfId="0" applyNumberFormat="1" applyFont="1" applyBorder="1" applyAlignment="1" applyProtection="1">
      <alignment horizontal="center" vertical="center" wrapText="1"/>
      <protection locked="0"/>
    </xf>
    <xf numFmtId="165" fontId="25" fillId="0" borderId="16" xfId="0" applyNumberFormat="1" applyFont="1" applyBorder="1" applyAlignment="1" applyProtection="1">
      <alignment horizontal="center" vertical="center" wrapText="1"/>
      <protection locked="0"/>
    </xf>
    <xf numFmtId="0" fontId="27" fillId="0" borderId="13"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6" xfId="0" applyFont="1" applyBorder="1" applyAlignment="1" applyProtection="1">
      <alignment horizontal="center" vertical="center" wrapText="1"/>
      <protection locked="0"/>
    </xf>
    <xf numFmtId="3" fontId="28" fillId="0" borderId="16" xfId="0" applyNumberFormat="1" applyFont="1" applyBorder="1" applyAlignment="1" applyProtection="1">
      <alignment horizontal="center" vertical="center" wrapText="1"/>
      <protection locked="0"/>
    </xf>
    <xf numFmtId="49" fontId="28" fillId="0" borderId="16" xfId="0" applyNumberFormat="1" applyFont="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3" fontId="32" fillId="0" borderId="16" xfId="0" applyNumberFormat="1" applyFont="1" applyBorder="1" applyAlignment="1" applyProtection="1">
      <alignment horizontal="center" vertical="center" wrapText="1"/>
      <protection locked="0"/>
    </xf>
    <xf numFmtId="165" fontId="32" fillId="0" borderId="16" xfId="0" applyNumberFormat="1" applyFont="1" applyBorder="1" applyAlignment="1" applyProtection="1">
      <alignment horizontal="center" vertical="center" wrapText="1"/>
      <protection locked="0"/>
    </xf>
    <xf numFmtId="165" fontId="28" fillId="0" borderId="16" xfId="0" applyNumberFormat="1" applyFont="1" applyBorder="1" applyAlignment="1" applyProtection="1">
      <alignment horizontal="center" vertical="center" wrapText="1"/>
      <protection locked="0"/>
    </xf>
    <xf numFmtId="49" fontId="32" fillId="0" borderId="16" xfId="0" applyNumberFormat="1" applyFont="1" applyBorder="1" applyAlignment="1" applyProtection="1">
      <alignment horizontal="center" vertical="center" wrapText="1"/>
      <protection locked="0"/>
    </xf>
    <xf numFmtId="0" fontId="28" fillId="5" borderId="16" xfId="0" applyFont="1" applyFill="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3" fontId="33" fillId="0" borderId="16" xfId="0" applyNumberFormat="1" applyFont="1" applyBorder="1" applyAlignment="1" applyProtection="1">
      <alignment horizontal="center" vertical="center" wrapText="1"/>
      <protection locked="0"/>
    </xf>
    <xf numFmtId="165" fontId="33" fillId="0" borderId="16" xfId="0" applyNumberFormat="1" applyFont="1" applyBorder="1" applyAlignment="1" applyProtection="1">
      <alignment horizontal="center" vertical="center" wrapText="1"/>
      <protection locked="0"/>
    </xf>
    <xf numFmtId="0" fontId="28" fillId="0" borderId="40" xfId="0" applyFont="1" applyBorder="1" applyAlignment="1" applyProtection="1">
      <alignment horizontal="center" vertical="center" wrapText="1"/>
      <protection locked="0"/>
    </xf>
    <xf numFmtId="3" fontId="27" fillId="0" borderId="16" xfId="0" applyNumberFormat="1"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3" fontId="28" fillId="0" borderId="17" xfId="0" applyNumberFormat="1" applyFont="1" applyBorder="1" applyAlignment="1" applyProtection="1">
      <alignment horizontal="center" vertical="center" wrapText="1"/>
      <protection locked="0"/>
    </xf>
    <xf numFmtId="49" fontId="28" fillId="0" borderId="17" xfId="0" applyNumberFormat="1" applyFont="1" applyBorder="1" applyAlignment="1" applyProtection="1">
      <alignment horizontal="center" vertical="center" wrapText="1"/>
      <protection locked="0"/>
    </xf>
    <xf numFmtId="0" fontId="28" fillId="0" borderId="29" xfId="0" applyFont="1" applyBorder="1" applyProtection="1">
      <protection locked="0"/>
    </xf>
    <xf numFmtId="0" fontId="28" fillId="0" borderId="30" xfId="0" applyFont="1" applyBorder="1" applyProtection="1">
      <protection locked="0"/>
    </xf>
    <xf numFmtId="0" fontId="28" fillId="0" borderId="31" xfId="0" applyFont="1" applyBorder="1" applyProtection="1">
      <protection locked="0"/>
    </xf>
    <xf numFmtId="166" fontId="28" fillId="0" borderId="30" xfId="0" applyNumberFormat="1" applyFont="1" applyBorder="1" applyProtection="1">
      <protection locked="0"/>
    </xf>
    <xf numFmtId="0" fontId="28" fillId="0" borderId="28" xfId="0" applyFont="1" applyBorder="1" applyProtection="1">
      <protection locked="0"/>
    </xf>
    <xf numFmtId="0" fontId="28" fillId="0" borderId="28" xfId="0" applyFont="1" applyBorder="1" applyAlignment="1" applyProtection="1">
      <alignment horizontal="center"/>
      <protection locked="0"/>
    </xf>
    <xf numFmtId="0" fontId="28" fillId="0" borderId="30" xfId="0" applyFont="1" applyBorder="1" applyAlignment="1" applyProtection="1">
      <alignment horizontal="center"/>
      <protection locked="0"/>
    </xf>
    <xf numFmtId="167" fontId="34" fillId="0" borderId="33" xfId="0" applyNumberFormat="1" applyFont="1" applyBorder="1" applyProtection="1">
      <protection locked="0"/>
    </xf>
    <xf numFmtId="0" fontId="34" fillId="0" borderId="32" xfId="0" applyFont="1" applyBorder="1" applyAlignment="1" applyProtection="1">
      <alignment horizontal="center" vertical="center"/>
      <protection locked="0"/>
    </xf>
    <xf numFmtId="0" fontId="34" fillId="0" borderId="16" xfId="0" applyFont="1" applyBorder="1" applyAlignment="1" applyProtection="1">
      <alignment horizontal="center" vertical="center"/>
      <protection locked="0"/>
    </xf>
    <xf numFmtId="0" fontId="34" fillId="0" borderId="33" xfId="0" applyFont="1" applyBorder="1" applyAlignment="1" applyProtection="1">
      <alignment horizontal="center" vertical="center"/>
      <protection locked="0"/>
    </xf>
    <xf numFmtId="0" fontId="34" fillId="0" borderId="34" xfId="0" applyFont="1" applyBorder="1" applyAlignment="1" applyProtection="1">
      <alignment horizontal="center" vertical="center"/>
      <protection locked="0"/>
    </xf>
    <xf numFmtId="167" fontId="34" fillId="0" borderId="13" xfId="0" applyNumberFormat="1" applyFont="1" applyBorder="1" applyAlignment="1" applyProtection="1">
      <alignment wrapText="1"/>
      <protection locked="0"/>
    </xf>
    <xf numFmtId="0" fontId="34" fillId="0" borderId="11"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0" fontId="34" fillId="0" borderId="0" xfId="0" applyFont="1" applyProtection="1">
      <protection locked="0"/>
    </xf>
    <xf numFmtId="3" fontId="34" fillId="0" borderId="0" xfId="0" applyNumberFormat="1" applyFont="1" applyProtection="1">
      <protection locked="0"/>
    </xf>
    <xf numFmtId="0" fontId="34" fillId="0" borderId="0" xfId="0" applyFont="1"/>
    <xf numFmtId="0" fontId="27" fillId="0" borderId="12" xfId="0" applyFont="1" applyBorder="1" applyAlignment="1">
      <alignment horizontal="center" vertical="center" wrapText="1"/>
    </xf>
    <xf numFmtId="3" fontId="28" fillId="0" borderId="11" xfId="0" applyNumberFormat="1" applyFont="1" applyBorder="1" applyAlignment="1">
      <alignment vertical="center" wrapText="1"/>
    </xf>
    <xf numFmtId="3" fontId="28" fillId="0" borderId="13" xfId="0" applyNumberFormat="1" applyFont="1" applyBorder="1" applyAlignment="1">
      <alignment vertical="center" wrapText="1"/>
    </xf>
    <xf numFmtId="0" fontId="28" fillId="0" borderId="13" xfId="0" applyFont="1" applyBorder="1" applyAlignment="1">
      <alignment horizontal="center" vertical="center" wrapText="1"/>
    </xf>
    <xf numFmtId="0" fontId="28" fillId="0" borderId="15" xfId="0" applyFont="1" applyBorder="1" applyAlignment="1">
      <alignment horizontal="center" vertical="center" wrapText="1"/>
    </xf>
    <xf numFmtId="165" fontId="35" fillId="0" borderId="16" xfId="0" applyNumberFormat="1" applyFont="1" applyBorder="1" applyAlignment="1" applyProtection="1">
      <alignment horizontal="center" vertical="center" wrapText="1"/>
      <protection locked="0"/>
    </xf>
    <xf numFmtId="0" fontId="32" fillId="0" borderId="40" xfId="0" applyFont="1" applyBorder="1" applyAlignment="1" applyProtection="1">
      <alignment horizontal="center" vertical="center" wrapText="1"/>
      <protection locked="0"/>
    </xf>
    <xf numFmtId="3" fontId="32" fillId="0" borderId="40" xfId="0" applyNumberFormat="1" applyFont="1" applyBorder="1" applyAlignment="1" applyProtection="1">
      <alignment horizontal="center" vertical="center" wrapText="1"/>
      <protection locked="0"/>
    </xf>
    <xf numFmtId="165" fontId="36" fillId="0" borderId="40" xfId="0" applyNumberFormat="1" applyFont="1" applyBorder="1" applyAlignment="1" applyProtection="1">
      <alignment horizontal="center" vertical="center" wrapText="1"/>
      <protection locked="0"/>
    </xf>
    <xf numFmtId="165" fontId="36" fillId="0" borderId="16" xfId="0" applyNumberFormat="1" applyFont="1" applyBorder="1" applyAlignment="1" applyProtection="1">
      <alignment horizontal="center" vertical="center" wrapText="1"/>
      <protection locked="0"/>
    </xf>
    <xf numFmtId="49" fontId="35" fillId="0" borderId="16" xfId="0" applyNumberFormat="1" applyFont="1" applyBorder="1" applyAlignment="1" applyProtection="1">
      <alignment horizontal="center" vertical="center" wrapText="1"/>
      <protection locked="0"/>
    </xf>
    <xf numFmtId="49" fontId="35" fillId="0" borderId="17" xfId="0" applyNumberFormat="1"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165" fontId="35" fillId="0" borderId="12" xfId="0" applyNumberFormat="1" applyFont="1" applyBorder="1" applyAlignment="1" applyProtection="1">
      <alignment horizontal="center" vertical="center" wrapText="1"/>
      <protection locked="0"/>
    </xf>
    <xf numFmtId="0" fontId="28" fillId="0" borderId="0" xfId="0" applyFont="1" applyAlignment="1" applyProtection="1">
      <alignment wrapText="1"/>
      <protection locked="0"/>
    </xf>
    <xf numFmtId="3" fontId="28" fillId="0" borderId="0" xfId="0" applyNumberFormat="1" applyFont="1" applyAlignment="1" applyProtection="1">
      <alignment wrapText="1"/>
      <protection locked="0"/>
    </xf>
    <xf numFmtId="0" fontId="37" fillId="0" borderId="16" xfId="0" applyFont="1" applyBorder="1" applyAlignment="1" applyProtection="1">
      <alignment horizontal="center" vertical="center" wrapText="1"/>
      <protection locked="0"/>
    </xf>
    <xf numFmtId="165" fontId="24" fillId="0" borderId="16" xfId="0" applyNumberFormat="1"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3" fontId="38" fillId="0" borderId="40" xfId="0" applyNumberFormat="1" applyFont="1" applyBorder="1" applyAlignment="1" applyProtection="1">
      <alignment horizontal="center" vertical="center" wrapText="1"/>
      <protection locked="0"/>
    </xf>
    <xf numFmtId="49" fontId="38" fillId="0" borderId="40" xfId="0" applyNumberFormat="1" applyFont="1" applyBorder="1" applyAlignment="1" applyProtection="1">
      <alignment horizontal="center" vertical="center" wrapText="1"/>
      <protection locked="0"/>
    </xf>
    <xf numFmtId="49" fontId="20" fillId="0" borderId="16" xfId="0" applyNumberFormat="1" applyFont="1" applyBorder="1" applyAlignment="1" applyProtection="1">
      <alignment horizontal="center" vertical="center" wrapText="1"/>
      <protection locked="0"/>
    </xf>
    <xf numFmtId="49" fontId="24" fillId="0" borderId="16" xfId="0" applyNumberFormat="1" applyFont="1" applyBorder="1" applyAlignment="1" applyProtection="1">
      <alignment horizontal="center" vertical="center" wrapText="1"/>
      <protection locked="0"/>
    </xf>
    <xf numFmtId="0" fontId="39" fillId="0" borderId="17" xfId="0" applyFont="1" applyBorder="1" applyAlignment="1" applyProtection="1">
      <alignment horizontal="center" vertical="center"/>
      <protection locked="0"/>
    </xf>
    <xf numFmtId="0" fontId="39" fillId="0" borderId="17" xfId="0" applyFont="1" applyBorder="1" applyAlignment="1" applyProtection="1">
      <alignment vertical="center" wrapText="1"/>
      <protection locked="0"/>
    </xf>
    <xf numFmtId="0" fontId="39" fillId="0" borderId="17" xfId="0" applyFont="1" applyBorder="1" applyAlignment="1" applyProtection="1">
      <alignment vertical="center"/>
      <protection locked="0"/>
    </xf>
    <xf numFmtId="0" fontId="40" fillId="0" borderId="17" xfId="0" applyFont="1" applyBorder="1" applyAlignment="1" applyProtection="1">
      <alignment wrapText="1"/>
      <protection locked="0"/>
    </xf>
    <xf numFmtId="3" fontId="39" fillId="0" borderId="17" xfId="0" applyNumberFormat="1" applyFont="1" applyBorder="1" applyAlignment="1" applyProtection="1">
      <alignment vertical="center"/>
      <protection locked="0"/>
    </xf>
    <xf numFmtId="165" fontId="39" fillId="0" borderId="17" xfId="0" applyNumberFormat="1"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33" fillId="0" borderId="17" xfId="0" applyFont="1" applyBorder="1" applyAlignment="1" applyProtection="1">
      <alignment wrapText="1"/>
      <protection locked="0"/>
    </xf>
    <xf numFmtId="0" fontId="33" fillId="0" borderId="17" xfId="0" applyFont="1" applyBorder="1" applyAlignment="1" applyProtection="1">
      <alignment vertical="center" wrapText="1"/>
      <protection locked="0"/>
    </xf>
    <xf numFmtId="0" fontId="33" fillId="0" borderId="17" xfId="0" applyFont="1" applyBorder="1" applyAlignment="1" applyProtection="1">
      <alignment horizontal="center" vertical="center" wrapText="1"/>
      <protection locked="0"/>
    </xf>
    <xf numFmtId="0" fontId="33" fillId="0" borderId="17" xfId="0" applyFont="1" applyBorder="1" applyAlignment="1" applyProtection="1">
      <alignment horizontal="center" vertical="center"/>
      <protection locked="0"/>
    </xf>
    <xf numFmtId="3" fontId="33" fillId="0" borderId="17" xfId="0" applyNumberFormat="1" applyFont="1" applyBorder="1" applyAlignment="1" applyProtection="1">
      <alignment horizontal="center" vertical="center"/>
      <protection locked="0"/>
    </xf>
    <xf numFmtId="49" fontId="33" fillId="0" borderId="17" xfId="0" applyNumberFormat="1" applyFont="1" applyBorder="1" applyAlignment="1" applyProtection="1">
      <alignment horizontal="center" vertical="center"/>
      <protection locked="0"/>
    </xf>
    <xf numFmtId="0" fontId="33" fillId="0" borderId="17" xfId="0" applyFont="1" applyBorder="1" applyAlignment="1" applyProtection="1">
      <alignment horizontal="left" vertical="center" wrapText="1"/>
      <protection locked="0"/>
    </xf>
    <xf numFmtId="0" fontId="28" fillId="0" borderId="0" xfId="0" applyFont="1" applyProtection="1">
      <protection locked="0"/>
    </xf>
    <xf numFmtId="3" fontId="33" fillId="0" borderId="17" xfId="0" applyNumberFormat="1" applyFont="1" applyBorder="1" applyAlignment="1" applyProtection="1">
      <alignment horizontal="center" vertical="center" wrapText="1"/>
      <protection locked="0"/>
    </xf>
    <xf numFmtId="0" fontId="33" fillId="5" borderId="17" xfId="0" applyFont="1" applyFill="1" applyBorder="1" applyAlignment="1" applyProtection="1">
      <alignment vertical="center" wrapText="1"/>
      <protection locked="0"/>
    </xf>
    <xf numFmtId="165" fontId="33" fillId="0" borderId="17" xfId="0" applyNumberFormat="1" applyFont="1" applyBorder="1" applyAlignment="1" applyProtection="1">
      <alignment horizontal="center" vertical="center"/>
      <protection locked="0"/>
    </xf>
    <xf numFmtId="0" fontId="42" fillId="0" borderId="17" xfId="0" applyFont="1" applyBorder="1" applyAlignment="1" applyProtection="1">
      <alignment wrapText="1"/>
      <protection locked="0"/>
    </xf>
    <xf numFmtId="0" fontId="42" fillId="0" borderId="17" xfId="0" applyFont="1" applyBorder="1" applyAlignment="1" applyProtection="1">
      <alignment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protection locked="0"/>
    </xf>
    <xf numFmtId="3" fontId="42" fillId="0" borderId="17" xfId="0" applyNumberFormat="1" applyFont="1" applyBorder="1" applyAlignment="1" applyProtection="1">
      <alignment horizontal="center" vertical="center"/>
      <protection locked="0"/>
    </xf>
    <xf numFmtId="49" fontId="42" fillId="0" borderId="17" xfId="0" applyNumberFormat="1" applyFont="1" applyBorder="1" applyAlignment="1" applyProtection="1">
      <alignment horizontal="center" vertical="center"/>
      <protection locked="0"/>
    </xf>
    <xf numFmtId="0" fontId="42" fillId="0" borderId="17" xfId="0" applyFont="1" applyBorder="1" applyAlignment="1" applyProtection="1">
      <alignment horizontal="left" vertical="center" wrapText="1"/>
      <protection locked="0"/>
    </xf>
    <xf numFmtId="3" fontId="37" fillId="0" borderId="16" xfId="0" applyNumberFormat="1" applyFont="1" applyBorder="1" applyAlignment="1" applyProtection="1">
      <alignment horizontal="center" vertical="center" wrapText="1"/>
      <protection locked="0"/>
    </xf>
    <xf numFmtId="165" fontId="43" fillId="0" borderId="16" xfId="0" applyNumberFormat="1" applyFont="1" applyBorder="1" applyAlignment="1" applyProtection="1">
      <alignment horizontal="center" vertical="center" wrapText="1"/>
      <protection locked="0"/>
    </xf>
    <xf numFmtId="0" fontId="20" fillId="0" borderId="42" xfId="0" applyFont="1" applyBorder="1" applyAlignment="1" applyProtection="1">
      <alignment horizontal="center" vertical="center" wrapText="1"/>
      <protection locked="0"/>
    </xf>
    <xf numFmtId="3" fontId="20" fillId="0" borderId="42" xfId="0" applyNumberFormat="1" applyFont="1" applyBorder="1" applyAlignment="1" applyProtection="1">
      <alignment horizontal="center" vertical="center" wrapText="1"/>
      <protection locked="0"/>
    </xf>
    <xf numFmtId="168" fontId="20" fillId="0" borderId="42" xfId="0" applyNumberFormat="1" applyFont="1" applyBorder="1" applyAlignment="1" applyProtection="1">
      <alignment horizontal="center" vertical="center" wrapText="1"/>
      <protection locked="0"/>
    </xf>
    <xf numFmtId="0" fontId="24" fillId="0" borderId="42" xfId="0" applyFont="1" applyBorder="1" applyAlignment="1" applyProtection="1">
      <alignment horizontal="center" vertical="center" wrapText="1"/>
      <protection locked="0"/>
    </xf>
    <xf numFmtId="3" fontId="24" fillId="0" borderId="42" xfId="0" applyNumberFormat="1" applyFont="1" applyBorder="1" applyAlignment="1" applyProtection="1">
      <alignment horizontal="center" vertical="center" wrapText="1"/>
      <protection locked="0"/>
    </xf>
    <xf numFmtId="168" fontId="24" fillId="0" borderId="42" xfId="0" applyNumberFormat="1" applyFont="1" applyBorder="1" applyAlignment="1" applyProtection="1">
      <alignment horizontal="center" vertical="center" wrapText="1"/>
      <protection locked="0"/>
    </xf>
    <xf numFmtId="165" fontId="37" fillId="0" borderId="16" xfId="0" applyNumberFormat="1"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0" fontId="37" fillId="0" borderId="17" xfId="0" applyFont="1" applyBorder="1" applyAlignment="1" applyProtection="1">
      <alignment horizontal="center" vertical="center" wrapText="1"/>
      <protection locked="0"/>
    </xf>
    <xf numFmtId="49" fontId="43" fillId="0" borderId="16" xfId="0" applyNumberFormat="1" applyFont="1" applyBorder="1" applyAlignment="1" applyProtection="1">
      <alignment horizontal="center" vertical="center" wrapText="1"/>
      <protection locked="0"/>
    </xf>
    <xf numFmtId="3" fontId="28" fillId="0" borderId="40" xfId="0" applyNumberFormat="1" applyFont="1" applyBorder="1" applyAlignment="1" applyProtection="1">
      <alignment horizontal="center" vertical="center" wrapText="1"/>
      <protection locked="0"/>
    </xf>
    <xf numFmtId="165" fontId="28" fillId="0" borderId="40" xfId="0" applyNumberFormat="1" applyFont="1" applyBorder="1" applyAlignment="1" applyProtection="1">
      <alignment horizontal="center" vertical="center" wrapText="1"/>
      <protection locked="0"/>
    </xf>
    <xf numFmtId="0" fontId="26" fillId="0" borderId="9" xfId="0" applyFont="1" applyBorder="1" applyAlignment="1">
      <alignment horizontal="center"/>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3" fontId="27" fillId="0" borderId="10" xfId="0" applyNumberFormat="1" applyFont="1" applyBorder="1" applyAlignment="1">
      <alignment horizontal="center" vertical="center"/>
    </xf>
    <xf numFmtId="0" fontId="27" fillId="0" borderId="10" xfId="0" applyFont="1" applyBorder="1" applyAlignment="1">
      <alignment horizontal="center" vertical="top" wrapText="1"/>
    </xf>
    <xf numFmtId="3" fontId="26" fillId="0" borderId="19" xfId="0" applyNumberFormat="1" applyFont="1" applyBorder="1" applyAlignment="1" applyProtection="1">
      <alignment horizontal="center"/>
      <protection locked="0"/>
    </xf>
    <xf numFmtId="0" fontId="27" fillId="0" borderId="1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21" xfId="0" applyFont="1" applyBorder="1" applyAlignment="1">
      <alignment horizontal="center" vertical="center" wrapText="1"/>
    </xf>
    <xf numFmtId="3" fontId="27" fillId="0" borderId="18" xfId="0" applyNumberFormat="1" applyFont="1" applyBorder="1" applyAlignment="1">
      <alignment horizontal="center" vertical="center"/>
    </xf>
    <xf numFmtId="0" fontId="27" fillId="0" borderId="15" xfId="0" applyFont="1" applyBorder="1" applyAlignment="1">
      <alignment horizontal="center" vertical="top" wrapText="1"/>
    </xf>
    <xf numFmtId="0" fontId="27" fillId="0" borderId="41" xfId="0" applyFont="1" applyBorder="1" applyAlignment="1">
      <alignment horizontal="center" vertical="center" wrapText="1"/>
    </xf>
    <xf numFmtId="0" fontId="27" fillId="0" borderId="18" xfId="0" applyFont="1" applyBorder="1" applyAlignment="1">
      <alignment horizontal="center" vertical="top" wrapText="1"/>
    </xf>
    <xf numFmtId="0" fontId="27" fillId="0" borderId="36" xfId="0" applyFont="1" applyBorder="1" applyAlignment="1">
      <alignment horizontal="center" vertical="top" wrapText="1"/>
    </xf>
    <xf numFmtId="0" fontId="27" fillId="0" borderId="23" xfId="0" applyFont="1" applyBorder="1" applyAlignment="1">
      <alignment horizontal="center" vertical="center" wrapText="1"/>
    </xf>
    <xf numFmtId="3" fontId="28" fillId="0" borderId="11" xfId="0" applyNumberFormat="1" applyFont="1" applyBorder="1" applyAlignment="1">
      <alignment horizontal="center" vertical="center" wrapText="1"/>
    </xf>
    <xf numFmtId="3" fontId="28" fillId="0" borderId="13" xfId="0" applyNumberFormat="1"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9" xfId="0" applyFont="1" applyBorder="1" applyAlignment="1">
      <alignment horizontal="center" vertical="center" wrapText="1"/>
    </xf>
    <xf numFmtId="0" fontId="16" fillId="0" borderId="9" xfId="0" applyFont="1" applyBorder="1" applyAlignment="1">
      <alignment horizontal="center"/>
    </xf>
    <xf numFmtId="0" fontId="10" fillId="4" borderId="2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8" fillId="4" borderId="9" xfId="0" applyFont="1" applyFill="1" applyBorder="1" applyAlignment="1">
      <alignment horizontal="center" vertical="center" wrapText="1"/>
    </xf>
    <xf numFmtId="3" fontId="10" fillId="0" borderId="10" xfId="0" applyNumberFormat="1" applyFont="1" applyBorder="1" applyAlignment="1">
      <alignment horizontal="center" vertical="center"/>
    </xf>
    <xf numFmtId="0" fontId="10" fillId="0" borderId="10" xfId="0" applyFont="1" applyBorder="1" applyAlignment="1">
      <alignment horizontal="center" vertical="top" wrapText="1"/>
    </xf>
    <xf numFmtId="0" fontId="17" fillId="4" borderId="22" xfId="0" applyFont="1" applyFill="1" applyBorder="1" applyAlignment="1">
      <alignment horizontal="center" vertical="center"/>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3" fontId="12" fillId="0" borderId="11" xfId="0" applyNumberFormat="1" applyFont="1" applyBorder="1" applyAlignment="1">
      <alignment horizontal="center" vertical="center" wrapText="1"/>
    </xf>
    <xf numFmtId="0" fontId="15" fillId="4" borderId="27" xfId="0" applyFont="1" applyFill="1" applyBorder="1" applyAlignment="1">
      <alignment horizontal="center" vertical="center" wrapText="1"/>
    </xf>
  </cellXfs>
  <cellStyles count="6">
    <cellStyle name="Hypertextový odkaz" xfId="2" builtinId="8"/>
    <cellStyle name="Hypertextový odkaz 2" xfId="4" xr:uid="{022ED196-9888-4DFB-A5CE-2683CF624908}"/>
    <cellStyle name="Normální" xfId="0" builtinId="0"/>
    <cellStyle name="Normální 2" xfId="3" xr:uid="{643A871F-C8E7-414B-98EE-ECE85BE5DAE4}"/>
    <cellStyle name="Procenta" xfId="1" builtinId="5"/>
    <cellStyle name="Procenta 2" xfId="5" xr:uid="{20D0C62B-DA87-4D0A-9459-AA426585621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28440</xdr:colOff>
      <xdr:row>25</xdr:row>
      <xdr:rowOff>181080</xdr:rowOff>
    </xdr:from>
    <xdr:to>
      <xdr:col>16</xdr:col>
      <xdr:colOff>613440</xdr:colOff>
      <xdr:row>28</xdr:row>
      <xdr:rowOff>277920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8440" y="4819680"/>
          <a:ext cx="12033720" cy="2137680"/>
        </a:xfrm>
        <a:prstGeom prst="rect">
          <a:avLst/>
        </a:prstGeom>
        <a:solidFill>
          <a:schemeClr val="bg2">
            <a:lumMod val="90000"/>
          </a:schemeClr>
        </a:solidFill>
        <a:ln w="9360">
          <a:solidFill>
            <a:schemeClr val="lt1">
              <a:shade val="50000"/>
            </a:schemeClr>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cs-CZ" sz="1100" b="1" strike="noStrike" spc="-1">
              <a:solidFill>
                <a:srgbClr val="000000"/>
              </a:solidFill>
              <a:latin typeface="Calibri"/>
            </a:rPr>
            <a:t>Ve výzvě IROP na základní školy </a:t>
          </a:r>
          <a:r>
            <a:rPr lang="cs-CZ" sz="1100" b="0" strike="noStrike" spc="-1">
              <a:solidFill>
                <a:srgbClr val="000000"/>
              </a:solidFill>
              <a:latin typeface="Calibri"/>
            </a:rPr>
            <a:t>bude muset být projekt zaměřen alespoň na jednu z následujících aktivit (typy projektu, které musí být zaškrtnuty v SR MAP): </a:t>
          </a:r>
          <a:endParaRPr lang="cs-CZ" sz="1100" b="0" strike="noStrike" spc="-1">
            <a:latin typeface="Times New Roman"/>
          </a:endParaRPr>
        </a:p>
        <a:p>
          <a:pPr>
            <a:lnSpc>
              <a:spcPct val="100000"/>
            </a:lnSpc>
          </a:pPr>
          <a:r>
            <a:rPr lang="cs-CZ" sz="1100" b="0" strike="noStrike" spc="-1">
              <a:solidFill>
                <a:srgbClr val="000000"/>
              </a:solidFill>
              <a:latin typeface="Calibri"/>
            </a:rPr>
            <a:t>a) odborné učebny s vazbou na podporovanou oblast; </a:t>
          </a:r>
          <a:endParaRPr lang="cs-CZ" sz="1100" b="0" strike="noStrike" spc="-1">
            <a:latin typeface="Times New Roman"/>
          </a:endParaRPr>
        </a:p>
        <a:p>
          <a:pPr>
            <a:lnSpc>
              <a:spcPct val="100000"/>
            </a:lnSpc>
          </a:pPr>
          <a:r>
            <a:rPr lang="cs-CZ" sz="1100" b="0" strike="noStrike" spc="-1">
              <a:solidFill>
                <a:srgbClr val="000000"/>
              </a:solidFill>
              <a:latin typeface="Calibri"/>
            </a:rPr>
            <a:t>b) konektivita; </a:t>
          </a:r>
          <a:endParaRPr lang="cs-CZ" sz="1100" b="0" strike="noStrike" spc="-1">
            <a:latin typeface="Times New Roman"/>
          </a:endParaRPr>
        </a:p>
        <a:p>
          <a:pPr>
            <a:lnSpc>
              <a:spcPct val="100000"/>
            </a:lnSpc>
          </a:pPr>
          <a:r>
            <a:rPr lang="cs-CZ" sz="1100" b="0" strike="noStrike" spc="-1">
              <a:solidFill>
                <a:srgbClr val="000000"/>
              </a:solidFill>
              <a:latin typeface="Calibri"/>
            </a:rPr>
            <a:t>c) budování zázemí družin a školních klubů; </a:t>
          </a:r>
          <a:endParaRPr lang="cs-CZ" sz="1100" b="0" strike="noStrike" spc="-1">
            <a:latin typeface="Times New Roman"/>
          </a:endParaRPr>
        </a:p>
        <a:p>
          <a:pPr>
            <a:lnSpc>
              <a:spcPct val="100000"/>
            </a:lnSpc>
          </a:pPr>
          <a:r>
            <a:rPr lang="cs-CZ" sz="1100" b="0" strike="noStrike" spc="-1">
              <a:solidFill>
                <a:srgbClr val="000000"/>
              </a:solidFill>
              <a:latin typeface="Calibri"/>
            </a:rPr>
            <a:t>d) v případě projektů CLLD rekonstrukce učeben neúplných škol.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V IROP budou způsobilé i výdaje na zázemí pro pedagogické a nepedagogické pracovníky, tato aktivita se v SR MAP neuvádí, ale při odhadu kalkulací nákladů na projekt tento případný výdaj zohledněte.   </a:t>
          </a:r>
          <a:endParaRPr lang="cs-CZ" sz="1100" b="0" strike="noStrike" spc="-1">
            <a:latin typeface="Times New Roman"/>
          </a:endParaRPr>
        </a:p>
        <a:p>
          <a:pPr>
            <a:lnSpc>
              <a:spcPct val="100000"/>
            </a:lnSpc>
          </a:pPr>
          <a:endParaRPr lang="cs-CZ" sz="1100" b="0" strike="noStrike" spc="-1">
            <a:latin typeface="Times New Roman"/>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showGridLines="0" topLeftCell="A13" zoomScale="90" zoomScaleNormal="90" workbookViewId="0"/>
  </sheetViews>
  <sheetFormatPr defaultRowHeight="15"/>
  <cols>
    <col min="1" max="1" width="17.7109375" customWidth="1"/>
    <col min="2" max="2" width="14.5703125" customWidth="1"/>
    <col min="3" max="3" width="14.85546875" customWidth="1"/>
    <col min="4" max="1025" width="8.85546875" customWidth="1"/>
  </cols>
  <sheetData>
    <row r="1" spans="1:14" ht="21">
      <c r="A1" s="1" t="s">
        <v>0</v>
      </c>
    </row>
    <row r="2" spans="1:14" ht="14.25" customHeight="1">
      <c r="D2" s="2"/>
      <c r="E2" s="2"/>
      <c r="F2" s="2"/>
      <c r="G2" s="2"/>
      <c r="H2" s="2"/>
      <c r="I2" s="2"/>
      <c r="J2" s="2"/>
      <c r="K2" s="2"/>
      <c r="L2" s="2"/>
      <c r="M2" s="2"/>
      <c r="N2" s="2"/>
    </row>
    <row r="3" spans="1:14" ht="14.25" customHeight="1">
      <c r="A3" s="3" t="s">
        <v>1</v>
      </c>
      <c r="B3" s="2"/>
      <c r="C3" s="2"/>
      <c r="D3" s="2"/>
      <c r="E3" s="2"/>
      <c r="F3" s="2"/>
      <c r="G3" s="2"/>
      <c r="H3" s="2"/>
      <c r="I3" s="2"/>
      <c r="J3" s="2"/>
      <c r="K3" s="2"/>
      <c r="L3" s="2"/>
      <c r="M3" s="2"/>
      <c r="N3" s="2"/>
    </row>
    <row r="4" spans="1:14" ht="14.25" customHeight="1">
      <c r="A4" s="2" t="s">
        <v>2</v>
      </c>
      <c r="B4" s="2"/>
      <c r="C4" s="2"/>
      <c r="D4" s="2"/>
      <c r="E4" s="2"/>
      <c r="F4" s="2"/>
      <c r="G4" s="2"/>
      <c r="H4" s="2"/>
      <c r="I4" s="2"/>
      <c r="J4" s="2"/>
      <c r="K4" s="2"/>
      <c r="L4" s="2"/>
      <c r="M4" s="2"/>
      <c r="N4" s="2"/>
    </row>
    <row r="5" spans="1:14" ht="14.25" customHeight="1">
      <c r="A5" s="2" t="s">
        <v>3</v>
      </c>
      <c r="B5" s="2"/>
      <c r="C5" s="2"/>
      <c r="D5" s="2"/>
      <c r="E5" s="2"/>
      <c r="F5" s="2"/>
      <c r="G5" s="2"/>
      <c r="H5" s="2"/>
      <c r="I5" s="2"/>
      <c r="J5" s="2"/>
      <c r="K5" s="2"/>
      <c r="L5" s="2"/>
      <c r="M5" s="2"/>
      <c r="N5" s="2"/>
    </row>
    <row r="6" spans="1:14" ht="14.25" customHeight="1">
      <c r="A6" s="4"/>
      <c r="D6" s="2"/>
      <c r="E6" s="2"/>
      <c r="F6" s="2"/>
      <c r="G6" s="2"/>
      <c r="H6" s="2"/>
      <c r="I6" s="2"/>
      <c r="J6" s="2"/>
      <c r="K6" s="2"/>
      <c r="L6" s="2"/>
      <c r="M6" s="2"/>
      <c r="N6" s="2"/>
    </row>
    <row r="7" spans="1:14" ht="14.25" customHeight="1">
      <c r="A7" s="5" t="s">
        <v>4</v>
      </c>
      <c r="B7" s="6" t="s">
        <v>5</v>
      </c>
      <c r="C7" s="7" t="s">
        <v>6</v>
      </c>
      <c r="D7" s="2"/>
      <c r="E7" s="2"/>
      <c r="F7" s="2"/>
      <c r="G7" s="2"/>
      <c r="H7" s="2"/>
      <c r="I7" s="2"/>
      <c r="J7" s="2"/>
      <c r="K7" s="2"/>
      <c r="L7" s="2"/>
      <c r="M7" s="2"/>
      <c r="N7" s="2"/>
    </row>
    <row r="8" spans="1:14" ht="14.25" customHeight="1">
      <c r="A8" s="8" t="s">
        <v>7</v>
      </c>
      <c r="B8" s="2" t="s">
        <v>8</v>
      </c>
      <c r="C8" s="9" t="s">
        <v>9</v>
      </c>
      <c r="D8" s="2"/>
      <c r="E8" s="2"/>
      <c r="F8" s="2"/>
      <c r="G8" s="2"/>
      <c r="H8" s="2"/>
      <c r="I8" s="2"/>
      <c r="J8" s="2"/>
      <c r="K8" s="2"/>
      <c r="L8" s="2"/>
      <c r="M8" s="2"/>
      <c r="N8" s="2"/>
    </row>
    <row r="9" spans="1:14" ht="14.25" customHeight="1">
      <c r="A9" s="10" t="s">
        <v>10</v>
      </c>
      <c r="B9" s="11" t="s">
        <v>11</v>
      </c>
      <c r="C9" s="12" t="s">
        <v>12</v>
      </c>
      <c r="D9" s="2"/>
      <c r="E9" s="2"/>
      <c r="F9" s="2"/>
      <c r="G9" s="2"/>
      <c r="H9" s="2"/>
      <c r="I9" s="2"/>
      <c r="J9" s="2"/>
      <c r="K9" s="2"/>
      <c r="L9" s="2"/>
      <c r="M9" s="2"/>
      <c r="N9" s="2"/>
    </row>
    <row r="10" spans="1:14" ht="14.25" customHeight="1">
      <c r="A10" s="10" t="s">
        <v>13</v>
      </c>
      <c r="B10" s="11" t="s">
        <v>11</v>
      </c>
      <c r="C10" s="12" t="s">
        <v>12</v>
      </c>
      <c r="D10" s="2"/>
      <c r="E10" s="2"/>
      <c r="F10" s="2"/>
      <c r="G10" s="2"/>
      <c r="H10" s="2"/>
      <c r="I10" s="2"/>
      <c r="J10" s="2"/>
      <c r="K10" s="2"/>
      <c r="L10" s="2"/>
      <c r="M10" s="2"/>
      <c r="N10" s="2"/>
    </row>
    <row r="11" spans="1:14" ht="14.25" customHeight="1">
      <c r="A11" s="10" t="s">
        <v>14</v>
      </c>
      <c r="B11" s="11" t="s">
        <v>11</v>
      </c>
      <c r="C11" s="12" t="s">
        <v>12</v>
      </c>
      <c r="D11" s="2"/>
      <c r="E11" s="2"/>
      <c r="F11" s="2"/>
      <c r="G11" s="2"/>
      <c r="H11" s="2"/>
      <c r="I11" s="2"/>
      <c r="J11" s="2"/>
      <c r="K11" s="2"/>
      <c r="L11" s="2"/>
      <c r="M11" s="2"/>
      <c r="N11" s="2"/>
    </row>
    <row r="12" spans="1:14" ht="14.25" customHeight="1">
      <c r="A12" s="10" t="s">
        <v>15</v>
      </c>
      <c r="B12" s="11" t="s">
        <v>11</v>
      </c>
      <c r="C12" s="12" t="s">
        <v>12</v>
      </c>
      <c r="D12" s="2"/>
      <c r="E12" s="2"/>
      <c r="F12" s="2"/>
      <c r="G12" s="2"/>
      <c r="H12" s="2"/>
      <c r="I12" s="2"/>
      <c r="J12" s="2"/>
      <c r="K12" s="2"/>
      <c r="L12" s="2"/>
      <c r="M12" s="2"/>
      <c r="N12" s="2"/>
    </row>
    <row r="13" spans="1:14" ht="14.25" customHeight="1">
      <c r="A13" s="10" t="s">
        <v>16</v>
      </c>
      <c r="B13" s="11" t="s">
        <v>11</v>
      </c>
      <c r="C13" s="12" t="s">
        <v>12</v>
      </c>
      <c r="D13" s="2"/>
      <c r="E13" s="2"/>
      <c r="F13" s="2"/>
      <c r="G13" s="2"/>
      <c r="H13" s="2"/>
      <c r="I13" s="2"/>
      <c r="J13" s="2"/>
      <c r="K13" s="2"/>
      <c r="L13" s="2"/>
      <c r="M13" s="2"/>
      <c r="N13" s="2"/>
    </row>
    <row r="14" spans="1:14" ht="14.25" customHeight="1">
      <c r="A14" s="13" t="s">
        <v>17</v>
      </c>
      <c r="B14" s="14" t="s">
        <v>18</v>
      </c>
      <c r="C14" s="15" t="s">
        <v>19</v>
      </c>
      <c r="D14" s="2"/>
      <c r="E14" s="2"/>
      <c r="F14" s="2"/>
      <c r="G14" s="2"/>
      <c r="H14" s="2"/>
      <c r="I14" s="2"/>
      <c r="J14" s="2"/>
      <c r="K14" s="2"/>
      <c r="L14" s="2"/>
      <c r="M14" s="2"/>
      <c r="N14" s="2"/>
    </row>
    <row r="15" spans="1:14" ht="14.25" customHeight="1">
      <c r="A15" s="13" t="s">
        <v>20</v>
      </c>
      <c r="B15" s="14" t="s">
        <v>18</v>
      </c>
      <c r="C15" s="15" t="s">
        <v>19</v>
      </c>
      <c r="D15" s="2"/>
      <c r="E15" s="2"/>
      <c r="F15" s="2"/>
      <c r="G15" s="2"/>
      <c r="H15" s="2"/>
      <c r="I15" s="2"/>
      <c r="J15" s="2"/>
      <c r="K15" s="2"/>
      <c r="L15" s="2"/>
      <c r="M15" s="2"/>
      <c r="N15" s="2"/>
    </row>
    <row r="16" spans="1:14" ht="14.25" customHeight="1">
      <c r="A16" s="13" t="s">
        <v>21</v>
      </c>
      <c r="B16" s="14" t="s">
        <v>18</v>
      </c>
      <c r="C16" s="15" t="s">
        <v>19</v>
      </c>
      <c r="D16" s="2"/>
      <c r="E16" s="2"/>
      <c r="F16" s="2"/>
      <c r="G16" s="2"/>
      <c r="H16" s="2"/>
      <c r="I16" s="2"/>
      <c r="J16" s="2"/>
      <c r="K16" s="2"/>
      <c r="L16" s="2"/>
      <c r="M16" s="2"/>
      <c r="N16" s="2"/>
    </row>
    <row r="17" spans="1:14" ht="14.25" customHeight="1">
      <c r="A17" s="13" t="s">
        <v>22</v>
      </c>
      <c r="B17" s="14" t="s">
        <v>18</v>
      </c>
      <c r="C17" s="15" t="s">
        <v>19</v>
      </c>
      <c r="D17" s="2"/>
      <c r="E17" s="2"/>
      <c r="F17" s="2"/>
      <c r="G17" s="2"/>
      <c r="H17" s="2"/>
      <c r="I17" s="2"/>
      <c r="J17" s="2"/>
      <c r="K17" s="2"/>
      <c r="L17" s="2"/>
      <c r="M17" s="2"/>
      <c r="N17" s="2"/>
    </row>
    <row r="18" spans="1:14" ht="14.25" customHeight="1">
      <c r="A18" s="13" t="s">
        <v>23</v>
      </c>
      <c r="B18" s="14" t="s">
        <v>18</v>
      </c>
      <c r="C18" s="15" t="s">
        <v>19</v>
      </c>
      <c r="D18" s="2"/>
      <c r="E18" s="2"/>
      <c r="F18" s="2"/>
      <c r="G18" s="2"/>
      <c r="H18" s="2"/>
      <c r="I18" s="2"/>
      <c r="J18" s="2"/>
      <c r="K18" s="2"/>
      <c r="L18" s="2"/>
      <c r="M18" s="2"/>
      <c r="N18" s="2"/>
    </row>
    <row r="19" spans="1:14" ht="14.25" customHeight="1">
      <c r="A19" s="13" t="s">
        <v>14</v>
      </c>
      <c r="B19" s="14" t="s">
        <v>18</v>
      </c>
      <c r="C19" s="15" t="s">
        <v>19</v>
      </c>
      <c r="D19" s="2"/>
      <c r="E19" s="2"/>
      <c r="F19" s="2"/>
      <c r="G19" s="2"/>
      <c r="H19" s="2"/>
      <c r="I19" s="2"/>
      <c r="J19" s="2"/>
      <c r="K19" s="2"/>
      <c r="L19" s="2"/>
      <c r="M19" s="2"/>
      <c r="N19" s="2"/>
    </row>
    <row r="20" spans="1:14" ht="14.25" customHeight="1">
      <c r="A20" s="13" t="s">
        <v>24</v>
      </c>
      <c r="B20" s="14" t="s">
        <v>18</v>
      </c>
      <c r="C20" s="15" t="s">
        <v>19</v>
      </c>
      <c r="D20" s="2"/>
      <c r="E20" s="2"/>
      <c r="F20" s="2"/>
      <c r="G20" s="2"/>
      <c r="H20" s="2"/>
      <c r="I20" s="2"/>
      <c r="J20" s="2"/>
      <c r="K20" s="2"/>
      <c r="L20" s="2"/>
      <c r="M20" s="2"/>
      <c r="N20" s="2"/>
    </row>
    <row r="21" spans="1:14" ht="14.25" customHeight="1">
      <c r="A21" s="16" t="s">
        <v>25</v>
      </c>
      <c r="B21" s="17" t="s">
        <v>18</v>
      </c>
      <c r="C21" s="18" t="s">
        <v>19</v>
      </c>
      <c r="D21" s="2"/>
      <c r="E21" s="2"/>
      <c r="F21" s="2"/>
      <c r="G21" s="2"/>
      <c r="H21" s="2"/>
      <c r="I21" s="2"/>
      <c r="J21" s="2"/>
      <c r="K21" s="2"/>
      <c r="L21" s="2"/>
      <c r="M21" s="2"/>
      <c r="N21" s="2"/>
    </row>
    <row r="22" spans="1:14" ht="14.25" customHeight="1">
      <c r="B22" s="2"/>
      <c r="C22" s="19"/>
      <c r="D22" s="2"/>
      <c r="E22" s="2"/>
      <c r="F22" s="2"/>
      <c r="G22" s="2"/>
      <c r="H22" s="2"/>
      <c r="I22" s="2"/>
      <c r="J22" s="2"/>
      <c r="K22" s="2"/>
      <c r="L22" s="2"/>
      <c r="M22" s="2"/>
      <c r="N22" s="2"/>
    </row>
    <row r="23" spans="1:14">
      <c r="A23" s="2"/>
    </row>
    <row r="24" spans="1:14">
      <c r="A24" s="3" t="s">
        <v>26</v>
      </c>
    </row>
    <row r="25" spans="1:14">
      <c r="A25" s="2" t="s">
        <v>27</v>
      </c>
    </row>
    <row r="26" spans="1:14">
      <c r="A26" s="2" t="s">
        <v>28</v>
      </c>
    </row>
    <row r="27" spans="1:14">
      <c r="A27" s="2"/>
    </row>
    <row r="28" spans="1:14" ht="130.69999999999999" customHeight="1">
      <c r="A28" s="2"/>
    </row>
    <row r="29" spans="1:14" ht="38.25" customHeight="1">
      <c r="A29" s="4"/>
    </row>
    <row r="30" spans="1:14">
      <c r="A30" s="4"/>
    </row>
    <row r="31" spans="1:14">
      <c r="A31" s="20" t="s">
        <v>29</v>
      </c>
    </row>
    <row r="32" spans="1:14">
      <c r="A32" t="s">
        <v>30</v>
      </c>
    </row>
    <row r="33" spans="1:7">
      <c r="A33" t="s">
        <v>31</v>
      </c>
    </row>
    <row r="35" spans="1:7">
      <c r="A35" s="20" t="s">
        <v>32</v>
      </c>
    </row>
    <row r="36" spans="1:7">
      <c r="A36" t="s">
        <v>33</v>
      </c>
    </row>
    <row r="38" spans="1:7">
      <c r="A38" s="3" t="s">
        <v>34</v>
      </c>
    </row>
    <row r="39" spans="1:7">
      <c r="A39" s="2" t="s">
        <v>35</v>
      </c>
    </row>
    <row r="40" spans="1:7">
      <c r="A40" s="21" t="s">
        <v>36</v>
      </c>
    </row>
    <row r="41" spans="1:7">
      <c r="B41" s="4"/>
      <c r="C41" s="4"/>
      <c r="D41" s="4"/>
      <c r="E41" s="4"/>
      <c r="F41" s="4"/>
      <c r="G41" s="4"/>
    </row>
    <row r="42" spans="1:7">
      <c r="A42" s="22"/>
      <c r="B42" s="4"/>
      <c r="C42" s="4"/>
      <c r="D42" s="4"/>
      <c r="E42" s="4"/>
      <c r="F42" s="4"/>
      <c r="G42" s="4"/>
    </row>
    <row r="43" spans="1:7">
      <c r="B43" s="4"/>
      <c r="C43" s="4"/>
      <c r="D43" s="4"/>
      <c r="E43" s="4"/>
      <c r="F43" s="4"/>
      <c r="G43" s="4"/>
    </row>
    <row r="44" spans="1:7">
      <c r="A44" s="4"/>
      <c r="B44" s="4"/>
      <c r="C44" s="4"/>
      <c r="D44" s="4"/>
      <c r="E44" s="4"/>
      <c r="F44" s="4"/>
      <c r="G44" s="4"/>
    </row>
    <row r="45" spans="1:7">
      <c r="A45" s="4"/>
      <c r="B45" s="4"/>
      <c r="C45" s="4"/>
      <c r="D45" s="4"/>
      <c r="E45" s="4"/>
      <c r="F45" s="4"/>
      <c r="G45" s="4"/>
    </row>
    <row r="46" spans="1:7">
      <c r="A46" s="4"/>
      <c r="B46" s="4"/>
      <c r="C46" s="4"/>
      <c r="D46" s="4"/>
      <c r="E46" s="4"/>
      <c r="F46" s="4"/>
      <c r="G46" s="4"/>
    </row>
    <row r="47" spans="1:7">
      <c r="A47" s="4"/>
      <c r="B47" s="4"/>
      <c r="C47" s="4"/>
      <c r="D47" s="4"/>
      <c r="E47" s="4"/>
      <c r="F47" s="4"/>
      <c r="G47" s="4"/>
    </row>
    <row r="48" spans="1:7">
      <c r="A48" s="4"/>
      <c r="B48" s="4"/>
      <c r="C48" s="4"/>
      <c r="D48" s="4"/>
      <c r="E48" s="4"/>
      <c r="F48" s="4"/>
      <c r="G48" s="4"/>
    </row>
    <row r="49" spans="1:7">
      <c r="A49" s="4"/>
      <c r="B49" s="4"/>
      <c r="C49" s="4"/>
      <c r="D49" s="4"/>
      <c r="E49" s="4"/>
      <c r="F49" s="4"/>
      <c r="G49" s="4"/>
    </row>
    <row r="50" spans="1:7">
      <c r="A50" s="4"/>
      <c r="B50" s="4"/>
      <c r="C50" s="4"/>
      <c r="D50" s="4"/>
      <c r="E50" s="4"/>
      <c r="F50" s="4"/>
      <c r="G50" s="4"/>
    </row>
    <row r="51" spans="1:7">
      <c r="A51" s="4"/>
    </row>
  </sheetData>
  <sheetProtection algorithmName="SHA-512" hashValue="kfGCjNmd9NgqkPHGHkcy91KrD8EzharD2QpgUn9kTnzOSASS6CMCCduBmazRiSWtzUiGkK7uWf9nNFjk+8Nnmg==" saltValue="O77IsBav5JHqalMNfUM74A==" spinCount="100000" sheet="1" objects="1" scenarios="1" selectLockedCells="1" selectUnlockedCells="1"/>
  <hyperlinks>
    <hyperlink ref="A40" r:id="rId1" xr:uid="{00000000-0004-0000-0000-000000000000}"/>
  </hyperlinks>
  <pageMargins left="0.7" right="0.7" top="0.78749999999999998" bottom="0.78749999999999998" header="0.51180555555555496" footer="0.51180555555555496"/>
  <pageSetup paperSize="9" firstPageNumber="0" orientation="landscape"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2"/>
  <sheetViews>
    <sheetView tabSelected="1" topLeftCell="A33" zoomScale="80" zoomScaleNormal="80" workbookViewId="0">
      <selection activeCell="K58" sqref="K58"/>
    </sheetView>
  </sheetViews>
  <sheetFormatPr defaultColWidth="9.140625" defaultRowHeight="15"/>
  <cols>
    <col min="1" max="1" width="7.28515625" style="103" customWidth="1"/>
    <col min="2" max="3" width="9.28515625" style="103" customWidth="1"/>
    <col min="4" max="4" width="9.42578125" style="103" customWidth="1"/>
    <col min="5" max="6" width="10" style="103" customWidth="1"/>
    <col min="7" max="7" width="21" style="103" customWidth="1"/>
    <col min="8" max="9" width="12.85546875" style="103" customWidth="1"/>
    <col min="10" max="10" width="11.7109375" style="103" customWidth="1"/>
    <col min="11" max="11" width="42.28515625" style="103" customWidth="1"/>
    <col min="12" max="13" width="13.140625" style="104" customWidth="1"/>
    <col min="14" max="15" width="9.85546875" style="103" customWidth="1"/>
    <col min="16" max="16" width="13.7109375" style="103" customWidth="1"/>
    <col min="17" max="17" width="13.28515625" style="103" customWidth="1"/>
    <col min="18" max="18" width="10.28515625" style="103" customWidth="1"/>
    <col min="19" max="1025" width="9.28515625" style="103" customWidth="1"/>
    <col min="1026" max="16384" width="9.140625" style="105"/>
  </cols>
  <sheetData>
    <row r="1" spans="1:19" ht="18.75">
      <c r="A1" s="168" t="s">
        <v>37</v>
      </c>
      <c r="B1" s="168"/>
      <c r="C1" s="168"/>
      <c r="D1" s="168"/>
      <c r="E1" s="168"/>
      <c r="F1" s="168"/>
      <c r="G1" s="168"/>
      <c r="H1" s="168"/>
      <c r="I1" s="168"/>
      <c r="J1" s="168"/>
      <c r="K1" s="168"/>
      <c r="L1" s="168"/>
      <c r="M1" s="168"/>
      <c r="N1" s="168"/>
      <c r="O1" s="168"/>
      <c r="P1" s="168"/>
      <c r="Q1" s="168"/>
      <c r="R1" s="168"/>
      <c r="S1" s="168"/>
    </row>
    <row r="2" spans="1:19" ht="27.4" customHeight="1">
      <c r="A2" s="169" t="s">
        <v>38</v>
      </c>
      <c r="B2" s="170" t="s">
        <v>39</v>
      </c>
      <c r="C2" s="170"/>
      <c r="D2" s="170"/>
      <c r="E2" s="170"/>
      <c r="F2" s="170"/>
      <c r="G2" s="169" t="s">
        <v>40</v>
      </c>
      <c r="H2" s="169" t="s">
        <v>41</v>
      </c>
      <c r="I2" s="169" t="s">
        <v>42</v>
      </c>
      <c r="J2" s="169" t="s">
        <v>43</v>
      </c>
      <c r="K2" s="169" t="s">
        <v>44</v>
      </c>
      <c r="L2" s="171" t="s">
        <v>533</v>
      </c>
      <c r="M2" s="171"/>
      <c r="N2" s="172" t="s">
        <v>526</v>
      </c>
      <c r="O2" s="172"/>
      <c r="P2" s="170" t="s">
        <v>527</v>
      </c>
      <c r="Q2" s="170"/>
      <c r="R2" s="172" t="s">
        <v>46</v>
      </c>
      <c r="S2" s="172"/>
    </row>
    <row r="3" spans="1:19" ht="102.75" thickBot="1">
      <c r="A3" s="169"/>
      <c r="B3" s="64" t="s">
        <v>47</v>
      </c>
      <c r="C3" s="106" t="s">
        <v>48</v>
      </c>
      <c r="D3" s="106" t="s">
        <v>49</v>
      </c>
      <c r="E3" s="106" t="s">
        <v>50</v>
      </c>
      <c r="F3" s="63" t="s">
        <v>51</v>
      </c>
      <c r="G3" s="169"/>
      <c r="H3" s="169"/>
      <c r="I3" s="169"/>
      <c r="J3" s="169"/>
      <c r="K3" s="169"/>
      <c r="L3" s="107" t="s">
        <v>52</v>
      </c>
      <c r="M3" s="108" t="s">
        <v>53</v>
      </c>
      <c r="N3" s="65" t="s">
        <v>54</v>
      </c>
      <c r="O3" s="109" t="s">
        <v>55</v>
      </c>
      <c r="P3" s="65" t="s">
        <v>534</v>
      </c>
      <c r="Q3" s="67" t="s">
        <v>535</v>
      </c>
      <c r="R3" s="110" t="s">
        <v>56</v>
      </c>
      <c r="S3" s="109" t="s">
        <v>57</v>
      </c>
    </row>
    <row r="4" spans="1:19" s="103" customFormat="1" ht="102">
      <c r="A4" s="68">
        <v>1</v>
      </c>
      <c r="B4" s="68" t="s">
        <v>58</v>
      </c>
      <c r="C4" s="68" t="s">
        <v>59</v>
      </c>
      <c r="D4" s="68">
        <v>69561656</v>
      </c>
      <c r="E4" s="68">
        <v>107535262</v>
      </c>
      <c r="F4" s="68">
        <v>600064646</v>
      </c>
      <c r="G4" s="68" t="s">
        <v>60</v>
      </c>
      <c r="H4" s="68" t="s">
        <v>10</v>
      </c>
      <c r="I4" s="68" t="s">
        <v>61</v>
      </c>
      <c r="J4" s="68" t="s">
        <v>62</v>
      </c>
      <c r="K4" s="68" t="s">
        <v>542</v>
      </c>
      <c r="L4" s="69">
        <v>25000000</v>
      </c>
      <c r="M4" s="69">
        <f t="shared" ref="M4:M36" si="0">L4/100*70</f>
        <v>17500000</v>
      </c>
      <c r="N4" s="111">
        <v>44927</v>
      </c>
      <c r="O4" s="111">
        <v>46722</v>
      </c>
      <c r="P4" s="68" t="s">
        <v>63</v>
      </c>
      <c r="Q4" s="68"/>
      <c r="R4" s="68" t="s">
        <v>135</v>
      </c>
      <c r="S4" s="68" t="s">
        <v>64</v>
      </c>
    </row>
    <row r="5" spans="1:19" s="103" customFormat="1" ht="89.25">
      <c r="A5" s="71">
        <v>2</v>
      </c>
      <c r="B5" s="112" t="s">
        <v>58</v>
      </c>
      <c r="C5" s="112" t="s">
        <v>59</v>
      </c>
      <c r="D5" s="112">
        <v>69561656</v>
      </c>
      <c r="E5" s="112">
        <v>107535262</v>
      </c>
      <c r="F5" s="112">
        <v>600064646</v>
      </c>
      <c r="G5" s="112" t="s">
        <v>65</v>
      </c>
      <c r="H5" s="112" t="s">
        <v>10</v>
      </c>
      <c r="I5" s="112" t="s">
        <v>61</v>
      </c>
      <c r="J5" s="112" t="s">
        <v>62</v>
      </c>
      <c r="K5" s="112" t="s">
        <v>66</v>
      </c>
      <c r="L5" s="113">
        <v>2000000</v>
      </c>
      <c r="M5" s="113">
        <f>L5/100*70</f>
        <v>1400000</v>
      </c>
      <c r="N5" s="114">
        <v>44562</v>
      </c>
      <c r="O5" s="114">
        <v>46722</v>
      </c>
      <c r="P5" s="112"/>
      <c r="Q5" s="112"/>
      <c r="R5" s="112" t="s">
        <v>64</v>
      </c>
      <c r="S5" s="112" t="s">
        <v>64</v>
      </c>
    </row>
    <row r="6" spans="1:19" s="103" customFormat="1" ht="89.25">
      <c r="A6" s="71">
        <v>3</v>
      </c>
      <c r="B6" s="112" t="s">
        <v>58</v>
      </c>
      <c r="C6" s="112" t="s">
        <v>59</v>
      </c>
      <c r="D6" s="112">
        <v>69561656</v>
      </c>
      <c r="E6" s="112">
        <v>107535262</v>
      </c>
      <c r="F6" s="112">
        <v>600064646</v>
      </c>
      <c r="G6" s="112" t="s">
        <v>455</v>
      </c>
      <c r="H6" s="112" t="s">
        <v>10</v>
      </c>
      <c r="I6" s="112" t="s">
        <v>61</v>
      </c>
      <c r="J6" s="112" t="s">
        <v>62</v>
      </c>
      <c r="K6" s="112" t="s">
        <v>67</v>
      </c>
      <c r="L6" s="113">
        <v>500000</v>
      </c>
      <c r="M6" s="113">
        <f>L6/100*70</f>
        <v>350000</v>
      </c>
      <c r="N6" s="114">
        <v>44562</v>
      </c>
      <c r="O6" s="114">
        <v>46722</v>
      </c>
      <c r="P6" s="112"/>
      <c r="Q6" s="112"/>
      <c r="R6" s="112" t="s">
        <v>64</v>
      </c>
      <c r="S6" s="112" t="s">
        <v>64</v>
      </c>
    </row>
    <row r="7" spans="1:19" s="103" customFormat="1" ht="70.5" customHeight="1">
      <c r="A7" s="68">
        <v>4</v>
      </c>
      <c r="B7" s="68" t="s">
        <v>68</v>
      </c>
      <c r="C7" s="68" t="s">
        <v>69</v>
      </c>
      <c r="D7" s="68">
        <v>75001250</v>
      </c>
      <c r="E7" s="68">
        <v>108035271</v>
      </c>
      <c r="F7" s="68">
        <v>600064751</v>
      </c>
      <c r="G7" s="68" t="s">
        <v>70</v>
      </c>
      <c r="H7" s="68" t="s">
        <v>10</v>
      </c>
      <c r="I7" s="68" t="s">
        <v>61</v>
      </c>
      <c r="J7" s="68" t="s">
        <v>71</v>
      </c>
      <c r="K7" s="68" t="s">
        <v>70</v>
      </c>
      <c r="L7" s="69">
        <v>800000</v>
      </c>
      <c r="M7" s="69">
        <f>L7/100*70</f>
        <v>560000</v>
      </c>
      <c r="N7" s="111">
        <v>45047</v>
      </c>
      <c r="O7" s="111">
        <v>45383</v>
      </c>
      <c r="P7" s="68"/>
      <c r="Q7" s="68" t="s">
        <v>63</v>
      </c>
      <c r="R7" s="68" t="s">
        <v>72</v>
      </c>
      <c r="S7" s="68" t="s">
        <v>64</v>
      </c>
    </row>
    <row r="8" spans="1:19" s="103" customFormat="1" ht="76.5">
      <c r="A8" s="68">
        <v>5</v>
      </c>
      <c r="B8" s="68" t="s">
        <v>73</v>
      </c>
      <c r="C8" s="68" t="s">
        <v>74</v>
      </c>
      <c r="D8" s="68">
        <v>70938326</v>
      </c>
      <c r="E8" s="68">
        <v>107535378</v>
      </c>
      <c r="F8" s="68">
        <v>600064140</v>
      </c>
      <c r="G8" s="60" t="s">
        <v>563</v>
      </c>
      <c r="H8" s="60" t="s">
        <v>10</v>
      </c>
      <c r="I8" s="60" t="s">
        <v>61</v>
      </c>
      <c r="J8" s="60" t="s">
        <v>75</v>
      </c>
      <c r="K8" s="60" t="s">
        <v>564</v>
      </c>
      <c r="L8" s="61">
        <v>5000000</v>
      </c>
      <c r="M8" s="61">
        <f>L8/100*70</f>
        <v>3500000</v>
      </c>
      <c r="N8" s="62">
        <v>45536</v>
      </c>
      <c r="O8" s="62">
        <v>45809</v>
      </c>
      <c r="P8" s="59" t="s">
        <v>63</v>
      </c>
      <c r="Q8" s="68"/>
      <c r="R8" s="68" t="s">
        <v>77</v>
      </c>
      <c r="S8" s="68" t="s">
        <v>64</v>
      </c>
    </row>
    <row r="9" spans="1:19" s="103" customFormat="1" ht="76.5">
      <c r="A9" s="68">
        <v>6</v>
      </c>
      <c r="B9" s="68" t="s">
        <v>73</v>
      </c>
      <c r="C9" s="68" t="s">
        <v>74</v>
      </c>
      <c r="D9" s="68">
        <v>70938326</v>
      </c>
      <c r="E9" s="68">
        <v>107535378</v>
      </c>
      <c r="F9" s="68">
        <v>600064140</v>
      </c>
      <c r="G9" s="68" t="s">
        <v>78</v>
      </c>
      <c r="H9" s="68" t="s">
        <v>10</v>
      </c>
      <c r="I9" s="68" t="s">
        <v>61</v>
      </c>
      <c r="J9" s="68" t="s">
        <v>75</v>
      </c>
      <c r="K9" s="68" t="s">
        <v>79</v>
      </c>
      <c r="L9" s="69">
        <v>150000</v>
      </c>
      <c r="M9" s="69">
        <f t="shared" si="0"/>
        <v>105000</v>
      </c>
      <c r="N9" s="111">
        <v>44713</v>
      </c>
      <c r="O9" s="111">
        <v>44803</v>
      </c>
      <c r="P9" s="68"/>
      <c r="Q9" s="68" t="s">
        <v>76</v>
      </c>
      <c r="R9" s="68" t="s">
        <v>77</v>
      </c>
      <c r="S9" s="68" t="s">
        <v>64</v>
      </c>
    </row>
    <row r="10" spans="1:19" ht="76.5">
      <c r="A10" s="68">
        <v>7</v>
      </c>
      <c r="B10" s="68" t="s">
        <v>73</v>
      </c>
      <c r="C10" s="68" t="s">
        <v>74</v>
      </c>
      <c r="D10" s="68">
        <v>70938326</v>
      </c>
      <c r="E10" s="68">
        <v>107535378</v>
      </c>
      <c r="F10" s="68">
        <v>600064140</v>
      </c>
      <c r="G10" s="68" t="s">
        <v>80</v>
      </c>
      <c r="H10" s="68" t="s">
        <v>10</v>
      </c>
      <c r="I10" s="68" t="s">
        <v>61</v>
      </c>
      <c r="J10" s="68" t="s">
        <v>75</v>
      </c>
      <c r="K10" s="68" t="s">
        <v>81</v>
      </c>
      <c r="L10" s="69">
        <v>300000</v>
      </c>
      <c r="M10" s="69">
        <f t="shared" si="0"/>
        <v>210000</v>
      </c>
      <c r="N10" s="111">
        <v>45078</v>
      </c>
      <c r="O10" s="111">
        <v>45168</v>
      </c>
      <c r="P10" s="68"/>
      <c r="Q10" s="68" t="s">
        <v>76</v>
      </c>
      <c r="R10" s="68" t="s">
        <v>77</v>
      </c>
      <c r="S10" s="68" t="s">
        <v>64</v>
      </c>
    </row>
    <row r="11" spans="1:19" ht="76.5">
      <c r="A11" s="68">
        <v>8</v>
      </c>
      <c r="B11" s="68" t="s">
        <v>73</v>
      </c>
      <c r="C11" s="68" t="s">
        <v>74</v>
      </c>
      <c r="D11" s="68">
        <v>70938326</v>
      </c>
      <c r="E11" s="68">
        <v>107535378</v>
      </c>
      <c r="F11" s="68">
        <v>600064140</v>
      </c>
      <c r="G11" s="68" t="s">
        <v>82</v>
      </c>
      <c r="H11" s="68" t="s">
        <v>10</v>
      </c>
      <c r="I11" s="68" t="s">
        <v>61</v>
      </c>
      <c r="J11" s="68" t="s">
        <v>75</v>
      </c>
      <c r="K11" s="68" t="s">
        <v>83</v>
      </c>
      <c r="L11" s="69">
        <v>75000</v>
      </c>
      <c r="M11" s="69">
        <f t="shared" si="0"/>
        <v>52500</v>
      </c>
      <c r="N11" s="111">
        <v>45413</v>
      </c>
      <c r="O11" s="111">
        <v>45534</v>
      </c>
      <c r="P11" s="68"/>
      <c r="Q11" s="68" t="s">
        <v>76</v>
      </c>
      <c r="R11" s="68" t="s">
        <v>77</v>
      </c>
      <c r="S11" s="68" t="s">
        <v>64</v>
      </c>
    </row>
    <row r="12" spans="1:19" ht="48.75" customHeight="1">
      <c r="A12" s="68">
        <v>9</v>
      </c>
      <c r="B12" s="68" t="s">
        <v>84</v>
      </c>
      <c r="C12" s="68" t="s">
        <v>85</v>
      </c>
      <c r="D12" s="68" t="s">
        <v>86</v>
      </c>
      <c r="E12" s="68">
        <v>107535335</v>
      </c>
      <c r="F12" s="68">
        <v>600064506</v>
      </c>
      <c r="G12" s="68" t="s">
        <v>87</v>
      </c>
      <c r="H12" s="68" t="s">
        <v>88</v>
      </c>
      <c r="I12" s="68" t="s">
        <v>89</v>
      </c>
      <c r="J12" s="68" t="s">
        <v>90</v>
      </c>
      <c r="K12" s="68" t="s">
        <v>91</v>
      </c>
      <c r="L12" s="61">
        <v>6500000</v>
      </c>
      <c r="M12" s="61">
        <f t="shared" si="0"/>
        <v>4550000</v>
      </c>
      <c r="N12" s="62">
        <v>45170</v>
      </c>
      <c r="O12" s="62">
        <v>45992</v>
      </c>
      <c r="P12" s="68"/>
      <c r="Q12" s="68" t="s">
        <v>76</v>
      </c>
      <c r="R12" s="68" t="s">
        <v>92</v>
      </c>
      <c r="S12" s="68" t="s">
        <v>64</v>
      </c>
    </row>
    <row r="13" spans="1:19" ht="51" customHeight="1">
      <c r="A13" s="122">
        <v>10</v>
      </c>
      <c r="B13" s="122" t="s">
        <v>84</v>
      </c>
      <c r="C13" s="122" t="s">
        <v>85</v>
      </c>
      <c r="D13" s="122" t="s">
        <v>86</v>
      </c>
      <c r="E13" s="122">
        <v>107535335</v>
      </c>
      <c r="F13" s="122">
        <v>600064506</v>
      </c>
      <c r="G13" s="122" t="s">
        <v>93</v>
      </c>
      <c r="H13" s="122" t="s">
        <v>88</v>
      </c>
      <c r="I13" s="122" t="s">
        <v>89</v>
      </c>
      <c r="J13" s="122" t="s">
        <v>90</v>
      </c>
      <c r="K13" s="122" t="s">
        <v>94</v>
      </c>
      <c r="L13" s="154">
        <v>2000000</v>
      </c>
      <c r="M13" s="154">
        <f t="shared" si="0"/>
        <v>1400000</v>
      </c>
      <c r="N13" s="155" t="s">
        <v>95</v>
      </c>
      <c r="O13" s="155" t="s">
        <v>96</v>
      </c>
      <c r="P13" s="122" t="s">
        <v>76</v>
      </c>
      <c r="Q13" s="122"/>
      <c r="R13" s="122" t="s">
        <v>97</v>
      </c>
      <c r="S13" s="122" t="s">
        <v>64</v>
      </c>
    </row>
    <row r="14" spans="1:19" ht="89.25">
      <c r="A14" s="68">
        <v>11</v>
      </c>
      <c r="B14" s="68" t="s">
        <v>98</v>
      </c>
      <c r="C14" s="68" t="s">
        <v>99</v>
      </c>
      <c r="D14" s="68">
        <v>71002464</v>
      </c>
      <c r="E14" s="68">
        <v>107535181</v>
      </c>
      <c r="F14" s="68">
        <v>650043332</v>
      </c>
      <c r="G14" s="68" t="s">
        <v>100</v>
      </c>
      <c r="H14" s="68" t="s">
        <v>10</v>
      </c>
      <c r="I14" s="68" t="s">
        <v>61</v>
      </c>
      <c r="J14" s="68" t="s">
        <v>101</v>
      </c>
      <c r="K14" s="68" t="s">
        <v>102</v>
      </c>
      <c r="L14" s="69">
        <v>4000000</v>
      </c>
      <c r="M14" s="69">
        <f t="shared" si="0"/>
        <v>2800000</v>
      </c>
      <c r="N14" s="111">
        <v>44927</v>
      </c>
      <c r="O14" s="111">
        <v>46357</v>
      </c>
      <c r="P14" s="68"/>
      <c r="Q14" s="68" t="s">
        <v>76</v>
      </c>
      <c r="R14" s="68" t="s">
        <v>103</v>
      </c>
      <c r="S14" s="68" t="s">
        <v>64</v>
      </c>
    </row>
    <row r="15" spans="1:19" ht="38.25">
      <c r="A15" s="68">
        <v>12</v>
      </c>
      <c r="B15" s="68" t="s">
        <v>104</v>
      </c>
      <c r="C15" s="68" t="s">
        <v>105</v>
      </c>
      <c r="D15" s="68">
        <v>70941912</v>
      </c>
      <c r="E15" s="68">
        <v>107535271</v>
      </c>
      <c r="F15" s="68">
        <v>600064841</v>
      </c>
      <c r="G15" s="68" t="s">
        <v>106</v>
      </c>
      <c r="H15" s="68" t="s">
        <v>10</v>
      </c>
      <c r="I15" s="68" t="s">
        <v>61</v>
      </c>
      <c r="J15" s="68" t="s">
        <v>107</v>
      </c>
      <c r="K15" s="68" t="s">
        <v>108</v>
      </c>
      <c r="L15" s="69">
        <v>1000000</v>
      </c>
      <c r="M15" s="69">
        <f t="shared" si="0"/>
        <v>700000</v>
      </c>
      <c r="N15" s="111">
        <v>44866</v>
      </c>
      <c r="O15" s="111">
        <v>44986</v>
      </c>
      <c r="P15" s="68" t="s">
        <v>76</v>
      </c>
      <c r="Q15" s="68"/>
      <c r="R15" s="68" t="s">
        <v>109</v>
      </c>
      <c r="S15" s="68" t="s">
        <v>64</v>
      </c>
    </row>
    <row r="16" spans="1:19" ht="63.75">
      <c r="A16" s="68">
        <v>13</v>
      </c>
      <c r="B16" s="68" t="s">
        <v>110</v>
      </c>
      <c r="C16" s="76" t="s">
        <v>111</v>
      </c>
      <c r="D16" s="68">
        <v>75000580</v>
      </c>
      <c r="E16" s="68">
        <v>107535661</v>
      </c>
      <c r="F16" s="68">
        <v>650035828</v>
      </c>
      <c r="G16" s="68" t="s">
        <v>504</v>
      </c>
      <c r="H16" s="68" t="s">
        <v>88</v>
      </c>
      <c r="I16" s="68" t="s">
        <v>61</v>
      </c>
      <c r="J16" s="68" t="s">
        <v>113</v>
      </c>
      <c r="K16" s="68" t="s">
        <v>505</v>
      </c>
      <c r="L16" s="69">
        <v>1000000</v>
      </c>
      <c r="M16" s="69">
        <f t="shared" si="0"/>
        <v>700000</v>
      </c>
      <c r="N16" s="111">
        <v>44805</v>
      </c>
      <c r="O16" s="111">
        <v>45992</v>
      </c>
      <c r="P16" s="68"/>
      <c r="Q16" s="68" t="s">
        <v>76</v>
      </c>
      <c r="R16" s="68" t="s">
        <v>506</v>
      </c>
      <c r="S16" s="68" t="s">
        <v>64</v>
      </c>
    </row>
    <row r="17" spans="1:19" ht="54.75" customHeight="1">
      <c r="A17" s="71">
        <v>14</v>
      </c>
      <c r="B17" s="71" t="s">
        <v>110</v>
      </c>
      <c r="C17" s="71" t="s">
        <v>111</v>
      </c>
      <c r="D17" s="71">
        <v>75000580</v>
      </c>
      <c r="E17" s="71">
        <v>107535661</v>
      </c>
      <c r="F17" s="71">
        <v>650035828</v>
      </c>
      <c r="G17" s="71" t="s">
        <v>112</v>
      </c>
      <c r="H17" s="71" t="s">
        <v>88</v>
      </c>
      <c r="I17" s="71" t="s">
        <v>61</v>
      </c>
      <c r="J17" s="71" t="s">
        <v>113</v>
      </c>
      <c r="K17" s="71" t="s">
        <v>114</v>
      </c>
      <c r="L17" s="72">
        <v>150000</v>
      </c>
      <c r="M17" s="72">
        <f t="shared" si="0"/>
        <v>105000</v>
      </c>
      <c r="N17" s="115">
        <v>44805</v>
      </c>
      <c r="O17" s="115">
        <v>45627</v>
      </c>
      <c r="P17" s="71" t="s">
        <v>76</v>
      </c>
      <c r="Q17" s="71"/>
      <c r="R17" s="71" t="s">
        <v>115</v>
      </c>
      <c r="S17" s="71" t="s">
        <v>64</v>
      </c>
    </row>
    <row r="18" spans="1:19" ht="54" customHeight="1">
      <c r="A18" s="71">
        <v>15</v>
      </c>
      <c r="B18" s="71" t="s">
        <v>110</v>
      </c>
      <c r="C18" s="71" t="s">
        <v>111</v>
      </c>
      <c r="D18" s="71">
        <v>75000580</v>
      </c>
      <c r="E18" s="71">
        <v>107535661</v>
      </c>
      <c r="F18" s="71">
        <v>650035828</v>
      </c>
      <c r="G18" s="71" t="s">
        <v>116</v>
      </c>
      <c r="H18" s="71" t="s">
        <v>10</v>
      </c>
      <c r="I18" s="71" t="s">
        <v>61</v>
      </c>
      <c r="J18" s="71" t="s">
        <v>113</v>
      </c>
      <c r="K18" s="71" t="s">
        <v>117</v>
      </c>
      <c r="L18" s="72">
        <v>300000</v>
      </c>
      <c r="M18" s="72">
        <f t="shared" si="0"/>
        <v>210000</v>
      </c>
      <c r="N18" s="115">
        <v>44562</v>
      </c>
      <c r="O18" s="115">
        <v>45627</v>
      </c>
      <c r="P18" s="71" t="s">
        <v>76</v>
      </c>
      <c r="Q18" s="71"/>
      <c r="R18" s="71" t="s">
        <v>118</v>
      </c>
      <c r="S18" s="71" t="s">
        <v>64</v>
      </c>
    </row>
    <row r="19" spans="1:19" ht="63.75">
      <c r="A19" s="71">
        <v>16</v>
      </c>
      <c r="B19" s="71" t="s">
        <v>110</v>
      </c>
      <c r="C19" s="71" t="s">
        <v>111</v>
      </c>
      <c r="D19" s="71">
        <v>75000580</v>
      </c>
      <c r="E19" s="71">
        <v>107535661</v>
      </c>
      <c r="F19" s="71">
        <v>650035828</v>
      </c>
      <c r="G19" s="71" t="s">
        <v>119</v>
      </c>
      <c r="H19" s="71" t="s">
        <v>10</v>
      </c>
      <c r="I19" s="71" t="s">
        <v>61</v>
      </c>
      <c r="J19" s="71" t="s">
        <v>113</v>
      </c>
      <c r="K19" s="71" t="s">
        <v>120</v>
      </c>
      <c r="L19" s="72">
        <v>200000</v>
      </c>
      <c r="M19" s="72">
        <f t="shared" si="0"/>
        <v>140000</v>
      </c>
      <c r="N19" s="115">
        <v>44562</v>
      </c>
      <c r="O19" s="115">
        <v>45992</v>
      </c>
      <c r="P19" s="71"/>
      <c r="Q19" s="71"/>
      <c r="R19" s="71" t="s">
        <v>118</v>
      </c>
      <c r="S19" s="71" t="s">
        <v>64</v>
      </c>
    </row>
    <row r="20" spans="1:19" ht="63.75">
      <c r="A20" s="71">
        <v>17</v>
      </c>
      <c r="B20" s="71" t="s">
        <v>110</v>
      </c>
      <c r="C20" s="71" t="s">
        <v>111</v>
      </c>
      <c r="D20" s="71">
        <v>75000580</v>
      </c>
      <c r="E20" s="71">
        <v>107535661</v>
      </c>
      <c r="F20" s="71">
        <v>650035828</v>
      </c>
      <c r="G20" s="71" t="s">
        <v>121</v>
      </c>
      <c r="H20" s="71" t="s">
        <v>10</v>
      </c>
      <c r="I20" s="71" t="s">
        <v>61</v>
      </c>
      <c r="J20" s="71" t="s">
        <v>113</v>
      </c>
      <c r="K20" s="71" t="s">
        <v>122</v>
      </c>
      <c r="L20" s="72">
        <v>200000</v>
      </c>
      <c r="M20" s="72">
        <f t="shared" si="0"/>
        <v>140000</v>
      </c>
      <c r="N20" s="115">
        <v>44562</v>
      </c>
      <c r="O20" s="115">
        <v>45992</v>
      </c>
      <c r="P20" s="71"/>
      <c r="Q20" s="71"/>
      <c r="R20" s="71" t="s">
        <v>118</v>
      </c>
      <c r="S20" s="71" t="s">
        <v>64</v>
      </c>
    </row>
    <row r="21" spans="1:19" ht="102">
      <c r="A21" s="68">
        <v>18</v>
      </c>
      <c r="B21" s="68" t="s">
        <v>123</v>
      </c>
      <c r="C21" s="68" t="s">
        <v>123</v>
      </c>
      <c r="D21" s="68">
        <v>26165341</v>
      </c>
      <c r="E21" s="68">
        <v>181072084</v>
      </c>
      <c r="F21" s="68">
        <v>691008493</v>
      </c>
      <c r="G21" s="68" t="s">
        <v>124</v>
      </c>
      <c r="H21" s="68" t="s">
        <v>10</v>
      </c>
      <c r="I21" s="68" t="s">
        <v>61</v>
      </c>
      <c r="J21" s="68" t="s">
        <v>61</v>
      </c>
      <c r="K21" s="68" t="s">
        <v>124</v>
      </c>
      <c r="L21" s="69">
        <v>250000</v>
      </c>
      <c r="M21" s="69">
        <f t="shared" si="0"/>
        <v>175000</v>
      </c>
      <c r="N21" s="116">
        <v>2021</v>
      </c>
      <c r="O21" s="116" t="s">
        <v>507</v>
      </c>
      <c r="P21" s="68" t="s">
        <v>76</v>
      </c>
      <c r="Q21" s="68"/>
      <c r="R21" s="68" t="s">
        <v>467</v>
      </c>
      <c r="S21" s="68" t="s">
        <v>64</v>
      </c>
    </row>
    <row r="22" spans="1:19" ht="102">
      <c r="A22" s="68">
        <v>19</v>
      </c>
      <c r="B22" s="68" t="s">
        <v>123</v>
      </c>
      <c r="C22" s="68" t="s">
        <v>123</v>
      </c>
      <c r="D22" s="68">
        <v>26165341</v>
      </c>
      <c r="E22" s="68">
        <v>181072084</v>
      </c>
      <c r="F22" s="68">
        <v>691008493</v>
      </c>
      <c r="G22" s="68" t="s">
        <v>125</v>
      </c>
      <c r="H22" s="68" t="s">
        <v>10</v>
      </c>
      <c r="I22" s="68" t="s">
        <v>61</v>
      </c>
      <c r="J22" s="68" t="s">
        <v>61</v>
      </c>
      <c r="K22" s="68" t="s">
        <v>125</v>
      </c>
      <c r="L22" s="69">
        <v>100000</v>
      </c>
      <c r="M22" s="69">
        <f t="shared" si="0"/>
        <v>70000</v>
      </c>
      <c r="N22" s="116">
        <v>2021</v>
      </c>
      <c r="O22" s="116" t="s">
        <v>507</v>
      </c>
      <c r="P22" s="68" t="s">
        <v>76</v>
      </c>
      <c r="Q22" s="68"/>
      <c r="R22" s="68" t="s">
        <v>467</v>
      </c>
      <c r="S22" s="68" t="s">
        <v>64</v>
      </c>
    </row>
    <row r="23" spans="1:19" ht="102">
      <c r="A23" s="68">
        <v>20</v>
      </c>
      <c r="B23" s="68" t="s">
        <v>123</v>
      </c>
      <c r="C23" s="68" t="s">
        <v>123</v>
      </c>
      <c r="D23" s="68">
        <v>26165341</v>
      </c>
      <c r="E23" s="68">
        <v>181072084</v>
      </c>
      <c r="F23" s="68">
        <v>691008493</v>
      </c>
      <c r="G23" s="68" t="s">
        <v>126</v>
      </c>
      <c r="H23" s="68" t="s">
        <v>10</v>
      </c>
      <c r="I23" s="68" t="s">
        <v>61</v>
      </c>
      <c r="J23" s="68" t="s">
        <v>61</v>
      </c>
      <c r="K23" s="68" t="s">
        <v>126</v>
      </c>
      <c r="L23" s="69">
        <v>800000</v>
      </c>
      <c r="M23" s="69">
        <f t="shared" si="0"/>
        <v>560000</v>
      </c>
      <c r="N23" s="116">
        <v>2021</v>
      </c>
      <c r="O23" s="116" t="s">
        <v>507</v>
      </c>
      <c r="P23" s="68" t="s">
        <v>76</v>
      </c>
      <c r="Q23" s="68"/>
      <c r="R23" s="68" t="s">
        <v>467</v>
      </c>
      <c r="S23" s="68" t="s">
        <v>64</v>
      </c>
    </row>
    <row r="24" spans="1:19" ht="102">
      <c r="A24" s="68">
        <v>21</v>
      </c>
      <c r="B24" s="68" t="s">
        <v>123</v>
      </c>
      <c r="C24" s="68" t="s">
        <v>123</v>
      </c>
      <c r="D24" s="68">
        <v>26165341</v>
      </c>
      <c r="E24" s="68">
        <v>181072084</v>
      </c>
      <c r="F24" s="68">
        <v>691008493</v>
      </c>
      <c r="G24" s="68" t="s">
        <v>127</v>
      </c>
      <c r="H24" s="68" t="s">
        <v>10</v>
      </c>
      <c r="I24" s="68" t="s">
        <v>61</v>
      </c>
      <c r="J24" s="68" t="s">
        <v>61</v>
      </c>
      <c r="K24" s="68" t="s">
        <v>127</v>
      </c>
      <c r="L24" s="69">
        <v>800000</v>
      </c>
      <c r="M24" s="69">
        <f t="shared" si="0"/>
        <v>560000</v>
      </c>
      <c r="N24" s="116">
        <v>2021</v>
      </c>
      <c r="O24" s="116" t="s">
        <v>507</v>
      </c>
      <c r="P24" s="68" t="s">
        <v>76</v>
      </c>
      <c r="Q24" s="68"/>
      <c r="R24" s="68" t="s">
        <v>467</v>
      </c>
      <c r="S24" s="68" t="s">
        <v>64</v>
      </c>
    </row>
    <row r="25" spans="1:19" ht="102">
      <c r="A25" s="68">
        <v>22</v>
      </c>
      <c r="B25" s="68" t="s">
        <v>123</v>
      </c>
      <c r="C25" s="68" t="s">
        <v>123</v>
      </c>
      <c r="D25" s="68">
        <v>26165341</v>
      </c>
      <c r="E25" s="68">
        <v>181072084</v>
      </c>
      <c r="F25" s="68">
        <v>691008493</v>
      </c>
      <c r="G25" s="68" t="s">
        <v>128</v>
      </c>
      <c r="H25" s="68" t="s">
        <v>10</v>
      </c>
      <c r="I25" s="68" t="s">
        <v>61</v>
      </c>
      <c r="J25" s="68" t="s">
        <v>61</v>
      </c>
      <c r="K25" s="68" t="s">
        <v>128</v>
      </c>
      <c r="L25" s="69">
        <v>250000</v>
      </c>
      <c r="M25" s="69">
        <f t="shared" si="0"/>
        <v>175000</v>
      </c>
      <c r="N25" s="116">
        <v>2021</v>
      </c>
      <c r="O25" s="116" t="s">
        <v>507</v>
      </c>
      <c r="P25" s="68" t="s">
        <v>76</v>
      </c>
      <c r="Q25" s="68"/>
      <c r="R25" s="68" t="s">
        <v>467</v>
      </c>
      <c r="S25" s="68" t="s">
        <v>64</v>
      </c>
    </row>
    <row r="26" spans="1:19" ht="102">
      <c r="A26" s="68">
        <v>23</v>
      </c>
      <c r="B26" s="68" t="s">
        <v>123</v>
      </c>
      <c r="C26" s="68" t="s">
        <v>123</v>
      </c>
      <c r="D26" s="68">
        <v>26165341</v>
      </c>
      <c r="E26" s="68">
        <v>181072084</v>
      </c>
      <c r="F26" s="68">
        <v>691008493</v>
      </c>
      <c r="G26" s="68" t="s">
        <v>129</v>
      </c>
      <c r="H26" s="68" t="s">
        <v>10</v>
      </c>
      <c r="I26" s="68" t="s">
        <v>61</v>
      </c>
      <c r="J26" s="68" t="s">
        <v>61</v>
      </c>
      <c r="K26" s="68" t="s">
        <v>129</v>
      </c>
      <c r="L26" s="69">
        <v>250000</v>
      </c>
      <c r="M26" s="69">
        <f t="shared" si="0"/>
        <v>175000</v>
      </c>
      <c r="N26" s="116">
        <v>2021</v>
      </c>
      <c r="O26" s="116" t="s">
        <v>507</v>
      </c>
      <c r="P26" s="68"/>
      <c r="Q26" s="68"/>
      <c r="R26" s="68" t="s">
        <v>467</v>
      </c>
      <c r="S26" s="68" t="s">
        <v>64</v>
      </c>
    </row>
    <row r="27" spans="1:19" ht="102">
      <c r="A27" s="68">
        <v>24</v>
      </c>
      <c r="B27" s="68" t="s">
        <v>123</v>
      </c>
      <c r="C27" s="68" t="s">
        <v>123</v>
      </c>
      <c r="D27" s="68">
        <v>26165341</v>
      </c>
      <c r="E27" s="68">
        <v>181072084</v>
      </c>
      <c r="F27" s="68">
        <v>691008493</v>
      </c>
      <c r="G27" s="60" t="s">
        <v>591</v>
      </c>
      <c r="H27" s="68" t="s">
        <v>10</v>
      </c>
      <c r="I27" s="68" t="s">
        <v>61</v>
      </c>
      <c r="J27" s="68" t="s">
        <v>61</v>
      </c>
      <c r="K27" s="68" t="s">
        <v>130</v>
      </c>
      <c r="L27" s="61">
        <v>2500000</v>
      </c>
      <c r="M27" s="61">
        <f t="shared" si="0"/>
        <v>1750000</v>
      </c>
      <c r="N27" s="116">
        <v>2021</v>
      </c>
      <c r="O27" s="116" t="s">
        <v>507</v>
      </c>
      <c r="P27" s="68" t="s">
        <v>76</v>
      </c>
      <c r="Q27" s="68"/>
      <c r="R27" s="68" t="s">
        <v>467</v>
      </c>
      <c r="S27" s="68" t="s">
        <v>64</v>
      </c>
    </row>
    <row r="28" spans="1:19" ht="102">
      <c r="A28" s="68">
        <v>25</v>
      </c>
      <c r="B28" s="68" t="s">
        <v>123</v>
      </c>
      <c r="C28" s="68" t="s">
        <v>123</v>
      </c>
      <c r="D28" s="68">
        <v>26165341</v>
      </c>
      <c r="E28" s="68">
        <v>181072084</v>
      </c>
      <c r="F28" s="68">
        <v>691008493</v>
      </c>
      <c r="G28" s="68" t="s">
        <v>536</v>
      </c>
      <c r="H28" s="68" t="s">
        <v>10</v>
      </c>
      <c r="I28" s="68" t="s">
        <v>61</v>
      </c>
      <c r="J28" s="68" t="s">
        <v>61</v>
      </c>
      <c r="K28" s="68" t="s">
        <v>537</v>
      </c>
      <c r="L28" s="69">
        <v>10000000</v>
      </c>
      <c r="M28" s="69">
        <f t="shared" si="0"/>
        <v>7000000</v>
      </c>
      <c r="N28" s="116">
        <v>2021</v>
      </c>
      <c r="O28" s="116" t="s">
        <v>507</v>
      </c>
      <c r="P28" s="68" t="s">
        <v>76</v>
      </c>
      <c r="Q28" s="68"/>
      <c r="R28" s="68" t="s">
        <v>467</v>
      </c>
      <c r="S28" s="68" t="s">
        <v>64</v>
      </c>
    </row>
    <row r="29" spans="1:19" ht="102">
      <c r="A29" s="68">
        <v>26</v>
      </c>
      <c r="B29" s="68" t="s">
        <v>123</v>
      </c>
      <c r="C29" s="68" t="s">
        <v>123</v>
      </c>
      <c r="D29" s="68">
        <v>26165341</v>
      </c>
      <c r="E29" s="68">
        <v>181072084</v>
      </c>
      <c r="F29" s="68">
        <v>691008493</v>
      </c>
      <c r="G29" s="68" t="s">
        <v>508</v>
      </c>
      <c r="H29" s="68" t="s">
        <v>10</v>
      </c>
      <c r="I29" s="68" t="s">
        <v>61</v>
      </c>
      <c r="J29" s="68" t="s">
        <v>61</v>
      </c>
      <c r="K29" s="68" t="s">
        <v>508</v>
      </c>
      <c r="L29" s="69">
        <v>5000000</v>
      </c>
      <c r="M29" s="69">
        <f t="shared" si="0"/>
        <v>3500000</v>
      </c>
      <c r="N29" s="116">
        <v>2021</v>
      </c>
      <c r="O29" s="116" t="s">
        <v>507</v>
      </c>
      <c r="P29" s="68" t="s">
        <v>76</v>
      </c>
      <c r="Q29" s="68"/>
      <c r="R29" s="68" t="s">
        <v>467</v>
      </c>
      <c r="S29" s="68" t="s">
        <v>64</v>
      </c>
    </row>
    <row r="30" spans="1:19" ht="102">
      <c r="A30" s="68">
        <v>27</v>
      </c>
      <c r="B30" s="68" t="s">
        <v>123</v>
      </c>
      <c r="C30" s="68" t="s">
        <v>123</v>
      </c>
      <c r="D30" s="68">
        <v>26165341</v>
      </c>
      <c r="E30" s="68">
        <v>181072084</v>
      </c>
      <c r="F30" s="68">
        <v>691008493</v>
      </c>
      <c r="G30" s="68" t="s">
        <v>509</v>
      </c>
      <c r="H30" s="68" t="s">
        <v>10</v>
      </c>
      <c r="I30" s="68" t="s">
        <v>61</v>
      </c>
      <c r="J30" s="68" t="s">
        <v>61</v>
      </c>
      <c r="K30" s="68" t="s">
        <v>509</v>
      </c>
      <c r="L30" s="69">
        <v>5000000</v>
      </c>
      <c r="M30" s="69">
        <f t="shared" si="0"/>
        <v>3500000</v>
      </c>
      <c r="N30" s="116">
        <v>2021</v>
      </c>
      <c r="O30" s="116" t="s">
        <v>507</v>
      </c>
      <c r="P30" s="68" t="s">
        <v>76</v>
      </c>
      <c r="Q30" s="68"/>
      <c r="R30" s="68" t="s">
        <v>467</v>
      </c>
      <c r="S30" s="68" t="s">
        <v>64</v>
      </c>
    </row>
    <row r="31" spans="1:19" ht="89.25">
      <c r="A31" s="122">
        <v>28</v>
      </c>
      <c r="B31" s="122" t="s">
        <v>137</v>
      </c>
      <c r="C31" s="122" t="s">
        <v>132</v>
      </c>
      <c r="D31" s="122">
        <v>75001187</v>
      </c>
      <c r="E31" s="164" t="s">
        <v>138</v>
      </c>
      <c r="F31" s="122" t="s">
        <v>139</v>
      </c>
      <c r="G31" s="122" t="s">
        <v>140</v>
      </c>
      <c r="H31" s="122" t="s">
        <v>10</v>
      </c>
      <c r="I31" s="122" t="s">
        <v>61</v>
      </c>
      <c r="J31" s="122" t="s">
        <v>61</v>
      </c>
      <c r="K31" s="122" t="s">
        <v>468</v>
      </c>
      <c r="L31" s="154">
        <v>20000000</v>
      </c>
      <c r="M31" s="154">
        <f t="shared" si="0"/>
        <v>14000000</v>
      </c>
      <c r="N31" s="165" t="s">
        <v>141</v>
      </c>
      <c r="O31" s="165" t="s">
        <v>142</v>
      </c>
      <c r="P31" s="122" t="s">
        <v>76</v>
      </c>
      <c r="Q31" s="122"/>
      <c r="R31" s="164" t="s">
        <v>135</v>
      </c>
      <c r="S31" s="164" t="s">
        <v>136</v>
      </c>
    </row>
    <row r="32" spans="1:19" ht="87.75" customHeight="1">
      <c r="A32" s="68">
        <v>29</v>
      </c>
      <c r="B32" s="68" t="s">
        <v>143</v>
      </c>
      <c r="C32" s="68" t="s">
        <v>132</v>
      </c>
      <c r="D32" s="68">
        <v>75001179</v>
      </c>
      <c r="E32" s="68">
        <v>107535793</v>
      </c>
      <c r="F32" s="68">
        <v>663000301</v>
      </c>
      <c r="G32" s="68" t="s">
        <v>144</v>
      </c>
      <c r="H32" s="68" t="s">
        <v>10</v>
      </c>
      <c r="I32" s="68" t="s">
        <v>61</v>
      </c>
      <c r="J32" s="68" t="s">
        <v>61</v>
      </c>
      <c r="K32" s="68" t="s">
        <v>145</v>
      </c>
      <c r="L32" s="69">
        <v>550000</v>
      </c>
      <c r="M32" s="69">
        <f t="shared" si="0"/>
        <v>385000</v>
      </c>
      <c r="N32" s="116" t="s">
        <v>141</v>
      </c>
      <c r="O32" s="116" t="s">
        <v>146</v>
      </c>
      <c r="P32" s="68"/>
      <c r="Q32" s="68"/>
      <c r="R32" s="68" t="s">
        <v>467</v>
      </c>
      <c r="S32" s="80" t="s">
        <v>64</v>
      </c>
    </row>
    <row r="33" spans="1:19" ht="64.150000000000006" customHeight="1">
      <c r="A33" s="122">
        <v>30</v>
      </c>
      <c r="B33" s="122" t="s">
        <v>147</v>
      </c>
      <c r="C33" s="122" t="s">
        <v>132</v>
      </c>
      <c r="D33" s="122">
        <v>75001195</v>
      </c>
      <c r="E33" s="122">
        <v>107535769</v>
      </c>
      <c r="F33" s="122">
        <v>663000327</v>
      </c>
      <c r="G33" s="122" t="s">
        <v>148</v>
      </c>
      <c r="H33" s="122" t="s">
        <v>10</v>
      </c>
      <c r="I33" s="122" t="s">
        <v>61</v>
      </c>
      <c r="J33" s="122" t="s">
        <v>61</v>
      </c>
      <c r="K33" s="122" t="s">
        <v>149</v>
      </c>
      <c r="L33" s="154">
        <v>150000</v>
      </c>
      <c r="M33" s="154">
        <f t="shared" si="0"/>
        <v>105000</v>
      </c>
      <c r="N33" s="165" t="s">
        <v>141</v>
      </c>
      <c r="O33" s="165" t="s">
        <v>142</v>
      </c>
      <c r="P33" s="122"/>
      <c r="Q33" s="122"/>
      <c r="R33" s="122" t="s">
        <v>467</v>
      </c>
      <c r="S33" s="163" t="s">
        <v>64</v>
      </c>
    </row>
    <row r="34" spans="1:19" ht="74.650000000000006" customHeight="1">
      <c r="A34" s="68">
        <v>31</v>
      </c>
      <c r="B34" s="68" t="s">
        <v>147</v>
      </c>
      <c r="C34" s="68" t="s">
        <v>132</v>
      </c>
      <c r="D34" s="68">
        <v>75001195</v>
      </c>
      <c r="E34" s="68">
        <v>107535769</v>
      </c>
      <c r="F34" s="68">
        <v>663000327</v>
      </c>
      <c r="G34" s="68" t="s">
        <v>150</v>
      </c>
      <c r="H34" s="68" t="s">
        <v>10</v>
      </c>
      <c r="I34" s="68" t="s">
        <v>61</v>
      </c>
      <c r="J34" s="68" t="s">
        <v>61</v>
      </c>
      <c r="K34" s="68" t="s">
        <v>151</v>
      </c>
      <c r="L34" s="69">
        <v>15000000</v>
      </c>
      <c r="M34" s="69">
        <f t="shared" si="0"/>
        <v>10500000</v>
      </c>
      <c r="N34" s="116" t="s">
        <v>141</v>
      </c>
      <c r="O34" s="116" t="s">
        <v>142</v>
      </c>
      <c r="P34" s="68"/>
      <c r="Q34" s="68"/>
      <c r="R34" s="68" t="s">
        <v>135</v>
      </c>
      <c r="S34" s="68" t="s">
        <v>136</v>
      </c>
    </row>
    <row r="35" spans="1:19" ht="96" customHeight="1">
      <c r="A35" s="68">
        <v>32</v>
      </c>
      <c r="B35" s="68" t="s">
        <v>152</v>
      </c>
      <c r="C35" s="68" t="s">
        <v>153</v>
      </c>
      <c r="D35" s="68">
        <v>5063094</v>
      </c>
      <c r="E35" s="68">
        <v>181080010</v>
      </c>
      <c r="F35" s="68">
        <v>691009562</v>
      </c>
      <c r="G35" s="68" t="s">
        <v>154</v>
      </c>
      <c r="H35" s="68" t="s">
        <v>10</v>
      </c>
      <c r="I35" s="68" t="s">
        <v>61</v>
      </c>
      <c r="J35" s="68" t="s">
        <v>61</v>
      </c>
      <c r="K35" s="68" t="s">
        <v>155</v>
      </c>
      <c r="L35" s="69">
        <v>1600000</v>
      </c>
      <c r="M35" s="69">
        <f t="shared" si="0"/>
        <v>1120000</v>
      </c>
      <c r="N35" s="116" t="s">
        <v>156</v>
      </c>
      <c r="O35" s="116" t="s">
        <v>157</v>
      </c>
      <c r="P35" s="68"/>
      <c r="Q35" s="68" t="s">
        <v>76</v>
      </c>
      <c r="R35" s="68" t="s">
        <v>158</v>
      </c>
      <c r="S35" s="80" t="s">
        <v>64</v>
      </c>
    </row>
    <row r="36" spans="1:19" ht="98.25" customHeight="1">
      <c r="A36" s="83">
        <v>33</v>
      </c>
      <c r="B36" s="83" t="s">
        <v>152</v>
      </c>
      <c r="C36" s="83" t="s">
        <v>153</v>
      </c>
      <c r="D36" s="83">
        <v>5063094</v>
      </c>
      <c r="E36" s="83">
        <v>181080010</v>
      </c>
      <c r="F36" s="83">
        <v>691009562</v>
      </c>
      <c r="G36" s="83" t="s">
        <v>159</v>
      </c>
      <c r="H36" s="83" t="s">
        <v>10</v>
      </c>
      <c r="I36" s="83" t="s">
        <v>61</v>
      </c>
      <c r="J36" s="83" t="s">
        <v>61</v>
      </c>
      <c r="K36" s="83" t="s">
        <v>160</v>
      </c>
      <c r="L36" s="84">
        <v>1000000</v>
      </c>
      <c r="M36" s="84">
        <f t="shared" si="0"/>
        <v>700000</v>
      </c>
      <c r="N36" s="117" t="s">
        <v>156</v>
      </c>
      <c r="O36" s="117" t="s">
        <v>161</v>
      </c>
      <c r="P36" s="83"/>
      <c r="Q36" s="83" t="s">
        <v>76</v>
      </c>
      <c r="R36" s="83" t="s">
        <v>158</v>
      </c>
      <c r="S36" s="83" t="s">
        <v>64</v>
      </c>
    </row>
    <row r="37" spans="1:19" ht="64.150000000000006" hidden="1" customHeight="1">
      <c r="A37" s="68">
        <v>32</v>
      </c>
    </row>
    <row r="38" spans="1:19" s="103" customFormat="1" ht="17.850000000000001" hidden="1" customHeight="1">
      <c r="A38" s="68">
        <v>33</v>
      </c>
    </row>
    <row r="39" spans="1:19" s="103" customFormat="1" ht="17.850000000000001" customHeight="1"/>
    <row r="40" spans="1:19" hidden="1">
      <c r="D40" s="118"/>
      <c r="E40" s="118"/>
      <c r="F40" s="118"/>
      <c r="G40" s="118"/>
      <c r="H40" s="118"/>
      <c r="I40" s="118"/>
      <c r="J40" s="118"/>
      <c r="K40" s="118"/>
      <c r="L40" s="118"/>
      <c r="M40" s="118"/>
      <c r="N40" s="119"/>
      <c r="O40" s="119"/>
      <c r="P40" s="118"/>
      <c r="Q40" s="118"/>
      <c r="R40" s="118"/>
      <c r="S40" s="118"/>
    </row>
    <row r="41" spans="1:19" hidden="1">
      <c r="D41" s="120"/>
      <c r="E41" s="120"/>
      <c r="F41" s="120"/>
      <c r="G41" s="120"/>
      <c r="H41" s="120"/>
      <c r="I41" s="120"/>
      <c r="J41" s="120"/>
      <c r="K41" s="120"/>
      <c r="L41" s="121"/>
      <c r="M41" s="121"/>
      <c r="N41" s="120"/>
      <c r="O41" s="120"/>
      <c r="P41" s="120"/>
      <c r="Q41" s="120"/>
      <c r="R41" s="120"/>
      <c r="S41" s="120"/>
    </row>
    <row r="42" spans="1:19" hidden="1">
      <c r="D42" s="120"/>
      <c r="E42" s="120"/>
      <c r="F42" s="120"/>
      <c r="G42" s="120"/>
      <c r="H42" s="120"/>
      <c r="I42" s="120"/>
      <c r="J42" s="120"/>
      <c r="K42" s="120"/>
      <c r="L42" s="121"/>
      <c r="M42" s="121"/>
      <c r="N42" s="120"/>
      <c r="O42" s="120"/>
      <c r="P42" s="120"/>
      <c r="Q42" s="120"/>
      <c r="R42" s="120"/>
      <c r="S42" s="120"/>
    </row>
    <row r="43" spans="1:19" hidden="1">
      <c r="D43" s="120"/>
      <c r="E43" s="120"/>
      <c r="F43" s="120"/>
      <c r="G43" s="120"/>
      <c r="H43" s="120"/>
      <c r="I43" s="120"/>
      <c r="J43" s="120"/>
      <c r="K43" s="120"/>
      <c r="L43" s="121"/>
      <c r="M43" s="121"/>
      <c r="N43" s="120"/>
      <c r="O43" s="120"/>
      <c r="P43" s="120"/>
      <c r="Q43" s="120"/>
      <c r="R43" s="120"/>
      <c r="S43" s="120"/>
    </row>
    <row r="44" spans="1:19" hidden="1">
      <c r="D44" s="120"/>
      <c r="E44" s="120"/>
      <c r="F44" s="120"/>
      <c r="G44" s="120"/>
      <c r="H44" s="120"/>
      <c r="I44" s="120"/>
      <c r="J44" s="120"/>
      <c r="K44" s="120"/>
      <c r="L44" s="121"/>
      <c r="M44" s="121"/>
      <c r="N44" s="120"/>
      <c r="O44" s="120"/>
      <c r="P44" s="120"/>
      <c r="Q44" s="120"/>
      <c r="R44" s="120"/>
      <c r="S44" s="120"/>
    </row>
    <row r="45" spans="1:19" hidden="1">
      <c r="D45" s="120"/>
      <c r="E45" s="120"/>
      <c r="F45" s="120"/>
      <c r="G45" s="120"/>
      <c r="H45" s="120"/>
      <c r="I45" s="120"/>
      <c r="J45" s="120"/>
      <c r="K45" s="120"/>
      <c r="L45" s="121"/>
      <c r="M45" s="121"/>
      <c r="N45" s="120"/>
      <c r="O45" s="120"/>
      <c r="P45" s="120"/>
      <c r="Q45" s="120"/>
      <c r="R45" s="120"/>
      <c r="S45" s="120"/>
    </row>
    <row r="46" spans="1:19" hidden="1">
      <c r="D46" s="120"/>
      <c r="E46" s="120"/>
      <c r="F46" s="120"/>
      <c r="G46" s="120"/>
      <c r="H46" s="120"/>
      <c r="I46" s="120"/>
      <c r="J46" s="120"/>
      <c r="K46" s="120"/>
      <c r="L46" s="121"/>
      <c r="M46" s="121"/>
      <c r="N46" s="120"/>
      <c r="O46" s="120"/>
      <c r="P46" s="120"/>
      <c r="Q46" s="120"/>
      <c r="R46" s="120"/>
      <c r="S46" s="120"/>
    </row>
    <row r="47" spans="1:19" hidden="1">
      <c r="D47" s="120"/>
      <c r="E47" s="120"/>
      <c r="F47" s="120"/>
      <c r="G47" s="120"/>
      <c r="H47" s="120"/>
      <c r="I47" s="120"/>
      <c r="J47" s="120"/>
      <c r="K47" s="120"/>
      <c r="L47" s="121"/>
      <c r="M47" s="121"/>
      <c r="N47" s="120"/>
      <c r="O47" s="120"/>
      <c r="P47" s="120"/>
      <c r="Q47" s="120"/>
      <c r="R47" s="120"/>
      <c r="S47" s="120"/>
    </row>
    <row r="48" spans="1:19" hidden="1">
      <c r="D48" s="120"/>
      <c r="E48" s="120"/>
      <c r="F48" s="120"/>
      <c r="G48" s="120"/>
      <c r="H48" s="120"/>
      <c r="I48" s="120"/>
      <c r="J48" s="120"/>
      <c r="K48" s="120"/>
      <c r="L48" s="121"/>
      <c r="M48" s="121"/>
      <c r="N48" s="120"/>
      <c r="O48" s="120"/>
      <c r="P48" s="120"/>
      <c r="Q48" s="120"/>
      <c r="R48" s="120"/>
      <c r="S48" s="120"/>
    </row>
    <row r="49" spans="1:19" hidden="1">
      <c r="D49" s="120"/>
      <c r="E49" s="120"/>
      <c r="F49" s="120"/>
      <c r="G49" s="120"/>
      <c r="H49" s="120"/>
      <c r="I49" s="120"/>
      <c r="J49" s="120"/>
      <c r="K49" s="120"/>
      <c r="L49" s="121"/>
      <c r="M49" s="121"/>
      <c r="N49" s="120"/>
      <c r="O49" s="120"/>
      <c r="P49" s="120"/>
      <c r="Q49" s="120"/>
      <c r="R49" s="120"/>
      <c r="S49" s="120"/>
    </row>
    <row r="50" spans="1:19" hidden="1">
      <c r="D50" s="120"/>
      <c r="E50" s="120"/>
      <c r="F50" s="120"/>
      <c r="G50" s="120"/>
      <c r="H50" s="120"/>
      <c r="I50" s="120"/>
      <c r="J50" s="120"/>
      <c r="K50" s="120"/>
      <c r="L50" s="121"/>
      <c r="M50" s="121"/>
      <c r="N50" s="120"/>
      <c r="O50" s="120"/>
      <c r="P50" s="120"/>
      <c r="Q50" s="120"/>
      <c r="R50" s="120"/>
      <c r="S50" s="120"/>
    </row>
    <row r="51" spans="1:19" hidden="1">
      <c r="D51" s="120"/>
      <c r="E51" s="120"/>
      <c r="F51" s="120"/>
      <c r="G51" s="120"/>
      <c r="H51" s="120"/>
      <c r="I51" s="120"/>
      <c r="J51" s="120"/>
      <c r="K51" s="120"/>
      <c r="L51" s="121"/>
      <c r="M51" s="121"/>
      <c r="N51" s="120"/>
      <c r="O51" s="120"/>
      <c r="P51" s="120"/>
      <c r="Q51" s="120"/>
      <c r="R51" s="120"/>
      <c r="S51" s="120"/>
    </row>
    <row r="52" spans="1:19" hidden="1"/>
    <row r="53" spans="1:19" hidden="1"/>
    <row r="54" spans="1:19" hidden="1"/>
    <row r="55" spans="1:19" hidden="1"/>
    <row r="56" spans="1:19" hidden="1"/>
    <row r="57" spans="1:19" hidden="1"/>
    <row r="59" spans="1:19">
      <c r="A59" s="103" t="s">
        <v>596</v>
      </c>
    </row>
    <row r="64" spans="1:19">
      <c r="A64" s="103" t="s">
        <v>162</v>
      </c>
    </row>
    <row r="65" spans="1:13">
      <c r="A65" s="103" t="s">
        <v>163</v>
      </c>
    </row>
    <row r="66" spans="1:13">
      <c r="A66" s="103" t="s">
        <v>164</v>
      </c>
    </row>
    <row r="68" spans="1:13">
      <c r="A68" s="103" t="s">
        <v>165</v>
      </c>
    </row>
    <row r="70" spans="1:13" s="103" customFormat="1">
      <c r="A70" s="103" t="s">
        <v>166</v>
      </c>
      <c r="L70" s="104"/>
      <c r="M70" s="104"/>
    </row>
    <row r="72" spans="1:13">
      <c r="A72" s="103" t="s">
        <v>167</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A1:S1"/>
    <mergeCell ref="A2:A3"/>
    <mergeCell ref="B2:F2"/>
    <mergeCell ref="G2:G3"/>
    <mergeCell ref="H2:H3"/>
    <mergeCell ref="I2:I3"/>
    <mergeCell ref="J2:J3"/>
    <mergeCell ref="K2:K3"/>
    <mergeCell ref="L2:M2"/>
    <mergeCell ref="N2:O2"/>
    <mergeCell ref="P2:Q2"/>
    <mergeCell ref="R2:S2"/>
  </mergeCells>
  <pageMargins left="0.7" right="0.7" top="0.78749999999999998" bottom="0.78749999999999998" header="0.51180555555555496" footer="0.51180555555555496"/>
  <pageSetup paperSize="8" scale="79" firstPageNumber="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193"/>
  <sheetViews>
    <sheetView view="pageBreakPreview" zoomScale="76" zoomScaleNormal="76" zoomScaleSheetLayoutView="76" workbookViewId="0">
      <pane ySplit="4" topLeftCell="A145" activePane="bottomLeft" state="frozen"/>
      <selection pane="bottomLeft" activeCell="I160" sqref="I160"/>
    </sheetView>
  </sheetViews>
  <sheetFormatPr defaultRowHeight="15"/>
  <cols>
    <col min="1" max="1" width="6.5703125" style="23" customWidth="1"/>
    <col min="2" max="3" width="9.28515625" style="23" customWidth="1"/>
    <col min="4" max="4" width="9.7109375" style="23" customWidth="1"/>
    <col min="5" max="6" width="11" style="23" customWidth="1"/>
    <col min="7" max="7" width="16.28515625" style="23" customWidth="1"/>
    <col min="8" max="9" width="14.28515625" style="23" customWidth="1"/>
    <col min="10" max="10" width="14.7109375" style="23" customWidth="1"/>
    <col min="11" max="11" width="39.42578125" style="23" customWidth="1"/>
    <col min="12" max="12" width="13.85546875" style="24" customWidth="1"/>
    <col min="13" max="13" width="15.42578125" style="24" customWidth="1"/>
    <col min="14" max="15" width="10.28515625" style="23" customWidth="1"/>
    <col min="16" max="16" width="8.42578125" style="23" customWidth="1"/>
    <col min="17" max="19" width="10.42578125" style="23" customWidth="1"/>
    <col min="20" max="21" width="13.42578125" style="23" customWidth="1"/>
    <col min="22" max="23" width="14" style="23" customWidth="1"/>
    <col min="24" max="24" width="12.28515625" style="23" customWidth="1"/>
    <col min="25" max="26" width="10.28515625" style="23" customWidth="1"/>
    <col min="27" max="1025" width="9.28515625" style="23" customWidth="1"/>
  </cols>
  <sheetData>
    <row r="1" spans="1:26" ht="18" customHeight="1">
      <c r="A1" s="173" t="s">
        <v>168</v>
      </c>
      <c r="B1" s="173"/>
      <c r="C1" s="173"/>
      <c r="D1" s="173"/>
      <c r="E1" s="173"/>
      <c r="F1" s="173"/>
      <c r="G1" s="173"/>
      <c r="H1" s="173"/>
      <c r="I1" s="173"/>
      <c r="J1" s="173"/>
      <c r="K1" s="173"/>
      <c r="L1" s="173"/>
      <c r="M1" s="173"/>
      <c r="N1" s="173"/>
      <c r="O1" s="173"/>
      <c r="P1" s="173"/>
      <c r="Q1" s="173"/>
      <c r="R1" s="173"/>
      <c r="S1" s="173"/>
      <c r="T1" s="173"/>
      <c r="U1" s="173"/>
      <c r="V1" s="173"/>
      <c r="W1" s="173"/>
      <c r="X1" s="173"/>
      <c r="Y1" s="173"/>
      <c r="Z1" s="173"/>
    </row>
    <row r="2" spans="1:26" s="54" customFormat="1" ht="29.1" customHeight="1" thickBot="1">
      <c r="A2" s="174" t="s">
        <v>38</v>
      </c>
      <c r="B2" s="176" t="s">
        <v>39</v>
      </c>
      <c r="C2" s="176"/>
      <c r="D2" s="176"/>
      <c r="E2" s="176"/>
      <c r="F2" s="176"/>
      <c r="G2" s="177" t="s">
        <v>40</v>
      </c>
      <c r="H2" s="179" t="s">
        <v>169</v>
      </c>
      <c r="I2" s="179" t="s">
        <v>42</v>
      </c>
      <c r="J2" s="179" t="s">
        <v>43</v>
      </c>
      <c r="K2" s="180" t="s">
        <v>44</v>
      </c>
      <c r="L2" s="182" t="s">
        <v>525</v>
      </c>
      <c r="M2" s="182"/>
      <c r="N2" s="183" t="s">
        <v>526</v>
      </c>
      <c r="O2" s="183"/>
      <c r="P2" s="184" t="s">
        <v>527</v>
      </c>
      <c r="Q2" s="184"/>
      <c r="R2" s="184"/>
      <c r="S2" s="184"/>
      <c r="T2" s="184"/>
      <c r="U2" s="184"/>
      <c r="V2" s="184"/>
      <c r="W2" s="184"/>
      <c r="X2" s="184"/>
      <c r="Y2" s="185" t="s">
        <v>46</v>
      </c>
      <c r="Z2" s="186"/>
    </row>
    <row r="3" spans="1:26" s="54" customFormat="1" ht="14.85" customHeight="1" thickBot="1">
      <c r="A3" s="175"/>
      <c r="B3" s="178" t="s">
        <v>47</v>
      </c>
      <c r="C3" s="187" t="s">
        <v>48</v>
      </c>
      <c r="D3" s="187" t="s">
        <v>49</v>
      </c>
      <c r="E3" s="187" t="s">
        <v>50</v>
      </c>
      <c r="F3" s="175" t="s">
        <v>51</v>
      </c>
      <c r="G3" s="178"/>
      <c r="H3" s="169"/>
      <c r="I3" s="169"/>
      <c r="J3" s="169"/>
      <c r="K3" s="181"/>
      <c r="L3" s="188" t="s">
        <v>52</v>
      </c>
      <c r="M3" s="189" t="s">
        <v>53</v>
      </c>
      <c r="N3" s="190" t="s">
        <v>54</v>
      </c>
      <c r="O3" s="191" t="s">
        <v>55</v>
      </c>
      <c r="P3" s="170" t="s">
        <v>170</v>
      </c>
      <c r="Q3" s="170"/>
      <c r="R3" s="170"/>
      <c r="S3" s="170"/>
      <c r="T3" s="195" t="s">
        <v>171</v>
      </c>
      <c r="U3" s="195" t="s">
        <v>172</v>
      </c>
      <c r="V3" s="195" t="s">
        <v>173</v>
      </c>
      <c r="W3" s="195" t="s">
        <v>174</v>
      </c>
      <c r="X3" s="192" t="s">
        <v>175</v>
      </c>
      <c r="Y3" s="193" t="s">
        <v>56</v>
      </c>
      <c r="Z3" s="194" t="s">
        <v>57</v>
      </c>
    </row>
    <row r="4" spans="1:26" s="54" customFormat="1" ht="80.099999999999994" customHeight="1" thickBot="1">
      <c r="A4" s="175"/>
      <c r="B4" s="178"/>
      <c r="C4" s="187"/>
      <c r="D4" s="187"/>
      <c r="E4" s="187"/>
      <c r="F4" s="175"/>
      <c r="G4" s="178"/>
      <c r="H4" s="169"/>
      <c r="I4" s="169"/>
      <c r="J4" s="169"/>
      <c r="K4" s="181"/>
      <c r="L4" s="188"/>
      <c r="M4" s="189"/>
      <c r="N4" s="190"/>
      <c r="O4" s="191"/>
      <c r="P4" s="65" t="s">
        <v>176</v>
      </c>
      <c r="Q4" s="66" t="s">
        <v>528</v>
      </c>
      <c r="R4" s="66" t="s">
        <v>529</v>
      </c>
      <c r="S4" s="67" t="s">
        <v>530</v>
      </c>
      <c r="T4" s="195"/>
      <c r="U4" s="195"/>
      <c r="V4" s="195"/>
      <c r="W4" s="195"/>
      <c r="X4" s="192"/>
      <c r="Y4" s="193"/>
      <c r="Z4" s="194"/>
    </row>
    <row r="5" spans="1:26" s="54" customFormat="1" ht="54" customHeight="1">
      <c r="A5" s="68">
        <v>1</v>
      </c>
      <c r="B5" s="68" t="s">
        <v>177</v>
      </c>
      <c r="C5" s="68" t="s">
        <v>178</v>
      </c>
      <c r="D5" s="68" t="s">
        <v>179</v>
      </c>
      <c r="E5" s="68">
        <v>47268034</v>
      </c>
      <c r="F5" s="68">
        <v>600064638</v>
      </c>
      <c r="G5" s="68" t="s">
        <v>180</v>
      </c>
      <c r="H5" s="68" t="s">
        <v>10</v>
      </c>
      <c r="I5" s="68" t="s">
        <v>61</v>
      </c>
      <c r="J5" s="68" t="s">
        <v>181</v>
      </c>
      <c r="K5" s="124" t="s">
        <v>538</v>
      </c>
      <c r="L5" s="125">
        <v>17000000</v>
      </c>
      <c r="M5" s="125">
        <f>L5*0.7</f>
        <v>11900000</v>
      </c>
      <c r="N5" s="126" t="s">
        <v>452</v>
      </c>
      <c r="O5" s="126" t="s">
        <v>539</v>
      </c>
      <c r="P5" s="68"/>
      <c r="Q5" s="68"/>
      <c r="R5" s="68"/>
      <c r="S5" s="68" t="s">
        <v>63</v>
      </c>
      <c r="T5" s="68"/>
      <c r="U5" s="68"/>
      <c r="V5" s="68"/>
      <c r="W5" s="68" t="s">
        <v>63</v>
      </c>
      <c r="X5" s="68"/>
      <c r="Y5" s="68" t="s">
        <v>182</v>
      </c>
      <c r="Z5" s="68" t="s">
        <v>64</v>
      </c>
    </row>
    <row r="6" spans="1:26" s="55" customFormat="1" ht="89.25">
      <c r="A6" s="71">
        <v>2</v>
      </c>
      <c r="B6" s="71" t="s">
        <v>58</v>
      </c>
      <c r="C6" s="71" t="s">
        <v>59</v>
      </c>
      <c r="D6" s="71">
        <v>69561656</v>
      </c>
      <c r="E6" s="71">
        <v>107722666</v>
      </c>
      <c r="F6" s="71">
        <v>600064646</v>
      </c>
      <c r="G6" s="71" t="s">
        <v>183</v>
      </c>
      <c r="H6" s="71" t="s">
        <v>88</v>
      </c>
      <c r="I6" s="71" t="s">
        <v>61</v>
      </c>
      <c r="J6" s="71" t="s">
        <v>62</v>
      </c>
      <c r="K6" s="71" t="s">
        <v>184</v>
      </c>
      <c r="L6" s="72">
        <v>1000000</v>
      </c>
      <c r="M6" s="72">
        <f t="shared" ref="M6:M35" si="0">L6*0.7</f>
        <v>700000</v>
      </c>
      <c r="N6" s="73">
        <v>44562</v>
      </c>
      <c r="O6" s="73">
        <v>46722</v>
      </c>
      <c r="P6" s="71"/>
      <c r="Q6" s="71" t="s">
        <v>63</v>
      </c>
      <c r="R6" s="71" t="s">
        <v>63</v>
      </c>
      <c r="S6" s="71" t="s">
        <v>63</v>
      </c>
      <c r="T6" s="71"/>
      <c r="U6" s="71"/>
      <c r="V6" s="71"/>
      <c r="W6" s="71"/>
      <c r="X6" s="71" t="s">
        <v>63</v>
      </c>
      <c r="Y6" s="71" t="s">
        <v>185</v>
      </c>
      <c r="Z6" s="71" t="s">
        <v>64</v>
      </c>
    </row>
    <row r="7" spans="1:26" s="54" customFormat="1" ht="89.25">
      <c r="A7" s="71">
        <v>3</v>
      </c>
      <c r="B7" s="71" t="s">
        <v>58</v>
      </c>
      <c r="C7" s="71" t="s">
        <v>59</v>
      </c>
      <c r="D7" s="71">
        <v>69561656</v>
      </c>
      <c r="E7" s="71">
        <v>107722666</v>
      </c>
      <c r="F7" s="71">
        <v>600064646</v>
      </c>
      <c r="G7" s="71" t="s">
        <v>186</v>
      </c>
      <c r="H7" s="71" t="s">
        <v>88</v>
      </c>
      <c r="I7" s="71" t="s">
        <v>61</v>
      </c>
      <c r="J7" s="71" t="s">
        <v>62</v>
      </c>
      <c r="K7" s="71" t="s">
        <v>187</v>
      </c>
      <c r="L7" s="72">
        <v>1000000</v>
      </c>
      <c r="M7" s="72">
        <f t="shared" si="0"/>
        <v>700000</v>
      </c>
      <c r="N7" s="73">
        <v>44562</v>
      </c>
      <c r="O7" s="73">
        <v>46722</v>
      </c>
      <c r="P7" s="71"/>
      <c r="Q7" s="71" t="s">
        <v>63</v>
      </c>
      <c r="R7" s="71"/>
      <c r="S7" s="71"/>
      <c r="T7" s="71"/>
      <c r="U7" s="71"/>
      <c r="V7" s="71" t="s">
        <v>63</v>
      </c>
      <c r="W7" s="71"/>
      <c r="X7" s="71"/>
      <c r="Y7" s="71" t="s">
        <v>64</v>
      </c>
      <c r="Z7" s="71" t="s">
        <v>64</v>
      </c>
    </row>
    <row r="8" spans="1:26" s="54" customFormat="1" ht="89.25">
      <c r="A8" s="71">
        <v>4</v>
      </c>
      <c r="B8" s="71" t="s">
        <v>58</v>
      </c>
      <c r="C8" s="71" t="s">
        <v>59</v>
      </c>
      <c r="D8" s="71">
        <v>69561656</v>
      </c>
      <c r="E8" s="71">
        <v>107722666</v>
      </c>
      <c r="F8" s="71">
        <v>600064646</v>
      </c>
      <c r="G8" s="71" t="s">
        <v>188</v>
      </c>
      <c r="H8" s="71" t="s">
        <v>88</v>
      </c>
      <c r="I8" s="71" t="s">
        <v>61</v>
      </c>
      <c r="J8" s="71" t="s">
        <v>62</v>
      </c>
      <c r="K8" s="71" t="s">
        <v>189</v>
      </c>
      <c r="L8" s="72">
        <v>1500000</v>
      </c>
      <c r="M8" s="72">
        <f t="shared" si="0"/>
        <v>1050000</v>
      </c>
      <c r="N8" s="73">
        <v>44562</v>
      </c>
      <c r="O8" s="73">
        <v>46722</v>
      </c>
      <c r="P8" s="71"/>
      <c r="Q8" s="71"/>
      <c r="R8" s="71"/>
      <c r="S8" s="71"/>
      <c r="T8" s="71"/>
      <c r="U8" s="71"/>
      <c r="V8" s="71" t="s">
        <v>63</v>
      </c>
      <c r="W8" s="71"/>
      <c r="X8" s="71" t="s">
        <v>63</v>
      </c>
      <c r="Y8" s="71" t="s">
        <v>64</v>
      </c>
      <c r="Z8" s="71" t="s">
        <v>64</v>
      </c>
    </row>
    <row r="9" spans="1:26" s="54" customFormat="1" ht="89.25">
      <c r="A9" s="71">
        <v>5</v>
      </c>
      <c r="B9" s="71" t="s">
        <v>58</v>
      </c>
      <c r="C9" s="71" t="s">
        <v>59</v>
      </c>
      <c r="D9" s="71">
        <v>69561656</v>
      </c>
      <c r="E9" s="71">
        <v>107722666</v>
      </c>
      <c r="F9" s="71">
        <v>600064646</v>
      </c>
      <c r="G9" s="71" t="s">
        <v>190</v>
      </c>
      <c r="H9" s="71" t="s">
        <v>88</v>
      </c>
      <c r="I9" s="71" t="s">
        <v>61</v>
      </c>
      <c r="J9" s="71" t="s">
        <v>62</v>
      </c>
      <c r="K9" s="71" t="s">
        <v>191</v>
      </c>
      <c r="L9" s="72">
        <v>300000</v>
      </c>
      <c r="M9" s="72">
        <f t="shared" si="0"/>
        <v>210000</v>
      </c>
      <c r="N9" s="73">
        <v>44562</v>
      </c>
      <c r="O9" s="73">
        <v>46722</v>
      </c>
      <c r="P9" s="71"/>
      <c r="Q9" s="71"/>
      <c r="R9" s="71"/>
      <c r="S9" s="71"/>
      <c r="T9" s="71"/>
      <c r="U9" s="71"/>
      <c r="V9" s="71" t="s">
        <v>63</v>
      </c>
      <c r="W9" s="71" t="s">
        <v>63</v>
      </c>
      <c r="X9" s="71" t="s">
        <v>63</v>
      </c>
      <c r="Y9" s="71" t="s">
        <v>64</v>
      </c>
      <c r="Z9" s="71" t="s">
        <v>64</v>
      </c>
    </row>
    <row r="10" spans="1:26" s="54" customFormat="1" ht="89.25">
      <c r="A10" s="71">
        <v>6</v>
      </c>
      <c r="B10" s="71" t="s">
        <v>58</v>
      </c>
      <c r="C10" s="71" t="s">
        <v>59</v>
      </c>
      <c r="D10" s="71">
        <v>69561656</v>
      </c>
      <c r="E10" s="71">
        <v>107722666</v>
      </c>
      <c r="F10" s="71">
        <v>600064646</v>
      </c>
      <c r="G10" s="71" t="s">
        <v>461</v>
      </c>
      <c r="H10" s="71" t="s">
        <v>88</v>
      </c>
      <c r="I10" s="71" t="s">
        <v>61</v>
      </c>
      <c r="J10" s="71" t="s">
        <v>62</v>
      </c>
      <c r="K10" s="71" t="s">
        <v>192</v>
      </c>
      <c r="L10" s="72">
        <v>2000000</v>
      </c>
      <c r="M10" s="72">
        <f t="shared" si="0"/>
        <v>1400000</v>
      </c>
      <c r="N10" s="73">
        <v>44562</v>
      </c>
      <c r="O10" s="73">
        <v>46722</v>
      </c>
      <c r="P10" s="71"/>
      <c r="Q10" s="71"/>
      <c r="R10" s="71"/>
      <c r="S10" s="71"/>
      <c r="T10" s="71"/>
      <c r="U10" s="71"/>
      <c r="V10" s="71" t="s">
        <v>63</v>
      </c>
      <c r="W10" s="71"/>
      <c r="X10" s="71"/>
      <c r="Y10" s="71" t="s">
        <v>64</v>
      </c>
      <c r="Z10" s="71" t="s">
        <v>64</v>
      </c>
    </row>
    <row r="11" spans="1:26" s="54" customFormat="1" ht="89.25">
      <c r="A11" s="71">
        <v>7</v>
      </c>
      <c r="B11" s="71" t="s">
        <v>58</v>
      </c>
      <c r="C11" s="71" t="s">
        <v>59</v>
      </c>
      <c r="D11" s="71">
        <v>69561656</v>
      </c>
      <c r="E11" s="71">
        <v>107722666</v>
      </c>
      <c r="F11" s="71">
        <v>600064646</v>
      </c>
      <c r="G11" s="71" t="s">
        <v>193</v>
      </c>
      <c r="H11" s="71" t="s">
        <v>88</v>
      </c>
      <c r="I11" s="71" t="s">
        <v>61</v>
      </c>
      <c r="J11" s="71" t="s">
        <v>62</v>
      </c>
      <c r="K11" s="71" t="s">
        <v>194</v>
      </c>
      <c r="L11" s="72">
        <v>12000000</v>
      </c>
      <c r="M11" s="72">
        <f t="shared" si="0"/>
        <v>8400000</v>
      </c>
      <c r="N11" s="73">
        <v>44562</v>
      </c>
      <c r="O11" s="73">
        <v>46722</v>
      </c>
      <c r="P11" s="71"/>
      <c r="Q11" s="71"/>
      <c r="R11" s="71"/>
      <c r="S11" s="71"/>
      <c r="T11" s="71"/>
      <c r="U11" s="71"/>
      <c r="V11" s="71" t="s">
        <v>63</v>
      </c>
      <c r="W11" s="71" t="s">
        <v>63</v>
      </c>
      <c r="X11" s="71" t="s">
        <v>63</v>
      </c>
      <c r="Y11" s="71" t="s">
        <v>64</v>
      </c>
      <c r="Z11" s="71" t="s">
        <v>64</v>
      </c>
    </row>
    <row r="12" spans="1:26" s="54" customFormat="1" ht="89.25">
      <c r="A12" s="71">
        <v>8</v>
      </c>
      <c r="B12" s="71" t="s">
        <v>58</v>
      </c>
      <c r="C12" s="71" t="s">
        <v>59</v>
      </c>
      <c r="D12" s="71">
        <v>69561656</v>
      </c>
      <c r="E12" s="71">
        <v>107722666</v>
      </c>
      <c r="F12" s="71">
        <v>600064646</v>
      </c>
      <c r="G12" s="71" t="s">
        <v>195</v>
      </c>
      <c r="H12" s="71" t="s">
        <v>88</v>
      </c>
      <c r="I12" s="71" t="s">
        <v>61</v>
      </c>
      <c r="J12" s="71" t="s">
        <v>62</v>
      </c>
      <c r="K12" s="71" t="s">
        <v>196</v>
      </c>
      <c r="L12" s="72">
        <v>500000</v>
      </c>
      <c r="M12" s="72">
        <f t="shared" si="0"/>
        <v>350000</v>
      </c>
      <c r="N12" s="73">
        <v>44562</v>
      </c>
      <c r="O12" s="73">
        <v>46722</v>
      </c>
      <c r="P12" s="71"/>
      <c r="Q12" s="71"/>
      <c r="R12" s="71"/>
      <c r="S12" s="71"/>
      <c r="T12" s="71"/>
      <c r="U12" s="71" t="s">
        <v>63</v>
      </c>
      <c r="V12" s="71" t="s">
        <v>63</v>
      </c>
      <c r="W12" s="71"/>
      <c r="X12" s="71"/>
      <c r="Y12" s="71" t="s">
        <v>64</v>
      </c>
      <c r="Z12" s="71" t="s">
        <v>64</v>
      </c>
    </row>
    <row r="13" spans="1:26" s="55" customFormat="1" ht="89.25">
      <c r="A13" s="71">
        <v>9</v>
      </c>
      <c r="B13" s="71" t="s">
        <v>58</v>
      </c>
      <c r="C13" s="71" t="s">
        <v>59</v>
      </c>
      <c r="D13" s="71">
        <v>69561656</v>
      </c>
      <c r="E13" s="71">
        <v>107722666</v>
      </c>
      <c r="F13" s="71">
        <v>600064646</v>
      </c>
      <c r="G13" s="71" t="s">
        <v>197</v>
      </c>
      <c r="H13" s="71" t="s">
        <v>88</v>
      </c>
      <c r="I13" s="71" t="s">
        <v>61</v>
      </c>
      <c r="J13" s="71" t="s">
        <v>62</v>
      </c>
      <c r="K13" s="71" t="s">
        <v>462</v>
      </c>
      <c r="L13" s="72">
        <v>15000000</v>
      </c>
      <c r="M13" s="72">
        <f t="shared" si="0"/>
        <v>10500000</v>
      </c>
      <c r="N13" s="73">
        <v>44562</v>
      </c>
      <c r="O13" s="73">
        <v>46722</v>
      </c>
      <c r="P13" s="71"/>
      <c r="Q13" s="71"/>
      <c r="R13" s="71"/>
      <c r="S13" s="71"/>
      <c r="T13" s="71"/>
      <c r="U13" s="71" t="s">
        <v>63</v>
      </c>
      <c r="V13" s="71" t="s">
        <v>63</v>
      </c>
      <c r="W13" s="71" t="s">
        <v>63</v>
      </c>
      <c r="X13" s="71" t="s">
        <v>63</v>
      </c>
      <c r="Y13" s="71" t="s">
        <v>64</v>
      </c>
      <c r="Z13" s="71" t="s">
        <v>64</v>
      </c>
    </row>
    <row r="14" spans="1:26" s="55" customFormat="1" ht="153">
      <c r="A14" s="68">
        <v>10</v>
      </c>
      <c r="B14" s="68" t="s">
        <v>58</v>
      </c>
      <c r="C14" s="68" t="s">
        <v>59</v>
      </c>
      <c r="D14" s="68">
        <v>69561656</v>
      </c>
      <c r="E14" s="68">
        <v>107722666</v>
      </c>
      <c r="F14" s="68">
        <v>600064646</v>
      </c>
      <c r="G14" s="68" t="s">
        <v>517</v>
      </c>
      <c r="H14" s="68" t="s">
        <v>88</v>
      </c>
      <c r="I14" s="68" t="s">
        <v>61</v>
      </c>
      <c r="J14" s="68" t="s">
        <v>62</v>
      </c>
      <c r="K14" s="68" t="s">
        <v>540</v>
      </c>
      <c r="L14" s="69">
        <v>20000000</v>
      </c>
      <c r="M14" s="69">
        <f t="shared" si="0"/>
        <v>14000000</v>
      </c>
      <c r="N14" s="74">
        <v>44562</v>
      </c>
      <c r="O14" s="74">
        <v>46722</v>
      </c>
      <c r="P14" s="68"/>
      <c r="Q14" s="68" t="s">
        <v>63</v>
      </c>
      <c r="R14" s="68" t="s">
        <v>63</v>
      </c>
      <c r="S14" s="68" t="s">
        <v>63</v>
      </c>
      <c r="T14" s="68" t="s">
        <v>63</v>
      </c>
      <c r="U14" s="68" t="s">
        <v>63</v>
      </c>
      <c r="V14" s="68" t="s">
        <v>63</v>
      </c>
      <c r="W14" s="68" t="s">
        <v>63</v>
      </c>
      <c r="X14" s="68" t="s">
        <v>63</v>
      </c>
      <c r="Y14" s="68" t="s">
        <v>518</v>
      </c>
      <c r="Z14" s="68" t="s">
        <v>64</v>
      </c>
    </row>
    <row r="15" spans="1:26" s="55" customFormat="1" ht="89.25">
      <c r="A15" s="68">
        <v>11</v>
      </c>
      <c r="B15" s="68" t="s">
        <v>58</v>
      </c>
      <c r="C15" s="68" t="s">
        <v>59</v>
      </c>
      <c r="D15" s="68">
        <v>69561656</v>
      </c>
      <c r="E15" s="68">
        <v>107722666</v>
      </c>
      <c r="F15" s="68">
        <v>600064646</v>
      </c>
      <c r="G15" s="68" t="s">
        <v>519</v>
      </c>
      <c r="H15" s="68" t="s">
        <v>88</v>
      </c>
      <c r="I15" s="68" t="s">
        <v>61</v>
      </c>
      <c r="J15" s="68" t="s">
        <v>62</v>
      </c>
      <c r="K15" s="68" t="s">
        <v>520</v>
      </c>
      <c r="L15" s="69">
        <v>5500000</v>
      </c>
      <c r="M15" s="69">
        <f t="shared" si="0"/>
        <v>3849999.9999999995</v>
      </c>
      <c r="N15" s="74">
        <v>44562</v>
      </c>
      <c r="O15" s="74">
        <v>46722</v>
      </c>
      <c r="P15" s="68"/>
      <c r="Q15" s="68" t="s">
        <v>63</v>
      </c>
      <c r="R15" s="68"/>
      <c r="S15" s="68"/>
      <c r="T15" s="68"/>
      <c r="U15" s="68"/>
      <c r="V15" s="68" t="s">
        <v>63</v>
      </c>
      <c r="W15" s="68" t="s">
        <v>63</v>
      </c>
      <c r="X15" s="68" t="s">
        <v>63</v>
      </c>
      <c r="Y15" s="68" t="s">
        <v>64</v>
      </c>
      <c r="Z15" s="68" t="s">
        <v>64</v>
      </c>
    </row>
    <row r="16" spans="1:26" s="55" customFormat="1" ht="89.25">
      <c r="A16" s="68">
        <v>12</v>
      </c>
      <c r="B16" s="68" t="s">
        <v>58</v>
      </c>
      <c r="C16" s="68" t="s">
        <v>59</v>
      </c>
      <c r="D16" s="68">
        <v>69561656</v>
      </c>
      <c r="E16" s="68">
        <v>107722666</v>
      </c>
      <c r="F16" s="68">
        <v>600064646</v>
      </c>
      <c r="G16" s="68" t="s">
        <v>521</v>
      </c>
      <c r="H16" s="68" t="s">
        <v>88</v>
      </c>
      <c r="I16" s="68" t="s">
        <v>61</v>
      </c>
      <c r="J16" s="68" t="s">
        <v>62</v>
      </c>
      <c r="K16" s="68" t="s">
        <v>522</v>
      </c>
      <c r="L16" s="69">
        <v>25000000</v>
      </c>
      <c r="M16" s="69">
        <f t="shared" si="0"/>
        <v>17500000</v>
      </c>
      <c r="N16" s="74">
        <v>44562</v>
      </c>
      <c r="O16" s="74">
        <v>46722</v>
      </c>
      <c r="P16" s="68"/>
      <c r="Q16" s="68"/>
      <c r="R16" s="68"/>
      <c r="S16" s="68"/>
      <c r="T16" s="68"/>
      <c r="U16" s="68" t="s">
        <v>63</v>
      </c>
      <c r="V16" s="68" t="s">
        <v>63</v>
      </c>
      <c r="W16" s="68" t="s">
        <v>63</v>
      </c>
      <c r="X16" s="68" t="s">
        <v>63</v>
      </c>
      <c r="Y16" s="68" t="s">
        <v>64</v>
      </c>
      <c r="Z16" s="68" t="s">
        <v>64</v>
      </c>
    </row>
    <row r="17" spans="1:26" s="54" customFormat="1" ht="39.75" customHeight="1">
      <c r="A17" s="68">
        <v>13</v>
      </c>
      <c r="B17" s="68" t="s">
        <v>198</v>
      </c>
      <c r="C17" s="68" t="s">
        <v>199</v>
      </c>
      <c r="D17" s="68">
        <v>70979511</v>
      </c>
      <c r="E17" s="68">
        <v>107722500</v>
      </c>
      <c r="F17" s="68">
        <v>600064921</v>
      </c>
      <c r="G17" s="68" t="s">
        <v>200</v>
      </c>
      <c r="H17" s="68" t="s">
        <v>10</v>
      </c>
      <c r="I17" s="68" t="s">
        <v>61</v>
      </c>
      <c r="J17" s="68" t="s">
        <v>201</v>
      </c>
      <c r="K17" s="68" t="s">
        <v>202</v>
      </c>
      <c r="L17" s="69">
        <v>400000</v>
      </c>
      <c r="M17" s="69">
        <f t="shared" si="0"/>
        <v>280000</v>
      </c>
      <c r="N17" s="74">
        <v>45078</v>
      </c>
      <c r="O17" s="74">
        <v>45627</v>
      </c>
      <c r="P17" s="68" t="s">
        <v>76</v>
      </c>
      <c r="Q17" s="68"/>
      <c r="R17" s="68"/>
      <c r="S17" s="68" t="s">
        <v>76</v>
      </c>
      <c r="T17" s="68"/>
      <c r="U17" s="68"/>
      <c r="V17" s="68"/>
      <c r="W17" s="68"/>
      <c r="X17" s="68"/>
      <c r="Y17" s="68"/>
      <c r="Z17" s="68" t="s">
        <v>64</v>
      </c>
    </row>
    <row r="18" spans="1:26" s="54" customFormat="1" ht="66" customHeight="1">
      <c r="A18" s="68">
        <v>14</v>
      </c>
      <c r="B18" s="68" t="s">
        <v>68</v>
      </c>
      <c r="C18" s="68" t="s">
        <v>69</v>
      </c>
      <c r="D18" s="68">
        <v>75001250</v>
      </c>
      <c r="E18" s="68">
        <v>107722551</v>
      </c>
      <c r="F18" s="68">
        <v>600064751</v>
      </c>
      <c r="G18" s="68" t="s">
        <v>463</v>
      </c>
      <c r="H18" s="68" t="s">
        <v>10</v>
      </c>
      <c r="I18" s="68" t="s">
        <v>61</v>
      </c>
      <c r="J18" s="68" t="s">
        <v>71</v>
      </c>
      <c r="K18" s="68" t="s">
        <v>203</v>
      </c>
      <c r="L18" s="69">
        <v>2500000</v>
      </c>
      <c r="M18" s="69">
        <f t="shared" si="0"/>
        <v>1750000</v>
      </c>
      <c r="N18" s="74">
        <v>45200</v>
      </c>
      <c r="O18" s="74">
        <v>45870</v>
      </c>
      <c r="P18" s="68"/>
      <c r="Q18" s="68"/>
      <c r="R18" s="68" t="s">
        <v>63</v>
      </c>
      <c r="S18" s="68"/>
      <c r="T18" s="68"/>
      <c r="U18" s="68"/>
      <c r="V18" s="68" t="s">
        <v>63</v>
      </c>
      <c r="W18" s="68" t="s">
        <v>63</v>
      </c>
      <c r="X18" s="68"/>
      <c r="Y18" s="68" t="s">
        <v>204</v>
      </c>
      <c r="Z18" s="68" t="s">
        <v>64</v>
      </c>
    </row>
    <row r="19" spans="1:26" s="54" customFormat="1" ht="57" customHeight="1">
      <c r="A19" s="68">
        <v>15</v>
      </c>
      <c r="B19" s="68" t="s">
        <v>205</v>
      </c>
      <c r="C19" s="68" t="s">
        <v>206</v>
      </c>
      <c r="D19" s="68">
        <v>70991723</v>
      </c>
      <c r="E19" s="68">
        <v>107722593</v>
      </c>
      <c r="F19" s="68">
        <v>600064794</v>
      </c>
      <c r="G19" s="68" t="s">
        <v>592</v>
      </c>
      <c r="H19" s="68" t="s">
        <v>10</v>
      </c>
      <c r="I19" s="68" t="s">
        <v>61</v>
      </c>
      <c r="J19" s="68" t="s">
        <v>207</v>
      </c>
      <c r="K19" s="68" t="s">
        <v>541</v>
      </c>
      <c r="L19" s="69">
        <v>7000000</v>
      </c>
      <c r="M19" s="166">
        <f>L19*0.7</f>
        <v>4900000</v>
      </c>
      <c r="N19" s="167">
        <v>44562</v>
      </c>
      <c r="O19" s="167">
        <v>46722</v>
      </c>
      <c r="P19" s="68" t="s">
        <v>63</v>
      </c>
      <c r="Q19" s="71" t="s">
        <v>63</v>
      </c>
      <c r="R19" s="71" t="s">
        <v>63</v>
      </c>
      <c r="S19" s="68" t="s">
        <v>63</v>
      </c>
      <c r="T19" s="68"/>
      <c r="U19" s="68"/>
      <c r="V19" s="68"/>
      <c r="W19" s="68"/>
      <c r="X19" s="68" t="s">
        <v>63</v>
      </c>
      <c r="Y19" s="68" t="s">
        <v>593</v>
      </c>
      <c r="Z19" s="68" t="s">
        <v>208</v>
      </c>
    </row>
    <row r="20" spans="1:26" s="54" customFormat="1" ht="25.5">
      <c r="A20" s="68">
        <v>16</v>
      </c>
      <c r="B20" s="68" t="s">
        <v>209</v>
      </c>
      <c r="C20" s="68" t="s">
        <v>458</v>
      </c>
      <c r="D20" s="68">
        <v>70988218</v>
      </c>
      <c r="E20" s="68">
        <v>107722585</v>
      </c>
      <c r="F20" s="68">
        <v>650035712</v>
      </c>
      <c r="G20" s="68" t="s">
        <v>210</v>
      </c>
      <c r="H20" s="68" t="s">
        <v>10</v>
      </c>
      <c r="I20" s="68" t="s">
        <v>61</v>
      </c>
      <c r="J20" s="68" t="s">
        <v>211</v>
      </c>
      <c r="K20" s="68" t="s">
        <v>212</v>
      </c>
      <c r="L20" s="69">
        <v>150000</v>
      </c>
      <c r="M20" s="69">
        <f t="shared" si="0"/>
        <v>105000</v>
      </c>
      <c r="N20" s="74">
        <v>46266</v>
      </c>
      <c r="O20" s="74">
        <v>46539</v>
      </c>
      <c r="P20" s="68" t="s">
        <v>76</v>
      </c>
      <c r="Q20" s="68"/>
      <c r="R20" s="68"/>
      <c r="S20" s="68" t="s">
        <v>76</v>
      </c>
      <c r="T20" s="68"/>
      <c r="U20" s="68"/>
      <c r="V20" s="68"/>
      <c r="W20" s="68"/>
      <c r="X20" s="68"/>
      <c r="Y20" s="68" t="s">
        <v>467</v>
      </c>
      <c r="Z20" s="68" t="s">
        <v>64</v>
      </c>
    </row>
    <row r="21" spans="1:26" s="54" customFormat="1" ht="51">
      <c r="A21" s="68">
        <v>17</v>
      </c>
      <c r="B21" s="68" t="s">
        <v>213</v>
      </c>
      <c r="C21" s="68" t="s">
        <v>459</v>
      </c>
      <c r="D21" s="68" t="s">
        <v>214</v>
      </c>
      <c r="E21" s="68">
        <v>107535424</v>
      </c>
      <c r="F21" s="68">
        <v>600064646</v>
      </c>
      <c r="G21" s="68" t="s">
        <v>186</v>
      </c>
      <c r="H21" s="68" t="s">
        <v>10</v>
      </c>
      <c r="I21" s="68" t="s">
        <v>61</v>
      </c>
      <c r="J21" s="68" t="s">
        <v>215</v>
      </c>
      <c r="K21" s="68" t="s">
        <v>216</v>
      </c>
      <c r="L21" s="69">
        <v>700000</v>
      </c>
      <c r="M21" s="69">
        <f t="shared" si="0"/>
        <v>489999.99999999994</v>
      </c>
      <c r="N21" s="123">
        <v>45292</v>
      </c>
      <c r="O21" s="167">
        <v>45627</v>
      </c>
      <c r="P21" s="68" t="s">
        <v>63</v>
      </c>
      <c r="Q21" s="68" t="s">
        <v>63</v>
      </c>
      <c r="R21" s="68"/>
      <c r="S21" s="68"/>
      <c r="T21" s="68"/>
      <c r="U21" s="68"/>
      <c r="V21" s="68"/>
      <c r="W21" s="68"/>
      <c r="X21" s="68"/>
      <c r="Y21" s="68" t="s">
        <v>64</v>
      </c>
      <c r="Z21" s="68" t="s">
        <v>64</v>
      </c>
    </row>
    <row r="22" spans="1:26" s="54" customFormat="1" ht="127.5">
      <c r="A22" s="68">
        <v>18</v>
      </c>
      <c r="B22" s="68" t="s">
        <v>217</v>
      </c>
      <c r="C22" s="68" t="s">
        <v>74</v>
      </c>
      <c r="D22" s="68">
        <v>582620</v>
      </c>
      <c r="E22" s="68">
        <v>582620</v>
      </c>
      <c r="F22" s="68">
        <v>600064549</v>
      </c>
      <c r="G22" s="68" t="s">
        <v>144</v>
      </c>
      <c r="H22" s="68" t="s">
        <v>10</v>
      </c>
      <c r="I22" s="68" t="s">
        <v>61</v>
      </c>
      <c r="J22" s="68" t="s">
        <v>75</v>
      </c>
      <c r="K22" s="68" t="s">
        <v>531</v>
      </c>
      <c r="L22" s="69">
        <v>1000000</v>
      </c>
      <c r="M22" s="69">
        <f>L22/100*70</f>
        <v>700000</v>
      </c>
      <c r="N22" s="70" t="s">
        <v>515</v>
      </c>
      <c r="O22" s="70" t="s">
        <v>516</v>
      </c>
      <c r="P22" s="68" t="s">
        <v>76</v>
      </c>
      <c r="Q22" s="68" t="s">
        <v>76</v>
      </c>
      <c r="R22" s="68" t="s">
        <v>76</v>
      </c>
      <c r="S22" s="68" t="s">
        <v>76</v>
      </c>
      <c r="T22" s="68"/>
      <c r="U22" s="68"/>
      <c r="V22" s="68" t="s">
        <v>76</v>
      </c>
      <c r="W22" s="68"/>
      <c r="X22" s="68" t="s">
        <v>76</v>
      </c>
      <c r="Y22" s="68" t="s">
        <v>220</v>
      </c>
      <c r="Z22" s="68" t="s">
        <v>64</v>
      </c>
    </row>
    <row r="23" spans="1:26" s="54" customFormat="1" ht="102">
      <c r="A23" s="68">
        <v>19</v>
      </c>
      <c r="B23" s="68" t="s">
        <v>217</v>
      </c>
      <c r="C23" s="68" t="s">
        <v>74</v>
      </c>
      <c r="D23" s="68">
        <v>582620</v>
      </c>
      <c r="E23" s="68">
        <v>582620</v>
      </c>
      <c r="F23" s="68">
        <v>600064549</v>
      </c>
      <c r="G23" s="68" t="s">
        <v>218</v>
      </c>
      <c r="H23" s="68" t="s">
        <v>10</v>
      </c>
      <c r="I23" s="68" t="s">
        <v>61</v>
      </c>
      <c r="J23" s="68" t="s">
        <v>75</v>
      </c>
      <c r="K23" s="68" t="s">
        <v>219</v>
      </c>
      <c r="L23" s="69">
        <v>500000</v>
      </c>
      <c r="M23" s="69">
        <f t="shared" si="0"/>
        <v>350000</v>
      </c>
      <c r="N23" s="70" t="s">
        <v>95</v>
      </c>
      <c r="O23" s="70" t="s">
        <v>453</v>
      </c>
      <c r="P23" s="68" t="s">
        <v>76</v>
      </c>
      <c r="Q23" s="68" t="s">
        <v>76</v>
      </c>
      <c r="R23" s="68" t="s">
        <v>76</v>
      </c>
      <c r="S23" s="68" t="s">
        <v>76</v>
      </c>
      <c r="T23" s="68"/>
      <c r="U23" s="68"/>
      <c r="V23" s="68" t="s">
        <v>76</v>
      </c>
      <c r="W23" s="68"/>
      <c r="X23" s="68" t="s">
        <v>76</v>
      </c>
      <c r="Y23" s="68" t="s">
        <v>220</v>
      </c>
      <c r="Z23" s="68" t="s">
        <v>221</v>
      </c>
    </row>
    <row r="24" spans="1:26" s="54" customFormat="1" ht="102">
      <c r="A24" s="68">
        <v>20</v>
      </c>
      <c r="B24" s="68" t="s">
        <v>217</v>
      </c>
      <c r="C24" s="68" t="s">
        <v>74</v>
      </c>
      <c r="D24" s="68">
        <v>582620</v>
      </c>
      <c r="E24" s="68">
        <v>582620</v>
      </c>
      <c r="F24" s="68">
        <v>600064549</v>
      </c>
      <c r="G24" s="68" t="s">
        <v>222</v>
      </c>
      <c r="H24" s="68" t="s">
        <v>10</v>
      </c>
      <c r="I24" s="68" t="s">
        <v>61</v>
      </c>
      <c r="J24" s="68" t="s">
        <v>75</v>
      </c>
      <c r="K24" s="68" t="s">
        <v>223</v>
      </c>
      <c r="L24" s="69">
        <v>2600000</v>
      </c>
      <c r="M24" s="69">
        <f t="shared" si="0"/>
        <v>1820000</v>
      </c>
      <c r="N24" s="70" t="s">
        <v>95</v>
      </c>
      <c r="O24" s="70" t="s">
        <v>433</v>
      </c>
      <c r="P24" s="68"/>
      <c r="Q24" s="68"/>
      <c r="R24" s="68"/>
      <c r="S24" s="68"/>
      <c r="T24" s="68"/>
      <c r="U24" s="68"/>
      <c r="V24" s="68" t="s">
        <v>76</v>
      </c>
      <c r="W24" s="68"/>
      <c r="X24" s="68"/>
      <c r="Y24" s="68" t="s">
        <v>224</v>
      </c>
      <c r="Z24" s="68" t="s">
        <v>225</v>
      </c>
    </row>
    <row r="25" spans="1:26" s="54" customFormat="1" ht="127.5">
      <c r="A25" s="68">
        <v>21</v>
      </c>
      <c r="B25" s="68" t="s">
        <v>217</v>
      </c>
      <c r="C25" s="68" t="s">
        <v>74</v>
      </c>
      <c r="D25" s="68">
        <v>582620</v>
      </c>
      <c r="E25" s="68">
        <v>582620</v>
      </c>
      <c r="F25" s="68">
        <v>600064549</v>
      </c>
      <c r="G25" s="68" t="s">
        <v>226</v>
      </c>
      <c r="H25" s="68" t="s">
        <v>10</v>
      </c>
      <c r="I25" s="68" t="s">
        <v>61</v>
      </c>
      <c r="J25" s="68" t="s">
        <v>75</v>
      </c>
      <c r="K25" s="68" t="s">
        <v>227</v>
      </c>
      <c r="L25" s="69">
        <v>150000</v>
      </c>
      <c r="M25" s="69">
        <f t="shared" si="0"/>
        <v>105000</v>
      </c>
      <c r="N25" s="70" t="s">
        <v>95</v>
      </c>
      <c r="O25" s="70" t="s">
        <v>453</v>
      </c>
      <c r="P25" s="68"/>
      <c r="Q25" s="68"/>
      <c r="R25" s="68"/>
      <c r="S25" s="68"/>
      <c r="T25" s="68"/>
      <c r="U25" s="68"/>
      <c r="V25" s="68" t="s">
        <v>76</v>
      </c>
      <c r="W25" s="68" t="s">
        <v>76</v>
      </c>
      <c r="X25" s="68"/>
      <c r="Y25" s="68" t="s">
        <v>228</v>
      </c>
      <c r="Z25" s="68" t="s">
        <v>229</v>
      </c>
    </row>
    <row r="26" spans="1:26" s="54" customFormat="1" ht="167.25" customHeight="1">
      <c r="A26" s="68">
        <v>22</v>
      </c>
      <c r="B26" s="68" t="s">
        <v>217</v>
      </c>
      <c r="C26" s="68" t="s">
        <v>74</v>
      </c>
      <c r="D26" s="68">
        <v>582620</v>
      </c>
      <c r="E26" s="68">
        <v>582620</v>
      </c>
      <c r="F26" s="68">
        <v>600064549</v>
      </c>
      <c r="G26" s="68" t="s">
        <v>230</v>
      </c>
      <c r="H26" s="68" t="s">
        <v>10</v>
      </c>
      <c r="I26" s="68" t="s">
        <v>61</v>
      </c>
      <c r="J26" s="68" t="s">
        <v>75</v>
      </c>
      <c r="K26" s="68" t="s">
        <v>231</v>
      </c>
      <c r="L26" s="69">
        <v>15000000</v>
      </c>
      <c r="M26" s="69">
        <f t="shared" si="0"/>
        <v>10500000</v>
      </c>
      <c r="N26" s="70" t="s">
        <v>451</v>
      </c>
      <c r="O26" s="70" t="s">
        <v>433</v>
      </c>
      <c r="P26" s="68" t="s">
        <v>76</v>
      </c>
      <c r="Q26" s="68" t="s">
        <v>76</v>
      </c>
      <c r="R26" s="68" t="s">
        <v>76</v>
      </c>
      <c r="S26" s="68" t="s">
        <v>76</v>
      </c>
      <c r="T26" s="68"/>
      <c r="U26" s="68"/>
      <c r="V26" s="68" t="s">
        <v>76</v>
      </c>
      <c r="W26" s="68" t="s">
        <v>76</v>
      </c>
      <c r="X26" s="68" t="s">
        <v>76</v>
      </c>
      <c r="Y26" s="68" t="s">
        <v>232</v>
      </c>
      <c r="Z26" s="68" t="s">
        <v>221</v>
      </c>
    </row>
    <row r="27" spans="1:26" s="54" customFormat="1" ht="114.75">
      <c r="A27" s="68">
        <v>23</v>
      </c>
      <c r="B27" s="68" t="s">
        <v>217</v>
      </c>
      <c r="C27" s="68" t="s">
        <v>74</v>
      </c>
      <c r="D27" s="68">
        <v>582620</v>
      </c>
      <c r="E27" s="68">
        <v>582620</v>
      </c>
      <c r="F27" s="68">
        <v>600064549</v>
      </c>
      <c r="G27" s="68" t="s">
        <v>233</v>
      </c>
      <c r="H27" s="68" t="s">
        <v>10</v>
      </c>
      <c r="I27" s="68" t="s">
        <v>61</v>
      </c>
      <c r="J27" s="68" t="s">
        <v>75</v>
      </c>
      <c r="K27" s="68" t="s">
        <v>234</v>
      </c>
      <c r="L27" s="69">
        <v>2500000</v>
      </c>
      <c r="M27" s="69">
        <f t="shared" si="0"/>
        <v>1750000</v>
      </c>
      <c r="N27" s="70" t="s">
        <v>451</v>
      </c>
      <c r="O27" s="70" t="s">
        <v>433</v>
      </c>
      <c r="P27" s="68"/>
      <c r="Q27" s="68"/>
      <c r="R27" s="68"/>
      <c r="S27" s="68"/>
      <c r="T27" s="68"/>
      <c r="U27" s="68"/>
      <c r="V27" s="68" t="s">
        <v>76</v>
      </c>
      <c r="W27" s="68"/>
      <c r="X27" s="68"/>
      <c r="Y27" s="68" t="s">
        <v>235</v>
      </c>
      <c r="Z27" s="68" t="s">
        <v>221</v>
      </c>
    </row>
    <row r="28" spans="1:26" s="54" customFormat="1" ht="38.25">
      <c r="A28" s="71">
        <v>24</v>
      </c>
      <c r="B28" s="71" t="s">
        <v>236</v>
      </c>
      <c r="C28" s="71" t="s">
        <v>85</v>
      </c>
      <c r="D28" s="71">
        <v>582727</v>
      </c>
      <c r="E28" s="71">
        <v>582727</v>
      </c>
      <c r="F28" s="71">
        <v>600064590</v>
      </c>
      <c r="G28" s="71" t="s">
        <v>237</v>
      </c>
      <c r="H28" s="71" t="s">
        <v>10</v>
      </c>
      <c r="I28" s="71" t="s">
        <v>61</v>
      </c>
      <c r="J28" s="71" t="s">
        <v>90</v>
      </c>
      <c r="K28" s="71" t="s">
        <v>238</v>
      </c>
      <c r="L28" s="72">
        <v>4000000</v>
      </c>
      <c r="M28" s="72">
        <f t="shared" si="0"/>
        <v>2800000</v>
      </c>
      <c r="N28" s="75" t="s">
        <v>95</v>
      </c>
      <c r="O28" s="75" t="s">
        <v>432</v>
      </c>
      <c r="P28" s="71"/>
      <c r="Q28" s="71"/>
      <c r="R28" s="71"/>
      <c r="S28" s="71"/>
      <c r="T28" s="71"/>
      <c r="U28" s="71"/>
      <c r="V28" s="71" t="s">
        <v>76</v>
      </c>
      <c r="W28" s="71"/>
      <c r="X28" s="71"/>
      <c r="Y28" s="71" t="s">
        <v>239</v>
      </c>
      <c r="Z28" s="71" t="s">
        <v>221</v>
      </c>
    </row>
    <row r="29" spans="1:26" s="54" customFormat="1" ht="38.25">
      <c r="A29" s="68">
        <v>25</v>
      </c>
      <c r="B29" s="68" t="s">
        <v>236</v>
      </c>
      <c r="C29" s="68" t="s">
        <v>85</v>
      </c>
      <c r="D29" s="68">
        <v>582727</v>
      </c>
      <c r="E29" s="68">
        <v>582727</v>
      </c>
      <c r="F29" s="68">
        <v>600064590</v>
      </c>
      <c r="G29" s="68" t="s">
        <v>240</v>
      </c>
      <c r="H29" s="68" t="s">
        <v>10</v>
      </c>
      <c r="I29" s="68" t="s">
        <v>61</v>
      </c>
      <c r="J29" s="68" t="s">
        <v>90</v>
      </c>
      <c r="K29" s="68" t="s">
        <v>241</v>
      </c>
      <c r="L29" s="69">
        <v>6000000</v>
      </c>
      <c r="M29" s="69">
        <f t="shared" si="0"/>
        <v>4200000</v>
      </c>
      <c r="N29" s="128" t="s">
        <v>552</v>
      </c>
      <c r="O29" s="127" t="s">
        <v>453</v>
      </c>
      <c r="P29" s="68"/>
      <c r="Q29" s="68" t="s">
        <v>76</v>
      </c>
      <c r="R29" s="68"/>
      <c r="S29" s="68"/>
      <c r="T29" s="68"/>
      <c r="U29" s="68"/>
      <c r="V29" s="68"/>
      <c r="W29" s="68"/>
      <c r="X29" s="68"/>
      <c r="Y29" s="68" t="s">
        <v>239</v>
      </c>
      <c r="Z29" s="68" t="s">
        <v>242</v>
      </c>
    </row>
    <row r="30" spans="1:26" s="54" customFormat="1" ht="33.75" customHeight="1">
      <c r="A30" s="129">
        <v>26</v>
      </c>
      <c r="B30" s="130" t="s">
        <v>236</v>
      </c>
      <c r="C30" s="130" t="s">
        <v>85</v>
      </c>
      <c r="D30" s="129"/>
      <c r="E30" s="129"/>
      <c r="F30" s="131">
        <v>600064590</v>
      </c>
      <c r="G30" s="132" t="s">
        <v>543</v>
      </c>
      <c r="H30" s="131" t="s">
        <v>10</v>
      </c>
      <c r="I30" s="129" t="s">
        <v>61</v>
      </c>
      <c r="J30" s="131" t="s">
        <v>90</v>
      </c>
      <c r="K30" s="132" t="s">
        <v>544</v>
      </c>
      <c r="L30" s="133">
        <v>20000000</v>
      </c>
      <c r="M30" s="69">
        <f t="shared" si="0"/>
        <v>14000000</v>
      </c>
      <c r="N30" s="134">
        <v>45658</v>
      </c>
      <c r="O30" s="134">
        <v>46722</v>
      </c>
      <c r="P30" s="131"/>
      <c r="Q30" s="135"/>
      <c r="R30" s="131"/>
      <c r="S30" s="131"/>
      <c r="T30" s="131"/>
      <c r="U30" s="131"/>
      <c r="V30" s="131"/>
      <c r="W30" s="131"/>
      <c r="X30" s="131"/>
      <c r="Y30" s="130" t="s">
        <v>545</v>
      </c>
      <c r="Z30" s="129" t="s">
        <v>221</v>
      </c>
    </row>
    <row r="31" spans="1:26" s="143" customFormat="1" ht="89.25">
      <c r="A31" s="68">
        <v>27</v>
      </c>
      <c r="B31" s="136" t="s">
        <v>546</v>
      </c>
      <c r="C31" s="137" t="s">
        <v>74</v>
      </c>
      <c r="D31" s="138">
        <v>70938300</v>
      </c>
      <c r="E31" s="138">
        <v>107722542</v>
      </c>
      <c r="F31" s="138">
        <v>600064743</v>
      </c>
      <c r="G31" s="138" t="s">
        <v>547</v>
      </c>
      <c r="H31" s="139" t="s">
        <v>10</v>
      </c>
      <c r="I31" s="138" t="s">
        <v>61</v>
      </c>
      <c r="J31" s="138" t="s">
        <v>75</v>
      </c>
      <c r="K31" s="138" t="s">
        <v>548</v>
      </c>
      <c r="L31" s="140">
        <v>500000</v>
      </c>
      <c r="M31" s="69">
        <f t="shared" si="0"/>
        <v>350000</v>
      </c>
      <c r="N31" s="141" t="s">
        <v>515</v>
      </c>
      <c r="O31" s="141" t="s">
        <v>516</v>
      </c>
      <c r="P31" s="139"/>
      <c r="Q31" s="139" t="s">
        <v>76</v>
      </c>
      <c r="R31" s="139" t="s">
        <v>76</v>
      </c>
      <c r="S31" s="139"/>
      <c r="T31" s="139"/>
      <c r="U31" s="139"/>
      <c r="V31" s="139" t="s">
        <v>76</v>
      </c>
      <c r="W31" s="139" t="s">
        <v>76</v>
      </c>
      <c r="X31" s="139"/>
      <c r="Y31" s="142" t="s">
        <v>220</v>
      </c>
      <c r="Z31" s="139" t="s">
        <v>221</v>
      </c>
    </row>
    <row r="32" spans="1:26" s="143" customFormat="1" ht="89.25">
      <c r="A32" s="138">
        <v>28</v>
      </c>
      <c r="B32" s="136" t="s">
        <v>546</v>
      </c>
      <c r="C32" s="137" t="s">
        <v>74</v>
      </c>
      <c r="D32" s="138">
        <v>70938300</v>
      </c>
      <c r="E32" s="138">
        <v>107722542</v>
      </c>
      <c r="F32" s="138">
        <v>600064743</v>
      </c>
      <c r="G32" s="138" t="s">
        <v>549</v>
      </c>
      <c r="H32" s="139" t="s">
        <v>10</v>
      </c>
      <c r="I32" s="138" t="s">
        <v>61</v>
      </c>
      <c r="J32" s="138" t="s">
        <v>75</v>
      </c>
      <c r="K32" s="138" t="s">
        <v>549</v>
      </c>
      <c r="L32" s="144">
        <v>1000000</v>
      </c>
      <c r="M32" s="69">
        <f t="shared" si="0"/>
        <v>700000</v>
      </c>
      <c r="N32" s="141" t="s">
        <v>515</v>
      </c>
      <c r="O32" s="141" t="s">
        <v>516</v>
      </c>
      <c r="P32" s="138"/>
      <c r="Q32" s="138"/>
      <c r="R32" s="138"/>
      <c r="S32" s="138"/>
      <c r="T32" s="138"/>
      <c r="U32" s="138"/>
      <c r="V32" s="138"/>
      <c r="W32" s="138"/>
      <c r="X32" s="138"/>
      <c r="Y32" s="138" t="s">
        <v>550</v>
      </c>
      <c r="Z32" s="138" t="s">
        <v>221</v>
      </c>
    </row>
    <row r="33" spans="1:26" s="143" customFormat="1" ht="89.25">
      <c r="A33" s="138">
        <v>29</v>
      </c>
      <c r="B33" s="136" t="s">
        <v>546</v>
      </c>
      <c r="C33" s="137" t="s">
        <v>74</v>
      </c>
      <c r="D33" s="138">
        <v>70938300</v>
      </c>
      <c r="E33" s="138">
        <v>107722542</v>
      </c>
      <c r="F33" s="138">
        <v>600064743</v>
      </c>
      <c r="G33" s="138" t="s">
        <v>230</v>
      </c>
      <c r="H33" s="139" t="s">
        <v>10</v>
      </c>
      <c r="I33" s="139" t="s">
        <v>61</v>
      </c>
      <c r="J33" s="138" t="s">
        <v>75</v>
      </c>
      <c r="K33" s="145" t="s">
        <v>551</v>
      </c>
      <c r="L33" s="140">
        <v>10000000</v>
      </c>
      <c r="M33" s="69">
        <f t="shared" si="0"/>
        <v>7000000</v>
      </c>
      <c r="N33" s="146">
        <v>45292</v>
      </c>
      <c r="O33" s="146">
        <v>46722</v>
      </c>
      <c r="P33" s="139" t="s">
        <v>76</v>
      </c>
      <c r="Q33" s="139" t="s">
        <v>76</v>
      </c>
      <c r="R33" s="139" t="s">
        <v>76</v>
      </c>
      <c r="S33" s="139"/>
      <c r="T33" s="139"/>
      <c r="U33" s="139"/>
      <c r="V33" s="139" t="s">
        <v>76</v>
      </c>
      <c r="W33" s="139" t="s">
        <v>76</v>
      </c>
      <c r="X33" s="139"/>
      <c r="Y33" s="137" t="s">
        <v>550</v>
      </c>
      <c r="Z33" s="139" t="s">
        <v>221</v>
      </c>
    </row>
    <row r="34" spans="1:26" s="143" customFormat="1" ht="89.25">
      <c r="A34" s="138">
        <v>30</v>
      </c>
      <c r="B34" s="147" t="s">
        <v>546</v>
      </c>
      <c r="C34" s="148" t="s">
        <v>74</v>
      </c>
      <c r="D34" s="149">
        <v>70938300</v>
      </c>
      <c r="E34" s="149">
        <v>107722542</v>
      </c>
      <c r="F34" s="149">
        <v>600064743</v>
      </c>
      <c r="G34" s="149" t="s">
        <v>556</v>
      </c>
      <c r="H34" s="150" t="s">
        <v>10</v>
      </c>
      <c r="I34" s="149" t="s">
        <v>61</v>
      </c>
      <c r="J34" s="149" t="s">
        <v>75</v>
      </c>
      <c r="K34" s="149" t="s">
        <v>557</v>
      </c>
      <c r="L34" s="151">
        <v>5000000</v>
      </c>
      <c r="M34" s="61">
        <f t="shared" si="0"/>
        <v>3500000</v>
      </c>
      <c r="N34" s="152" t="s">
        <v>558</v>
      </c>
      <c r="O34" s="152" t="s">
        <v>562</v>
      </c>
      <c r="P34" s="150"/>
      <c r="Q34" s="150" t="s">
        <v>76</v>
      </c>
      <c r="R34" s="150" t="s">
        <v>76</v>
      </c>
      <c r="S34" s="150"/>
      <c r="T34" s="150"/>
      <c r="U34" s="150"/>
      <c r="V34" s="150"/>
      <c r="W34" s="150" t="s">
        <v>76</v>
      </c>
      <c r="X34" s="150" t="s">
        <v>76</v>
      </c>
      <c r="Y34" s="153" t="s">
        <v>559</v>
      </c>
      <c r="Z34" s="150" t="s">
        <v>64</v>
      </c>
    </row>
    <row r="35" spans="1:26" s="143" customFormat="1" ht="114.75">
      <c r="A35" s="138">
        <v>31</v>
      </c>
      <c r="B35" s="147" t="s">
        <v>553</v>
      </c>
      <c r="C35" s="148" t="s">
        <v>74</v>
      </c>
      <c r="D35" s="149">
        <v>70938318</v>
      </c>
      <c r="E35" s="149">
        <v>107722712</v>
      </c>
      <c r="F35" s="149">
        <v>600064867</v>
      </c>
      <c r="G35" s="149" t="s">
        <v>554</v>
      </c>
      <c r="H35" s="150" t="s">
        <v>10</v>
      </c>
      <c r="I35" s="149" t="s">
        <v>61</v>
      </c>
      <c r="J35" s="149" t="s">
        <v>75</v>
      </c>
      <c r="K35" s="149" t="s">
        <v>555</v>
      </c>
      <c r="L35" s="151">
        <v>3500000</v>
      </c>
      <c r="M35" s="61">
        <f t="shared" si="0"/>
        <v>2450000</v>
      </c>
      <c r="N35" s="152" t="s">
        <v>560</v>
      </c>
      <c r="O35" s="152" t="s">
        <v>561</v>
      </c>
      <c r="P35" s="150"/>
      <c r="Q35" s="150"/>
      <c r="R35" s="150" t="s">
        <v>76</v>
      </c>
      <c r="S35" s="150" t="s">
        <v>76</v>
      </c>
      <c r="T35" s="150"/>
      <c r="U35" s="150"/>
      <c r="V35" s="150"/>
      <c r="W35" s="150" t="s">
        <v>76</v>
      </c>
      <c r="X35" s="150" t="s">
        <v>76</v>
      </c>
      <c r="Y35" s="153" t="s">
        <v>220</v>
      </c>
      <c r="Z35" s="150" t="s">
        <v>221</v>
      </c>
    </row>
    <row r="36" spans="1:26" s="143" customFormat="1" ht="89.25">
      <c r="A36" s="138">
        <v>32</v>
      </c>
      <c r="B36" s="68" t="s">
        <v>98</v>
      </c>
      <c r="C36" s="68" t="s">
        <v>99</v>
      </c>
      <c r="D36" s="68">
        <v>71002464</v>
      </c>
      <c r="E36" s="68">
        <v>107722607</v>
      </c>
      <c r="F36" s="68">
        <v>650043332</v>
      </c>
      <c r="G36" s="68" t="s">
        <v>244</v>
      </c>
      <c r="H36" s="68" t="s">
        <v>10</v>
      </c>
      <c r="I36" s="68" t="s">
        <v>61</v>
      </c>
      <c r="J36" s="68" t="s">
        <v>101</v>
      </c>
      <c r="K36" s="68" t="s">
        <v>245</v>
      </c>
      <c r="L36" s="69">
        <v>4000000</v>
      </c>
      <c r="M36" s="69">
        <f>L36*0.7</f>
        <v>2800000</v>
      </c>
      <c r="N36" s="74">
        <v>44927</v>
      </c>
      <c r="O36" s="74">
        <v>46357</v>
      </c>
      <c r="P36" s="68" t="s">
        <v>76</v>
      </c>
      <c r="Q36" s="68"/>
      <c r="R36" s="68" t="s">
        <v>76</v>
      </c>
      <c r="S36" s="68" t="s">
        <v>76</v>
      </c>
      <c r="T36" s="68"/>
      <c r="U36" s="68"/>
      <c r="V36" s="68" t="s">
        <v>76</v>
      </c>
      <c r="W36" s="68" t="s">
        <v>76</v>
      </c>
      <c r="X36" s="68"/>
      <c r="Y36" s="68" t="s">
        <v>246</v>
      </c>
      <c r="Z36" s="68" t="s">
        <v>247</v>
      </c>
    </row>
    <row r="37" spans="1:26" s="54" customFormat="1" ht="89.25">
      <c r="A37" s="138">
        <v>33</v>
      </c>
      <c r="B37" s="68" t="s">
        <v>98</v>
      </c>
      <c r="C37" s="68" t="s">
        <v>99</v>
      </c>
      <c r="D37" s="68">
        <v>71002464</v>
      </c>
      <c r="E37" s="68">
        <v>107722607</v>
      </c>
      <c r="F37" s="68">
        <v>650043332</v>
      </c>
      <c r="G37" s="68" t="s">
        <v>248</v>
      </c>
      <c r="H37" s="68" t="s">
        <v>10</v>
      </c>
      <c r="I37" s="68" t="s">
        <v>61</v>
      </c>
      <c r="J37" s="68" t="s">
        <v>101</v>
      </c>
      <c r="K37" s="68" t="s">
        <v>249</v>
      </c>
      <c r="L37" s="69">
        <v>3500000</v>
      </c>
      <c r="M37" s="69">
        <f>L37*0.7</f>
        <v>2450000</v>
      </c>
      <c r="N37" s="74">
        <v>44562</v>
      </c>
      <c r="O37" s="74">
        <v>46357</v>
      </c>
      <c r="P37" s="68"/>
      <c r="Q37" s="68" t="s">
        <v>76</v>
      </c>
      <c r="R37" s="68" t="s">
        <v>76</v>
      </c>
      <c r="S37" s="68"/>
      <c r="T37" s="68"/>
      <c r="U37" s="68"/>
      <c r="V37" s="68" t="s">
        <v>76</v>
      </c>
      <c r="W37" s="68" t="s">
        <v>76</v>
      </c>
      <c r="X37" s="68"/>
      <c r="Y37" s="68" t="s">
        <v>246</v>
      </c>
      <c r="Z37" s="68" t="s">
        <v>250</v>
      </c>
    </row>
    <row r="38" spans="1:26" s="54" customFormat="1" ht="89.25">
      <c r="A38" s="138">
        <v>34</v>
      </c>
      <c r="B38" s="68" t="s">
        <v>251</v>
      </c>
      <c r="C38" s="68" t="s">
        <v>252</v>
      </c>
      <c r="D38" s="68">
        <v>75000601</v>
      </c>
      <c r="E38" s="68">
        <v>107722623</v>
      </c>
      <c r="F38" s="68">
        <v>600064824</v>
      </c>
      <c r="G38" s="68" t="s">
        <v>565</v>
      </c>
      <c r="H38" s="68" t="s">
        <v>10</v>
      </c>
      <c r="I38" s="68" t="s">
        <v>61</v>
      </c>
      <c r="J38" s="68" t="s">
        <v>253</v>
      </c>
      <c r="K38" s="68" t="s">
        <v>566</v>
      </c>
      <c r="L38" s="61">
        <v>800000</v>
      </c>
      <c r="M38" s="61">
        <f>L38*0.7</f>
        <v>560000</v>
      </c>
      <c r="N38" s="123">
        <v>45352</v>
      </c>
      <c r="O38" s="123">
        <v>45992</v>
      </c>
      <c r="P38" s="68" t="s">
        <v>76</v>
      </c>
      <c r="Q38" s="68" t="s">
        <v>76</v>
      </c>
      <c r="R38" s="68"/>
      <c r="S38" s="68" t="s">
        <v>76</v>
      </c>
      <c r="T38" s="68"/>
      <c r="U38" s="68"/>
      <c r="V38" s="68"/>
      <c r="W38" s="68"/>
      <c r="X38" s="68" t="s">
        <v>76</v>
      </c>
      <c r="Y38" s="68" t="s">
        <v>254</v>
      </c>
      <c r="Z38" s="68"/>
    </row>
    <row r="39" spans="1:26" s="54" customFormat="1" ht="89.25">
      <c r="A39" s="138">
        <v>35</v>
      </c>
      <c r="B39" s="159" t="s">
        <v>251</v>
      </c>
      <c r="C39" s="159" t="s">
        <v>252</v>
      </c>
      <c r="D39" s="159">
        <v>75000601</v>
      </c>
      <c r="E39" s="159">
        <v>107722623</v>
      </c>
      <c r="F39" s="159">
        <v>600064824</v>
      </c>
      <c r="G39" s="159" t="s">
        <v>144</v>
      </c>
      <c r="H39" s="159" t="s">
        <v>10</v>
      </c>
      <c r="I39" s="159" t="s">
        <v>61</v>
      </c>
      <c r="J39" s="159" t="s">
        <v>253</v>
      </c>
      <c r="K39" s="159" t="s">
        <v>144</v>
      </c>
      <c r="L39" s="160">
        <v>1200000</v>
      </c>
      <c r="M39" s="160">
        <f t="shared" ref="M39" si="1">L39*0.7</f>
        <v>840000</v>
      </c>
      <c r="N39" s="159" t="s">
        <v>567</v>
      </c>
      <c r="O39" s="161">
        <v>45992</v>
      </c>
      <c r="P39" s="159" t="s">
        <v>76</v>
      </c>
      <c r="Q39" s="159" t="s">
        <v>76</v>
      </c>
      <c r="R39" s="159" t="s">
        <v>76</v>
      </c>
      <c r="S39" s="159"/>
      <c r="T39" s="159"/>
      <c r="U39" s="159"/>
      <c r="V39" s="159" t="s">
        <v>76</v>
      </c>
      <c r="W39" s="159" t="s">
        <v>76</v>
      </c>
      <c r="X39" s="159"/>
      <c r="Y39" s="60" t="s">
        <v>467</v>
      </c>
      <c r="Z39" s="60" t="s">
        <v>64</v>
      </c>
    </row>
    <row r="40" spans="1:26" s="54" customFormat="1" ht="89.25">
      <c r="A40" s="138">
        <v>36</v>
      </c>
      <c r="B40" s="68" t="s">
        <v>251</v>
      </c>
      <c r="C40" s="68" t="s">
        <v>252</v>
      </c>
      <c r="D40" s="68">
        <v>75000601</v>
      </c>
      <c r="E40" s="68">
        <v>107722623</v>
      </c>
      <c r="F40" s="68">
        <v>600064824</v>
      </c>
      <c r="G40" s="68" t="s">
        <v>255</v>
      </c>
      <c r="H40" s="68" t="s">
        <v>10</v>
      </c>
      <c r="I40" s="68" t="s">
        <v>61</v>
      </c>
      <c r="J40" s="68" t="s">
        <v>253</v>
      </c>
      <c r="K40" s="68" t="s">
        <v>256</v>
      </c>
      <c r="L40" s="69">
        <v>500000</v>
      </c>
      <c r="M40" s="69">
        <f t="shared" ref="M40:M80" si="2">L40*0.7</f>
        <v>350000</v>
      </c>
      <c r="N40" s="123">
        <v>45352</v>
      </c>
      <c r="O40" s="123">
        <v>45992</v>
      </c>
      <c r="P40" s="68"/>
      <c r="Q40" s="68" t="s">
        <v>76</v>
      </c>
      <c r="R40" s="68" t="s">
        <v>76</v>
      </c>
      <c r="S40" s="68"/>
      <c r="T40" s="68"/>
      <c r="U40" s="68"/>
      <c r="V40" s="68"/>
      <c r="W40" s="68"/>
      <c r="X40" s="68"/>
      <c r="Y40" s="68" t="s">
        <v>467</v>
      </c>
      <c r="Z40" s="68" t="s">
        <v>64</v>
      </c>
    </row>
    <row r="41" spans="1:26" s="54" customFormat="1" ht="38.25">
      <c r="A41" s="138">
        <v>37</v>
      </c>
      <c r="B41" s="122" t="s">
        <v>257</v>
      </c>
      <c r="C41" s="122" t="s">
        <v>258</v>
      </c>
      <c r="D41" s="122">
        <v>70887489</v>
      </c>
      <c r="E41" s="122">
        <v>582581</v>
      </c>
      <c r="F41" s="122">
        <v>600064514</v>
      </c>
      <c r="G41" s="122" t="s">
        <v>259</v>
      </c>
      <c r="H41" s="122" t="s">
        <v>10</v>
      </c>
      <c r="I41" s="122" t="s">
        <v>61</v>
      </c>
      <c r="J41" s="122" t="s">
        <v>260</v>
      </c>
      <c r="K41" s="122" t="s">
        <v>261</v>
      </c>
      <c r="L41" s="154">
        <v>500000</v>
      </c>
      <c r="M41" s="154">
        <f t="shared" si="2"/>
        <v>350000</v>
      </c>
      <c r="N41" s="162">
        <v>44562</v>
      </c>
      <c r="O41" s="162">
        <v>46722</v>
      </c>
      <c r="P41" s="122"/>
      <c r="Q41" s="122"/>
      <c r="R41" s="122"/>
      <c r="S41" s="122"/>
      <c r="T41" s="122"/>
      <c r="U41" s="122"/>
      <c r="V41" s="122"/>
      <c r="W41" s="122" t="s">
        <v>76</v>
      </c>
      <c r="X41" s="122"/>
      <c r="Y41" s="122" t="s">
        <v>262</v>
      </c>
      <c r="Z41" s="122" t="s">
        <v>64</v>
      </c>
    </row>
    <row r="42" spans="1:26" s="54" customFormat="1" ht="38.25">
      <c r="A42" s="138">
        <v>38</v>
      </c>
      <c r="B42" s="68" t="s">
        <v>257</v>
      </c>
      <c r="C42" s="68" t="s">
        <v>258</v>
      </c>
      <c r="D42" s="68">
        <v>70887489</v>
      </c>
      <c r="E42" s="68">
        <v>582581</v>
      </c>
      <c r="F42" s="68">
        <v>600064514</v>
      </c>
      <c r="G42" s="68" t="s">
        <v>263</v>
      </c>
      <c r="H42" s="68" t="s">
        <v>10</v>
      </c>
      <c r="I42" s="68" t="s">
        <v>61</v>
      </c>
      <c r="J42" s="68" t="s">
        <v>260</v>
      </c>
      <c r="K42" s="68" t="s">
        <v>264</v>
      </c>
      <c r="L42" s="61">
        <v>4550000</v>
      </c>
      <c r="M42" s="61">
        <f t="shared" si="2"/>
        <v>3185000</v>
      </c>
      <c r="N42" s="74">
        <v>44562</v>
      </c>
      <c r="O42" s="74">
        <v>46722</v>
      </c>
      <c r="P42" s="68"/>
      <c r="Q42" s="68"/>
      <c r="R42" s="68"/>
      <c r="S42" s="59" t="s">
        <v>76</v>
      </c>
      <c r="T42" s="68"/>
      <c r="U42" s="68"/>
      <c r="V42" s="68"/>
      <c r="W42" s="68"/>
      <c r="X42" s="68" t="s">
        <v>76</v>
      </c>
      <c r="Y42" s="68" t="s">
        <v>262</v>
      </c>
      <c r="Z42" s="68" t="s">
        <v>64</v>
      </c>
    </row>
    <row r="43" spans="1:26" s="54" customFormat="1" ht="89.25">
      <c r="A43" s="138">
        <v>39</v>
      </c>
      <c r="B43" s="156" t="s">
        <v>257</v>
      </c>
      <c r="C43" s="156" t="s">
        <v>258</v>
      </c>
      <c r="D43" s="156">
        <v>70887489</v>
      </c>
      <c r="E43" s="156">
        <v>582581</v>
      </c>
      <c r="F43" s="156">
        <v>600064514</v>
      </c>
      <c r="G43" s="156" t="s">
        <v>568</v>
      </c>
      <c r="H43" s="156" t="s">
        <v>10</v>
      </c>
      <c r="I43" s="156" t="s">
        <v>61</v>
      </c>
      <c r="J43" s="156" t="s">
        <v>260</v>
      </c>
      <c r="K43" s="156" t="s">
        <v>569</v>
      </c>
      <c r="L43" s="157" t="s">
        <v>570</v>
      </c>
      <c r="M43" s="157">
        <f t="shared" ref="M43:M54" si="3">L43*0.7</f>
        <v>4200000</v>
      </c>
      <c r="N43" s="156" t="s">
        <v>95</v>
      </c>
      <c r="O43" s="156" t="s">
        <v>433</v>
      </c>
      <c r="P43" s="156"/>
      <c r="Q43" s="156"/>
      <c r="R43" s="156"/>
      <c r="S43" s="156" t="s">
        <v>76</v>
      </c>
      <c r="T43" s="156"/>
      <c r="U43" s="156"/>
      <c r="V43" s="156"/>
      <c r="W43" s="156"/>
      <c r="X43" s="156" t="s">
        <v>76</v>
      </c>
      <c r="Y43" s="60" t="s">
        <v>262</v>
      </c>
      <c r="Z43" s="60" t="s">
        <v>64</v>
      </c>
    </row>
    <row r="44" spans="1:26" s="54" customFormat="1" ht="25.5">
      <c r="A44" s="138">
        <v>40</v>
      </c>
      <c r="B44" s="156" t="s">
        <v>257</v>
      </c>
      <c r="C44" s="156" t="s">
        <v>258</v>
      </c>
      <c r="D44" s="156">
        <v>70887489</v>
      </c>
      <c r="E44" s="156">
        <v>582581</v>
      </c>
      <c r="F44" s="156">
        <v>600064514</v>
      </c>
      <c r="G44" s="156" t="s">
        <v>571</v>
      </c>
      <c r="H44" s="156" t="s">
        <v>10</v>
      </c>
      <c r="I44" s="156" t="s">
        <v>61</v>
      </c>
      <c r="J44" s="156" t="s">
        <v>260</v>
      </c>
      <c r="K44" s="156" t="s">
        <v>572</v>
      </c>
      <c r="L44" s="157" t="s">
        <v>573</v>
      </c>
      <c r="M44" s="157">
        <f t="shared" si="3"/>
        <v>1680000</v>
      </c>
      <c r="N44" s="156" t="s">
        <v>451</v>
      </c>
      <c r="O44" s="156" t="s">
        <v>433</v>
      </c>
      <c r="P44" s="156"/>
      <c r="Q44" s="156" t="s">
        <v>76</v>
      </c>
      <c r="R44" s="156" t="s">
        <v>76</v>
      </c>
      <c r="S44" s="156"/>
      <c r="T44" s="156"/>
      <c r="U44" s="156"/>
      <c r="V44" s="156"/>
      <c r="W44" s="156"/>
      <c r="X44" s="156"/>
      <c r="Y44" s="60" t="s">
        <v>262</v>
      </c>
      <c r="Z44" s="60" t="s">
        <v>64</v>
      </c>
    </row>
    <row r="45" spans="1:26" s="54" customFormat="1" ht="51">
      <c r="A45" s="138">
        <v>41</v>
      </c>
      <c r="B45" s="156" t="s">
        <v>257</v>
      </c>
      <c r="C45" s="156" t="s">
        <v>258</v>
      </c>
      <c r="D45" s="156">
        <v>70887489</v>
      </c>
      <c r="E45" s="156">
        <v>582581</v>
      </c>
      <c r="F45" s="156">
        <v>600064514</v>
      </c>
      <c r="G45" s="156" t="s">
        <v>574</v>
      </c>
      <c r="H45" s="156" t="s">
        <v>10</v>
      </c>
      <c r="I45" s="156" t="s">
        <v>61</v>
      </c>
      <c r="J45" s="156" t="s">
        <v>260</v>
      </c>
      <c r="K45" s="156" t="s">
        <v>268</v>
      </c>
      <c r="L45" s="157" t="s">
        <v>575</v>
      </c>
      <c r="M45" s="157">
        <f t="shared" si="3"/>
        <v>1190000</v>
      </c>
      <c r="N45" s="156" t="s">
        <v>451</v>
      </c>
      <c r="O45" s="156" t="s">
        <v>433</v>
      </c>
      <c r="P45" s="156"/>
      <c r="Q45" s="156"/>
      <c r="R45" s="156" t="s">
        <v>76</v>
      </c>
      <c r="S45" s="156"/>
      <c r="T45" s="156"/>
      <c r="U45" s="156"/>
      <c r="V45" s="156"/>
      <c r="W45" s="156"/>
      <c r="X45" s="156"/>
      <c r="Y45" s="60" t="s">
        <v>262</v>
      </c>
      <c r="Z45" s="60" t="s">
        <v>64</v>
      </c>
    </row>
    <row r="46" spans="1:26" s="54" customFormat="1" ht="38.25">
      <c r="A46" s="138">
        <v>42</v>
      </c>
      <c r="B46" s="156" t="s">
        <v>257</v>
      </c>
      <c r="C46" s="156" t="s">
        <v>258</v>
      </c>
      <c r="D46" s="156">
        <v>70887489</v>
      </c>
      <c r="E46" s="156">
        <v>582581</v>
      </c>
      <c r="F46" s="156">
        <v>600064514</v>
      </c>
      <c r="G46" s="156" t="s">
        <v>576</v>
      </c>
      <c r="H46" s="156" t="s">
        <v>10</v>
      </c>
      <c r="I46" s="156" t="s">
        <v>61</v>
      </c>
      <c r="J46" s="156" t="s">
        <v>260</v>
      </c>
      <c r="K46" s="156" t="s">
        <v>268</v>
      </c>
      <c r="L46" s="157" t="s">
        <v>577</v>
      </c>
      <c r="M46" s="157">
        <f t="shared" si="3"/>
        <v>489999.99999999994</v>
      </c>
      <c r="N46" s="156" t="s">
        <v>451</v>
      </c>
      <c r="O46" s="156" t="s">
        <v>433</v>
      </c>
      <c r="P46" s="156"/>
      <c r="Q46" s="156"/>
      <c r="R46" s="156" t="s">
        <v>76</v>
      </c>
      <c r="S46" s="156"/>
      <c r="T46" s="156"/>
      <c r="U46" s="156"/>
      <c r="V46" s="156"/>
      <c r="W46" s="156"/>
      <c r="X46" s="156"/>
      <c r="Y46" s="60" t="s">
        <v>262</v>
      </c>
      <c r="Z46" s="60" t="s">
        <v>64</v>
      </c>
    </row>
    <row r="47" spans="1:26" s="54" customFormat="1" ht="63.75">
      <c r="A47" s="138">
        <v>43</v>
      </c>
      <c r="B47" s="156" t="s">
        <v>257</v>
      </c>
      <c r="C47" s="156" t="s">
        <v>258</v>
      </c>
      <c r="D47" s="156">
        <v>70887489</v>
      </c>
      <c r="E47" s="156">
        <v>582581</v>
      </c>
      <c r="F47" s="156">
        <v>600064514</v>
      </c>
      <c r="G47" s="156" t="s">
        <v>578</v>
      </c>
      <c r="H47" s="156" t="s">
        <v>10</v>
      </c>
      <c r="I47" s="156" t="s">
        <v>61</v>
      </c>
      <c r="J47" s="156" t="s">
        <v>260</v>
      </c>
      <c r="K47" s="156" t="s">
        <v>268</v>
      </c>
      <c r="L47" s="157" t="s">
        <v>575</v>
      </c>
      <c r="M47" s="157">
        <f t="shared" si="3"/>
        <v>1190000</v>
      </c>
      <c r="N47" s="156" t="s">
        <v>451</v>
      </c>
      <c r="O47" s="156" t="s">
        <v>433</v>
      </c>
      <c r="P47" s="156" t="s">
        <v>76</v>
      </c>
      <c r="Q47" s="156" t="s">
        <v>76</v>
      </c>
      <c r="R47" s="156" t="s">
        <v>76</v>
      </c>
      <c r="S47" s="156" t="s">
        <v>76</v>
      </c>
      <c r="T47" s="156"/>
      <c r="U47" s="156" t="s">
        <v>76</v>
      </c>
      <c r="V47" s="156"/>
      <c r="W47" s="156"/>
      <c r="X47" s="156"/>
      <c r="Y47" s="60" t="s">
        <v>262</v>
      </c>
      <c r="Z47" s="60" t="s">
        <v>64</v>
      </c>
    </row>
    <row r="48" spans="1:26" s="54" customFormat="1" ht="76.5">
      <c r="A48" s="138">
        <v>44</v>
      </c>
      <c r="B48" s="156" t="s">
        <v>257</v>
      </c>
      <c r="C48" s="156" t="s">
        <v>258</v>
      </c>
      <c r="D48" s="156">
        <v>70887489</v>
      </c>
      <c r="E48" s="156">
        <v>582581</v>
      </c>
      <c r="F48" s="156">
        <v>600064514</v>
      </c>
      <c r="G48" s="156" t="s">
        <v>579</v>
      </c>
      <c r="H48" s="156" t="s">
        <v>10</v>
      </c>
      <c r="I48" s="156" t="s">
        <v>61</v>
      </c>
      <c r="J48" s="156" t="s">
        <v>260</v>
      </c>
      <c r="K48" s="156" t="s">
        <v>268</v>
      </c>
      <c r="L48" s="157" t="s">
        <v>580</v>
      </c>
      <c r="M48" s="157">
        <f t="shared" si="3"/>
        <v>840000</v>
      </c>
      <c r="N48" s="156" t="s">
        <v>451</v>
      </c>
      <c r="O48" s="156" t="s">
        <v>433</v>
      </c>
      <c r="P48" s="156" t="s">
        <v>76</v>
      </c>
      <c r="Q48" s="156" t="s">
        <v>76</v>
      </c>
      <c r="R48" s="156" t="s">
        <v>76</v>
      </c>
      <c r="S48" s="156" t="s">
        <v>76</v>
      </c>
      <c r="T48" s="156"/>
      <c r="U48" s="156" t="s">
        <v>76</v>
      </c>
      <c r="V48" s="156"/>
      <c r="W48" s="156"/>
      <c r="X48" s="156"/>
      <c r="Y48" s="60" t="s">
        <v>262</v>
      </c>
      <c r="Z48" s="60" t="s">
        <v>64</v>
      </c>
    </row>
    <row r="49" spans="1:26" s="54" customFormat="1" ht="76.5">
      <c r="A49" s="138">
        <v>45</v>
      </c>
      <c r="B49" s="156" t="s">
        <v>257</v>
      </c>
      <c r="C49" s="156" t="s">
        <v>258</v>
      </c>
      <c r="D49" s="156">
        <v>70887489</v>
      </c>
      <c r="E49" s="156">
        <v>582581</v>
      </c>
      <c r="F49" s="156">
        <v>600064514</v>
      </c>
      <c r="G49" s="156" t="s">
        <v>581</v>
      </c>
      <c r="H49" s="156" t="s">
        <v>10</v>
      </c>
      <c r="I49" s="156" t="s">
        <v>61</v>
      </c>
      <c r="J49" s="156" t="s">
        <v>260</v>
      </c>
      <c r="K49" s="156" t="s">
        <v>268</v>
      </c>
      <c r="L49" s="157" t="s">
        <v>580</v>
      </c>
      <c r="M49" s="157">
        <f t="shared" si="3"/>
        <v>840000</v>
      </c>
      <c r="N49" s="156" t="s">
        <v>451</v>
      </c>
      <c r="O49" s="156" t="s">
        <v>433</v>
      </c>
      <c r="P49" s="156" t="s">
        <v>76</v>
      </c>
      <c r="Q49" s="156" t="s">
        <v>76</v>
      </c>
      <c r="R49" s="156" t="s">
        <v>76</v>
      </c>
      <c r="S49" s="156" t="s">
        <v>76</v>
      </c>
      <c r="T49" s="156"/>
      <c r="U49" s="156" t="s">
        <v>76</v>
      </c>
      <c r="V49" s="156"/>
      <c r="W49" s="156"/>
      <c r="X49" s="156"/>
      <c r="Y49" s="60" t="s">
        <v>262</v>
      </c>
      <c r="Z49" s="60" t="s">
        <v>64</v>
      </c>
    </row>
    <row r="50" spans="1:26" s="54" customFormat="1" ht="63.75">
      <c r="A50" s="138">
        <v>46</v>
      </c>
      <c r="B50" s="156" t="s">
        <v>257</v>
      </c>
      <c r="C50" s="156" t="s">
        <v>258</v>
      </c>
      <c r="D50" s="156">
        <v>70887489</v>
      </c>
      <c r="E50" s="156">
        <v>582581</v>
      </c>
      <c r="F50" s="156">
        <v>600064514</v>
      </c>
      <c r="G50" s="156" t="s">
        <v>582</v>
      </c>
      <c r="H50" s="156" t="s">
        <v>10</v>
      </c>
      <c r="I50" s="156" t="s">
        <v>61</v>
      </c>
      <c r="J50" s="156" t="s">
        <v>260</v>
      </c>
      <c r="K50" s="156" t="s">
        <v>268</v>
      </c>
      <c r="L50" s="157" t="s">
        <v>577</v>
      </c>
      <c r="M50" s="157">
        <f t="shared" si="3"/>
        <v>489999.99999999994</v>
      </c>
      <c r="N50" s="156" t="s">
        <v>451</v>
      </c>
      <c r="O50" s="156" t="s">
        <v>433</v>
      </c>
      <c r="P50" s="156" t="s">
        <v>76</v>
      </c>
      <c r="Q50" s="156" t="s">
        <v>76</v>
      </c>
      <c r="R50" s="156" t="s">
        <v>76</v>
      </c>
      <c r="S50" s="156" t="s">
        <v>76</v>
      </c>
      <c r="T50" s="156"/>
      <c r="U50" s="156"/>
      <c r="V50" s="156"/>
      <c r="W50" s="156"/>
      <c r="X50" s="156"/>
      <c r="Y50" s="60" t="s">
        <v>262</v>
      </c>
      <c r="Z50" s="60" t="s">
        <v>64</v>
      </c>
    </row>
    <row r="51" spans="1:26" s="54" customFormat="1" ht="63.75">
      <c r="A51" s="138">
        <v>47</v>
      </c>
      <c r="B51" s="156" t="s">
        <v>257</v>
      </c>
      <c r="C51" s="156" t="s">
        <v>258</v>
      </c>
      <c r="D51" s="156">
        <v>70887489</v>
      </c>
      <c r="E51" s="156">
        <v>582581</v>
      </c>
      <c r="F51" s="156">
        <v>600064514</v>
      </c>
      <c r="G51" s="156" t="s">
        <v>583</v>
      </c>
      <c r="H51" s="156" t="s">
        <v>10</v>
      </c>
      <c r="I51" s="156" t="s">
        <v>61</v>
      </c>
      <c r="J51" s="156" t="s">
        <v>260</v>
      </c>
      <c r="K51" s="156" t="s">
        <v>268</v>
      </c>
      <c r="L51" s="157" t="s">
        <v>584</v>
      </c>
      <c r="M51" s="157">
        <f t="shared" si="3"/>
        <v>280000</v>
      </c>
      <c r="N51" s="156" t="s">
        <v>451</v>
      </c>
      <c r="O51" s="156" t="s">
        <v>433</v>
      </c>
      <c r="P51" s="156" t="s">
        <v>76</v>
      </c>
      <c r="Q51" s="156" t="s">
        <v>76</v>
      </c>
      <c r="R51" s="156" t="s">
        <v>76</v>
      </c>
      <c r="S51" s="156" t="s">
        <v>76</v>
      </c>
      <c r="T51" s="156"/>
      <c r="U51" s="156" t="s">
        <v>76</v>
      </c>
      <c r="V51" s="156"/>
      <c r="W51" s="156"/>
      <c r="X51" s="156"/>
      <c r="Y51" s="60" t="s">
        <v>262</v>
      </c>
      <c r="Z51" s="60" t="s">
        <v>64</v>
      </c>
    </row>
    <row r="52" spans="1:26" s="54" customFormat="1" ht="89.25">
      <c r="A52" s="138">
        <v>48</v>
      </c>
      <c r="B52" s="156" t="s">
        <v>257</v>
      </c>
      <c r="C52" s="156" t="s">
        <v>258</v>
      </c>
      <c r="D52" s="156">
        <v>70887489</v>
      </c>
      <c r="E52" s="156">
        <v>582581</v>
      </c>
      <c r="F52" s="156">
        <v>600064514</v>
      </c>
      <c r="G52" s="156" t="s">
        <v>585</v>
      </c>
      <c r="H52" s="156" t="s">
        <v>10</v>
      </c>
      <c r="I52" s="156" t="s">
        <v>61</v>
      </c>
      <c r="J52" s="156" t="s">
        <v>260</v>
      </c>
      <c r="K52" s="156" t="s">
        <v>268</v>
      </c>
      <c r="L52" s="157" t="s">
        <v>586</v>
      </c>
      <c r="M52" s="157">
        <f t="shared" si="3"/>
        <v>979999.99999999988</v>
      </c>
      <c r="N52" s="156" t="s">
        <v>451</v>
      </c>
      <c r="O52" s="156" t="s">
        <v>433</v>
      </c>
      <c r="P52" s="156" t="s">
        <v>76</v>
      </c>
      <c r="Q52" s="156" t="s">
        <v>76</v>
      </c>
      <c r="R52" s="156" t="s">
        <v>76</v>
      </c>
      <c r="S52" s="156" t="s">
        <v>76</v>
      </c>
      <c r="T52" s="156"/>
      <c r="U52" s="156"/>
      <c r="V52" s="156"/>
      <c r="W52" s="156"/>
      <c r="X52" s="156"/>
      <c r="Y52" s="60" t="s">
        <v>262</v>
      </c>
      <c r="Z52" s="60" t="s">
        <v>64</v>
      </c>
    </row>
    <row r="53" spans="1:26" s="54" customFormat="1" ht="38.25">
      <c r="A53" s="138">
        <v>49</v>
      </c>
      <c r="B53" s="156" t="s">
        <v>257</v>
      </c>
      <c r="C53" s="156" t="s">
        <v>258</v>
      </c>
      <c r="D53" s="156">
        <v>70887489</v>
      </c>
      <c r="E53" s="156">
        <v>582581</v>
      </c>
      <c r="F53" s="156">
        <v>600064514</v>
      </c>
      <c r="G53" s="156" t="s">
        <v>587</v>
      </c>
      <c r="H53" s="156" t="s">
        <v>10</v>
      </c>
      <c r="I53" s="156" t="s">
        <v>61</v>
      </c>
      <c r="J53" s="156" t="s">
        <v>260</v>
      </c>
      <c r="K53" s="156" t="s">
        <v>268</v>
      </c>
      <c r="L53" s="157" t="s">
        <v>588</v>
      </c>
      <c r="M53" s="157">
        <f t="shared" si="3"/>
        <v>1470000</v>
      </c>
      <c r="N53" s="156" t="s">
        <v>451</v>
      </c>
      <c r="O53" s="156" t="s">
        <v>433</v>
      </c>
      <c r="P53" s="156"/>
      <c r="Q53" s="156"/>
      <c r="R53" s="156" t="s">
        <v>76</v>
      </c>
      <c r="S53" s="156"/>
      <c r="T53" s="156"/>
      <c r="U53" s="156"/>
      <c r="V53" s="156"/>
      <c r="W53" s="156"/>
      <c r="X53" s="156"/>
      <c r="Y53" s="60" t="s">
        <v>262</v>
      </c>
      <c r="Z53" s="60" t="s">
        <v>64</v>
      </c>
    </row>
    <row r="54" spans="1:26" s="54" customFormat="1" ht="38.25">
      <c r="A54" s="138">
        <v>50</v>
      </c>
      <c r="B54" s="156" t="s">
        <v>257</v>
      </c>
      <c r="C54" s="156" t="s">
        <v>258</v>
      </c>
      <c r="D54" s="156">
        <v>70887489</v>
      </c>
      <c r="E54" s="156">
        <v>582581</v>
      </c>
      <c r="F54" s="156">
        <v>600064514</v>
      </c>
      <c r="G54" s="156" t="s">
        <v>589</v>
      </c>
      <c r="H54" s="156" t="s">
        <v>10</v>
      </c>
      <c r="I54" s="156" t="s">
        <v>61</v>
      </c>
      <c r="J54" s="156" t="s">
        <v>260</v>
      </c>
      <c r="K54" s="156" t="s">
        <v>268</v>
      </c>
      <c r="L54" s="157" t="s">
        <v>588</v>
      </c>
      <c r="M54" s="157">
        <f t="shared" si="3"/>
        <v>1470000</v>
      </c>
      <c r="N54" s="156" t="s">
        <v>451</v>
      </c>
      <c r="O54" s="156" t="s">
        <v>433</v>
      </c>
      <c r="P54" s="156"/>
      <c r="Q54" s="156"/>
      <c r="R54" s="156" t="s">
        <v>76</v>
      </c>
      <c r="S54" s="156"/>
      <c r="T54" s="156"/>
      <c r="U54" s="156"/>
      <c r="V54" s="156"/>
      <c r="W54" s="156"/>
      <c r="X54" s="156"/>
      <c r="Y54" s="60" t="s">
        <v>262</v>
      </c>
      <c r="Z54" s="60" t="s">
        <v>64</v>
      </c>
    </row>
    <row r="55" spans="1:26" s="54" customFormat="1" ht="25.5">
      <c r="A55" s="138">
        <v>51</v>
      </c>
      <c r="B55" s="68" t="s">
        <v>257</v>
      </c>
      <c r="C55" s="68" t="s">
        <v>258</v>
      </c>
      <c r="D55" s="68">
        <v>70887489</v>
      </c>
      <c r="E55" s="68">
        <v>582581</v>
      </c>
      <c r="F55" s="68">
        <v>600064514</v>
      </c>
      <c r="G55" s="68" t="s">
        <v>265</v>
      </c>
      <c r="H55" s="68" t="s">
        <v>10</v>
      </c>
      <c r="I55" s="68" t="s">
        <v>61</v>
      </c>
      <c r="J55" s="68" t="s">
        <v>260</v>
      </c>
      <c r="K55" s="68" t="s">
        <v>266</v>
      </c>
      <c r="L55" s="69">
        <v>600000</v>
      </c>
      <c r="M55" s="69">
        <f>L55*0.7</f>
        <v>420000</v>
      </c>
      <c r="N55" s="74">
        <v>44562</v>
      </c>
      <c r="O55" s="74">
        <v>46722</v>
      </c>
      <c r="P55" s="68"/>
      <c r="Q55" s="68"/>
      <c r="R55" s="68"/>
      <c r="S55" s="68"/>
      <c r="T55" s="68"/>
      <c r="U55" s="68"/>
      <c r="V55" s="68"/>
      <c r="W55" s="68" t="s">
        <v>76</v>
      </c>
      <c r="X55" s="68"/>
      <c r="Y55" s="68" t="s">
        <v>262</v>
      </c>
      <c r="Z55" s="68" t="s">
        <v>64</v>
      </c>
    </row>
    <row r="56" spans="1:26" s="54" customFormat="1" ht="38.25">
      <c r="A56" s="138">
        <v>52</v>
      </c>
      <c r="B56" s="68" t="s">
        <v>257</v>
      </c>
      <c r="C56" s="68" t="s">
        <v>258</v>
      </c>
      <c r="D56" s="68">
        <v>70887489</v>
      </c>
      <c r="E56" s="68">
        <v>582581</v>
      </c>
      <c r="F56" s="68">
        <v>600064514</v>
      </c>
      <c r="G56" s="68" t="s">
        <v>267</v>
      </c>
      <c r="H56" s="68" t="s">
        <v>10</v>
      </c>
      <c r="I56" s="68" t="s">
        <v>61</v>
      </c>
      <c r="J56" s="68" t="s">
        <v>260</v>
      </c>
      <c r="K56" s="68" t="s">
        <v>268</v>
      </c>
      <c r="L56" s="69">
        <v>2000000</v>
      </c>
      <c r="M56" s="69">
        <f t="shared" si="2"/>
        <v>1400000</v>
      </c>
      <c r="N56" s="74">
        <v>44562</v>
      </c>
      <c r="O56" s="74">
        <v>46722</v>
      </c>
      <c r="P56" s="68" t="s">
        <v>76</v>
      </c>
      <c r="Q56" s="68" t="s">
        <v>76</v>
      </c>
      <c r="R56" s="68" t="s">
        <v>76</v>
      </c>
      <c r="S56" s="68" t="s">
        <v>76</v>
      </c>
      <c r="T56" s="68"/>
      <c r="U56" s="68"/>
      <c r="V56" s="68"/>
      <c r="W56" s="68"/>
      <c r="X56" s="68"/>
      <c r="Y56" s="68" t="s">
        <v>262</v>
      </c>
      <c r="Z56" s="68" t="s">
        <v>64</v>
      </c>
    </row>
    <row r="57" spans="1:26" s="54" customFormat="1" ht="38.25">
      <c r="A57" s="138">
        <v>53</v>
      </c>
      <c r="B57" s="68" t="s">
        <v>257</v>
      </c>
      <c r="C57" s="68" t="s">
        <v>258</v>
      </c>
      <c r="D57" s="68">
        <v>70887489</v>
      </c>
      <c r="E57" s="68">
        <v>582581</v>
      </c>
      <c r="F57" s="68">
        <v>600064514</v>
      </c>
      <c r="G57" s="68" t="s">
        <v>269</v>
      </c>
      <c r="H57" s="68" t="s">
        <v>10</v>
      </c>
      <c r="I57" s="68" t="s">
        <v>61</v>
      </c>
      <c r="J57" s="68" t="s">
        <v>260</v>
      </c>
      <c r="K57" s="68" t="s">
        <v>270</v>
      </c>
      <c r="L57" s="69">
        <v>4000000</v>
      </c>
      <c r="M57" s="69">
        <f t="shared" si="2"/>
        <v>2800000</v>
      </c>
      <c r="N57" s="74">
        <v>44562</v>
      </c>
      <c r="O57" s="74">
        <v>46722</v>
      </c>
      <c r="P57" s="68"/>
      <c r="Q57" s="68"/>
      <c r="R57" s="68"/>
      <c r="S57" s="68"/>
      <c r="T57" s="68"/>
      <c r="U57" s="68"/>
      <c r="V57" s="68"/>
      <c r="W57" s="68" t="s">
        <v>76</v>
      </c>
      <c r="X57" s="68"/>
      <c r="Y57" s="68" t="s">
        <v>262</v>
      </c>
      <c r="Z57" s="68" t="s">
        <v>64</v>
      </c>
    </row>
    <row r="58" spans="1:26" s="54" customFormat="1" ht="51">
      <c r="A58" s="138">
        <v>54</v>
      </c>
      <c r="B58" s="68" t="s">
        <v>257</v>
      </c>
      <c r="C58" s="68" t="s">
        <v>258</v>
      </c>
      <c r="D58" s="68">
        <v>70887489</v>
      </c>
      <c r="E58" s="68">
        <v>582581</v>
      </c>
      <c r="F58" s="68">
        <v>600064514</v>
      </c>
      <c r="G58" s="68" t="s">
        <v>271</v>
      </c>
      <c r="H58" s="68" t="s">
        <v>10</v>
      </c>
      <c r="I58" s="68" t="s">
        <v>61</v>
      </c>
      <c r="J58" s="68" t="s">
        <v>260</v>
      </c>
      <c r="K58" s="68" t="s">
        <v>268</v>
      </c>
      <c r="L58" s="69">
        <v>2000000</v>
      </c>
      <c r="M58" s="69">
        <f t="shared" si="2"/>
        <v>1400000</v>
      </c>
      <c r="N58" s="74">
        <v>44562</v>
      </c>
      <c r="O58" s="74">
        <v>46722</v>
      </c>
      <c r="P58" s="68"/>
      <c r="Q58" s="68"/>
      <c r="R58" s="68"/>
      <c r="S58" s="68"/>
      <c r="T58" s="68"/>
      <c r="U58" s="68" t="s">
        <v>76</v>
      </c>
      <c r="V58" s="68"/>
      <c r="W58" s="68"/>
      <c r="X58" s="68"/>
      <c r="Y58" s="68" t="s">
        <v>262</v>
      </c>
      <c r="Z58" s="68" t="s">
        <v>64</v>
      </c>
    </row>
    <row r="59" spans="1:26" s="54" customFormat="1" ht="63.75">
      <c r="A59" s="138">
        <v>55</v>
      </c>
      <c r="B59" s="68" t="s">
        <v>272</v>
      </c>
      <c r="C59" s="68" t="s">
        <v>273</v>
      </c>
      <c r="D59" s="68">
        <v>70890773</v>
      </c>
      <c r="E59" s="68">
        <v>582824</v>
      </c>
      <c r="F59" s="68">
        <v>600064611</v>
      </c>
      <c r="G59" s="68" t="s">
        <v>274</v>
      </c>
      <c r="H59" s="68" t="s">
        <v>10</v>
      </c>
      <c r="I59" s="68" t="s">
        <v>61</v>
      </c>
      <c r="J59" s="68" t="s">
        <v>275</v>
      </c>
      <c r="K59" s="68" t="s">
        <v>276</v>
      </c>
      <c r="L59" s="69">
        <v>6000000</v>
      </c>
      <c r="M59" s="69">
        <f t="shared" si="2"/>
        <v>4200000</v>
      </c>
      <c r="N59" s="74">
        <v>44743</v>
      </c>
      <c r="O59" s="74">
        <v>45657</v>
      </c>
      <c r="P59" s="68" t="s">
        <v>76</v>
      </c>
      <c r="Q59" s="68" t="s">
        <v>76</v>
      </c>
      <c r="R59" s="68"/>
      <c r="S59" s="68" t="s">
        <v>76</v>
      </c>
      <c r="T59" s="68" t="s">
        <v>76</v>
      </c>
      <c r="U59" s="68"/>
      <c r="V59" s="68"/>
      <c r="W59" s="68"/>
      <c r="X59" s="68"/>
      <c r="Y59" s="68" t="s">
        <v>277</v>
      </c>
      <c r="Z59" s="68" t="s">
        <v>64</v>
      </c>
    </row>
    <row r="60" spans="1:26" s="54" customFormat="1" ht="38.25">
      <c r="A60" s="138">
        <v>56</v>
      </c>
      <c r="B60" s="68" t="s">
        <v>104</v>
      </c>
      <c r="C60" s="68" t="s">
        <v>105</v>
      </c>
      <c r="D60" s="68">
        <v>70941912</v>
      </c>
      <c r="E60" s="68">
        <v>107722674</v>
      </c>
      <c r="F60" s="68">
        <v>600064841</v>
      </c>
      <c r="G60" s="68" t="s">
        <v>278</v>
      </c>
      <c r="H60" s="68" t="s">
        <v>10</v>
      </c>
      <c r="I60" s="68" t="s">
        <v>61</v>
      </c>
      <c r="J60" s="68" t="s">
        <v>107</v>
      </c>
      <c r="K60" s="68" t="s">
        <v>594</v>
      </c>
      <c r="L60" s="69">
        <v>4500000</v>
      </c>
      <c r="M60" s="69">
        <f t="shared" si="2"/>
        <v>3150000</v>
      </c>
      <c r="N60" s="158">
        <v>45839</v>
      </c>
      <c r="O60" s="158">
        <v>45992</v>
      </c>
      <c r="P60" s="68"/>
      <c r="Q60" s="68" t="s">
        <v>76</v>
      </c>
      <c r="R60" s="68" t="s">
        <v>76</v>
      </c>
      <c r="S60" s="68" t="s">
        <v>76</v>
      </c>
      <c r="T60" s="68"/>
      <c r="U60" s="68"/>
      <c r="V60" s="60" t="s">
        <v>76</v>
      </c>
      <c r="W60" s="59" t="s">
        <v>76</v>
      </c>
      <c r="X60" s="68" t="s">
        <v>76</v>
      </c>
      <c r="Y60" s="68" t="s">
        <v>109</v>
      </c>
      <c r="Z60" s="68" t="s">
        <v>64</v>
      </c>
    </row>
    <row r="61" spans="1:26" s="54" customFormat="1" ht="38.25">
      <c r="A61" s="138">
        <v>57</v>
      </c>
      <c r="B61" s="68" t="s">
        <v>104</v>
      </c>
      <c r="C61" s="68" t="s">
        <v>105</v>
      </c>
      <c r="D61" s="68">
        <v>70941912</v>
      </c>
      <c r="E61" s="68">
        <v>107722674</v>
      </c>
      <c r="F61" s="68">
        <v>600064841</v>
      </c>
      <c r="G61" s="68" t="s">
        <v>279</v>
      </c>
      <c r="H61" s="68" t="s">
        <v>10</v>
      </c>
      <c r="I61" s="68" t="s">
        <v>61</v>
      </c>
      <c r="J61" s="68" t="s">
        <v>107</v>
      </c>
      <c r="K61" s="68" t="s">
        <v>595</v>
      </c>
      <c r="L61" s="69">
        <v>3500000</v>
      </c>
      <c r="M61" s="69">
        <f t="shared" si="2"/>
        <v>2450000</v>
      </c>
      <c r="N61" s="158">
        <v>45839</v>
      </c>
      <c r="O61" s="158">
        <v>45992</v>
      </c>
      <c r="P61" s="68" t="s">
        <v>76</v>
      </c>
      <c r="Q61" s="60" t="s">
        <v>76</v>
      </c>
      <c r="R61" s="68"/>
      <c r="S61" s="68" t="s">
        <v>76</v>
      </c>
      <c r="T61" s="68"/>
      <c r="U61" s="68"/>
      <c r="V61" s="68" t="s">
        <v>76</v>
      </c>
      <c r="W61" s="60" t="s">
        <v>76</v>
      </c>
      <c r="X61" s="68"/>
      <c r="Y61" s="68" t="s">
        <v>109</v>
      </c>
      <c r="Z61" s="68" t="s">
        <v>64</v>
      </c>
    </row>
    <row r="62" spans="1:26" s="54" customFormat="1" ht="38.25">
      <c r="A62" s="138">
        <v>58</v>
      </c>
      <c r="B62" s="68" t="s">
        <v>104</v>
      </c>
      <c r="C62" s="68" t="s">
        <v>105</v>
      </c>
      <c r="D62" s="68">
        <v>70941912</v>
      </c>
      <c r="E62" s="68">
        <v>107722674</v>
      </c>
      <c r="F62" s="68">
        <v>600064841</v>
      </c>
      <c r="G62" s="68" t="s">
        <v>280</v>
      </c>
      <c r="H62" s="68" t="s">
        <v>10</v>
      </c>
      <c r="I62" s="68" t="s">
        <v>61</v>
      </c>
      <c r="J62" s="68" t="s">
        <v>107</v>
      </c>
      <c r="K62" s="156" t="s">
        <v>590</v>
      </c>
      <c r="L62" s="157">
        <v>5000000</v>
      </c>
      <c r="M62" s="61">
        <f t="shared" si="2"/>
        <v>3500000</v>
      </c>
      <c r="N62" s="158">
        <v>45108</v>
      </c>
      <c r="O62" s="158">
        <v>45992</v>
      </c>
      <c r="P62" s="68"/>
      <c r="Q62" s="68"/>
      <c r="R62" s="68"/>
      <c r="S62" s="68"/>
      <c r="T62" s="68"/>
      <c r="U62" s="68"/>
      <c r="V62" s="68"/>
      <c r="W62" s="68"/>
      <c r="X62" s="68"/>
      <c r="Y62" s="68" t="s">
        <v>109</v>
      </c>
      <c r="Z62" s="68" t="s">
        <v>64</v>
      </c>
    </row>
    <row r="63" spans="1:26" s="54" customFormat="1" ht="38.25">
      <c r="A63" s="138">
        <v>59</v>
      </c>
      <c r="B63" s="68" t="s">
        <v>104</v>
      </c>
      <c r="C63" s="68" t="s">
        <v>105</v>
      </c>
      <c r="D63" s="68">
        <v>70941912</v>
      </c>
      <c r="E63" s="68">
        <v>114900345</v>
      </c>
      <c r="F63" s="68">
        <v>600064841</v>
      </c>
      <c r="G63" s="68" t="s">
        <v>281</v>
      </c>
      <c r="H63" s="68" t="s">
        <v>10</v>
      </c>
      <c r="I63" s="68" t="s">
        <v>61</v>
      </c>
      <c r="J63" s="68" t="s">
        <v>107</v>
      </c>
      <c r="K63" s="68" t="s">
        <v>282</v>
      </c>
      <c r="L63" s="69">
        <v>500000</v>
      </c>
      <c r="M63" s="69">
        <f t="shared" si="2"/>
        <v>350000</v>
      </c>
      <c r="N63" s="158">
        <v>45474</v>
      </c>
      <c r="O63" s="158">
        <v>45505</v>
      </c>
      <c r="P63" s="68"/>
      <c r="Q63" s="68" t="s">
        <v>76</v>
      </c>
      <c r="R63" s="68" t="s">
        <v>76</v>
      </c>
      <c r="S63" s="68"/>
      <c r="T63" s="68"/>
      <c r="U63" s="68"/>
      <c r="V63" s="68"/>
      <c r="W63" s="68"/>
      <c r="X63" s="68"/>
      <c r="Y63" s="68" t="s">
        <v>109</v>
      </c>
      <c r="Z63" s="68" t="s">
        <v>64</v>
      </c>
    </row>
    <row r="64" spans="1:26" s="54" customFormat="1" ht="38.25">
      <c r="A64" s="138">
        <v>60</v>
      </c>
      <c r="B64" s="68" t="s">
        <v>104</v>
      </c>
      <c r="C64" s="68" t="s">
        <v>105</v>
      </c>
      <c r="D64" s="68">
        <v>70941912</v>
      </c>
      <c r="E64" s="68">
        <v>114900345</v>
      </c>
      <c r="F64" s="68">
        <v>600064841</v>
      </c>
      <c r="G64" s="68" t="s">
        <v>283</v>
      </c>
      <c r="H64" s="68" t="s">
        <v>10</v>
      </c>
      <c r="I64" s="68" t="s">
        <v>61</v>
      </c>
      <c r="J64" s="68" t="s">
        <v>107</v>
      </c>
      <c r="K64" s="68" t="s">
        <v>284</v>
      </c>
      <c r="L64" s="69">
        <v>500000</v>
      </c>
      <c r="M64" s="69">
        <f t="shared" si="2"/>
        <v>350000</v>
      </c>
      <c r="N64" s="158">
        <v>45474</v>
      </c>
      <c r="O64" s="158">
        <v>45505</v>
      </c>
      <c r="P64" s="68"/>
      <c r="Q64" s="68"/>
      <c r="R64" s="68" t="s">
        <v>76</v>
      </c>
      <c r="S64" s="68"/>
      <c r="T64" s="68"/>
      <c r="U64" s="68"/>
      <c r="V64" s="68"/>
      <c r="W64" s="68"/>
      <c r="X64" s="68"/>
      <c r="Y64" s="68" t="s">
        <v>109</v>
      </c>
      <c r="Z64" s="68" t="s">
        <v>64</v>
      </c>
    </row>
    <row r="65" spans="1:26" s="54" customFormat="1" ht="63.75">
      <c r="A65" s="138">
        <v>61</v>
      </c>
      <c r="B65" s="68" t="s">
        <v>110</v>
      </c>
      <c r="C65" s="76" t="s">
        <v>111</v>
      </c>
      <c r="D65" s="68">
        <v>75000580</v>
      </c>
      <c r="E65" s="68">
        <v>107722470</v>
      </c>
      <c r="F65" s="68">
        <v>650035828</v>
      </c>
      <c r="G65" s="68" t="s">
        <v>487</v>
      </c>
      <c r="H65" s="68" t="s">
        <v>10</v>
      </c>
      <c r="I65" s="68" t="s">
        <v>61</v>
      </c>
      <c r="J65" s="68" t="s">
        <v>113</v>
      </c>
      <c r="K65" s="68" t="s">
        <v>488</v>
      </c>
      <c r="L65" s="69">
        <v>750000</v>
      </c>
      <c r="M65" s="69">
        <f t="shared" si="2"/>
        <v>525000</v>
      </c>
      <c r="N65" s="74">
        <v>44562</v>
      </c>
      <c r="O65" s="74">
        <v>46018</v>
      </c>
      <c r="P65" s="68"/>
      <c r="Q65" s="68"/>
      <c r="R65" s="68"/>
      <c r="S65" s="68"/>
      <c r="T65" s="68"/>
      <c r="U65" s="68"/>
      <c r="V65" s="68" t="s">
        <v>76</v>
      </c>
      <c r="W65" s="68"/>
      <c r="X65" s="68" t="s">
        <v>76</v>
      </c>
      <c r="Y65" s="68" t="s">
        <v>109</v>
      </c>
      <c r="Z65" s="68" t="s">
        <v>64</v>
      </c>
    </row>
    <row r="66" spans="1:26" s="54" customFormat="1" ht="63.75">
      <c r="A66" s="138">
        <v>62</v>
      </c>
      <c r="B66" s="68" t="s">
        <v>110</v>
      </c>
      <c r="C66" s="76" t="s">
        <v>111</v>
      </c>
      <c r="D66" s="68">
        <v>75000580</v>
      </c>
      <c r="E66" s="68">
        <v>107722470</v>
      </c>
      <c r="F66" s="68">
        <v>650035828</v>
      </c>
      <c r="G66" s="68" t="s">
        <v>489</v>
      </c>
      <c r="H66" s="68" t="s">
        <v>10</v>
      </c>
      <c r="I66" s="68" t="s">
        <v>61</v>
      </c>
      <c r="J66" s="68" t="s">
        <v>113</v>
      </c>
      <c r="K66" s="68" t="s">
        <v>490</v>
      </c>
      <c r="L66" s="69">
        <v>750000</v>
      </c>
      <c r="M66" s="69">
        <f t="shared" si="2"/>
        <v>525000</v>
      </c>
      <c r="N66" s="74">
        <v>44562</v>
      </c>
      <c r="O66" s="74">
        <v>45992</v>
      </c>
      <c r="P66" s="68"/>
      <c r="Q66" s="68" t="s">
        <v>76</v>
      </c>
      <c r="R66" s="68" t="s">
        <v>76</v>
      </c>
      <c r="S66" s="68" t="s">
        <v>76</v>
      </c>
      <c r="T66" s="68"/>
      <c r="U66" s="68"/>
      <c r="V66" s="68" t="s">
        <v>76</v>
      </c>
      <c r="W66" s="68"/>
      <c r="X66" s="68" t="s">
        <v>76</v>
      </c>
      <c r="Y66" s="68" t="s">
        <v>109</v>
      </c>
      <c r="Z66" s="68" t="s">
        <v>64</v>
      </c>
    </row>
    <row r="67" spans="1:26" s="54" customFormat="1" ht="76.5">
      <c r="A67" s="138">
        <v>63</v>
      </c>
      <c r="B67" s="68" t="s">
        <v>110</v>
      </c>
      <c r="C67" s="76" t="s">
        <v>111</v>
      </c>
      <c r="D67" s="68">
        <v>75000580</v>
      </c>
      <c r="E67" s="68">
        <v>107722470</v>
      </c>
      <c r="F67" s="68">
        <v>650035828</v>
      </c>
      <c r="G67" s="68" t="s">
        <v>491</v>
      </c>
      <c r="H67" s="68" t="s">
        <v>10</v>
      </c>
      <c r="I67" s="68" t="s">
        <v>61</v>
      </c>
      <c r="J67" s="68" t="s">
        <v>113</v>
      </c>
      <c r="K67" s="68" t="s">
        <v>492</v>
      </c>
      <c r="L67" s="69">
        <v>4000000</v>
      </c>
      <c r="M67" s="69">
        <f t="shared" si="2"/>
        <v>2800000</v>
      </c>
      <c r="N67" s="74">
        <v>44562</v>
      </c>
      <c r="O67" s="74">
        <v>45992</v>
      </c>
      <c r="P67" s="68"/>
      <c r="Q67" s="68"/>
      <c r="R67" s="68"/>
      <c r="S67" s="68"/>
      <c r="T67" s="68"/>
      <c r="U67" s="68"/>
      <c r="V67" s="68" t="s">
        <v>76</v>
      </c>
      <c r="W67" s="68" t="s">
        <v>76</v>
      </c>
      <c r="X67" s="68"/>
      <c r="Y67" s="68" t="s">
        <v>109</v>
      </c>
      <c r="Z67" s="68" t="s">
        <v>64</v>
      </c>
    </row>
    <row r="68" spans="1:26" s="54" customFormat="1" ht="63.75">
      <c r="A68" s="138">
        <v>64</v>
      </c>
      <c r="B68" s="68" t="s">
        <v>110</v>
      </c>
      <c r="C68" s="76" t="s">
        <v>111</v>
      </c>
      <c r="D68" s="68">
        <v>75000580</v>
      </c>
      <c r="E68" s="68">
        <v>107722470</v>
      </c>
      <c r="F68" s="68">
        <v>650035828</v>
      </c>
      <c r="G68" s="68" t="s">
        <v>493</v>
      </c>
      <c r="H68" s="68" t="s">
        <v>10</v>
      </c>
      <c r="I68" s="68" t="s">
        <v>61</v>
      </c>
      <c r="J68" s="68" t="s">
        <v>113</v>
      </c>
      <c r="K68" s="68" t="s">
        <v>494</v>
      </c>
      <c r="L68" s="69">
        <v>500000</v>
      </c>
      <c r="M68" s="69">
        <f t="shared" si="2"/>
        <v>350000</v>
      </c>
      <c r="N68" s="74">
        <v>44562</v>
      </c>
      <c r="O68" s="74">
        <v>45992</v>
      </c>
      <c r="P68" s="68"/>
      <c r="Q68" s="68"/>
      <c r="R68" s="68"/>
      <c r="S68" s="68"/>
      <c r="T68" s="68"/>
      <c r="U68" s="68" t="s">
        <v>293</v>
      </c>
      <c r="V68" s="68" t="s">
        <v>76</v>
      </c>
      <c r="W68" s="68"/>
      <c r="X68" s="68" t="s">
        <v>76</v>
      </c>
      <c r="Y68" s="68" t="s">
        <v>109</v>
      </c>
      <c r="Z68" s="68" t="s">
        <v>64</v>
      </c>
    </row>
    <row r="69" spans="1:26" s="54" customFormat="1" ht="63.75">
      <c r="A69" s="138">
        <v>65</v>
      </c>
      <c r="B69" s="68" t="s">
        <v>110</v>
      </c>
      <c r="C69" s="76" t="s">
        <v>111</v>
      </c>
      <c r="D69" s="68">
        <v>75000580</v>
      </c>
      <c r="E69" s="68">
        <v>107722470</v>
      </c>
      <c r="F69" s="68">
        <v>650035828</v>
      </c>
      <c r="G69" s="68" t="s">
        <v>495</v>
      </c>
      <c r="H69" s="68" t="s">
        <v>10</v>
      </c>
      <c r="I69" s="68" t="s">
        <v>61</v>
      </c>
      <c r="J69" s="68" t="s">
        <v>113</v>
      </c>
      <c r="K69" s="68" t="s">
        <v>496</v>
      </c>
      <c r="L69" s="69">
        <v>500000</v>
      </c>
      <c r="M69" s="69">
        <f t="shared" si="2"/>
        <v>350000</v>
      </c>
      <c r="N69" s="74">
        <v>44562</v>
      </c>
      <c r="O69" s="74">
        <v>45992</v>
      </c>
      <c r="P69" s="68"/>
      <c r="Q69" s="68"/>
      <c r="R69" s="68"/>
      <c r="S69" s="68"/>
      <c r="T69" s="68"/>
      <c r="U69" s="68"/>
      <c r="V69" s="68" t="s">
        <v>76</v>
      </c>
      <c r="W69" s="68" t="s">
        <v>76</v>
      </c>
      <c r="X69" s="68" t="s">
        <v>76</v>
      </c>
      <c r="Y69" s="68" t="s">
        <v>109</v>
      </c>
      <c r="Z69" s="68" t="s">
        <v>64</v>
      </c>
    </row>
    <row r="70" spans="1:26" s="54" customFormat="1" ht="63.75">
      <c r="A70" s="138">
        <v>66</v>
      </c>
      <c r="B70" s="68" t="s">
        <v>110</v>
      </c>
      <c r="C70" s="76" t="s">
        <v>111</v>
      </c>
      <c r="D70" s="68">
        <v>75000580</v>
      </c>
      <c r="E70" s="68">
        <v>107722470</v>
      </c>
      <c r="F70" s="68">
        <v>650035828</v>
      </c>
      <c r="G70" s="68" t="s">
        <v>263</v>
      </c>
      <c r="H70" s="68" t="s">
        <v>10</v>
      </c>
      <c r="I70" s="68" t="s">
        <v>61</v>
      </c>
      <c r="J70" s="68" t="s">
        <v>113</v>
      </c>
      <c r="K70" s="68" t="s">
        <v>264</v>
      </c>
      <c r="L70" s="69">
        <v>500000</v>
      </c>
      <c r="M70" s="69">
        <f t="shared" si="2"/>
        <v>350000</v>
      </c>
      <c r="N70" s="74">
        <v>44562</v>
      </c>
      <c r="O70" s="74">
        <v>45627</v>
      </c>
      <c r="P70" s="68"/>
      <c r="Q70" s="68"/>
      <c r="R70" s="68"/>
      <c r="S70" s="68"/>
      <c r="T70" s="68"/>
      <c r="U70" s="68"/>
      <c r="V70" s="68"/>
      <c r="W70" s="68"/>
      <c r="X70" s="68" t="s">
        <v>76</v>
      </c>
      <c r="Y70" s="68" t="s">
        <v>109</v>
      </c>
      <c r="Z70" s="68" t="s">
        <v>64</v>
      </c>
    </row>
    <row r="71" spans="1:26" s="54" customFormat="1" ht="63.75">
      <c r="A71" s="138">
        <v>67</v>
      </c>
      <c r="B71" s="68" t="s">
        <v>110</v>
      </c>
      <c r="C71" s="76" t="s">
        <v>111</v>
      </c>
      <c r="D71" s="68">
        <v>75000580</v>
      </c>
      <c r="E71" s="68">
        <v>107722470</v>
      </c>
      <c r="F71" s="68">
        <v>650035828</v>
      </c>
      <c r="G71" s="68" t="s">
        <v>497</v>
      </c>
      <c r="H71" s="68" t="s">
        <v>10</v>
      </c>
      <c r="I71" s="68" t="s">
        <v>61</v>
      </c>
      <c r="J71" s="68" t="s">
        <v>113</v>
      </c>
      <c r="K71" s="68" t="s">
        <v>498</v>
      </c>
      <c r="L71" s="69">
        <v>1500000</v>
      </c>
      <c r="M71" s="69">
        <f t="shared" si="2"/>
        <v>1050000</v>
      </c>
      <c r="N71" s="74">
        <v>44562</v>
      </c>
      <c r="O71" s="74">
        <v>45992</v>
      </c>
      <c r="P71" s="68"/>
      <c r="Q71" s="68"/>
      <c r="R71" s="68"/>
      <c r="S71" s="68"/>
      <c r="T71" s="68"/>
      <c r="U71" s="68"/>
      <c r="V71" s="68" t="s">
        <v>76</v>
      </c>
      <c r="W71" s="68" t="s">
        <v>76</v>
      </c>
      <c r="X71" s="68" t="s">
        <v>76</v>
      </c>
      <c r="Y71" s="68" t="s">
        <v>109</v>
      </c>
      <c r="Z71" s="68" t="s">
        <v>64</v>
      </c>
    </row>
    <row r="72" spans="1:26" s="54" customFormat="1" ht="89.25">
      <c r="A72" s="138">
        <v>68</v>
      </c>
      <c r="B72" s="68" t="s">
        <v>110</v>
      </c>
      <c r="C72" s="76" t="s">
        <v>111</v>
      </c>
      <c r="D72" s="68">
        <v>75000580</v>
      </c>
      <c r="E72" s="68">
        <v>107722470</v>
      </c>
      <c r="F72" s="68">
        <v>650035828</v>
      </c>
      <c r="G72" s="68" t="s">
        <v>499</v>
      </c>
      <c r="H72" s="68" t="s">
        <v>10</v>
      </c>
      <c r="I72" s="68" t="s">
        <v>61</v>
      </c>
      <c r="J72" s="68" t="s">
        <v>113</v>
      </c>
      <c r="K72" s="68" t="s">
        <v>500</v>
      </c>
      <c r="L72" s="69">
        <v>2000000</v>
      </c>
      <c r="M72" s="69">
        <f t="shared" si="2"/>
        <v>1400000</v>
      </c>
      <c r="N72" s="74">
        <v>44562</v>
      </c>
      <c r="O72" s="74">
        <v>45992</v>
      </c>
      <c r="P72" s="68" t="s">
        <v>76</v>
      </c>
      <c r="Q72" s="68" t="s">
        <v>306</v>
      </c>
      <c r="R72" s="68" t="s">
        <v>307</v>
      </c>
      <c r="S72" s="68"/>
      <c r="T72" s="68"/>
      <c r="U72" s="68" t="s">
        <v>308</v>
      </c>
      <c r="V72" s="68" t="s">
        <v>76</v>
      </c>
      <c r="W72" s="68" t="s">
        <v>76</v>
      </c>
      <c r="X72" s="68" t="s">
        <v>76</v>
      </c>
      <c r="Y72" s="68" t="s">
        <v>501</v>
      </c>
      <c r="Z72" s="68" t="s">
        <v>64</v>
      </c>
    </row>
    <row r="73" spans="1:26" s="54" customFormat="1" ht="89.25">
      <c r="A73" s="138">
        <v>69</v>
      </c>
      <c r="B73" s="68" t="s">
        <v>110</v>
      </c>
      <c r="C73" s="76" t="s">
        <v>111</v>
      </c>
      <c r="D73" s="68">
        <v>75000580</v>
      </c>
      <c r="E73" s="68">
        <v>107722470</v>
      </c>
      <c r="F73" s="68">
        <v>650035828</v>
      </c>
      <c r="G73" s="68" t="s">
        <v>502</v>
      </c>
      <c r="H73" s="68" t="s">
        <v>10</v>
      </c>
      <c r="I73" s="68" t="s">
        <v>61</v>
      </c>
      <c r="J73" s="68" t="s">
        <v>113</v>
      </c>
      <c r="K73" s="68" t="s">
        <v>503</v>
      </c>
      <c r="L73" s="69">
        <v>7000000</v>
      </c>
      <c r="M73" s="69">
        <f t="shared" si="2"/>
        <v>4900000</v>
      </c>
      <c r="N73" s="74">
        <v>44562</v>
      </c>
      <c r="O73" s="74">
        <v>46722</v>
      </c>
      <c r="P73" s="68"/>
      <c r="Q73" s="68"/>
      <c r="R73" s="68"/>
      <c r="S73" s="68"/>
      <c r="T73" s="68"/>
      <c r="U73" s="68"/>
      <c r="V73" s="68" t="s">
        <v>76</v>
      </c>
      <c r="W73" s="68"/>
      <c r="X73" s="68" t="s">
        <v>76</v>
      </c>
      <c r="Y73" s="68" t="s">
        <v>109</v>
      </c>
      <c r="Z73" s="68" t="s">
        <v>64</v>
      </c>
    </row>
    <row r="74" spans="1:26" s="54" customFormat="1" ht="63.75">
      <c r="A74" s="138">
        <v>70</v>
      </c>
      <c r="B74" s="71" t="s">
        <v>110</v>
      </c>
      <c r="C74" s="71" t="s">
        <v>111</v>
      </c>
      <c r="D74" s="71">
        <v>75000580</v>
      </c>
      <c r="E74" s="71">
        <v>107722470</v>
      </c>
      <c r="F74" s="71">
        <v>650035828</v>
      </c>
      <c r="G74" s="71" t="s">
        <v>285</v>
      </c>
      <c r="H74" s="71" t="s">
        <v>10</v>
      </c>
      <c r="I74" s="71" t="s">
        <v>61</v>
      </c>
      <c r="J74" s="71" t="s">
        <v>113</v>
      </c>
      <c r="K74" s="71" t="s">
        <v>286</v>
      </c>
      <c r="L74" s="72">
        <v>350000</v>
      </c>
      <c r="M74" s="72">
        <f t="shared" si="2"/>
        <v>244999.99999999997</v>
      </c>
      <c r="N74" s="73">
        <v>44562</v>
      </c>
      <c r="O74" s="73">
        <v>46722</v>
      </c>
      <c r="P74" s="71"/>
      <c r="Q74" s="71"/>
      <c r="R74" s="71"/>
      <c r="S74" s="71"/>
      <c r="T74" s="71"/>
      <c r="U74" s="71"/>
      <c r="V74" s="71"/>
      <c r="W74" s="71"/>
      <c r="X74" s="71"/>
      <c r="Y74" s="71" t="s">
        <v>118</v>
      </c>
      <c r="Z74" s="71" t="s">
        <v>64</v>
      </c>
    </row>
    <row r="75" spans="1:26" s="54" customFormat="1" ht="63.75">
      <c r="A75" s="138">
        <v>71</v>
      </c>
      <c r="B75" s="71" t="s">
        <v>110</v>
      </c>
      <c r="C75" s="71" t="s">
        <v>111</v>
      </c>
      <c r="D75" s="71">
        <v>75000580</v>
      </c>
      <c r="E75" s="71">
        <v>107722470</v>
      </c>
      <c r="F75" s="71">
        <v>650035828</v>
      </c>
      <c r="G75" s="71" t="s">
        <v>287</v>
      </c>
      <c r="H75" s="71" t="s">
        <v>10</v>
      </c>
      <c r="I75" s="71" t="s">
        <v>61</v>
      </c>
      <c r="J75" s="71" t="s">
        <v>113</v>
      </c>
      <c r="K75" s="71" t="s">
        <v>288</v>
      </c>
      <c r="L75" s="72">
        <v>200000</v>
      </c>
      <c r="M75" s="72">
        <f t="shared" si="2"/>
        <v>140000</v>
      </c>
      <c r="N75" s="73">
        <v>44562</v>
      </c>
      <c r="O75" s="73">
        <v>45992</v>
      </c>
      <c r="P75" s="71"/>
      <c r="Q75" s="71"/>
      <c r="R75" s="71"/>
      <c r="S75" s="71"/>
      <c r="T75" s="71"/>
      <c r="U75" s="71"/>
      <c r="V75" s="71"/>
      <c r="W75" s="71"/>
      <c r="X75" s="71"/>
      <c r="Y75" s="71" t="s">
        <v>118</v>
      </c>
      <c r="Z75" s="71" t="s">
        <v>64</v>
      </c>
    </row>
    <row r="76" spans="1:26" s="54" customFormat="1" ht="76.5">
      <c r="A76" s="138">
        <v>72</v>
      </c>
      <c r="B76" s="71" t="s">
        <v>110</v>
      </c>
      <c r="C76" s="71" t="s">
        <v>111</v>
      </c>
      <c r="D76" s="71">
        <v>75000580</v>
      </c>
      <c r="E76" s="71">
        <v>107722470</v>
      </c>
      <c r="F76" s="71">
        <v>650035828</v>
      </c>
      <c r="G76" s="71" t="s">
        <v>289</v>
      </c>
      <c r="H76" s="71" t="s">
        <v>10</v>
      </c>
      <c r="I76" s="71" t="s">
        <v>61</v>
      </c>
      <c r="J76" s="71" t="s">
        <v>113</v>
      </c>
      <c r="K76" s="71" t="s">
        <v>290</v>
      </c>
      <c r="L76" s="72">
        <v>3000000</v>
      </c>
      <c r="M76" s="72">
        <f t="shared" si="2"/>
        <v>2100000</v>
      </c>
      <c r="N76" s="73">
        <v>44562</v>
      </c>
      <c r="O76" s="73">
        <v>45992</v>
      </c>
      <c r="P76" s="71"/>
      <c r="Q76" s="71"/>
      <c r="R76" s="71"/>
      <c r="S76" s="71"/>
      <c r="T76" s="71"/>
      <c r="U76" s="71"/>
      <c r="V76" s="71" t="s">
        <v>76</v>
      </c>
      <c r="W76" s="71"/>
      <c r="X76" s="71"/>
      <c r="Y76" s="71" t="s">
        <v>118</v>
      </c>
      <c r="Z76" s="71" t="s">
        <v>64</v>
      </c>
    </row>
    <row r="77" spans="1:26" s="54" customFormat="1" ht="63.75">
      <c r="A77" s="138">
        <v>73</v>
      </c>
      <c r="B77" s="71" t="s">
        <v>110</v>
      </c>
      <c r="C77" s="71" t="s">
        <v>111</v>
      </c>
      <c r="D77" s="71">
        <v>75000580</v>
      </c>
      <c r="E77" s="71">
        <v>107722470</v>
      </c>
      <c r="F77" s="71">
        <v>650035828</v>
      </c>
      <c r="G77" s="71" t="s">
        <v>291</v>
      </c>
      <c r="H77" s="71" t="s">
        <v>10</v>
      </c>
      <c r="I77" s="71" t="s">
        <v>61</v>
      </c>
      <c r="J77" s="71" t="s">
        <v>113</v>
      </c>
      <c r="K77" s="71" t="s">
        <v>292</v>
      </c>
      <c r="L77" s="72">
        <v>100000</v>
      </c>
      <c r="M77" s="72">
        <f t="shared" si="2"/>
        <v>70000</v>
      </c>
      <c r="N77" s="73">
        <v>44562</v>
      </c>
      <c r="O77" s="73">
        <v>45992</v>
      </c>
      <c r="P77" s="71"/>
      <c r="Q77" s="71"/>
      <c r="R77" s="71"/>
      <c r="S77" s="71"/>
      <c r="T77" s="71"/>
      <c r="U77" s="71" t="s">
        <v>76</v>
      </c>
      <c r="V77" s="71"/>
      <c r="W77" s="71"/>
      <c r="X77" s="71"/>
      <c r="Y77" s="71" t="s">
        <v>118</v>
      </c>
      <c r="Z77" s="71" t="s">
        <v>64</v>
      </c>
    </row>
    <row r="78" spans="1:26" s="54" customFormat="1" ht="63.75">
      <c r="A78" s="138">
        <v>74</v>
      </c>
      <c r="B78" s="71" t="s">
        <v>110</v>
      </c>
      <c r="C78" s="71" t="s">
        <v>111</v>
      </c>
      <c r="D78" s="71">
        <v>75000580</v>
      </c>
      <c r="E78" s="71">
        <v>107722470</v>
      </c>
      <c r="F78" s="71">
        <v>650035828</v>
      </c>
      <c r="G78" s="71" t="s">
        <v>294</v>
      </c>
      <c r="H78" s="71" t="s">
        <v>10</v>
      </c>
      <c r="I78" s="71" t="s">
        <v>61</v>
      </c>
      <c r="J78" s="71" t="s">
        <v>113</v>
      </c>
      <c r="K78" s="71" t="s">
        <v>295</v>
      </c>
      <c r="L78" s="72">
        <v>200000</v>
      </c>
      <c r="M78" s="72">
        <f t="shared" si="2"/>
        <v>140000</v>
      </c>
      <c r="N78" s="73">
        <v>44562</v>
      </c>
      <c r="O78" s="73">
        <v>45992</v>
      </c>
      <c r="P78" s="71"/>
      <c r="Q78" s="71"/>
      <c r="R78" s="71"/>
      <c r="S78" s="71"/>
      <c r="T78" s="71"/>
      <c r="U78" s="71"/>
      <c r="V78" s="71" t="s">
        <v>76</v>
      </c>
      <c r="W78" s="71"/>
      <c r="X78" s="71"/>
      <c r="Y78" s="71" t="s">
        <v>118</v>
      </c>
      <c r="Z78" s="71" t="s">
        <v>64</v>
      </c>
    </row>
    <row r="79" spans="1:26" s="54" customFormat="1" ht="63.75">
      <c r="A79" s="138">
        <v>75</v>
      </c>
      <c r="B79" s="71" t="s">
        <v>110</v>
      </c>
      <c r="C79" s="71" t="s">
        <v>111</v>
      </c>
      <c r="D79" s="71">
        <v>75000580</v>
      </c>
      <c r="E79" s="71">
        <v>107722470</v>
      </c>
      <c r="F79" s="71">
        <v>650035828</v>
      </c>
      <c r="G79" s="71" t="s">
        <v>296</v>
      </c>
      <c r="H79" s="71" t="s">
        <v>10</v>
      </c>
      <c r="I79" s="71" t="s">
        <v>61</v>
      </c>
      <c r="J79" s="71" t="s">
        <v>113</v>
      </c>
      <c r="K79" s="71" t="s">
        <v>297</v>
      </c>
      <c r="L79" s="72">
        <v>100000</v>
      </c>
      <c r="M79" s="72">
        <f t="shared" si="2"/>
        <v>70000</v>
      </c>
      <c r="N79" s="73">
        <v>44562</v>
      </c>
      <c r="O79" s="73">
        <v>45627</v>
      </c>
      <c r="P79" s="71"/>
      <c r="Q79" s="71"/>
      <c r="R79" s="71"/>
      <c r="S79" s="71"/>
      <c r="T79" s="71"/>
      <c r="U79" s="71"/>
      <c r="V79" s="71" t="s">
        <v>76</v>
      </c>
      <c r="W79" s="71"/>
      <c r="X79" s="71"/>
      <c r="Y79" s="71" t="s">
        <v>118</v>
      </c>
      <c r="Z79" s="71" t="s">
        <v>64</v>
      </c>
    </row>
    <row r="80" spans="1:26" s="54" customFormat="1" ht="63.75">
      <c r="A80" s="138">
        <v>76</v>
      </c>
      <c r="B80" s="71" t="s">
        <v>110</v>
      </c>
      <c r="C80" s="71" t="s">
        <v>111</v>
      </c>
      <c r="D80" s="71">
        <v>75000580</v>
      </c>
      <c r="E80" s="71">
        <v>107722470</v>
      </c>
      <c r="F80" s="71">
        <v>650035828</v>
      </c>
      <c r="G80" s="71" t="s">
        <v>298</v>
      </c>
      <c r="H80" s="71" t="s">
        <v>10</v>
      </c>
      <c r="I80" s="71" t="s">
        <v>61</v>
      </c>
      <c r="J80" s="71" t="s">
        <v>113</v>
      </c>
      <c r="K80" s="71" t="s">
        <v>299</v>
      </c>
      <c r="L80" s="72">
        <v>200000</v>
      </c>
      <c r="M80" s="72">
        <f t="shared" si="2"/>
        <v>140000</v>
      </c>
      <c r="N80" s="73">
        <v>44562</v>
      </c>
      <c r="O80" s="73">
        <v>45627</v>
      </c>
      <c r="P80" s="71"/>
      <c r="Q80" s="71"/>
      <c r="R80" s="71"/>
      <c r="S80" s="71"/>
      <c r="T80" s="71"/>
      <c r="U80" s="71"/>
      <c r="V80" s="71"/>
      <c r="W80" s="71"/>
      <c r="X80" s="71"/>
      <c r="Y80" s="71" t="s">
        <v>118</v>
      </c>
      <c r="Z80" s="71" t="s">
        <v>64</v>
      </c>
    </row>
    <row r="81" spans="1:26" s="54" customFormat="1" ht="63.75">
      <c r="A81" s="138">
        <v>77</v>
      </c>
      <c r="B81" s="71" t="s">
        <v>110</v>
      </c>
      <c r="C81" s="71" t="s">
        <v>111</v>
      </c>
      <c r="D81" s="71">
        <v>75000580</v>
      </c>
      <c r="E81" s="71">
        <v>107722470</v>
      </c>
      <c r="F81" s="71">
        <v>650035828</v>
      </c>
      <c r="G81" s="71" t="s">
        <v>300</v>
      </c>
      <c r="H81" s="71" t="s">
        <v>10</v>
      </c>
      <c r="I81" s="71" t="s">
        <v>61</v>
      </c>
      <c r="J81" s="71" t="s">
        <v>113</v>
      </c>
      <c r="K81" s="71" t="s">
        <v>301</v>
      </c>
      <c r="L81" s="72">
        <v>750000</v>
      </c>
      <c r="M81" s="72">
        <f t="shared" ref="M81:M97" si="4">L81*0.7</f>
        <v>525000</v>
      </c>
      <c r="N81" s="73">
        <v>44562</v>
      </c>
      <c r="O81" s="73">
        <v>45992</v>
      </c>
      <c r="P81" s="71"/>
      <c r="Q81" s="71"/>
      <c r="R81" s="71"/>
      <c r="S81" s="71"/>
      <c r="T81" s="71"/>
      <c r="U81" s="71"/>
      <c r="V81" s="71"/>
      <c r="W81" s="71"/>
      <c r="X81" s="71"/>
      <c r="Y81" s="71" t="s">
        <v>118</v>
      </c>
      <c r="Z81" s="71" t="s">
        <v>64</v>
      </c>
    </row>
    <row r="82" spans="1:26" s="54" customFormat="1" ht="63.75">
      <c r="A82" s="138">
        <v>78</v>
      </c>
      <c r="B82" s="71" t="s">
        <v>110</v>
      </c>
      <c r="C82" s="71" t="s">
        <v>111</v>
      </c>
      <c r="D82" s="71">
        <v>75000580</v>
      </c>
      <c r="E82" s="71">
        <v>107722470</v>
      </c>
      <c r="F82" s="71">
        <v>650035828</v>
      </c>
      <c r="G82" s="71" t="s">
        <v>302</v>
      </c>
      <c r="H82" s="71" t="s">
        <v>10</v>
      </c>
      <c r="I82" s="71" t="s">
        <v>61</v>
      </c>
      <c r="J82" s="71" t="s">
        <v>113</v>
      </c>
      <c r="K82" s="71" t="s">
        <v>303</v>
      </c>
      <c r="L82" s="72">
        <v>350000</v>
      </c>
      <c r="M82" s="72">
        <f t="shared" si="4"/>
        <v>244999.99999999997</v>
      </c>
      <c r="N82" s="73">
        <v>44562</v>
      </c>
      <c r="O82" s="73">
        <v>45992</v>
      </c>
      <c r="P82" s="71"/>
      <c r="Q82" s="71"/>
      <c r="R82" s="71"/>
      <c r="S82" s="71"/>
      <c r="T82" s="71"/>
      <c r="U82" s="71"/>
      <c r="V82" s="71"/>
      <c r="W82" s="71"/>
      <c r="X82" s="71"/>
      <c r="Y82" s="71" t="s">
        <v>118</v>
      </c>
      <c r="Z82" s="71" t="s">
        <v>64</v>
      </c>
    </row>
    <row r="83" spans="1:26" s="54" customFormat="1" ht="63.75">
      <c r="A83" s="138">
        <v>79</v>
      </c>
      <c r="B83" s="71" t="s">
        <v>110</v>
      </c>
      <c r="C83" s="71" t="s">
        <v>111</v>
      </c>
      <c r="D83" s="71">
        <v>75000580</v>
      </c>
      <c r="E83" s="71">
        <v>107722470</v>
      </c>
      <c r="F83" s="71">
        <v>650035828</v>
      </c>
      <c r="G83" s="71" t="s">
        <v>304</v>
      </c>
      <c r="H83" s="71" t="s">
        <v>10</v>
      </c>
      <c r="I83" s="71" t="s">
        <v>61</v>
      </c>
      <c r="J83" s="71" t="s">
        <v>113</v>
      </c>
      <c r="K83" s="71" t="s">
        <v>305</v>
      </c>
      <c r="L83" s="72">
        <v>500000</v>
      </c>
      <c r="M83" s="72">
        <f t="shared" si="4"/>
        <v>350000</v>
      </c>
      <c r="N83" s="73">
        <v>44562</v>
      </c>
      <c r="O83" s="73">
        <v>45992</v>
      </c>
      <c r="P83" s="71"/>
      <c r="Q83" s="71" t="s">
        <v>76</v>
      </c>
      <c r="R83" s="71" t="s">
        <v>76</v>
      </c>
      <c r="S83" s="71"/>
      <c r="T83" s="71"/>
      <c r="U83" s="71"/>
      <c r="V83" s="71" t="s">
        <v>76</v>
      </c>
      <c r="W83" s="71" t="s">
        <v>76</v>
      </c>
      <c r="X83" s="71"/>
      <c r="Y83" s="71" t="s">
        <v>118</v>
      </c>
      <c r="Z83" s="71" t="s">
        <v>64</v>
      </c>
    </row>
    <row r="84" spans="1:26" s="54" customFormat="1" ht="63.75">
      <c r="A84" s="138">
        <v>80</v>
      </c>
      <c r="B84" s="71" t="s">
        <v>110</v>
      </c>
      <c r="C84" s="71" t="s">
        <v>111</v>
      </c>
      <c r="D84" s="71">
        <v>75000580</v>
      </c>
      <c r="E84" s="71">
        <v>107722470</v>
      </c>
      <c r="F84" s="71">
        <v>650035828</v>
      </c>
      <c r="G84" s="71" t="s">
        <v>309</v>
      </c>
      <c r="H84" s="71" t="s">
        <v>10</v>
      </c>
      <c r="I84" s="71" t="s">
        <v>61</v>
      </c>
      <c r="J84" s="71" t="s">
        <v>113</v>
      </c>
      <c r="K84" s="71" t="s">
        <v>297</v>
      </c>
      <c r="L84" s="72">
        <v>200000</v>
      </c>
      <c r="M84" s="72">
        <f t="shared" si="4"/>
        <v>140000</v>
      </c>
      <c r="N84" s="73">
        <v>44562</v>
      </c>
      <c r="O84" s="73">
        <v>45992</v>
      </c>
      <c r="P84" s="71"/>
      <c r="Q84" s="71"/>
      <c r="R84" s="71"/>
      <c r="S84" s="71"/>
      <c r="T84" s="71"/>
      <c r="U84" s="71"/>
      <c r="V84" s="71"/>
      <c r="W84" s="71" t="s">
        <v>76</v>
      </c>
      <c r="X84" s="71"/>
      <c r="Y84" s="71" t="s">
        <v>118</v>
      </c>
      <c r="Z84" s="71" t="s">
        <v>64</v>
      </c>
    </row>
    <row r="85" spans="1:26" s="54" customFormat="1" ht="63.75">
      <c r="A85" s="138">
        <v>81</v>
      </c>
      <c r="B85" s="71" t="s">
        <v>110</v>
      </c>
      <c r="C85" s="71" t="s">
        <v>111</v>
      </c>
      <c r="D85" s="71">
        <v>75000580</v>
      </c>
      <c r="E85" s="71">
        <v>107722470</v>
      </c>
      <c r="F85" s="71">
        <v>650035828</v>
      </c>
      <c r="G85" s="71" t="s">
        <v>456</v>
      </c>
      <c r="H85" s="71" t="s">
        <v>10</v>
      </c>
      <c r="I85" s="71" t="s">
        <v>61</v>
      </c>
      <c r="J85" s="71" t="s">
        <v>113</v>
      </c>
      <c r="K85" s="71" t="s">
        <v>310</v>
      </c>
      <c r="L85" s="72">
        <v>350000</v>
      </c>
      <c r="M85" s="72">
        <f t="shared" si="4"/>
        <v>244999.99999999997</v>
      </c>
      <c r="N85" s="73">
        <v>44562</v>
      </c>
      <c r="O85" s="73">
        <v>45992</v>
      </c>
      <c r="P85" s="71"/>
      <c r="Q85" s="71"/>
      <c r="R85" s="71"/>
      <c r="S85" s="71" t="s">
        <v>76</v>
      </c>
      <c r="T85" s="71"/>
      <c r="U85" s="71"/>
      <c r="V85" s="71"/>
      <c r="W85" s="71"/>
      <c r="X85" s="71"/>
      <c r="Y85" s="71" t="s">
        <v>118</v>
      </c>
      <c r="Z85" s="71" t="s">
        <v>64</v>
      </c>
    </row>
    <row r="86" spans="1:26" s="54" customFormat="1" ht="63.75">
      <c r="A86" s="138">
        <v>82</v>
      </c>
      <c r="B86" s="71" t="s">
        <v>110</v>
      </c>
      <c r="C86" s="71" t="s">
        <v>111</v>
      </c>
      <c r="D86" s="71">
        <v>75000580</v>
      </c>
      <c r="E86" s="71">
        <v>107722470</v>
      </c>
      <c r="F86" s="71">
        <v>650035828</v>
      </c>
      <c r="G86" s="71" t="s">
        <v>311</v>
      </c>
      <c r="H86" s="71" t="s">
        <v>10</v>
      </c>
      <c r="I86" s="71" t="s">
        <v>61</v>
      </c>
      <c r="J86" s="71" t="s">
        <v>113</v>
      </c>
      <c r="K86" s="71" t="s">
        <v>312</v>
      </c>
      <c r="L86" s="72">
        <v>50000</v>
      </c>
      <c r="M86" s="72">
        <f t="shared" si="4"/>
        <v>35000</v>
      </c>
      <c r="N86" s="73">
        <v>44562</v>
      </c>
      <c r="O86" s="73">
        <v>45261</v>
      </c>
      <c r="P86" s="71"/>
      <c r="Q86" s="71"/>
      <c r="R86" s="71"/>
      <c r="S86" s="71"/>
      <c r="T86" s="71"/>
      <c r="U86" s="71"/>
      <c r="V86" s="71"/>
      <c r="W86" s="71" t="s">
        <v>76</v>
      </c>
      <c r="X86" s="71"/>
      <c r="Y86" s="71" t="s">
        <v>118</v>
      </c>
      <c r="Z86" s="71" t="s">
        <v>64</v>
      </c>
    </row>
    <row r="87" spans="1:26" s="54" customFormat="1" ht="63.75">
      <c r="A87" s="138">
        <v>83</v>
      </c>
      <c r="B87" s="71" t="s">
        <v>110</v>
      </c>
      <c r="C87" s="71" t="s">
        <v>111</v>
      </c>
      <c r="D87" s="71">
        <v>75000580</v>
      </c>
      <c r="E87" s="71">
        <v>107722470</v>
      </c>
      <c r="F87" s="71">
        <v>650035828</v>
      </c>
      <c r="G87" s="71" t="s">
        <v>313</v>
      </c>
      <c r="H87" s="71" t="s">
        <v>10</v>
      </c>
      <c r="I87" s="71" t="s">
        <v>61</v>
      </c>
      <c r="J87" s="71" t="s">
        <v>113</v>
      </c>
      <c r="K87" s="71" t="s">
        <v>314</v>
      </c>
      <c r="L87" s="72">
        <v>100000</v>
      </c>
      <c r="M87" s="72">
        <f t="shared" si="4"/>
        <v>70000</v>
      </c>
      <c r="N87" s="73">
        <v>44562</v>
      </c>
      <c r="O87" s="73">
        <v>45992</v>
      </c>
      <c r="P87" s="71"/>
      <c r="Q87" s="71"/>
      <c r="R87" s="71"/>
      <c r="S87" s="71"/>
      <c r="T87" s="71"/>
      <c r="U87" s="71"/>
      <c r="V87" s="71"/>
      <c r="W87" s="71" t="s">
        <v>76</v>
      </c>
      <c r="X87" s="71"/>
      <c r="Y87" s="71" t="s">
        <v>118</v>
      </c>
      <c r="Z87" s="71" t="s">
        <v>64</v>
      </c>
    </row>
    <row r="88" spans="1:26" s="54" customFormat="1" ht="63.75">
      <c r="A88" s="138">
        <v>84</v>
      </c>
      <c r="B88" s="71" t="s">
        <v>110</v>
      </c>
      <c r="C88" s="71" t="s">
        <v>111</v>
      </c>
      <c r="D88" s="71">
        <v>75000580</v>
      </c>
      <c r="E88" s="71">
        <v>107722470</v>
      </c>
      <c r="F88" s="71">
        <v>650035828</v>
      </c>
      <c r="G88" s="71" t="s">
        <v>315</v>
      </c>
      <c r="H88" s="71" t="s">
        <v>10</v>
      </c>
      <c r="I88" s="71" t="s">
        <v>61</v>
      </c>
      <c r="J88" s="71" t="s">
        <v>113</v>
      </c>
      <c r="K88" s="71" t="s">
        <v>316</v>
      </c>
      <c r="L88" s="72">
        <v>150000</v>
      </c>
      <c r="M88" s="72">
        <f t="shared" si="4"/>
        <v>105000</v>
      </c>
      <c r="N88" s="73">
        <v>44562</v>
      </c>
      <c r="O88" s="73">
        <v>45992</v>
      </c>
      <c r="P88" s="71"/>
      <c r="Q88" s="71"/>
      <c r="R88" s="71"/>
      <c r="S88" s="71"/>
      <c r="T88" s="71"/>
      <c r="U88" s="71"/>
      <c r="V88" s="71"/>
      <c r="W88" s="71"/>
      <c r="X88" s="71"/>
      <c r="Y88" s="71" t="s">
        <v>118</v>
      </c>
      <c r="Z88" s="71" t="s">
        <v>64</v>
      </c>
    </row>
    <row r="89" spans="1:26" s="54" customFormat="1" ht="63.75">
      <c r="A89" s="138">
        <v>85</v>
      </c>
      <c r="B89" s="71" t="s">
        <v>110</v>
      </c>
      <c r="C89" s="71" t="s">
        <v>111</v>
      </c>
      <c r="D89" s="71">
        <v>75000580</v>
      </c>
      <c r="E89" s="71">
        <v>107722470</v>
      </c>
      <c r="F89" s="71">
        <v>650035828</v>
      </c>
      <c r="G89" s="71" t="s">
        <v>317</v>
      </c>
      <c r="H89" s="71" t="s">
        <v>10</v>
      </c>
      <c r="I89" s="71" t="s">
        <v>61</v>
      </c>
      <c r="J89" s="71" t="s">
        <v>113</v>
      </c>
      <c r="K89" s="71" t="s">
        <v>318</v>
      </c>
      <c r="L89" s="72">
        <v>5500000</v>
      </c>
      <c r="M89" s="72">
        <f t="shared" si="4"/>
        <v>3849999.9999999995</v>
      </c>
      <c r="N89" s="73">
        <v>44562</v>
      </c>
      <c r="O89" s="73">
        <v>46722</v>
      </c>
      <c r="P89" s="71"/>
      <c r="Q89" s="71"/>
      <c r="R89" s="71"/>
      <c r="S89" s="71"/>
      <c r="T89" s="71"/>
      <c r="U89" s="71"/>
      <c r="V89" s="71"/>
      <c r="W89" s="71"/>
      <c r="X89" s="71"/>
      <c r="Y89" s="71" t="s">
        <v>118</v>
      </c>
      <c r="Z89" s="71" t="s">
        <v>64</v>
      </c>
    </row>
    <row r="90" spans="1:26" s="54" customFormat="1" ht="63.75">
      <c r="A90" s="138">
        <v>86</v>
      </c>
      <c r="B90" s="77" t="s">
        <v>319</v>
      </c>
      <c r="C90" s="77" t="s">
        <v>320</v>
      </c>
      <c r="D90" s="77">
        <v>5981883</v>
      </c>
      <c r="E90" s="77">
        <v>181087049</v>
      </c>
      <c r="F90" s="77">
        <v>691010579</v>
      </c>
      <c r="G90" s="77" t="s">
        <v>448</v>
      </c>
      <c r="H90" s="77" t="s">
        <v>10</v>
      </c>
      <c r="I90" s="77" t="s">
        <v>61</v>
      </c>
      <c r="J90" s="77" t="s">
        <v>321</v>
      </c>
      <c r="K90" s="77" t="s">
        <v>449</v>
      </c>
      <c r="L90" s="78">
        <v>17000000</v>
      </c>
      <c r="M90" s="69">
        <f t="shared" si="4"/>
        <v>11900000</v>
      </c>
      <c r="N90" s="79">
        <v>44927</v>
      </c>
      <c r="O90" s="79">
        <v>46022</v>
      </c>
      <c r="P90" s="77"/>
      <c r="Q90" s="77" t="s">
        <v>76</v>
      </c>
      <c r="R90" s="77" t="s">
        <v>76</v>
      </c>
      <c r="S90" s="77"/>
      <c r="T90" s="77"/>
      <c r="U90" s="77"/>
      <c r="V90" s="77"/>
      <c r="W90" s="77" t="s">
        <v>76</v>
      </c>
      <c r="X90" s="77"/>
      <c r="Y90" s="77" t="s">
        <v>450</v>
      </c>
      <c r="Z90" s="77" t="s">
        <v>64</v>
      </c>
    </row>
    <row r="91" spans="1:26" s="54" customFormat="1" ht="102">
      <c r="A91" s="138">
        <v>87</v>
      </c>
      <c r="B91" s="68" t="s">
        <v>322</v>
      </c>
      <c r="C91" s="68" t="s">
        <v>123</v>
      </c>
      <c r="D91" s="68">
        <v>7922434</v>
      </c>
      <c r="E91" s="68">
        <v>181104202</v>
      </c>
      <c r="F91" s="68">
        <v>691013268</v>
      </c>
      <c r="G91" s="68" t="s">
        <v>323</v>
      </c>
      <c r="H91" s="68" t="s">
        <v>10</v>
      </c>
      <c r="I91" s="68" t="s">
        <v>61</v>
      </c>
      <c r="J91" s="68" t="s">
        <v>61</v>
      </c>
      <c r="K91" s="68" t="s">
        <v>323</v>
      </c>
      <c r="L91" s="69">
        <v>3000000</v>
      </c>
      <c r="M91" s="69">
        <f t="shared" si="4"/>
        <v>2100000</v>
      </c>
      <c r="N91" s="70" t="s">
        <v>457</v>
      </c>
      <c r="O91" s="70" t="s">
        <v>507</v>
      </c>
      <c r="P91" s="68"/>
      <c r="Q91" s="68"/>
      <c r="R91" s="68"/>
      <c r="S91" s="68"/>
      <c r="T91" s="68" t="s">
        <v>76</v>
      </c>
      <c r="U91" s="68"/>
      <c r="V91" s="68"/>
      <c r="W91" s="68"/>
      <c r="X91" s="68"/>
      <c r="Y91" s="68" t="s">
        <v>136</v>
      </c>
      <c r="Z91" s="68" t="s">
        <v>64</v>
      </c>
    </row>
    <row r="92" spans="1:26" s="54" customFormat="1" ht="102">
      <c r="A92" s="138">
        <v>88</v>
      </c>
      <c r="B92" s="68" t="s">
        <v>322</v>
      </c>
      <c r="C92" s="68" t="s">
        <v>123</v>
      </c>
      <c r="D92" s="68">
        <v>7922434</v>
      </c>
      <c r="E92" s="68">
        <v>181104202</v>
      </c>
      <c r="F92" s="68">
        <v>691013268</v>
      </c>
      <c r="G92" s="68" t="s">
        <v>324</v>
      </c>
      <c r="H92" s="68" t="s">
        <v>10</v>
      </c>
      <c r="I92" s="68" t="s">
        <v>61</v>
      </c>
      <c r="J92" s="68" t="s">
        <v>61</v>
      </c>
      <c r="K92" s="68" t="s">
        <v>324</v>
      </c>
      <c r="L92" s="69">
        <v>100000</v>
      </c>
      <c r="M92" s="69">
        <f t="shared" si="4"/>
        <v>70000</v>
      </c>
      <c r="N92" s="70" t="s">
        <v>457</v>
      </c>
      <c r="O92" s="70" t="s">
        <v>507</v>
      </c>
      <c r="P92" s="68"/>
      <c r="Q92" s="68"/>
      <c r="R92" s="68"/>
      <c r="S92" s="68"/>
      <c r="T92" s="68" t="s">
        <v>76</v>
      </c>
      <c r="U92" s="68"/>
      <c r="V92" s="68"/>
      <c r="W92" s="68"/>
      <c r="X92" s="68"/>
      <c r="Y92" s="68" t="s">
        <v>136</v>
      </c>
      <c r="Z92" s="68" t="s">
        <v>64</v>
      </c>
    </row>
    <row r="93" spans="1:26" s="54" customFormat="1" ht="34.5" customHeight="1">
      <c r="A93" s="138">
        <v>89</v>
      </c>
      <c r="B93" s="68" t="s">
        <v>322</v>
      </c>
      <c r="C93" s="68" t="s">
        <v>123</v>
      </c>
      <c r="D93" s="68">
        <v>7922434</v>
      </c>
      <c r="E93" s="68">
        <v>181104202</v>
      </c>
      <c r="F93" s="68">
        <v>691013268</v>
      </c>
      <c r="G93" s="68" t="s">
        <v>325</v>
      </c>
      <c r="H93" s="68" t="s">
        <v>10</v>
      </c>
      <c r="I93" s="68" t="s">
        <v>61</v>
      </c>
      <c r="J93" s="68" t="s">
        <v>61</v>
      </c>
      <c r="K93" s="68" t="s">
        <v>325</v>
      </c>
      <c r="L93" s="69">
        <v>1000000</v>
      </c>
      <c r="M93" s="69">
        <f t="shared" si="4"/>
        <v>700000</v>
      </c>
      <c r="N93" s="70" t="s">
        <v>457</v>
      </c>
      <c r="O93" s="70" t="s">
        <v>507</v>
      </c>
      <c r="P93" s="68"/>
      <c r="Q93" s="68" t="s">
        <v>76</v>
      </c>
      <c r="R93" s="68"/>
      <c r="S93" s="68"/>
      <c r="T93" s="68"/>
      <c r="U93" s="68"/>
      <c r="V93" s="68"/>
      <c r="W93" s="68"/>
      <c r="X93" s="68"/>
      <c r="Y93" s="68" t="s">
        <v>64</v>
      </c>
      <c r="Z93" s="68" t="s">
        <v>64</v>
      </c>
    </row>
    <row r="94" spans="1:26" s="54" customFormat="1" ht="73.5" customHeight="1">
      <c r="A94" s="138">
        <v>90</v>
      </c>
      <c r="B94" s="68" t="s">
        <v>322</v>
      </c>
      <c r="C94" s="68" t="s">
        <v>123</v>
      </c>
      <c r="D94" s="68">
        <v>7922434</v>
      </c>
      <c r="E94" s="68">
        <v>181104202</v>
      </c>
      <c r="F94" s="68">
        <v>691013268</v>
      </c>
      <c r="G94" s="68" t="s">
        <v>326</v>
      </c>
      <c r="H94" s="68" t="s">
        <v>10</v>
      </c>
      <c r="I94" s="68" t="s">
        <v>61</v>
      </c>
      <c r="J94" s="68" t="s">
        <v>61</v>
      </c>
      <c r="K94" s="68" t="s">
        <v>326</v>
      </c>
      <c r="L94" s="69">
        <v>800000</v>
      </c>
      <c r="M94" s="69">
        <f t="shared" si="4"/>
        <v>560000</v>
      </c>
      <c r="N94" s="70" t="s">
        <v>457</v>
      </c>
      <c r="O94" s="70" t="s">
        <v>507</v>
      </c>
      <c r="P94" s="68"/>
      <c r="Q94" s="68"/>
      <c r="R94" s="68"/>
      <c r="S94" s="68" t="s">
        <v>76</v>
      </c>
      <c r="T94" s="68"/>
      <c r="U94" s="68"/>
      <c r="V94" s="68"/>
      <c r="W94" s="68"/>
      <c r="X94" s="68"/>
      <c r="Y94" s="68" t="s">
        <v>64</v>
      </c>
      <c r="Z94" s="68" t="s">
        <v>64</v>
      </c>
    </row>
    <row r="95" spans="1:26" s="54" customFormat="1" ht="47.25" customHeight="1">
      <c r="A95" s="138">
        <v>91</v>
      </c>
      <c r="B95" s="68" t="s">
        <v>322</v>
      </c>
      <c r="C95" s="68" t="s">
        <v>123</v>
      </c>
      <c r="D95" s="68">
        <v>7922434</v>
      </c>
      <c r="E95" s="68">
        <v>181104202</v>
      </c>
      <c r="F95" s="68">
        <v>691013268</v>
      </c>
      <c r="G95" s="68" t="s">
        <v>327</v>
      </c>
      <c r="H95" s="68" t="s">
        <v>10</v>
      </c>
      <c r="I95" s="68" t="s">
        <v>61</v>
      </c>
      <c r="J95" s="68" t="s">
        <v>61</v>
      </c>
      <c r="K95" s="68" t="s">
        <v>327</v>
      </c>
      <c r="L95" s="69">
        <v>800000</v>
      </c>
      <c r="M95" s="69">
        <f t="shared" si="4"/>
        <v>560000</v>
      </c>
      <c r="N95" s="70" t="s">
        <v>457</v>
      </c>
      <c r="O95" s="70" t="s">
        <v>507</v>
      </c>
      <c r="P95" s="68" t="s">
        <v>76</v>
      </c>
      <c r="Q95" s="68"/>
      <c r="R95" s="68"/>
      <c r="S95" s="68"/>
      <c r="T95" s="68"/>
      <c r="U95" s="68"/>
      <c r="V95" s="68"/>
      <c r="W95" s="68"/>
      <c r="X95" s="68"/>
      <c r="Y95" s="68" t="s">
        <v>64</v>
      </c>
      <c r="Z95" s="68" t="s">
        <v>64</v>
      </c>
    </row>
    <row r="96" spans="1:26" s="54" customFormat="1" ht="102">
      <c r="A96" s="138">
        <v>92</v>
      </c>
      <c r="B96" s="68" t="s">
        <v>322</v>
      </c>
      <c r="C96" s="68" t="s">
        <v>123</v>
      </c>
      <c r="D96" s="68">
        <v>7922434</v>
      </c>
      <c r="E96" s="68">
        <v>181104202</v>
      </c>
      <c r="F96" s="68">
        <v>691013268</v>
      </c>
      <c r="G96" s="68" t="s">
        <v>328</v>
      </c>
      <c r="H96" s="68" t="s">
        <v>10</v>
      </c>
      <c r="I96" s="68" t="s">
        <v>61</v>
      </c>
      <c r="J96" s="68" t="s">
        <v>61</v>
      </c>
      <c r="K96" s="68" t="s">
        <v>328</v>
      </c>
      <c r="L96" s="69">
        <v>400000</v>
      </c>
      <c r="M96" s="69">
        <f t="shared" si="4"/>
        <v>280000</v>
      </c>
      <c r="N96" s="70" t="s">
        <v>457</v>
      </c>
      <c r="O96" s="70" t="s">
        <v>507</v>
      </c>
      <c r="P96" s="68"/>
      <c r="Q96" s="68"/>
      <c r="R96" s="68"/>
      <c r="S96" s="68"/>
      <c r="T96" s="68" t="s">
        <v>76</v>
      </c>
      <c r="U96" s="68"/>
      <c r="V96" s="68"/>
      <c r="W96" s="68"/>
      <c r="X96" s="68"/>
      <c r="Y96" s="68" t="s">
        <v>64</v>
      </c>
      <c r="Z96" s="68" t="s">
        <v>64</v>
      </c>
    </row>
    <row r="97" spans="1:26" s="54" customFormat="1" ht="102">
      <c r="A97" s="138">
        <v>93</v>
      </c>
      <c r="B97" s="68" t="s">
        <v>322</v>
      </c>
      <c r="C97" s="68" t="s">
        <v>123</v>
      </c>
      <c r="D97" s="68">
        <v>7922434</v>
      </c>
      <c r="E97" s="68">
        <v>181104202</v>
      </c>
      <c r="F97" s="68">
        <v>691013268</v>
      </c>
      <c r="G97" s="68" t="s">
        <v>126</v>
      </c>
      <c r="H97" s="68" t="s">
        <v>10</v>
      </c>
      <c r="I97" s="68" t="s">
        <v>61</v>
      </c>
      <c r="J97" s="68" t="s">
        <v>61</v>
      </c>
      <c r="K97" s="68" t="s">
        <v>126</v>
      </c>
      <c r="L97" s="69">
        <v>800000</v>
      </c>
      <c r="M97" s="69">
        <f t="shared" si="4"/>
        <v>560000</v>
      </c>
      <c r="N97" s="70" t="s">
        <v>457</v>
      </c>
      <c r="O97" s="70" t="s">
        <v>507</v>
      </c>
      <c r="P97" s="68"/>
      <c r="Q97" s="68"/>
      <c r="R97" s="68"/>
      <c r="S97" s="68"/>
      <c r="T97" s="68" t="s">
        <v>76</v>
      </c>
      <c r="U97" s="68"/>
      <c r="V97" s="68"/>
      <c r="W97" s="68"/>
      <c r="X97" s="68"/>
      <c r="Y97" s="68" t="s">
        <v>64</v>
      </c>
      <c r="Z97" s="68" t="s">
        <v>64</v>
      </c>
    </row>
    <row r="98" spans="1:26" s="54" customFormat="1" ht="102">
      <c r="A98" s="138">
        <v>94</v>
      </c>
      <c r="B98" s="68" t="s">
        <v>322</v>
      </c>
      <c r="C98" s="68" t="s">
        <v>123</v>
      </c>
      <c r="D98" s="68">
        <v>7922434</v>
      </c>
      <c r="E98" s="68">
        <v>181104202</v>
      </c>
      <c r="F98" s="68">
        <v>691013268</v>
      </c>
      <c r="G98" s="68" t="s">
        <v>127</v>
      </c>
      <c r="H98" s="68" t="s">
        <v>10</v>
      </c>
      <c r="I98" s="68" t="s">
        <v>61</v>
      </c>
      <c r="J98" s="68" t="s">
        <v>61</v>
      </c>
      <c r="K98" s="68" t="s">
        <v>127</v>
      </c>
      <c r="L98" s="69">
        <v>800000</v>
      </c>
      <c r="M98" s="69">
        <f t="shared" ref="M98:M143" si="5">L98*0.7</f>
        <v>560000</v>
      </c>
      <c r="N98" s="70" t="s">
        <v>457</v>
      </c>
      <c r="O98" s="70" t="s">
        <v>507</v>
      </c>
      <c r="P98" s="68"/>
      <c r="Q98" s="68"/>
      <c r="R98" s="68"/>
      <c r="S98" s="68"/>
      <c r="T98" s="68"/>
      <c r="U98" s="68"/>
      <c r="V98" s="68"/>
      <c r="W98" s="68"/>
      <c r="X98" s="68"/>
      <c r="Y98" s="68" t="s">
        <v>64</v>
      </c>
      <c r="Z98" s="68" t="s">
        <v>64</v>
      </c>
    </row>
    <row r="99" spans="1:26" s="54" customFormat="1" ht="102">
      <c r="A99" s="138">
        <v>95</v>
      </c>
      <c r="B99" s="68" t="s">
        <v>322</v>
      </c>
      <c r="C99" s="68" t="s">
        <v>123</v>
      </c>
      <c r="D99" s="68">
        <v>7922434</v>
      </c>
      <c r="E99" s="68">
        <v>181104202</v>
      </c>
      <c r="F99" s="68">
        <v>691013268</v>
      </c>
      <c r="G99" s="60" t="s">
        <v>591</v>
      </c>
      <c r="H99" s="68" t="s">
        <v>10</v>
      </c>
      <c r="I99" s="68" t="s">
        <v>61</v>
      </c>
      <c r="J99" s="68" t="s">
        <v>61</v>
      </c>
      <c r="K99" s="68" t="s">
        <v>329</v>
      </c>
      <c r="L99" s="61">
        <v>2500000</v>
      </c>
      <c r="M99" s="61">
        <f t="shared" si="5"/>
        <v>1750000</v>
      </c>
      <c r="N99" s="70" t="s">
        <v>457</v>
      </c>
      <c r="O99" s="70" t="s">
        <v>507</v>
      </c>
      <c r="P99" s="68"/>
      <c r="Q99" s="68" t="s">
        <v>76</v>
      </c>
      <c r="R99" s="68"/>
      <c r="S99" s="68"/>
      <c r="T99" s="68"/>
      <c r="U99" s="68"/>
      <c r="V99" s="68"/>
      <c r="W99" s="68"/>
      <c r="X99" s="68"/>
      <c r="Y99" s="68" t="s">
        <v>64</v>
      </c>
      <c r="Z99" s="68" t="s">
        <v>64</v>
      </c>
    </row>
    <row r="100" spans="1:26" s="54" customFormat="1" ht="102">
      <c r="A100" s="138">
        <v>96</v>
      </c>
      <c r="B100" s="68" t="s">
        <v>322</v>
      </c>
      <c r="C100" s="68" t="s">
        <v>123</v>
      </c>
      <c r="D100" s="68">
        <v>7922434</v>
      </c>
      <c r="E100" s="68">
        <v>181104202</v>
      </c>
      <c r="F100" s="68">
        <v>691013268</v>
      </c>
      <c r="G100" s="68" t="s">
        <v>330</v>
      </c>
      <c r="H100" s="68" t="s">
        <v>10</v>
      </c>
      <c r="I100" s="68" t="s">
        <v>61</v>
      </c>
      <c r="J100" s="68" t="s">
        <v>61</v>
      </c>
      <c r="K100" s="68" t="s">
        <v>330</v>
      </c>
      <c r="L100" s="69">
        <v>1500000</v>
      </c>
      <c r="M100" s="69">
        <f t="shared" si="5"/>
        <v>1050000</v>
      </c>
      <c r="N100" s="70" t="s">
        <v>457</v>
      </c>
      <c r="O100" s="70" t="s">
        <v>507</v>
      </c>
      <c r="P100" s="68"/>
      <c r="Q100" s="68"/>
      <c r="R100" s="68"/>
      <c r="S100" s="68"/>
      <c r="T100" s="68"/>
      <c r="U100" s="68"/>
      <c r="V100" s="68"/>
      <c r="W100" s="68"/>
      <c r="X100" s="68"/>
      <c r="Y100" s="68" t="s">
        <v>64</v>
      </c>
      <c r="Z100" s="68" t="s">
        <v>64</v>
      </c>
    </row>
    <row r="101" spans="1:26" s="54" customFormat="1" ht="102">
      <c r="A101" s="138">
        <v>97</v>
      </c>
      <c r="B101" s="68" t="s">
        <v>322</v>
      </c>
      <c r="C101" s="68" t="s">
        <v>123</v>
      </c>
      <c r="D101" s="68">
        <v>7922434</v>
      </c>
      <c r="E101" s="68">
        <v>181104202</v>
      </c>
      <c r="F101" s="68">
        <v>691013268</v>
      </c>
      <c r="G101" s="68" t="s">
        <v>331</v>
      </c>
      <c r="H101" s="68" t="s">
        <v>10</v>
      </c>
      <c r="I101" s="68" t="s">
        <v>61</v>
      </c>
      <c r="J101" s="68" t="s">
        <v>61</v>
      </c>
      <c r="K101" s="68" t="s">
        <v>331</v>
      </c>
      <c r="L101" s="69">
        <v>800000</v>
      </c>
      <c r="M101" s="69">
        <f t="shared" si="5"/>
        <v>560000</v>
      </c>
      <c r="N101" s="70" t="s">
        <v>457</v>
      </c>
      <c r="O101" s="70" t="s">
        <v>507</v>
      </c>
      <c r="P101" s="68"/>
      <c r="Q101" s="68"/>
      <c r="R101" s="68"/>
      <c r="S101" s="68"/>
      <c r="T101" s="68" t="s">
        <v>76</v>
      </c>
      <c r="U101" s="68"/>
      <c r="V101" s="68"/>
      <c r="W101" s="68"/>
      <c r="X101" s="68"/>
      <c r="Y101" s="68" t="s">
        <v>64</v>
      </c>
      <c r="Z101" s="68" t="s">
        <v>64</v>
      </c>
    </row>
    <row r="102" spans="1:26" s="54" customFormat="1" ht="102">
      <c r="A102" s="138">
        <v>98</v>
      </c>
      <c r="B102" s="68" t="s">
        <v>322</v>
      </c>
      <c r="C102" s="68" t="s">
        <v>123</v>
      </c>
      <c r="D102" s="68">
        <v>7922434</v>
      </c>
      <c r="E102" s="68">
        <v>181104202</v>
      </c>
      <c r="F102" s="68">
        <v>691013268</v>
      </c>
      <c r="G102" s="68" t="s">
        <v>332</v>
      </c>
      <c r="H102" s="68" t="s">
        <v>10</v>
      </c>
      <c r="I102" s="68" t="s">
        <v>61</v>
      </c>
      <c r="J102" s="68" t="s">
        <v>61</v>
      </c>
      <c r="K102" s="68" t="s">
        <v>332</v>
      </c>
      <c r="L102" s="69">
        <v>600000</v>
      </c>
      <c r="M102" s="69">
        <f t="shared" si="5"/>
        <v>420000</v>
      </c>
      <c r="N102" s="70" t="s">
        <v>457</v>
      </c>
      <c r="O102" s="70" t="s">
        <v>507</v>
      </c>
      <c r="P102" s="68"/>
      <c r="Q102" s="68"/>
      <c r="R102" s="68"/>
      <c r="S102" s="68"/>
      <c r="T102" s="68" t="s">
        <v>76</v>
      </c>
      <c r="U102" s="68"/>
      <c r="V102" s="68"/>
      <c r="W102" s="68"/>
      <c r="X102" s="68"/>
      <c r="Y102" s="68" t="s">
        <v>64</v>
      </c>
      <c r="Z102" s="68" t="s">
        <v>64</v>
      </c>
    </row>
    <row r="103" spans="1:26" s="54" customFormat="1" ht="102">
      <c r="A103" s="138">
        <v>99</v>
      </c>
      <c r="B103" s="68" t="s">
        <v>322</v>
      </c>
      <c r="C103" s="68" t="s">
        <v>123</v>
      </c>
      <c r="D103" s="68">
        <v>7922434</v>
      </c>
      <c r="E103" s="68">
        <v>181104202</v>
      </c>
      <c r="F103" s="68">
        <v>691013268</v>
      </c>
      <c r="G103" s="68" t="s">
        <v>333</v>
      </c>
      <c r="H103" s="68" t="s">
        <v>10</v>
      </c>
      <c r="I103" s="68" t="s">
        <v>61</v>
      </c>
      <c r="J103" s="68" t="s">
        <v>61</v>
      </c>
      <c r="K103" s="68" t="s">
        <v>333</v>
      </c>
      <c r="L103" s="69">
        <v>1500000</v>
      </c>
      <c r="M103" s="69">
        <f t="shared" si="5"/>
        <v>1050000</v>
      </c>
      <c r="N103" s="70" t="s">
        <v>457</v>
      </c>
      <c r="O103" s="70" t="s">
        <v>507</v>
      </c>
      <c r="P103" s="68"/>
      <c r="Q103" s="68"/>
      <c r="R103" s="68"/>
      <c r="S103" s="68"/>
      <c r="T103" s="68"/>
      <c r="U103" s="68"/>
      <c r="V103" s="68" t="s">
        <v>76</v>
      </c>
      <c r="W103" s="68"/>
      <c r="X103" s="68"/>
      <c r="Y103" s="68" t="s">
        <v>64</v>
      </c>
      <c r="Z103" s="68" t="s">
        <v>64</v>
      </c>
    </row>
    <row r="104" spans="1:26" s="54" customFormat="1" ht="102">
      <c r="A104" s="138">
        <v>100</v>
      </c>
      <c r="B104" s="68" t="s">
        <v>322</v>
      </c>
      <c r="C104" s="68" t="s">
        <v>123</v>
      </c>
      <c r="D104" s="68">
        <v>7922434</v>
      </c>
      <c r="E104" s="68">
        <v>181104202</v>
      </c>
      <c r="F104" s="68">
        <v>691013268</v>
      </c>
      <c r="G104" s="68" t="s">
        <v>334</v>
      </c>
      <c r="H104" s="68" t="s">
        <v>10</v>
      </c>
      <c r="I104" s="68" t="s">
        <v>61</v>
      </c>
      <c r="J104" s="68" t="s">
        <v>61</v>
      </c>
      <c r="K104" s="68" t="s">
        <v>334</v>
      </c>
      <c r="L104" s="69">
        <v>300000</v>
      </c>
      <c r="M104" s="69">
        <f t="shared" si="5"/>
        <v>210000</v>
      </c>
      <c r="N104" s="70" t="s">
        <v>457</v>
      </c>
      <c r="O104" s="70" t="s">
        <v>507</v>
      </c>
      <c r="P104" s="68"/>
      <c r="Q104" s="68"/>
      <c r="R104" s="68"/>
      <c r="S104" s="68"/>
      <c r="T104" s="68"/>
      <c r="U104" s="68"/>
      <c r="V104" s="68" t="s">
        <v>76</v>
      </c>
      <c r="W104" s="68"/>
      <c r="X104" s="68"/>
      <c r="Y104" s="68" t="s">
        <v>64</v>
      </c>
      <c r="Z104" s="68" t="s">
        <v>64</v>
      </c>
    </row>
    <row r="105" spans="1:26" s="54" customFormat="1" ht="102">
      <c r="A105" s="138">
        <v>101</v>
      </c>
      <c r="B105" s="68" t="s">
        <v>322</v>
      </c>
      <c r="C105" s="68" t="s">
        <v>123</v>
      </c>
      <c r="D105" s="68">
        <v>7922434</v>
      </c>
      <c r="E105" s="68">
        <v>181104202</v>
      </c>
      <c r="F105" s="68">
        <v>691013268</v>
      </c>
      <c r="G105" s="68" t="s">
        <v>335</v>
      </c>
      <c r="H105" s="68" t="s">
        <v>10</v>
      </c>
      <c r="I105" s="68" t="s">
        <v>61</v>
      </c>
      <c r="J105" s="68" t="s">
        <v>61</v>
      </c>
      <c r="K105" s="68" t="s">
        <v>336</v>
      </c>
      <c r="L105" s="69">
        <v>4000000</v>
      </c>
      <c r="M105" s="69">
        <f t="shared" si="5"/>
        <v>2800000</v>
      </c>
      <c r="N105" s="70" t="s">
        <v>457</v>
      </c>
      <c r="O105" s="70" t="s">
        <v>507</v>
      </c>
      <c r="P105" s="68"/>
      <c r="Q105" s="68"/>
      <c r="R105" s="68"/>
      <c r="S105" s="68"/>
      <c r="T105" s="68"/>
      <c r="U105" s="68"/>
      <c r="V105" s="68"/>
      <c r="W105" s="68" t="s">
        <v>76</v>
      </c>
      <c r="X105" s="68"/>
      <c r="Y105" s="68" t="s">
        <v>64</v>
      </c>
      <c r="Z105" s="68" t="s">
        <v>64</v>
      </c>
    </row>
    <row r="106" spans="1:26" s="54" customFormat="1" ht="102">
      <c r="A106" s="138">
        <v>102</v>
      </c>
      <c r="B106" s="68" t="s">
        <v>322</v>
      </c>
      <c r="C106" s="68" t="s">
        <v>123</v>
      </c>
      <c r="D106" s="68">
        <v>7922434</v>
      </c>
      <c r="E106" s="68">
        <v>181104202</v>
      </c>
      <c r="F106" s="68">
        <v>691013268</v>
      </c>
      <c r="G106" s="68" t="s">
        <v>337</v>
      </c>
      <c r="H106" s="68" t="s">
        <v>10</v>
      </c>
      <c r="I106" s="68" t="s">
        <v>61</v>
      </c>
      <c r="J106" s="68" t="s">
        <v>61</v>
      </c>
      <c r="K106" s="68" t="s">
        <v>337</v>
      </c>
      <c r="L106" s="69">
        <v>2000000</v>
      </c>
      <c r="M106" s="69">
        <f t="shared" si="5"/>
        <v>1400000</v>
      </c>
      <c r="N106" s="70" t="s">
        <v>457</v>
      </c>
      <c r="O106" s="70" t="s">
        <v>507</v>
      </c>
      <c r="P106" s="68"/>
      <c r="Q106" s="68"/>
      <c r="R106" s="68" t="s">
        <v>76</v>
      </c>
      <c r="S106" s="68"/>
      <c r="T106" s="68"/>
      <c r="U106" s="68"/>
      <c r="V106" s="68"/>
      <c r="W106" s="68"/>
      <c r="X106" s="68"/>
      <c r="Y106" s="68" t="s">
        <v>64</v>
      </c>
      <c r="Z106" s="68" t="s">
        <v>64</v>
      </c>
    </row>
    <row r="107" spans="1:26" s="54" customFormat="1" ht="102">
      <c r="A107" s="138">
        <v>103</v>
      </c>
      <c r="B107" s="68" t="s">
        <v>322</v>
      </c>
      <c r="C107" s="68" t="s">
        <v>123</v>
      </c>
      <c r="D107" s="68">
        <v>7922434</v>
      </c>
      <c r="E107" s="68">
        <v>181104202</v>
      </c>
      <c r="F107" s="68">
        <v>691013268</v>
      </c>
      <c r="G107" s="68" t="s">
        <v>338</v>
      </c>
      <c r="H107" s="68" t="s">
        <v>10</v>
      </c>
      <c r="I107" s="68" t="s">
        <v>61</v>
      </c>
      <c r="J107" s="68" t="s">
        <v>61</v>
      </c>
      <c r="K107" s="68" t="s">
        <v>338</v>
      </c>
      <c r="L107" s="69">
        <v>2000000</v>
      </c>
      <c r="M107" s="69">
        <f t="shared" si="5"/>
        <v>1400000</v>
      </c>
      <c r="N107" s="70" t="s">
        <v>457</v>
      </c>
      <c r="O107" s="70" t="s">
        <v>507</v>
      </c>
      <c r="P107" s="68"/>
      <c r="Q107" s="68"/>
      <c r="R107" s="68"/>
      <c r="S107" s="68"/>
      <c r="T107" s="68" t="s">
        <v>76</v>
      </c>
      <c r="U107" s="68"/>
      <c r="V107" s="68"/>
      <c r="W107" s="68"/>
      <c r="X107" s="68" t="s">
        <v>76</v>
      </c>
      <c r="Y107" s="68" t="s">
        <v>136</v>
      </c>
      <c r="Z107" s="68" t="s">
        <v>64</v>
      </c>
    </row>
    <row r="108" spans="1:26" s="54" customFormat="1" ht="102">
      <c r="A108" s="138">
        <v>104</v>
      </c>
      <c r="B108" s="68" t="s">
        <v>322</v>
      </c>
      <c r="C108" s="68" t="s">
        <v>123</v>
      </c>
      <c r="D108" s="68">
        <v>7922434</v>
      </c>
      <c r="E108" s="68">
        <v>181104202</v>
      </c>
      <c r="F108" s="68">
        <v>691013268</v>
      </c>
      <c r="G108" s="68" t="s">
        <v>339</v>
      </c>
      <c r="H108" s="68" t="s">
        <v>10</v>
      </c>
      <c r="I108" s="68" t="s">
        <v>61</v>
      </c>
      <c r="J108" s="68" t="s">
        <v>61</v>
      </c>
      <c r="K108" s="68" t="s">
        <v>339</v>
      </c>
      <c r="L108" s="69">
        <v>1000000</v>
      </c>
      <c r="M108" s="69">
        <f t="shared" si="5"/>
        <v>700000</v>
      </c>
      <c r="N108" s="70" t="s">
        <v>457</v>
      </c>
      <c r="O108" s="70" t="s">
        <v>507</v>
      </c>
      <c r="P108" s="68"/>
      <c r="Q108" s="68"/>
      <c r="R108" s="68"/>
      <c r="S108" s="68"/>
      <c r="T108" s="68"/>
      <c r="U108" s="68"/>
      <c r="V108" s="68" t="s">
        <v>76</v>
      </c>
      <c r="W108" s="68"/>
      <c r="X108" s="68"/>
      <c r="Y108" s="68" t="s">
        <v>64</v>
      </c>
      <c r="Z108" s="68" t="s">
        <v>64</v>
      </c>
    </row>
    <row r="109" spans="1:26" s="54" customFormat="1" ht="102">
      <c r="A109" s="138">
        <v>105</v>
      </c>
      <c r="B109" s="68" t="s">
        <v>322</v>
      </c>
      <c r="C109" s="68" t="s">
        <v>123</v>
      </c>
      <c r="D109" s="68">
        <v>7922434</v>
      </c>
      <c r="E109" s="68">
        <v>181104202</v>
      </c>
      <c r="F109" s="68">
        <v>691013268</v>
      </c>
      <c r="G109" s="68" t="s">
        <v>510</v>
      </c>
      <c r="H109" s="68" t="s">
        <v>10</v>
      </c>
      <c r="I109" s="68" t="s">
        <v>61</v>
      </c>
      <c r="J109" s="68" t="s">
        <v>61</v>
      </c>
      <c r="K109" s="68" t="s">
        <v>510</v>
      </c>
      <c r="L109" s="69">
        <v>8000000</v>
      </c>
      <c r="M109" s="69">
        <f>L109*0.7</f>
        <v>5600000</v>
      </c>
      <c r="N109" s="70" t="s">
        <v>457</v>
      </c>
      <c r="O109" s="70" t="s">
        <v>507</v>
      </c>
      <c r="P109" s="68"/>
      <c r="Q109" s="68"/>
      <c r="R109" s="68"/>
      <c r="S109" s="68"/>
      <c r="T109" s="68"/>
      <c r="U109" s="68"/>
      <c r="V109" s="68"/>
      <c r="W109" s="68"/>
      <c r="X109" s="68"/>
      <c r="Y109" s="68" t="s">
        <v>64</v>
      </c>
      <c r="Z109" s="68" t="s">
        <v>64</v>
      </c>
    </row>
    <row r="110" spans="1:26" s="54" customFormat="1" ht="102">
      <c r="A110" s="138">
        <v>106</v>
      </c>
      <c r="B110" s="68" t="s">
        <v>322</v>
      </c>
      <c r="C110" s="68" t="s">
        <v>123</v>
      </c>
      <c r="D110" s="68">
        <v>7922434</v>
      </c>
      <c r="E110" s="68">
        <v>181104202</v>
      </c>
      <c r="F110" s="68">
        <v>691013268</v>
      </c>
      <c r="G110" s="68" t="s">
        <v>511</v>
      </c>
      <c r="H110" s="68" t="s">
        <v>10</v>
      </c>
      <c r="I110" s="68" t="s">
        <v>61</v>
      </c>
      <c r="J110" s="68" t="s">
        <v>61</v>
      </c>
      <c r="K110" s="68" t="s">
        <v>511</v>
      </c>
      <c r="L110" s="69">
        <v>500000</v>
      </c>
      <c r="M110" s="69">
        <f>L110*0.7</f>
        <v>350000</v>
      </c>
      <c r="N110" s="70" t="s">
        <v>457</v>
      </c>
      <c r="O110" s="70" t="s">
        <v>507</v>
      </c>
      <c r="P110" s="68"/>
      <c r="Q110" s="68"/>
      <c r="R110" s="68"/>
      <c r="S110" s="68"/>
      <c r="T110" s="68"/>
      <c r="U110" s="68"/>
      <c r="V110" s="68"/>
      <c r="W110" s="68"/>
      <c r="X110" s="68"/>
      <c r="Y110" s="68" t="s">
        <v>64</v>
      </c>
      <c r="Z110" s="68" t="s">
        <v>64</v>
      </c>
    </row>
    <row r="111" spans="1:26" s="54" customFormat="1" ht="102">
      <c r="A111" s="138">
        <v>107</v>
      </c>
      <c r="B111" s="68" t="s">
        <v>322</v>
      </c>
      <c r="C111" s="68" t="s">
        <v>123</v>
      </c>
      <c r="D111" s="68">
        <v>7922434</v>
      </c>
      <c r="E111" s="68">
        <v>181104202</v>
      </c>
      <c r="F111" s="68">
        <v>691013268</v>
      </c>
      <c r="G111" s="68" t="s">
        <v>512</v>
      </c>
      <c r="H111" s="68" t="s">
        <v>10</v>
      </c>
      <c r="I111" s="68" t="s">
        <v>61</v>
      </c>
      <c r="J111" s="68" t="s">
        <v>61</v>
      </c>
      <c r="K111" s="68" t="s">
        <v>512</v>
      </c>
      <c r="L111" s="69">
        <v>25000000</v>
      </c>
      <c r="M111" s="69">
        <f>L111*0.7</f>
        <v>17500000</v>
      </c>
      <c r="N111" s="70" t="s">
        <v>457</v>
      </c>
      <c r="O111" s="70" t="s">
        <v>507</v>
      </c>
      <c r="P111" s="68"/>
      <c r="Q111" s="68"/>
      <c r="R111" s="68"/>
      <c r="S111" s="68"/>
      <c r="T111" s="68"/>
      <c r="U111" s="68"/>
      <c r="V111" s="68"/>
      <c r="W111" s="68"/>
      <c r="X111" s="68"/>
      <c r="Y111" s="68" t="s">
        <v>64</v>
      </c>
      <c r="Z111" s="68" t="s">
        <v>64</v>
      </c>
    </row>
    <row r="112" spans="1:26" s="54" customFormat="1" ht="102">
      <c r="A112" s="138">
        <v>108</v>
      </c>
      <c r="B112" s="68" t="s">
        <v>322</v>
      </c>
      <c r="C112" s="68" t="s">
        <v>123</v>
      </c>
      <c r="D112" s="68">
        <v>7922434</v>
      </c>
      <c r="E112" s="68">
        <v>181104202</v>
      </c>
      <c r="F112" s="68">
        <v>691013268</v>
      </c>
      <c r="G112" s="68" t="s">
        <v>513</v>
      </c>
      <c r="H112" s="68" t="s">
        <v>10</v>
      </c>
      <c r="I112" s="68" t="s">
        <v>61</v>
      </c>
      <c r="J112" s="68" t="s">
        <v>61</v>
      </c>
      <c r="K112" s="68" t="s">
        <v>513</v>
      </c>
      <c r="L112" s="69">
        <v>5000000</v>
      </c>
      <c r="M112" s="69">
        <f>L112*0.7</f>
        <v>3500000</v>
      </c>
      <c r="N112" s="70" t="s">
        <v>457</v>
      </c>
      <c r="O112" s="70" t="s">
        <v>507</v>
      </c>
      <c r="P112" s="68"/>
      <c r="Q112" s="68"/>
      <c r="R112" s="68"/>
      <c r="S112" s="68"/>
      <c r="T112" s="68"/>
      <c r="U112" s="68"/>
      <c r="V112" s="68" t="s">
        <v>76</v>
      </c>
      <c r="W112" s="68"/>
      <c r="X112" s="68"/>
      <c r="Y112" s="68" t="s">
        <v>64</v>
      </c>
      <c r="Z112" s="68" t="s">
        <v>64</v>
      </c>
    </row>
    <row r="113" spans="1:26" s="54" customFormat="1" ht="102">
      <c r="A113" s="138">
        <v>109</v>
      </c>
      <c r="B113" s="68" t="s">
        <v>322</v>
      </c>
      <c r="C113" s="68" t="s">
        <v>123</v>
      </c>
      <c r="D113" s="68">
        <v>7922434</v>
      </c>
      <c r="E113" s="68">
        <v>181104202</v>
      </c>
      <c r="F113" s="68">
        <v>691013268</v>
      </c>
      <c r="G113" s="68" t="s">
        <v>514</v>
      </c>
      <c r="H113" s="68" t="s">
        <v>10</v>
      </c>
      <c r="I113" s="68" t="s">
        <v>61</v>
      </c>
      <c r="J113" s="68" t="s">
        <v>61</v>
      </c>
      <c r="K113" s="68" t="s">
        <v>514</v>
      </c>
      <c r="L113" s="69">
        <v>6000000</v>
      </c>
      <c r="M113" s="69">
        <f>L113*0.7</f>
        <v>4200000</v>
      </c>
      <c r="N113" s="70" t="s">
        <v>457</v>
      </c>
      <c r="O113" s="70" t="s">
        <v>507</v>
      </c>
      <c r="P113" s="68"/>
      <c r="Q113" s="68"/>
      <c r="R113" s="68"/>
      <c r="S113" s="68"/>
      <c r="T113" s="68"/>
      <c r="U113" s="68"/>
      <c r="V113" s="68"/>
      <c r="W113" s="68"/>
      <c r="X113" s="68"/>
      <c r="Y113" s="68" t="s">
        <v>64</v>
      </c>
      <c r="Z113" s="68" t="s">
        <v>64</v>
      </c>
    </row>
    <row r="114" spans="1:26" s="54" customFormat="1" ht="102">
      <c r="A114" s="138">
        <v>110</v>
      </c>
      <c r="B114" s="68" t="s">
        <v>340</v>
      </c>
      <c r="C114" s="68" t="s">
        <v>341</v>
      </c>
      <c r="D114" s="68">
        <v>65018711</v>
      </c>
      <c r="E114" s="68">
        <v>110036271</v>
      </c>
      <c r="F114" s="68" t="s">
        <v>342</v>
      </c>
      <c r="G114" s="68" t="s">
        <v>469</v>
      </c>
      <c r="H114" s="68" t="s">
        <v>10</v>
      </c>
      <c r="I114" s="68" t="s">
        <v>61</v>
      </c>
      <c r="J114" s="68" t="s">
        <v>61</v>
      </c>
      <c r="K114" s="68" t="s">
        <v>470</v>
      </c>
      <c r="L114" s="69">
        <v>10000000</v>
      </c>
      <c r="M114" s="69">
        <f t="shared" ref="M114:M120" si="6">L114*0.7</f>
        <v>7000000</v>
      </c>
      <c r="N114" s="74">
        <v>44805</v>
      </c>
      <c r="O114" s="74">
        <v>45627</v>
      </c>
      <c r="P114" s="68" t="s">
        <v>76</v>
      </c>
      <c r="Q114" s="68"/>
      <c r="R114" s="68" t="s">
        <v>76</v>
      </c>
      <c r="S114" s="68" t="s">
        <v>76</v>
      </c>
      <c r="T114" s="68"/>
      <c r="U114" s="68"/>
      <c r="V114" s="68"/>
      <c r="W114" s="68"/>
      <c r="X114" s="68" t="s">
        <v>76</v>
      </c>
      <c r="Y114" s="68" t="s">
        <v>467</v>
      </c>
      <c r="Z114" s="68" t="s">
        <v>64</v>
      </c>
    </row>
    <row r="115" spans="1:26" s="54" customFormat="1" ht="127.5">
      <c r="A115" s="138">
        <v>111</v>
      </c>
      <c r="B115" s="68" t="s">
        <v>340</v>
      </c>
      <c r="C115" s="68" t="s">
        <v>341</v>
      </c>
      <c r="D115" s="68">
        <v>65018711</v>
      </c>
      <c r="E115" s="68">
        <v>110036271</v>
      </c>
      <c r="F115" s="68" t="s">
        <v>471</v>
      </c>
      <c r="G115" s="68" t="s">
        <v>472</v>
      </c>
      <c r="H115" s="68" t="s">
        <v>10</v>
      </c>
      <c r="I115" s="68" t="s">
        <v>61</v>
      </c>
      <c r="J115" s="68" t="s">
        <v>61</v>
      </c>
      <c r="K115" s="68" t="s">
        <v>473</v>
      </c>
      <c r="L115" s="69">
        <v>35000000</v>
      </c>
      <c r="M115" s="69">
        <f t="shared" si="6"/>
        <v>24500000</v>
      </c>
      <c r="N115" s="74">
        <v>44805</v>
      </c>
      <c r="O115" s="74">
        <v>45627</v>
      </c>
      <c r="P115" s="68" t="s">
        <v>76</v>
      </c>
      <c r="Q115" s="68" t="s">
        <v>76</v>
      </c>
      <c r="R115" s="68" t="s">
        <v>76</v>
      </c>
      <c r="S115" s="68" t="s">
        <v>76</v>
      </c>
      <c r="T115" s="68"/>
      <c r="U115" s="68" t="s">
        <v>76</v>
      </c>
      <c r="V115" s="59" t="s">
        <v>76</v>
      </c>
      <c r="W115" s="68" t="s">
        <v>76</v>
      </c>
      <c r="X115" s="68" t="s">
        <v>76</v>
      </c>
      <c r="Y115" s="68" t="s">
        <v>467</v>
      </c>
      <c r="Z115" s="68" t="s">
        <v>64</v>
      </c>
    </row>
    <row r="116" spans="1:26" s="54" customFormat="1" ht="102">
      <c r="A116" s="138">
        <v>112</v>
      </c>
      <c r="B116" s="68" t="s">
        <v>340</v>
      </c>
      <c r="C116" s="68" t="s">
        <v>341</v>
      </c>
      <c r="D116" s="68">
        <v>65018711</v>
      </c>
      <c r="E116" s="68" t="s">
        <v>343</v>
      </c>
      <c r="F116" s="68" t="s">
        <v>342</v>
      </c>
      <c r="G116" s="68" t="s">
        <v>344</v>
      </c>
      <c r="H116" s="68" t="s">
        <v>10</v>
      </c>
      <c r="I116" s="68" t="s">
        <v>61</v>
      </c>
      <c r="J116" s="68" t="s">
        <v>61</v>
      </c>
      <c r="K116" s="68" t="s">
        <v>474</v>
      </c>
      <c r="L116" s="69">
        <v>5000000</v>
      </c>
      <c r="M116" s="69">
        <f t="shared" si="6"/>
        <v>3500000</v>
      </c>
      <c r="N116" s="74">
        <v>44805</v>
      </c>
      <c r="O116" s="74">
        <v>45992</v>
      </c>
      <c r="P116" s="68"/>
      <c r="Q116" s="68"/>
      <c r="R116" s="68"/>
      <c r="S116" s="68"/>
      <c r="T116" s="68"/>
      <c r="U116" s="68" t="s">
        <v>76</v>
      </c>
      <c r="V116" s="68"/>
      <c r="W116" s="68"/>
      <c r="X116" s="68" t="s">
        <v>76</v>
      </c>
      <c r="Y116" s="68" t="s">
        <v>467</v>
      </c>
      <c r="Z116" s="68" t="s">
        <v>64</v>
      </c>
    </row>
    <row r="117" spans="1:26" s="54" customFormat="1" ht="102">
      <c r="A117" s="138">
        <v>113</v>
      </c>
      <c r="B117" s="68" t="s">
        <v>340</v>
      </c>
      <c r="C117" s="68" t="s">
        <v>341</v>
      </c>
      <c r="D117" s="68">
        <v>65018711</v>
      </c>
      <c r="E117" s="68" t="s">
        <v>343</v>
      </c>
      <c r="F117" s="68" t="s">
        <v>342</v>
      </c>
      <c r="G117" s="68" t="s">
        <v>345</v>
      </c>
      <c r="H117" s="68" t="s">
        <v>10</v>
      </c>
      <c r="I117" s="68" t="s">
        <v>61</v>
      </c>
      <c r="J117" s="68" t="s">
        <v>61</v>
      </c>
      <c r="K117" s="68" t="s">
        <v>346</v>
      </c>
      <c r="L117" s="69">
        <v>5000000</v>
      </c>
      <c r="M117" s="69">
        <f t="shared" si="6"/>
        <v>3500000</v>
      </c>
      <c r="N117" s="74">
        <v>44805</v>
      </c>
      <c r="O117" s="74">
        <v>45627</v>
      </c>
      <c r="P117" s="68" t="s">
        <v>76</v>
      </c>
      <c r="Q117" s="68" t="s">
        <v>76</v>
      </c>
      <c r="R117" s="68" t="s">
        <v>76</v>
      </c>
      <c r="S117" s="68" t="s">
        <v>76</v>
      </c>
      <c r="T117" s="68"/>
      <c r="U117" s="68"/>
      <c r="V117" s="68"/>
      <c r="W117" s="68"/>
      <c r="X117" s="68" t="s">
        <v>76</v>
      </c>
      <c r="Y117" s="68" t="s">
        <v>467</v>
      </c>
      <c r="Z117" s="68" t="s">
        <v>64</v>
      </c>
    </row>
    <row r="118" spans="1:26" s="54" customFormat="1" ht="102">
      <c r="A118" s="138">
        <v>114</v>
      </c>
      <c r="B118" s="68" t="s">
        <v>340</v>
      </c>
      <c r="C118" s="68" t="s">
        <v>341</v>
      </c>
      <c r="D118" s="68">
        <v>65018711</v>
      </c>
      <c r="E118" s="68" t="s">
        <v>343</v>
      </c>
      <c r="F118" s="68" t="s">
        <v>342</v>
      </c>
      <c r="G118" s="68" t="s">
        <v>347</v>
      </c>
      <c r="H118" s="68" t="s">
        <v>10</v>
      </c>
      <c r="I118" s="68" t="s">
        <v>61</v>
      </c>
      <c r="J118" s="68" t="s">
        <v>61</v>
      </c>
      <c r="K118" s="68" t="s">
        <v>532</v>
      </c>
      <c r="L118" s="69">
        <v>5000000</v>
      </c>
      <c r="M118" s="69">
        <f t="shared" si="6"/>
        <v>3500000</v>
      </c>
      <c r="N118" s="74">
        <v>44805</v>
      </c>
      <c r="O118" s="74">
        <v>45627</v>
      </c>
      <c r="P118" s="68"/>
      <c r="Q118" s="68"/>
      <c r="R118" s="68"/>
      <c r="S118" s="68"/>
      <c r="T118" s="68"/>
      <c r="U118" s="68"/>
      <c r="V118" s="68"/>
      <c r="W118" s="68"/>
      <c r="X118" s="68" t="s">
        <v>76</v>
      </c>
      <c r="Y118" s="68" t="s">
        <v>467</v>
      </c>
      <c r="Z118" s="68" t="s">
        <v>64</v>
      </c>
    </row>
    <row r="119" spans="1:26" s="54" customFormat="1" ht="102">
      <c r="A119" s="138">
        <v>115</v>
      </c>
      <c r="B119" s="68" t="s">
        <v>340</v>
      </c>
      <c r="C119" s="68" t="s">
        <v>341</v>
      </c>
      <c r="D119" s="68">
        <v>65018711</v>
      </c>
      <c r="E119" s="68" t="s">
        <v>343</v>
      </c>
      <c r="F119" s="68" t="s">
        <v>342</v>
      </c>
      <c r="G119" s="68" t="s">
        <v>348</v>
      </c>
      <c r="H119" s="68" t="s">
        <v>10</v>
      </c>
      <c r="I119" s="68" t="s">
        <v>61</v>
      </c>
      <c r="J119" s="68" t="s">
        <v>61</v>
      </c>
      <c r="K119" s="68" t="s">
        <v>349</v>
      </c>
      <c r="L119" s="69">
        <v>5000000</v>
      </c>
      <c r="M119" s="69">
        <f t="shared" si="6"/>
        <v>3500000</v>
      </c>
      <c r="N119" s="74">
        <v>44805</v>
      </c>
      <c r="O119" s="74">
        <v>46722</v>
      </c>
      <c r="P119" s="68"/>
      <c r="Q119" s="68"/>
      <c r="R119" s="68"/>
      <c r="S119" s="68" t="s">
        <v>76</v>
      </c>
      <c r="T119" s="68"/>
      <c r="U119" s="68"/>
      <c r="V119" s="68"/>
      <c r="W119" s="68"/>
      <c r="X119" s="68" t="s">
        <v>76</v>
      </c>
      <c r="Y119" s="68" t="s">
        <v>467</v>
      </c>
      <c r="Z119" s="68" t="s">
        <v>64</v>
      </c>
    </row>
    <row r="120" spans="1:26" s="54" customFormat="1" ht="102">
      <c r="A120" s="138">
        <v>116</v>
      </c>
      <c r="B120" s="68" t="s">
        <v>340</v>
      </c>
      <c r="C120" s="68" t="s">
        <v>341</v>
      </c>
      <c r="D120" s="68">
        <v>65018711</v>
      </c>
      <c r="E120" s="68" t="s">
        <v>343</v>
      </c>
      <c r="F120" s="68" t="s">
        <v>342</v>
      </c>
      <c r="G120" s="68" t="s">
        <v>350</v>
      </c>
      <c r="H120" s="68" t="s">
        <v>10</v>
      </c>
      <c r="I120" s="68" t="s">
        <v>61</v>
      </c>
      <c r="J120" s="68" t="s">
        <v>61</v>
      </c>
      <c r="K120" s="68" t="s">
        <v>475</v>
      </c>
      <c r="L120" s="69">
        <v>10000000</v>
      </c>
      <c r="M120" s="69">
        <f t="shared" si="6"/>
        <v>7000000</v>
      </c>
      <c r="N120" s="74">
        <v>44805</v>
      </c>
      <c r="O120" s="74">
        <v>45261</v>
      </c>
      <c r="P120" s="68"/>
      <c r="Q120" s="68"/>
      <c r="R120" s="68"/>
      <c r="S120" s="68"/>
      <c r="T120" s="68"/>
      <c r="U120" s="68"/>
      <c r="V120" s="68"/>
      <c r="W120" s="68" t="s">
        <v>76</v>
      </c>
      <c r="X120" s="68" t="s">
        <v>76</v>
      </c>
      <c r="Y120" s="68" t="s">
        <v>467</v>
      </c>
      <c r="Z120" s="68" t="s">
        <v>64</v>
      </c>
    </row>
    <row r="121" spans="1:26" s="54" customFormat="1" ht="204">
      <c r="A121" s="138">
        <v>117</v>
      </c>
      <c r="B121" s="122" t="s">
        <v>131</v>
      </c>
      <c r="C121" s="122" t="s">
        <v>132</v>
      </c>
      <c r="D121" s="122">
        <v>75001209</v>
      </c>
      <c r="E121" s="122" t="s">
        <v>133</v>
      </c>
      <c r="F121" s="122" t="s">
        <v>134</v>
      </c>
      <c r="G121" s="122" t="s">
        <v>524</v>
      </c>
      <c r="H121" s="122" t="s">
        <v>10</v>
      </c>
      <c r="I121" s="122" t="s">
        <v>61</v>
      </c>
      <c r="J121" s="122" t="s">
        <v>61</v>
      </c>
      <c r="K121" s="122" t="s">
        <v>476</v>
      </c>
      <c r="L121" s="154">
        <v>35000000</v>
      </c>
      <c r="M121" s="154">
        <f>L121*0.7</f>
        <v>24500000</v>
      </c>
      <c r="N121" s="162">
        <v>44713</v>
      </c>
      <c r="O121" s="162">
        <v>45047</v>
      </c>
      <c r="P121" s="122"/>
      <c r="Q121" s="122"/>
      <c r="R121" s="122"/>
      <c r="S121" s="122"/>
      <c r="T121" s="122"/>
      <c r="U121" s="122"/>
      <c r="V121" s="122" t="s">
        <v>76</v>
      </c>
      <c r="W121" s="122"/>
      <c r="X121" s="122"/>
      <c r="Y121" s="122" t="s">
        <v>118</v>
      </c>
      <c r="Z121" s="122" t="s">
        <v>136</v>
      </c>
    </row>
    <row r="122" spans="1:26" s="54" customFormat="1" ht="102">
      <c r="A122" s="138">
        <v>118</v>
      </c>
      <c r="B122" s="68" t="s">
        <v>131</v>
      </c>
      <c r="C122" s="68" t="s">
        <v>132</v>
      </c>
      <c r="D122" s="68">
        <v>75001209</v>
      </c>
      <c r="E122" s="68" t="s">
        <v>351</v>
      </c>
      <c r="F122" s="68" t="s">
        <v>134</v>
      </c>
      <c r="G122" s="68" t="s">
        <v>352</v>
      </c>
      <c r="H122" s="68" t="s">
        <v>10</v>
      </c>
      <c r="I122" s="68" t="s">
        <v>61</v>
      </c>
      <c r="J122" s="68" t="s">
        <v>61</v>
      </c>
      <c r="K122" s="68" t="s">
        <v>352</v>
      </c>
      <c r="L122" s="69">
        <v>500000</v>
      </c>
      <c r="M122" s="69">
        <f t="shared" si="5"/>
        <v>350000</v>
      </c>
      <c r="N122" s="74">
        <v>44927</v>
      </c>
      <c r="O122" s="74">
        <v>45078</v>
      </c>
      <c r="P122" s="68" t="s">
        <v>76</v>
      </c>
      <c r="Q122" s="68"/>
      <c r="R122" s="68"/>
      <c r="S122" s="68" t="s">
        <v>76</v>
      </c>
      <c r="T122" s="68"/>
      <c r="U122" s="68"/>
      <c r="V122" s="68"/>
      <c r="W122" s="68"/>
      <c r="X122" s="68" t="s">
        <v>306</v>
      </c>
      <c r="Y122" s="68" t="s">
        <v>467</v>
      </c>
      <c r="Z122" s="80" t="s">
        <v>64</v>
      </c>
    </row>
    <row r="123" spans="1:26" s="54" customFormat="1" ht="89.25">
      <c r="A123" s="138">
        <v>119</v>
      </c>
      <c r="B123" s="68" t="s">
        <v>353</v>
      </c>
      <c r="C123" s="68" t="s">
        <v>132</v>
      </c>
      <c r="D123" s="68">
        <v>70877785</v>
      </c>
      <c r="E123" s="68" t="s">
        <v>354</v>
      </c>
      <c r="F123" s="68" t="s">
        <v>355</v>
      </c>
      <c r="G123" s="68" t="s">
        <v>356</v>
      </c>
      <c r="H123" s="68" t="s">
        <v>10</v>
      </c>
      <c r="I123" s="68" t="s">
        <v>61</v>
      </c>
      <c r="J123" s="68" t="s">
        <v>61</v>
      </c>
      <c r="K123" s="68" t="s">
        <v>357</v>
      </c>
      <c r="L123" s="69">
        <v>1200000</v>
      </c>
      <c r="M123" s="69">
        <f t="shared" si="5"/>
        <v>840000</v>
      </c>
      <c r="N123" s="68">
        <v>2022</v>
      </c>
      <c r="O123" s="68">
        <v>2023</v>
      </c>
      <c r="P123" s="68" t="s">
        <v>76</v>
      </c>
      <c r="Q123" s="68" t="s">
        <v>76</v>
      </c>
      <c r="R123" s="68"/>
      <c r="S123" s="68" t="s">
        <v>76</v>
      </c>
      <c r="T123" s="68"/>
      <c r="U123" s="68"/>
      <c r="V123" s="68"/>
      <c r="W123" s="68"/>
      <c r="X123" s="68" t="s">
        <v>76</v>
      </c>
      <c r="Y123" s="68" t="s">
        <v>467</v>
      </c>
      <c r="Z123" s="80" t="s">
        <v>64</v>
      </c>
    </row>
    <row r="124" spans="1:26" s="54" customFormat="1" ht="89.25">
      <c r="A124" s="138">
        <v>120</v>
      </c>
      <c r="B124" s="68" t="s">
        <v>353</v>
      </c>
      <c r="C124" s="68" t="s">
        <v>132</v>
      </c>
      <c r="D124" s="68">
        <v>70877785</v>
      </c>
      <c r="E124" s="68" t="s">
        <v>354</v>
      </c>
      <c r="F124" s="68" t="s">
        <v>355</v>
      </c>
      <c r="G124" s="68" t="s">
        <v>358</v>
      </c>
      <c r="H124" s="68" t="s">
        <v>10</v>
      </c>
      <c r="I124" s="68" t="s">
        <v>61</v>
      </c>
      <c r="J124" s="68" t="s">
        <v>61</v>
      </c>
      <c r="K124" s="68" t="s">
        <v>359</v>
      </c>
      <c r="L124" s="69">
        <v>1500000</v>
      </c>
      <c r="M124" s="69">
        <f t="shared" si="5"/>
        <v>1050000</v>
      </c>
      <c r="N124" s="68">
        <v>2022</v>
      </c>
      <c r="O124" s="68">
        <v>2024</v>
      </c>
      <c r="P124" s="68" t="s">
        <v>76</v>
      </c>
      <c r="Q124" s="68" t="s">
        <v>76</v>
      </c>
      <c r="R124" s="68"/>
      <c r="S124" s="68" t="s">
        <v>76</v>
      </c>
      <c r="T124" s="68"/>
      <c r="U124" s="68"/>
      <c r="V124" s="68"/>
      <c r="W124" s="68"/>
      <c r="X124" s="68" t="s">
        <v>76</v>
      </c>
      <c r="Y124" s="68" t="s">
        <v>467</v>
      </c>
      <c r="Z124" s="80" t="s">
        <v>64</v>
      </c>
    </row>
    <row r="125" spans="1:26" s="54" customFormat="1" ht="89.25">
      <c r="A125" s="138">
        <v>121</v>
      </c>
      <c r="B125" s="68" t="s">
        <v>353</v>
      </c>
      <c r="C125" s="68" t="s">
        <v>132</v>
      </c>
      <c r="D125" s="68">
        <v>70877785</v>
      </c>
      <c r="E125" s="68" t="s">
        <v>354</v>
      </c>
      <c r="F125" s="68" t="s">
        <v>355</v>
      </c>
      <c r="G125" s="68" t="s">
        <v>360</v>
      </c>
      <c r="H125" s="68" t="s">
        <v>10</v>
      </c>
      <c r="I125" s="68" t="s">
        <v>61</v>
      </c>
      <c r="J125" s="68" t="s">
        <v>61</v>
      </c>
      <c r="K125" s="68" t="s">
        <v>361</v>
      </c>
      <c r="L125" s="69">
        <v>1000000</v>
      </c>
      <c r="M125" s="69">
        <f t="shared" si="5"/>
        <v>700000</v>
      </c>
      <c r="N125" s="68">
        <v>2023</v>
      </c>
      <c r="O125" s="68">
        <v>2024</v>
      </c>
      <c r="P125" s="68"/>
      <c r="Q125" s="68"/>
      <c r="R125" s="68"/>
      <c r="S125" s="68"/>
      <c r="T125" s="68"/>
      <c r="U125" s="68"/>
      <c r="V125" s="68"/>
      <c r="W125" s="68" t="s">
        <v>76</v>
      </c>
      <c r="X125" s="68"/>
      <c r="Y125" s="68" t="s">
        <v>467</v>
      </c>
      <c r="Z125" s="80" t="s">
        <v>64</v>
      </c>
    </row>
    <row r="126" spans="1:26" s="54" customFormat="1" ht="89.25">
      <c r="A126" s="138">
        <v>122</v>
      </c>
      <c r="B126" s="122" t="s">
        <v>362</v>
      </c>
      <c r="C126" s="122" t="s">
        <v>132</v>
      </c>
      <c r="D126" s="122">
        <v>70877807</v>
      </c>
      <c r="E126" s="122" t="s">
        <v>363</v>
      </c>
      <c r="F126" s="122" t="s">
        <v>364</v>
      </c>
      <c r="G126" s="122" t="s">
        <v>365</v>
      </c>
      <c r="H126" s="122" t="s">
        <v>10</v>
      </c>
      <c r="I126" s="122" t="s">
        <v>61</v>
      </c>
      <c r="J126" s="122" t="s">
        <v>61</v>
      </c>
      <c r="K126" s="122" t="s">
        <v>366</v>
      </c>
      <c r="L126" s="154">
        <v>1000000</v>
      </c>
      <c r="M126" s="154">
        <f t="shared" si="5"/>
        <v>700000</v>
      </c>
      <c r="N126" s="122">
        <v>2022</v>
      </c>
      <c r="O126" s="122">
        <v>2023</v>
      </c>
      <c r="P126" s="122"/>
      <c r="Q126" s="122" t="s">
        <v>76</v>
      </c>
      <c r="R126" s="122"/>
      <c r="S126" s="122" t="s">
        <v>76</v>
      </c>
      <c r="T126" s="122"/>
      <c r="U126" s="122"/>
      <c r="V126" s="122"/>
      <c r="W126" s="122"/>
      <c r="X126" s="122"/>
      <c r="Y126" s="122" t="s">
        <v>467</v>
      </c>
      <c r="Z126" s="163" t="s">
        <v>64</v>
      </c>
    </row>
    <row r="127" spans="1:26" s="54" customFormat="1" ht="89.25">
      <c r="A127" s="138">
        <v>123</v>
      </c>
      <c r="B127" s="68" t="s">
        <v>362</v>
      </c>
      <c r="C127" s="68" t="s">
        <v>132</v>
      </c>
      <c r="D127" s="68">
        <v>70877807</v>
      </c>
      <c r="E127" s="68" t="s">
        <v>363</v>
      </c>
      <c r="F127" s="68" t="s">
        <v>364</v>
      </c>
      <c r="G127" s="68" t="s">
        <v>367</v>
      </c>
      <c r="H127" s="68" t="s">
        <v>10</v>
      </c>
      <c r="I127" s="68" t="s">
        <v>61</v>
      </c>
      <c r="J127" s="68" t="s">
        <v>61</v>
      </c>
      <c r="K127" s="68" t="s">
        <v>368</v>
      </c>
      <c r="L127" s="69">
        <v>500000</v>
      </c>
      <c r="M127" s="69">
        <f t="shared" si="5"/>
        <v>350000</v>
      </c>
      <c r="N127" s="68">
        <v>2023</v>
      </c>
      <c r="O127" s="68">
        <v>2024</v>
      </c>
      <c r="P127" s="68"/>
      <c r="Q127" s="68"/>
      <c r="R127" s="68" t="s">
        <v>76</v>
      </c>
      <c r="S127" s="68"/>
      <c r="T127" s="68"/>
      <c r="U127" s="68"/>
      <c r="V127" s="68"/>
      <c r="W127" s="68"/>
      <c r="X127" s="68"/>
      <c r="Y127" s="68" t="s">
        <v>467</v>
      </c>
      <c r="Z127" s="80" t="s">
        <v>64</v>
      </c>
    </row>
    <row r="128" spans="1:26" s="54" customFormat="1" ht="89.25">
      <c r="A128" s="138">
        <v>124</v>
      </c>
      <c r="B128" s="68" t="s">
        <v>362</v>
      </c>
      <c r="C128" s="68" t="s">
        <v>132</v>
      </c>
      <c r="D128" s="68">
        <v>70877807</v>
      </c>
      <c r="E128" s="68" t="s">
        <v>363</v>
      </c>
      <c r="F128" s="68" t="s">
        <v>364</v>
      </c>
      <c r="G128" s="68" t="s">
        <v>369</v>
      </c>
      <c r="H128" s="68" t="s">
        <v>10</v>
      </c>
      <c r="I128" s="68" t="s">
        <v>61</v>
      </c>
      <c r="J128" s="68" t="s">
        <v>61</v>
      </c>
      <c r="K128" s="68" t="s">
        <v>370</v>
      </c>
      <c r="L128" s="69">
        <v>2500000</v>
      </c>
      <c r="M128" s="69">
        <f t="shared" si="5"/>
        <v>1750000</v>
      </c>
      <c r="N128" s="68">
        <v>2023</v>
      </c>
      <c r="O128" s="68">
        <v>2024</v>
      </c>
      <c r="P128" s="68" t="s">
        <v>76</v>
      </c>
      <c r="Q128" s="68" t="s">
        <v>76</v>
      </c>
      <c r="R128" s="68"/>
      <c r="S128" s="68" t="s">
        <v>76</v>
      </c>
      <c r="T128" s="68"/>
      <c r="U128" s="68"/>
      <c r="V128" s="68"/>
      <c r="W128" s="68"/>
      <c r="X128" s="68"/>
      <c r="Y128" s="68" t="s">
        <v>467</v>
      </c>
      <c r="Z128" s="80" t="s">
        <v>64</v>
      </c>
    </row>
    <row r="129" spans="1:26" s="54" customFormat="1" ht="127.5">
      <c r="A129" s="138">
        <v>125</v>
      </c>
      <c r="B129" s="68" t="s">
        <v>371</v>
      </c>
      <c r="C129" s="68" t="s">
        <v>371</v>
      </c>
      <c r="D129" s="68">
        <v>28090080</v>
      </c>
      <c r="E129" s="68">
        <v>181006928</v>
      </c>
      <c r="F129" s="68">
        <v>691000484</v>
      </c>
      <c r="G129" s="68" t="s">
        <v>477</v>
      </c>
      <c r="H129" s="68" t="s">
        <v>10</v>
      </c>
      <c r="I129" s="68" t="s">
        <v>61</v>
      </c>
      <c r="J129" s="68" t="s">
        <v>61</v>
      </c>
      <c r="K129" s="68" t="s">
        <v>372</v>
      </c>
      <c r="L129" s="69">
        <v>4300000</v>
      </c>
      <c r="M129" s="69">
        <f t="shared" si="5"/>
        <v>3010000</v>
      </c>
      <c r="N129" s="68">
        <v>2023</v>
      </c>
      <c r="O129" s="68" t="s">
        <v>373</v>
      </c>
      <c r="P129" s="68"/>
      <c r="Q129" s="68"/>
      <c r="R129" s="68"/>
      <c r="S129" s="68"/>
      <c r="T129" s="68"/>
      <c r="U129" s="68"/>
      <c r="V129" s="68" t="s">
        <v>76</v>
      </c>
      <c r="W129" s="68" t="s">
        <v>76</v>
      </c>
      <c r="X129" s="68"/>
      <c r="Y129" s="68" t="s">
        <v>374</v>
      </c>
      <c r="Z129" s="68" t="s">
        <v>64</v>
      </c>
    </row>
    <row r="130" spans="1:26" s="54" customFormat="1" ht="127.5">
      <c r="A130" s="138">
        <v>126</v>
      </c>
      <c r="B130" s="68" t="s">
        <v>371</v>
      </c>
      <c r="C130" s="68" t="s">
        <v>371</v>
      </c>
      <c r="D130" s="68">
        <v>28090080</v>
      </c>
      <c r="E130" s="68">
        <v>181006928</v>
      </c>
      <c r="F130" s="68">
        <v>691000484</v>
      </c>
      <c r="G130" s="68" t="s">
        <v>375</v>
      </c>
      <c r="H130" s="68" t="s">
        <v>10</v>
      </c>
      <c r="I130" s="68" t="s">
        <v>61</v>
      </c>
      <c r="J130" s="68" t="s">
        <v>61</v>
      </c>
      <c r="K130" s="68" t="s">
        <v>376</v>
      </c>
      <c r="L130" s="69">
        <v>150000</v>
      </c>
      <c r="M130" s="69">
        <f t="shared" si="5"/>
        <v>105000</v>
      </c>
      <c r="N130" s="68">
        <v>2023</v>
      </c>
      <c r="O130" s="68" t="s">
        <v>373</v>
      </c>
      <c r="P130" s="68"/>
      <c r="Q130" s="68" t="s">
        <v>76</v>
      </c>
      <c r="R130" s="68" t="s">
        <v>76</v>
      </c>
      <c r="S130" s="68" t="s">
        <v>76</v>
      </c>
      <c r="T130" s="68"/>
      <c r="U130" s="68"/>
      <c r="V130" s="68"/>
      <c r="W130" s="68"/>
      <c r="X130" s="68"/>
      <c r="Y130" s="68" t="s">
        <v>374</v>
      </c>
      <c r="Z130" s="68" t="s">
        <v>64</v>
      </c>
    </row>
    <row r="131" spans="1:26" s="54" customFormat="1" ht="127.5">
      <c r="A131" s="138">
        <v>127</v>
      </c>
      <c r="B131" s="68" t="s">
        <v>371</v>
      </c>
      <c r="C131" s="68" t="s">
        <v>371</v>
      </c>
      <c r="D131" s="68">
        <v>28090080</v>
      </c>
      <c r="E131" s="68">
        <v>181006928</v>
      </c>
      <c r="F131" s="68">
        <v>691000484</v>
      </c>
      <c r="G131" s="68" t="s">
        <v>377</v>
      </c>
      <c r="H131" s="68" t="s">
        <v>10</v>
      </c>
      <c r="I131" s="68" t="s">
        <v>61</v>
      </c>
      <c r="J131" s="68" t="s">
        <v>61</v>
      </c>
      <c r="K131" s="68" t="s">
        <v>478</v>
      </c>
      <c r="L131" s="69">
        <v>3000000</v>
      </c>
      <c r="M131" s="69">
        <f t="shared" si="5"/>
        <v>2100000</v>
      </c>
      <c r="N131" s="68">
        <v>2023</v>
      </c>
      <c r="O131" s="68" t="s">
        <v>373</v>
      </c>
      <c r="P131" s="68"/>
      <c r="Q131" s="68"/>
      <c r="R131" s="68"/>
      <c r="S131" s="68"/>
      <c r="T131" s="68"/>
      <c r="U131" s="68"/>
      <c r="V131" s="68" t="s">
        <v>76</v>
      </c>
      <c r="W131" s="68" t="s">
        <v>76</v>
      </c>
      <c r="X131" s="68"/>
      <c r="Y131" s="68" t="s">
        <v>374</v>
      </c>
      <c r="Z131" s="68" t="s">
        <v>64</v>
      </c>
    </row>
    <row r="132" spans="1:26" s="54" customFormat="1" ht="127.5">
      <c r="A132" s="138">
        <v>128</v>
      </c>
      <c r="B132" s="68" t="s">
        <v>371</v>
      </c>
      <c r="C132" s="68" t="s">
        <v>371</v>
      </c>
      <c r="D132" s="68">
        <v>28090080</v>
      </c>
      <c r="E132" s="68">
        <v>181006928</v>
      </c>
      <c r="F132" s="68">
        <v>691000484</v>
      </c>
      <c r="G132" s="68" t="s">
        <v>479</v>
      </c>
      <c r="H132" s="68" t="s">
        <v>10</v>
      </c>
      <c r="I132" s="68" t="s">
        <v>61</v>
      </c>
      <c r="J132" s="68" t="s">
        <v>61</v>
      </c>
      <c r="K132" s="68" t="s">
        <v>480</v>
      </c>
      <c r="L132" s="69">
        <v>500000</v>
      </c>
      <c r="M132" s="69">
        <f t="shared" si="5"/>
        <v>350000</v>
      </c>
      <c r="N132" s="68">
        <v>2023</v>
      </c>
      <c r="O132" s="68" t="s">
        <v>373</v>
      </c>
      <c r="P132" s="68" t="s">
        <v>76</v>
      </c>
      <c r="Q132" s="68" t="s">
        <v>76</v>
      </c>
      <c r="R132" s="68" t="s">
        <v>76</v>
      </c>
      <c r="S132" s="68" t="s">
        <v>76</v>
      </c>
      <c r="T132" s="68"/>
      <c r="U132" s="68"/>
      <c r="V132" s="68"/>
      <c r="W132" s="68"/>
      <c r="X132" s="68"/>
      <c r="Y132" s="68" t="s">
        <v>374</v>
      </c>
      <c r="Z132" s="68" t="s">
        <v>64</v>
      </c>
    </row>
    <row r="133" spans="1:26" s="54" customFormat="1" ht="127.5">
      <c r="A133" s="138">
        <v>129</v>
      </c>
      <c r="B133" s="122" t="s">
        <v>371</v>
      </c>
      <c r="C133" s="122" t="s">
        <v>371</v>
      </c>
      <c r="D133" s="122">
        <v>28090080</v>
      </c>
      <c r="E133" s="122">
        <v>181006928</v>
      </c>
      <c r="F133" s="122">
        <v>691000484</v>
      </c>
      <c r="G133" s="122" t="s">
        <v>378</v>
      </c>
      <c r="H133" s="122" t="s">
        <v>10</v>
      </c>
      <c r="I133" s="122" t="s">
        <v>61</v>
      </c>
      <c r="J133" s="122" t="s">
        <v>61</v>
      </c>
      <c r="K133" s="122" t="s">
        <v>481</v>
      </c>
      <c r="L133" s="154">
        <v>1000000</v>
      </c>
      <c r="M133" s="154">
        <f t="shared" si="5"/>
        <v>700000</v>
      </c>
      <c r="N133" s="122">
        <v>2023</v>
      </c>
      <c r="O133" s="122" t="s">
        <v>373</v>
      </c>
      <c r="P133" s="122"/>
      <c r="Q133" s="122"/>
      <c r="R133" s="122"/>
      <c r="S133" s="122"/>
      <c r="T133" s="122"/>
      <c r="U133" s="122"/>
      <c r="V133" s="122"/>
      <c r="W133" s="122" t="s">
        <v>63</v>
      </c>
      <c r="X133" s="122"/>
      <c r="Y133" s="122" t="s">
        <v>374</v>
      </c>
      <c r="Z133" s="122" t="s">
        <v>64</v>
      </c>
    </row>
    <row r="134" spans="1:26" s="54" customFormat="1" ht="127.5">
      <c r="A134" s="138">
        <v>130</v>
      </c>
      <c r="B134" s="68" t="s">
        <v>371</v>
      </c>
      <c r="C134" s="68" t="s">
        <v>371</v>
      </c>
      <c r="D134" s="68">
        <v>28090080</v>
      </c>
      <c r="E134" s="68">
        <v>181006928</v>
      </c>
      <c r="F134" s="68">
        <v>691000484</v>
      </c>
      <c r="G134" s="68" t="s">
        <v>482</v>
      </c>
      <c r="H134" s="68" t="s">
        <v>10</v>
      </c>
      <c r="I134" s="68" t="s">
        <v>61</v>
      </c>
      <c r="J134" s="68" t="s">
        <v>61</v>
      </c>
      <c r="K134" s="68" t="s">
        <v>483</v>
      </c>
      <c r="L134" s="69">
        <v>4000000</v>
      </c>
      <c r="M134" s="69">
        <f t="shared" si="5"/>
        <v>2800000</v>
      </c>
      <c r="N134" s="68">
        <v>2023</v>
      </c>
      <c r="O134" s="68" t="s">
        <v>373</v>
      </c>
      <c r="P134" s="68" t="s">
        <v>63</v>
      </c>
      <c r="Q134" s="68" t="s">
        <v>63</v>
      </c>
      <c r="R134" s="68" t="s">
        <v>63</v>
      </c>
      <c r="S134" s="68" t="s">
        <v>63</v>
      </c>
      <c r="T134" s="68"/>
      <c r="U134" s="68"/>
      <c r="V134" s="68"/>
      <c r="W134" s="68"/>
      <c r="X134" s="68"/>
      <c r="Y134" s="68" t="s">
        <v>374</v>
      </c>
      <c r="Z134" s="68" t="s">
        <v>64</v>
      </c>
    </row>
    <row r="135" spans="1:26" s="54" customFormat="1" ht="127.5">
      <c r="A135" s="138">
        <v>131</v>
      </c>
      <c r="B135" s="122" t="s">
        <v>371</v>
      </c>
      <c r="C135" s="122" t="s">
        <v>371</v>
      </c>
      <c r="D135" s="122">
        <v>28090080</v>
      </c>
      <c r="E135" s="122">
        <v>181006928</v>
      </c>
      <c r="F135" s="122">
        <v>691000484</v>
      </c>
      <c r="G135" s="122" t="s">
        <v>484</v>
      </c>
      <c r="H135" s="122" t="s">
        <v>10</v>
      </c>
      <c r="I135" s="122" t="s">
        <v>61</v>
      </c>
      <c r="J135" s="122" t="s">
        <v>61</v>
      </c>
      <c r="K135" s="122" t="s">
        <v>485</v>
      </c>
      <c r="L135" s="154">
        <v>2000000</v>
      </c>
      <c r="M135" s="154">
        <f t="shared" si="5"/>
        <v>1400000</v>
      </c>
      <c r="N135" s="122">
        <v>2023</v>
      </c>
      <c r="O135" s="122" t="s">
        <v>373</v>
      </c>
      <c r="P135" s="122"/>
      <c r="Q135" s="122"/>
      <c r="R135" s="122"/>
      <c r="S135" s="122"/>
      <c r="T135" s="122"/>
      <c r="U135" s="122"/>
      <c r="V135" s="122" t="s">
        <v>76</v>
      </c>
      <c r="W135" s="122" t="s">
        <v>76</v>
      </c>
      <c r="X135" s="122"/>
      <c r="Y135" s="122" t="s">
        <v>374</v>
      </c>
      <c r="Z135" s="122" t="s">
        <v>64</v>
      </c>
    </row>
    <row r="136" spans="1:26" s="54" customFormat="1" ht="127.5">
      <c r="A136" s="138">
        <v>132</v>
      </c>
      <c r="B136" s="68" t="s">
        <v>371</v>
      </c>
      <c r="C136" s="68" t="s">
        <v>371</v>
      </c>
      <c r="D136" s="68">
        <v>28090080</v>
      </c>
      <c r="E136" s="68">
        <v>181006928</v>
      </c>
      <c r="F136" s="68">
        <v>691000484</v>
      </c>
      <c r="G136" s="68" t="s">
        <v>486</v>
      </c>
      <c r="H136" s="68" t="s">
        <v>10</v>
      </c>
      <c r="I136" s="68" t="s">
        <v>61</v>
      </c>
      <c r="J136" s="68" t="s">
        <v>61</v>
      </c>
      <c r="K136" s="68" t="s">
        <v>379</v>
      </c>
      <c r="L136" s="69">
        <v>200000</v>
      </c>
      <c r="M136" s="69">
        <f t="shared" si="5"/>
        <v>140000</v>
      </c>
      <c r="N136" s="68">
        <v>2023</v>
      </c>
      <c r="O136" s="68" t="s">
        <v>373</v>
      </c>
      <c r="P136" s="68"/>
      <c r="Q136" s="68"/>
      <c r="R136" s="68"/>
      <c r="S136" s="68"/>
      <c r="T136" s="68"/>
      <c r="U136" s="68"/>
      <c r="V136" s="68"/>
      <c r="W136" s="68"/>
      <c r="X136" s="68" t="s">
        <v>76</v>
      </c>
      <c r="Y136" s="68" t="s">
        <v>374</v>
      </c>
      <c r="Z136" s="68" t="s">
        <v>64</v>
      </c>
    </row>
    <row r="137" spans="1:26" s="54" customFormat="1" ht="127.5">
      <c r="A137" s="138">
        <v>133</v>
      </c>
      <c r="B137" s="68" t="s">
        <v>380</v>
      </c>
      <c r="C137" s="68" t="s">
        <v>132</v>
      </c>
      <c r="D137" s="68">
        <v>582859</v>
      </c>
      <c r="E137" s="68" t="s">
        <v>381</v>
      </c>
      <c r="F137" s="68" t="s">
        <v>382</v>
      </c>
      <c r="G137" s="68" t="s">
        <v>383</v>
      </c>
      <c r="H137" s="68" t="s">
        <v>10</v>
      </c>
      <c r="I137" s="68" t="s">
        <v>61</v>
      </c>
      <c r="J137" s="68" t="s">
        <v>61</v>
      </c>
      <c r="K137" s="68" t="s">
        <v>384</v>
      </c>
      <c r="L137" s="81">
        <v>10000000</v>
      </c>
      <c r="M137" s="81">
        <f t="shared" si="5"/>
        <v>7000000</v>
      </c>
      <c r="N137" s="82">
        <v>2022</v>
      </c>
      <c r="O137" s="82">
        <v>2024</v>
      </c>
      <c r="P137" s="68" t="s">
        <v>76</v>
      </c>
      <c r="Q137" s="68" t="s">
        <v>76</v>
      </c>
      <c r="R137" s="68" t="s">
        <v>76</v>
      </c>
      <c r="S137" s="68" t="s">
        <v>76</v>
      </c>
      <c r="T137" s="68"/>
      <c r="U137" s="68"/>
      <c r="V137" s="68"/>
      <c r="W137" s="68"/>
      <c r="X137" s="68"/>
      <c r="Y137" s="68" t="s">
        <v>385</v>
      </c>
      <c r="Z137" s="68"/>
    </row>
    <row r="138" spans="1:26" s="54" customFormat="1" ht="89.25">
      <c r="A138" s="138">
        <v>134</v>
      </c>
      <c r="B138" s="68" t="s">
        <v>454</v>
      </c>
      <c r="C138" s="68" t="s">
        <v>132</v>
      </c>
      <c r="D138" s="68">
        <v>75001187</v>
      </c>
      <c r="E138" s="68" t="s">
        <v>386</v>
      </c>
      <c r="F138" s="68" t="s">
        <v>139</v>
      </c>
      <c r="G138" s="68" t="s">
        <v>387</v>
      </c>
      <c r="H138" s="68" t="s">
        <v>10</v>
      </c>
      <c r="I138" s="68" t="s">
        <v>61</v>
      </c>
      <c r="J138" s="68" t="s">
        <v>61</v>
      </c>
      <c r="K138" s="68" t="s">
        <v>388</v>
      </c>
      <c r="L138" s="69">
        <v>500000</v>
      </c>
      <c r="M138" s="69">
        <f t="shared" si="5"/>
        <v>350000</v>
      </c>
      <c r="N138" s="68">
        <v>2023</v>
      </c>
      <c r="O138" s="68">
        <v>2026</v>
      </c>
      <c r="P138" s="68" t="s">
        <v>76</v>
      </c>
      <c r="Q138" s="68" t="s">
        <v>76</v>
      </c>
      <c r="R138" s="68"/>
      <c r="S138" s="68" t="s">
        <v>76</v>
      </c>
      <c r="T138" s="68"/>
      <c r="U138" s="68"/>
      <c r="V138" s="68"/>
      <c r="W138" s="68"/>
      <c r="X138" s="68" t="s">
        <v>76</v>
      </c>
      <c r="Y138" s="68" t="s">
        <v>467</v>
      </c>
      <c r="Z138" s="80" t="s">
        <v>64</v>
      </c>
    </row>
    <row r="139" spans="1:26" s="54" customFormat="1" ht="89.25">
      <c r="A139" s="138">
        <v>135</v>
      </c>
      <c r="B139" s="68" t="s">
        <v>137</v>
      </c>
      <c r="C139" s="68" t="s">
        <v>132</v>
      </c>
      <c r="D139" s="68">
        <v>75001187</v>
      </c>
      <c r="E139" s="68" t="s">
        <v>386</v>
      </c>
      <c r="F139" s="68" t="s">
        <v>139</v>
      </c>
      <c r="G139" s="68" t="s">
        <v>389</v>
      </c>
      <c r="H139" s="68" t="s">
        <v>10</v>
      </c>
      <c r="I139" s="68" t="s">
        <v>61</v>
      </c>
      <c r="J139" s="68" t="s">
        <v>61</v>
      </c>
      <c r="K139" s="68" t="s">
        <v>390</v>
      </c>
      <c r="L139" s="69">
        <v>750000</v>
      </c>
      <c r="M139" s="69">
        <f t="shared" si="5"/>
        <v>525000</v>
      </c>
      <c r="N139" s="68">
        <v>2023</v>
      </c>
      <c r="O139" s="68">
        <v>2026</v>
      </c>
      <c r="P139" s="68" t="s">
        <v>76</v>
      </c>
      <c r="Q139" s="68" t="s">
        <v>76</v>
      </c>
      <c r="R139" s="68"/>
      <c r="S139" s="68" t="s">
        <v>76</v>
      </c>
      <c r="T139" s="68"/>
      <c r="U139" s="68"/>
      <c r="V139" s="68"/>
      <c r="W139" s="68"/>
      <c r="X139" s="68" t="s">
        <v>76</v>
      </c>
      <c r="Y139" s="68" t="s">
        <v>467</v>
      </c>
      <c r="Z139" s="80" t="s">
        <v>64</v>
      </c>
    </row>
    <row r="140" spans="1:26" s="54" customFormat="1" ht="102">
      <c r="A140" s="138">
        <v>136</v>
      </c>
      <c r="B140" s="68" t="s">
        <v>391</v>
      </c>
      <c r="C140" s="68" t="s">
        <v>132</v>
      </c>
      <c r="D140" s="68">
        <v>582590</v>
      </c>
      <c r="E140" s="68" t="s">
        <v>392</v>
      </c>
      <c r="F140" s="68" t="s">
        <v>393</v>
      </c>
      <c r="G140" s="68" t="s">
        <v>394</v>
      </c>
      <c r="H140" s="68" t="s">
        <v>10</v>
      </c>
      <c r="I140" s="68" t="s">
        <v>61</v>
      </c>
      <c r="J140" s="68" t="s">
        <v>61</v>
      </c>
      <c r="K140" s="68" t="s">
        <v>395</v>
      </c>
      <c r="L140" s="69">
        <v>1000000</v>
      </c>
      <c r="M140" s="69">
        <f t="shared" si="5"/>
        <v>700000</v>
      </c>
      <c r="N140" s="68">
        <v>2022</v>
      </c>
      <c r="O140" s="68">
        <v>2023</v>
      </c>
      <c r="P140" s="68" t="s">
        <v>76</v>
      </c>
      <c r="Q140" s="68" t="s">
        <v>76</v>
      </c>
      <c r="R140" s="68"/>
      <c r="S140" s="68"/>
      <c r="T140" s="68"/>
      <c r="U140" s="68"/>
      <c r="V140" s="68"/>
      <c r="W140" s="68" t="s">
        <v>76</v>
      </c>
      <c r="X140" s="68" t="s">
        <v>76</v>
      </c>
      <c r="Y140" s="68" t="s">
        <v>467</v>
      </c>
      <c r="Z140" s="80" t="s">
        <v>64</v>
      </c>
    </row>
    <row r="141" spans="1:26" s="54" customFormat="1" ht="102">
      <c r="A141" s="138">
        <v>137</v>
      </c>
      <c r="B141" s="68" t="s">
        <v>391</v>
      </c>
      <c r="C141" s="68" t="s">
        <v>132</v>
      </c>
      <c r="D141" s="68">
        <v>582590</v>
      </c>
      <c r="E141" s="68" t="s">
        <v>392</v>
      </c>
      <c r="F141" s="68" t="s">
        <v>393</v>
      </c>
      <c r="G141" s="68" t="s">
        <v>396</v>
      </c>
      <c r="H141" s="68" t="s">
        <v>10</v>
      </c>
      <c r="I141" s="68" t="s">
        <v>61</v>
      </c>
      <c r="J141" s="68" t="s">
        <v>61</v>
      </c>
      <c r="K141" s="68" t="s">
        <v>397</v>
      </c>
      <c r="L141" s="69">
        <v>1300000</v>
      </c>
      <c r="M141" s="69">
        <f t="shared" si="5"/>
        <v>910000</v>
      </c>
      <c r="N141" s="68">
        <v>2023</v>
      </c>
      <c r="O141" s="68">
        <v>2024</v>
      </c>
      <c r="P141" s="68" t="s">
        <v>76</v>
      </c>
      <c r="Q141" s="68" t="s">
        <v>76</v>
      </c>
      <c r="R141" s="68"/>
      <c r="S141" s="68" t="s">
        <v>76</v>
      </c>
      <c r="T141" s="68"/>
      <c r="U141" s="68"/>
      <c r="V141" s="68"/>
      <c r="W141" s="68"/>
      <c r="X141" s="68" t="s">
        <v>76</v>
      </c>
      <c r="Y141" s="68" t="s">
        <v>467</v>
      </c>
      <c r="Z141" s="80" t="s">
        <v>64</v>
      </c>
    </row>
    <row r="142" spans="1:26" s="54" customFormat="1" ht="102">
      <c r="A142" s="138">
        <v>138</v>
      </c>
      <c r="B142" s="68" t="s">
        <v>391</v>
      </c>
      <c r="C142" s="68" t="s">
        <v>132</v>
      </c>
      <c r="D142" s="68">
        <v>582590</v>
      </c>
      <c r="E142" s="68" t="s">
        <v>392</v>
      </c>
      <c r="F142" s="68" t="s">
        <v>393</v>
      </c>
      <c r="G142" s="68" t="s">
        <v>398</v>
      </c>
      <c r="H142" s="68" t="s">
        <v>10</v>
      </c>
      <c r="I142" s="68" t="s">
        <v>61</v>
      </c>
      <c r="J142" s="68" t="s">
        <v>61</v>
      </c>
      <c r="K142" s="68" t="s">
        <v>399</v>
      </c>
      <c r="L142" s="69">
        <v>5000000</v>
      </c>
      <c r="M142" s="69">
        <f t="shared" si="5"/>
        <v>3500000</v>
      </c>
      <c r="N142" s="68">
        <v>2023</v>
      </c>
      <c r="O142" s="68">
        <v>2024</v>
      </c>
      <c r="P142" s="68"/>
      <c r="Q142" s="68" t="s">
        <v>460</v>
      </c>
      <c r="R142" s="68"/>
      <c r="S142" s="68"/>
      <c r="T142" s="68"/>
      <c r="U142" s="68"/>
      <c r="V142" s="68" t="s">
        <v>76</v>
      </c>
      <c r="W142" s="68" t="s">
        <v>76</v>
      </c>
      <c r="X142" s="68" t="s">
        <v>76</v>
      </c>
      <c r="Y142" s="68" t="s">
        <v>467</v>
      </c>
      <c r="Z142" s="80" t="s">
        <v>64</v>
      </c>
    </row>
    <row r="143" spans="1:26" s="54" customFormat="1" ht="89.25">
      <c r="A143" s="138">
        <v>139</v>
      </c>
      <c r="B143" s="83" t="s">
        <v>400</v>
      </c>
      <c r="C143" s="83" t="s">
        <v>447</v>
      </c>
      <c r="D143" s="83">
        <v>2516018</v>
      </c>
      <c r="E143" s="83">
        <v>181067978</v>
      </c>
      <c r="F143" s="83">
        <v>600008835</v>
      </c>
      <c r="G143" s="83" t="s">
        <v>444</v>
      </c>
      <c r="H143" s="83" t="s">
        <v>10</v>
      </c>
      <c r="I143" s="83" t="s">
        <v>61</v>
      </c>
      <c r="J143" s="83" t="s">
        <v>61</v>
      </c>
      <c r="K143" s="83" t="s">
        <v>523</v>
      </c>
      <c r="L143" s="84">
        <v>25500000</v>
      </c>
      <c r="M143" s="84">
        <f t="shared" si="5"/>
        <v>17850000</v>
      </c>
      <c r="N143" s="85" t="s">
        <v>445</v>
      </c>
      <c r="O143" s="85" t="s">
        <v>446</v>
      </c>
      <c r="P143" s="83" t="s">
        <v>76</v>
      </c>
      <c r="Q143" s="83" t="s">
        <v>76</v>
      </c>
      <c r="R143" s="83" t="s">
        <v>76</v>
      </c>
      <c r="S143" s="83" t="s">
        <v>76</v>
      </c>
      <c r="T143" s="83"/>
      <c r="U143" s="83" t="s">
        <v>76</v>
      </c>
      <c r="V143" s="83" t="s">
        <v>76</v>
      </c>
      <c r="W143" s="83" t="s">
        <v>76</v>
      </c>
      <c r="X143" s="83" t="s">
        <v>76</v>
      </c>
      <c r="Y143" s="83" t="s">
        <v>135</v>
      </c>
      <c r="Z143" s="83" t="s">
        <v>64</v>
      </c>
    </row>
    <row r="144" spans="1:26" s="54" customFormat="1" ht="12.75"/>
    <row r="145" spans="1:26" s="54" customFormat="1" ht="12.75"/>
    <row r="146" spans="1:26" s="54" customFormat="1">
      <c r="A146" s="103" t="s">
        <v>596</v>
      </c>
      <c r="B146" s="103"/>
      <c r="C146" s="103"/>
      <c r="D146" s="103"/>
      <c r="E146" s="103"/>
      <c r="F146" s="103"/>
      <c r="G146" s="103"/>
      <c r="H146" s="103"/>
      <c r="I146" s="103"/>
      <c r="J146" s="103"/>
      <c r="K146" s="103"/>
      <c r="L146" s="104"/>
      <c r="M146" s="104"/>
      <c r="N146" s="103"/>
    </row>
    <row r="147" spans="1:26" s="54" customFormat="1">
      <c r="A147" s="23"/>
      <c r="B147" s="23"/>
      <c r="C147" s="23"/>
      <c r="D147" s="23"/>
      <c r="E147" s="23"/>
      <c r="F147" s="23"/>
      <c r="G147" s="23"/>
      <c r="H147" s="23"/>
      <c r="I147" s="23"/>
      <c r="J147" s="23"/>
      <c r="K147" s="23"/>
      <c r="L147" s="24"/>
      <c r="M147" s="24"/>
      <c r="N147" s="23"/>
    </row>
    <row r="148" spans="1:26" s="54" customFormat="1">
      <c r="A148" s="23"/>
      <c r="B148" s="23"/>
      <c r="C148" s="23"/>
      <c r="D148" s="23"/>
      <c r="E148" s="23"/>
      <c r="F148" s="23"/>
      <c r="G148" s="23"/>
      <c r="H148" s="23"/>
      <c r="I148" s="23"/>
      <c r="J148" s="23"/>
      <c r="K148" s="23"/>
      <c r="L148" s="24"/>
      <c r="M148" s="24"/>
      <c r="N148" s="23"/>
    </row>
    <row r="149" spans="1:26" s="54" customFormat="1" ht="12.75" hidden="1" customHeight="1">
      <c r="A149" s="23"/>
      <c r="B149" s="23"/>
      <c r="C149" s="23"/>
      <c r="D149" s="23"/>
      <c r="E149" s="23"/>
      <c r="F149" s="23"/>
      <c r="G149" s="23"/>
      <c r="H149" s="23"/>
      <c r="I149" s="23"/>
      <c r="J149" s="23"/>
      <c r="K149" s="23"/>
      <c r="L149" s="24"/>
      <c r="M149" s="24"/>
      <c r="N149" s="23"/>
      <c r="O149" s="89"/>
      <c r="P149" s="90"/>
      <c r="Q149" s="86"/>
      <c r="R149" s="86"/>
      <c r="S149" s="87"/>
      <c r="T149" s="88"/>
      <c r="U149" s="88"/>
      <c r="V149" s="88"/>
      <c r="W149" s="88"/>
      <c r="X149" s="88"/>
      <c r="Y149" s="91"/>
      <c r="Z149" s="92"/>
    </row>
    <row r="150" spans="1:26" s="54" customFormat="1" ht="12.75" hidden="1" customHeight="1">
      <c r="A150" s="23"/>
      <c r="B150" s="23"/>
      <c r="C150" s="23"/>
      <c r="D150" s="23"/>
      <c r="E150" s="23"/>
      <c r="F150" s="23"/>
      <c r="G150" s="23"/>
      <c r="H150" s="23"/>
      <c r="I150" s="23"/>
      <c r="J150" s="23"/>
      <c r="K150" s="23"/>
      <c r="L150" s="24"/>
      <c r="M150" s="24"/>
      <c r="N150" s="23"/>
      <c r="O150" s="89"/>
      <c r="P150" s="90"/>
      <c r="Q150" s="86"/>
      <c r="R150" s="86"/>
      <c r="S150" s="87"/>
      <c r="T150" s="88"/>
      <c r="U150" s="88"/>
      <c r="V150" s="88"/>
      <c r="W150" s="88"/>
      <c r="X150" s="88"/>
      <c r="Y150" s="91"/>
      <c r="Z150" s="92"/>
    </row>
    <row r="151" spans="1:26" s="54" customFormat="1" ht="12.75" hidden="1" customHeight="1">
      <c r="A151" s="23" t="s">
        <v>162</v>
      </c>
      <c r="B151" s="23"/>
      <c r="C151" s="23"/>
      <c r="D151" s="23"/>
      <c r="E151" s="23"/>
      <c r="F151" s="23"/>
      <c r="G151" s="23"/>
      <c r="H151" s="23"/>
      <c r="I151" s="23"/>
      <c r="J151" s="23"/>
      <c r="K151" s="23"/>
      <c r="L151" s="24"/>
      <c r="M151" s="24"/>
      <c r="N151" s="23"/>
      <c r="O151" s="89"/>
      <c r="P151" s="90"/>
      <c r="Q151" s="86"/>
      <c r="R151" s="86"/>
      <c r="S151" s="87"/>
      <c r="T151" s="88"/>
      <c r="U151" s="88"/>
      <c r="V151" s="88"/>
      <c r="W151" s="88"/>
      <c r="X151" s="88"/>
      <c r="Y151" s="91"/>
      <c r="Z151" s="92"/>
    </row>
    <row r="152" spans="1:26" s="54" customFormat="1" ht="12.75" hidden="1" customHeight="1">
      <c r="A152" s="57" t="s">
        <v>401</v>
      </c>
      <c r="B152" s="57"/>
      <c r="C152" s="57"/>
      <c r="D152" s="57"/>
      <c r="E152" s="57"/>
      <c r="F152" s="57"/>
      <c r="G152" s="57"/>
      <c r="H152" s="57"/>
      <c r="I152" s="23"/>
      <c r="J152" s="23"/>
      <c r="K152" s="23"/>
      <c r="L152" s="24"/>
      <c r="M152" s="24"/>
      <c r="N152" s="23"/>
      <c r="O152" s="89"/>
      <c r="P152" s="90"/>
      <c r="Q152" s="86"/>
      <c r="R152" s="86"/>
      <c r="S152" s="87"/>
      <c r="T152" s="88"/>
      <c r="U152" s="88"/>
      <c r="V152" s="88"/>
      <c r="W152" s="88"/>
      <c r="X152" s="88"/>
      <c r="Y152" s="91"/>
      <c r="Z152" s="92"/>
    </row>
    <row r="153" spans="1:26" s="54" customFormat="1" ht="12.75" hidden="1" customHeight="1">
      <c r="A153" s="23" t="s">
        <v>163</v>
      </c>
      <c r="B153" s="23"/>
      <c r="C153" s="23"/>
      <c r="D153" s="23"/>
      <c r="E153" s="23"/>
      <c r="F153" s="23"/>
      <c r="G153" s="23"/>
      <c r="H153" s="23"/>
      <c r="I153" s="23"/>
      <c r="J153" s="23"/>
      <c r="K153" s="23"/>
      <c r="L153" s="24"/>
      <c r="M153" s="24"/>
      <c r="N153" s="23"/>
      <c r="O153" s="89"/>
      <c r="P153" s="90"/>
      <c r="Q153" s="86"/>
      <c r="R153" s="86"/>
      <c r="S153" s="87"/>
      <c r="T153" s="88"/>
      <c r="U153" s="88"/>
      <c r="V153" s="88"/>
      <c r="W153" s="88"/>
      <c r="X153" s="88"/>
      <c r="Y153" s="91"/>
      <c r="Z153" s="92"/>
    </row>
    <row r="154" spans="1:26" s="54" customFormat="1" ht="12.75" hidden="1" customHeight="1">
      <c r="A154" s="23" t="s">
        <v>164</v>
      </c>
      <c r="B154" s="23"/>
      <c r="C154" s="23"/>
      <c r="D154" s="23"/>
      <c r="E154" s="23"/>
      <c r="F154" s="23"/>
      <c r="G154" s="23"/>
      <c r="H154" s="23"/>
      <c r="I154" s="23"/>
      <c r="J154" s="23"/>
      <c r="K154" s="23"/>
      <c r="L154" s="24"/>
      <c r="M154" s="24"/>
      <c r="N154" s="23"/>
      <c r="O154" s="89"/>
      <c r="P154" s="90"/>
      <c r="Q154" s="86"/>
      <c r="R154" s="86"/>
      <c r="S154" s="87"/>
      <c r="T154" s="88"/>
      <c r="U154" s="88"/>
      <c r="V154" s="88"/>
      <c r="W154" s="88"/>
      <c r="X154" s="88"/>
      <c r="Y154" s="91"/>
      <c r="Z154" s="92"/>
    </row>
    <row r="155" spans="1:26" s="54" customFormat="1" ht="12.75" hidden="1" customHeight="1">
      <c r="A155" s="23"/>
      <c r="B155" s="23"/>
      <c r="C155" s="23"/>
      <c r="D155" s="23"/>
      <c r="E155" s="23"/>
      <c r="F155" s="23"/>
      <c r="G155" s="23"/>
      <c r="H155" s="23"/>
      <c r="I155" s="23"/>
      <c r="J155" s="23"/>
      <c r="K155" s="23"/>
      <c r="L155" s="24"/>
      <c r="M155" s="24"/>
      <c r="N155" s="23"/>
      <c r="O155" s="89"/>
      <c r="P155" s="90"/>
      <c r="Q155" s="86"/>
      <c r="R155" s="86"/>
      <c r="S155" s="87"/>
      <c r="T155" s="88"/>
      <c r="U155" s="88"/>
      <c r="V155" s="88"/>
      <c r="W155" s="88"/>
      <c r="X155" s="88"/>
      <c r="Y155" s="91"/>
      <c r="Z155" s="92"/>
    </row>
    <row r="156" spans="1:26" s="23" customFormat="1" ht="15" hidden="1" customHeight="1">
      <c r="A156" s="23" t="s">
        <v>402</v>
      </c>
      <c r="O156" s="93"/>
      <c r="P156" s="94"/>
      <c r="Q156" s="95"/>
      <c r="R156" s="95"/>
      <c r="S156" s="96"/>
      <c r="T156" s="97"/>
      <c r="U156" s="97"/>
      <c r="V156" s="97"/>
      <c r="W156" s="97"/>
      <c r="X156" s="97"/>
      <c r="Y156" s="94"/>
      <c r="Z156" s="96"/>
    </row>
    <row r="157" spans="1:26" s="23" customFormat="1" ht="15" hidden="1" customHeight="1">
      <c r="L157" s="24"/>
      <c r="M157" s="24"/>
      <c r="O157" s="93"/>
      <c r="P157" s="94"/>
      <c r="Q157" s="95"/>
      <c r="R157" s="95"/>
      <c r="S157" s="96"/>
      <c r="T157" s="97"/>
      <c r="U157" s="97"/>
      <c r="V157" s="97"/>
      <c r="W157" s="97"/>
      <c r="X157" s="97"/>
      <c r="Y157" s="94"/>
      <c r="Z157" s="96"/>
    </row>
    <row r="158" spans="1:26" s="56" customFormat="1" ht="15" hidden="1" customHeight="1">
      <c r="A158" s="25" t="s">
        <v>403</v>
      </c>
      <c r="B158" s="25"/>
      <c r="C158" s="25"/>
      <c r="D158" s="25"/>
      <c r="E158" s="25"/>
      <c r="F158" s="25"/>
      <c r="G158" s="25"/>
      <c r="H158" s="25"/>
      <c r="I158" s="23"/>
      <c r="J158" s="23"/>
      <c r="K158" s="23"/>
      <c r="L158" s="24"/>
      <c r="M158" s="24"/>
      <c r="N158" s="23"/>
      <c r="O158" s="98"/>
      <c r="P158" s="99"/>
      <c r="Q158" s="100"/>
      <c r="R158" s="100"/>
      <c r="S158" s="101"/>
      <c r="T158" s="102"/>
      <c r="U158" s="102"/>
      <c r="V158" s="102"/>
      <c r="W158" s="102"/>
      <c r="X158" s="102"/>
      <c r="Y158" s="99"/>
      <c r="Z158" s="101"/>
    </row>
    <row r="159" spans="1:26">
      <c r="A159" s="25" t="s">
        <v>404</v>
      </c>
      <c r="B159" s="25"/>
      <c r="C159" s="25"/>
      <c r="D159" s="25"/>
      <c r="E159" s="25"/>
      <c r="F159" s="25"/>
      <c r="G159" s="25"/>
      <c r="H159" s="25"/>
      <c r="O159" s="103"/>
      <c r="P159" s="103"/>
      <c r="Q159" s="103"/>
      <c r="R159" s="103"/>
      <c r="S159" s="103"/>
      <c r="T159" s="103"/>
      <c r="U159" s="103"/>
      <c r="V159" s="103"/>
      <c r="W159" s="103"/>
      <c r="X159" s="103"/>
      <c r="Y159" s="103"/>
      <c r="Z159" s="103"/>
    </row>
    <row r="160" spans="1:26">
      <c r="A160" s="25" t="s">
        <v>405</v>
      </c>
      <c r="B160" s="25"/>
      <c r="C160" s="25"/>
      <c r="D160" s="25"/>
      <c r="E160" s="25"/>
      <c r="F160" s="25"/>
      <c r="G160" s="25"/>
      <c r="H160" s="25"/>
    </row>
    <row r="161" spans="1:14">
      <c r="A161" s="25" t="s">
        <v>406</v>
      </c>
      <c r="B161" s="25"/>
      <c r="C161" s="25"/>
      <c r="D161" s="25"/>
      <c r="E161" s="25"/>
      <c r="F161" s="25"/>
      <c r="G161" s="25"/>
      <c r="H161" s="25"/>
    </row>
    <row r="162" spans="1:14">
      <c r="A162" s="25" t="s">
        <v>407</v>
      </c>
      <c r="B162" s="25"/>
      <c r="C162" s="25"/>
      <c r="D162" s="25"/>
      <c r="E162" s="25"/>
      <c r="F162" s="25"/>
      <c r="G162" s="25"/>
      <c r="H162" s="25"/>
    </row>
    <row r="163" spans="1:14">
      <c r="A163" s="25" t="s">
        <v>408</v>
      </c>
      <c r="B163" s="25"/>
      <c r="C163" s="25"/>
      <c r="D163" s="25"/>
      <c r="E163" s="25"/>
      <c r="F163" s="25"/>
      <c r="G163" s="25"/>
      <c r="H163" s="25"/>
    </row>
    <row r="164" spans="1:14">
      <c r="A164" s="25" t="s">
        <v>409</v>
      </c>
      <c r="B164" s="25"/>
      <c r="C164" s="25"/>
      <c r="D164" s="25"/>
      <c r="E164" s="25"/>
      <c r="F164" s="25"/>
      <c r="G164" s="25"/>
      <c r="H164" s="25"/>
    </row>
    <row r="165" spans="1:14">
      <c r="A165" s="26" t="s">
        <v>410</v>
      </c>
      <c r="B165" s="26"/>
      <c r="C165" s="26"/>
      <c r="D165" s="26"/>
      <c r="E165" s="26"/>
    </row>
    <row r="166" spans="1:14">
      <c r="A166" s="25" t="s">
        <v>411</v>
      </c>
      <c r="B166" s="25"/>
      <c r="C166" s="25"/>
      <c r="D166" s="25"/>
      <c r="E166" s="25"/>
      <c r="F166" s="25"/>
      <c r="G166" s="25"/>
      <c r="H166" s="25"/>
      <c r="I166" s="25"/>
      <c r="J166" s="25"/>
      <c r="K166" s="25"/>
      <c r="L166" s="25"/>
      <c r="M166" s="25"/>
      <c r="N166" s="25"/>
    </row>
    <row r="167" spans="1:14">
      <c r="A167" s="25" t="s">
        <v>412</v>
      </c>
      <c r="B167" s="25"/>
      <c r="C167" s="25"/>
      <c r="D167" s="25"/>
      <c r="E167" s="25"/>
      <c r="F167" s="25"/>
      <c r="G167" s="25"/>
      <c r="H167" s="25"/>
      <c r="I167" s="25"/>
      <c r="J167" s="25"/>
      <c r="K167" s="25"/>
    </row>
    <row r="168" spans="1:14">
      <c r="A168" s="25"/>
      <c r="B168" s="25"/>
      <c r="C168" s="25"/>
      <c r="D168" s="25"/>
      <c r="E168" s="25"/>
      <c r="F168" s="25"/>
    </row>
    <row r="169" spans="1:14">
      <c r="A169" s="25" t="s">
        <v>413</v>
      </c>
      <c r="B169" s="25"/>
      <c r="C169" s="25"/>
      <c r="D169" s="25"/>
      <c r="E169" s="25"/>
      <c r="F169" s="25"/>
      <c r="G169" s="25"/>
      <c r="H169" s="25"/>
      <c r="I169" s="25"/>
      <c r="J169" s="25"/>
      <c r="K169" s="25"/>
      <c r="L169" s="25"/>
      <c r="M169" s="25"/>
    </row>
    <row r="170" spans="1:14">
      <c r="A170" s="25" t="s">
        <v>414</v>
      </c>
      <c r="B170" s="25"/>
      <c r="C170" s="25"/>
      <c r="D170" s="25"/>
      <c r="E170" s="25"/>
      <c r="F170" s="25"/>
    </row>
    <row r="172" spans="1:14">
      <c r="A172" s="23" t="s">
        <v>415</v>
      </c>
      <c r="L172" s="23"/>
      <c r="M172" s="23"/>
    </row>
    <row r="173" spans="1:14">
      <c r="A173" s="25" t="s">
        <v>416</v>
      </c>
      <c r="B173" s="25"/>
      <c r="C173" s="25"/>
      <c r="D173" s="25"/>
      <c r="E173" s="25"/>
      <c r="F173" s="25"/>
      <c r="G173" s="25"/>
      <c r="H173" s="25"/>
      <c r="I173" s="25"/>
      <c r="J173" s="25"/>
      <c r="K173" s="25"/>
      <c r="L173" s="25"/>
      <c r="M173" s="25"/>
      <c r="N173" s="25"/>
    </row>
    <row r="174" spans="1:14">
      <c r="A174" s="23" t="s">
        <v>417</v>
      </c>
    </row>
    <row r="175" spans="1:14">
      <c r="A175" s="25"/>
      <c r="B175" s="25"/>
      <c r="C175" s="25"/>
      <c r="D175" s="25"/>
      <c r="E175" s="25"/>
      <c r="F175" s="25"/>
      <c r="G175" s="25"/>
      <c r="H175" s="25"/>
    </row>
    <row r="176" spans="1:14">
      <c r="A176" s="25"/>
      <c r="B176" s="25"/>
      <c r="C176" s="25"/>
      <c r="D176" s="25"/>
      <c r="E176" s="25"/>
      <c r="F176" s="25"/>
      <c r="G176" s="25"/>
      <c r="H176" s="25"/>
    </row>
    <row r="177" spans="1:13">
      <c r="A177" s="25"/>
      <c r="B177" s="25"/>
      <c r="C177" s="25"/>
      <c r="D177" s="25"/>
      <c r="E177" s="25"/>
      <c r="F177" s="25"/>
      <c r="G177" s="25"/>
      <c r="H177" s="25"/>
    </row>
    <row r="178" spans="1:13">
      <c r="A178" s="26"/>
      <c r="B178" s="26"/>
      <c r="C178" s="26"/>
      <c r="D178" s="26"/>
      <c r="E178" s="26"/>
    </row>
    <row r="179" spans="1:13">
      <c r="A179" s="25"/>
      <c r="B179" s="25"/>
      <c r="C179" s="25"/>
      <c r="D179" s="25"/>
      <c r="E179" s="25"/>
      <c r="F179" s="25"/>
    </row>
    <row r="180" spans="1:13">
      <c r="A180" s="25"/>
      <c r="B180" s="25"/>
      <c r="C180" s="25"/>
      <c r="D180" s="25"/>
      <c r="E180" s="25"/>
      <c r="F180" s="25"/>
    </row>
    <row r="181" spans="1:13">
      <c r="A181" s="25"/>
      <c r="B181" s="25"/>
      <c r="C181" s="25"/>
      <c r="D181" s="25"/>
      <c r="E181" s="25"/>
      <c r="F181" s="25"/>
    </row>
    <row r="182" spans="1:13">
      <c r="A182" s="25"/>
      <c r="B182" s="25"/>
      <c r="C182" s="25"/>
      <c r="D182" s="25"/>
      <c r="E182" s="25"/>
      <c r="F182" s="25"/>
    </row>
    <row r="183" spans="1:13">
      <c r="A183" s="25"/>
      <c r="B183" s="25"/>
      <c r="C183" s="25"/>
      <c r="D183" s="25"/>
      <c r="E183" s="25"/>
      <c r="F183" s="25"/>
    </row>
    <row r="186" spans="1:13">
      <c r="A186" s="25"/>
    </row>
    <row r="189" spans="1:13" s="25" customFormat="1">
      <c r="L189" s="27"/>
      <c r="M189" s="27"/>
    </row>
    <row r="190" spans="1:13" s="25" customFormat="1">
      <c r="L190" s="27"/>
      <c r="M190" s="27"/>
    </row>
    <row r="191" spans="1:13">
      <c r="A191" s="26"/>
    </row>
    <row r="192" spans="1:13" s="23" customFormat="1">
      <c r="L192" s="24"/>
      <c r="M192" s="24"/>
    </row>
    <row r="193" spans="1:13" s="23" customFormat="1">
      <c r="A193" s="25"/>
      <c r="B193" s="25"/>
      <c r="C193" s="25"/>
      <c r="D193" s="25"/>
      <c r="E193" s="25"/>
      <c r="F193" s="25"/>
      <c r="G193" s="25"/>
      <c r="H193" s="25"/>
      <c r="L193" s="24"/>
      <c r="M193" s="24"/>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X3:X4"/>
    <mergeCell ref="Y3:Y4"/>
    <mergeCell ref="Z3:Z4"/>
    <mergeCell ref="P3:S3"/>
    <mergeCell ref="T3:T4"/>
    <mergeCell ref="U3:U4"/>
    <mergeCell ref="V3:V4"/>
    <mergeCell ref="W3:W4"/>
    <mergeCell ref="F3:F4"/>
    <mergeCell ref="L3:L4"/>
    <mergeCell ref="M3:M4"/>
    <mergeCell ref="N3:N4"/>
    <mergeCell ref="O3:O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honeticPr fontId="22" type="noConversion"/>
  <pageMargins left="0.70866141732283472" right="0.51181102362204722" top="0.94488188976377963" bottom="0.81" header="0.31496062992125984" footer="0.31496062992125984"/>
  <pageSetup paperSize="8" scale="57"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40"/>
  <sheetViews>
    <sheetView topLeftCell="B1" zoomScaleNormal="100" workbookViewId="0">
      <selection activeCell="B13" sqref="B13"/>
    </sheetView>
  </sheetViews>
  <sheetFormatPr defaultRowHeight="15"/>
  <cols>
    <col min="1" max="1" width="14.28515625" style="23" hidden="1" customWidth="1"/>
    <col min="2" max="2" width="7.28515625" style="23" customWidth="1"/>
    <col min="3" max="3" width="18.28515625" style="23" customWidth="1"/>
    <col min="4" max="4" width="17.5703125" style="23" customWidth="1"/>
    <col min="5" max="5" width="9.7109375" style="23" customWidth="1"/>
    <col min="6" max="6" width="22.28515625" style="23" customWidth="1"/>
    <col min="7" max="8" width="13.7109375" style="23" customWidth="1"/>
    <col min="9" max="9" width="16.7109375" style="23" customWidth="1"/>
    <col min="10" max="10" width="39.42578125" style="23" customWidth="1"/>
    <col min="11" max="11" width="12.5703125" style="24" customWidth="1"/>
    <col min="12" max="12" width="13" style="24" customWidth="1"/>
    <col min="13" max="13" width="9" style="23" customWidth="1"/>
    <col min="14" max="14" width="8.7109375" style="23" customWidth="1"/>
    <col min="15" max="18" width="11.140625" style="23" customWidth="1"/>
    <col min="19" max="20" width="10.5703125" style="23" customWidth="1"/>
    <col min="21" max="1025" width="8.7109375" style="23" customWidth="1"/>
  </cols>
  <sheetData>
    <row r="1" spans="1:20" ht="21.75" customHeight="1">
      <c r="A1" s="196" t="s">
        <v>418</v>
      </c>
      <c r="B1" s="196"/>
      <c r="C1" s="196"/>
      <c r="D1" s="196"/>
      <c r="E1" s="196"/>
      <c r="F1" s="196"/>
      <c r="G1" s="196"/>
      <c r="H1" s="196"/>
      <c r="I1" s="196"/>
      <c r="J1" s="196"/>
      <c r="K1" s="196"/>
      <c r="L1" s="196"/>
      <c r="M1" s="196"/>
      <c r="N1" s="196"/>
      <c r="O1" s="196"/>
      <c r="P1" s="196"/>
      <c r="Q1" s="196"/>
      <c r="R1" s="196"/>
      <c r="S1" s="196"/>
      <c r="T1" s="196"/>
    </row>
    <row r="2" spans="1:20" ht="30" customHeight="1">
      <c r="A2" s="197" t="s">
        <v>419</v>
      </c>
      <c r="B2" s="198" t="s">
        <v>38</v>
      </c>
      <c r="C2" s="199" t="s">
        <v>420</v>
      </c>
      <c r="D2" s="199"/>
      <c r="E2" s="199"/>
      <c r="F2" s="200" t="s">
        <v>40</v>
      </c>
      <c r="G2" s="201" t="s">
        <v>169</v>
      </c>
      <c r="H2" s="202" t="s">
        <v>42</v>
      </c>
      <c r="I2" s="203" t="s">
        <v>43</v>
      </c>
      <c r="J2" s="204" t="s">
        <v>44</v>
      </c>
      <c r="K2" s="205" t="s">
        <v>421</v>
      </c>
      <c r="L2" s="205"/>
      <c r="M2" s="206" t="s">
        <v>45</v>
      </c>
      <c r="N2" s="206"/>
      <c r="O2" s="207" t="s">
        <v>422</v>
      </c>
      <c r="P2" s="207"/>
      <c r="Q2" s="207"/>
      <c r="R2" s="207"/>
      <c r="S2" s="206" t="s">
        <v>46</v>
      </c>
      <c r="T2" s="206"/>
    </row>
    <row r="3" spans="1:20" ht="22.35" customHeight="1">
      <c r="A3" s="197"/>
      <c r="B3" s="198"/>
      <c r="C3" s="208" t="s">
        <v>423</v>
      </c>
      <c r="D3" s="209" t="s">
        <v>424</v>
      </c>
      <c r="E3" s="209" t="s">
        <v>425</v>
      </c>
      <c r="F3" s="200"/>
      <c r="G3" s="201"/>
      <c r="H3" s="202"/>
      <c r="I3" s="203"/>
      <c r="J3" s="204"/>
      <c r="K3" s="212" t="s">
        <v>426</v>
      </c>
      <c r="L3" s="212" t="s">
        <v>427</v>
      </c>
      <c r="M3" s="210" t="s">
        <v>54</v>
      </c>
      <c r="N3" s="211" t="s">
        <v>55</v>
      </c>
      <c r="O3" s="213" t="s">
        <v>170</v>
      </c>
      <c r="P3" s="213"/>
      <c r="Q3" s="213"/>
      <c r="R3" s="213"/>
      <c r="S3" s="210" t="s">
        <v>428</v>
      </c>
      <c r="T3" s="211" t="s">
        <v>57</v>
      </c>
    </row>
    <row r="4" spans="1:20" ht="68.25" customHeight="1">
      <c r="A4" s="197"/>
      <c r="B4" s="198"/>
      <c r="C4" s="208"/>
      <c r="D4" s="209"/>
      <c r="E4" s="209"/>
      <c r="F4" s="200"/>
      <c r="G4" s="201"/>
      <c r="H4" s="202"/>
      <c r="I4" s="203"/>
      <c r="J4" s="204"/>
      <c r="K4" s="212"/>
      <c r="L4" s="212"/>
      <c r="M4" s="210"/>
      <c r="N4" s="211"/>
      <c r="O4" s="28" t="s">
        <v>176</v>
      </c>
      <c r="P4" s="29" t="s">
        <v>429</v>
      </c>
      <c r="Q4" s="30" t="s">
        <v>430</v>
      </c>
      <c r="R4" s="31" t="s">
        <v>431</v>
      </c>
      <c r="S4" s="210"/>
      <c r="T4" s="211"/>
    </row>
    <row r="5" spans="1:20" ht="90">
      <c r="A5" s="23">
        <v>1</v>
      </c>
      <c r="B5" s="32">
        <v>1</v>
      </c>
      <c r="C5" s="33" t="s">
        <v>434</v>
      </c>
      <c r="D5" s="34" t="s">
        <v>243</v>
      </c>
      <c r="E5" s="35">
        <v>60061847</v>
      </c>
      <c r="F5" s="36" t="s">
        <v>465</v>
      </c>
      <c r="G5" s="36" t="s">
        <v>10</v>
      </c>
      <c r="H5" s="36" t="s">
        <v>61</v>
      </c>
      <c r="I5" s="36" t="s">
        <v>61</v>
      </c>
      <c r="J5" s="36" t="s">
        <v>464</v>
      </c>
      <c r="K5" s="37">
        <v>8000000</v>
      </c>
      <c r="L5" s="38">
        <f>K5*0.7</f>
        <v>5600000</v>
      </c>
      <c r="M5" s="33" t="s">
        <v>435</v>
      </c>
      <c r="N5" s="58" t="s">
        <v>466</v>
      </c>
      <c r="O5" s="33" t="s">
        <v>76</v>
      </c>
      <c r="P5" s="34" t="s">
        <v>76</v>
      </c>
      <c r="Q5" s="34" t="s">
        <v>76</v>
      </c>
      <c r="R5" s="35" t="s">
        <v>76</v>
      </c>
      <c r="S5" s="33" t="s">
        <v>436</v>
      </c>
      <c r="T5" s="35" t="s">
        <v>136</v>
      </c>
    </row>
    <row r="6" spans="1:20">
      <c r="A6" s="23">
        <v>2</v>
      </c>
      <c r="B6" s="32">
        <v>2</v>
      </c>
      <c r="C6" s="40"/>
      <c r="D6" s="41"/>
      <c r="E6" s="42"/>
      <c r="F6" s="43"/>
      <c r="G6" s="43"/>
      <c r="H6" s="43"/>
      <c r="I6" s="43"/>
      <c r="J6" s="43"/>
      <c r="K6" s="44"/>
      <c r="L6" s="45"/>
      <c r="M6" s="40"/>
      <c r="N6" s="42"/>
      <c r="O6" s="40"/>
      <c r="P6" s="41"/>
      <c r="Q6" s="41"/>
      <c r="R6" s="42"/>
      <c r="S6" s="40"/>
      <c r="T6" s="42"/>
    </row>
    <row r="7" spans="1:20">
      <c r="A7" s="23">
        <v>3</v>
      </c>
      <c r="B7" s="39">
        <v>3</v>
      </c>
      <c r="C7" s="40"/>
      <c r="D7" s="41"/>
      <c r="E7" s="42"/>
      <c r="F7" s="43"/>
      <c r="G7" s="43"/>
      <c r="H7" s="43"/>
      <c r="I7" s="43"/>
      <c r="J7" s="43"/>
      <c r="K7" s="44"/>
      <c r="L7" s="45"/>
      <c r="M7" s="40"/>
      <c r="N7" s="42"/>
      <c r="O7" s="40"/>
      <c r="P7" s="41"/>
      <c r="Q7" s="41"/>
      <c r="R7" s="42"/>
      <c r="S7" s="40"/>
      <c r="T7" s="42"/>
    </row>
    <row r="8" spans="1:20">
      <c r="B8" s="46" t="s">
        <v>437</v>
      </c>
      <c r="C8" s="47"/>
      <c r="D8" s="48"/>
      <c r="E8" s="49"/>
      <c r="F8" s="50"/>
      <c r="G8" s="50"/>
      <c r="H8" s="50"/>
      <c r="I8" s="50"/>
      <c r="J8" s="50"/>
      <c r="K8" s="51"/>
      <c r="L8" s="52"/>
      <c r="M8" s="47"/>
      <c r="N8" s="49"/>
      <c r="O8" s="47"/>
      <c r="P8" s="48"/>
      <c r="Q8" s="48"/>
      <c r="R8" s="49"/>
      <c r="S8" s="47"/>
      <c r="T8" s="49"/>
    </row>
    <row r="9" spans="1:20">
      <c r="B9" s="53"/>
    </row>
    <row r="10" spans="1:20">
      <c r="B10" s="53"/>
    </row>
    <row r="11" spans="1:20">
      <c r="B11" s="53"/>
    </row>
    <row r="13" spans="1:20">
      <c r="B13" s="23" t="s">
        <v>596</v>
      </c>
    </row>
    <row r="16" spans="1:20">
      <c r="A16" s="23" t="s">
        <v>438</v>
      </c>
    </row>
    <row r="17" spans="1:12">
      <c r="B17" s="23" t="s">
        <v>439</v>
      </c>
    </row>
    <row r="18" spans="1:12" ht="16.149999999999999" customHeight="1">
      <c r="B18" s="23" t="s">
        <v>440</v>
      </c>
    </row>
    <row r="19" spans="1:12">
      <c r="B19" s="23" t="s">
        <v>163</v>
      </c>
    </row>
    <row r="20" spans="1:12">
      <c r="B20" s="23" t="s">
        <v>164</v>
      </c>
    </row>
    <row r="22" spans="1:12">
      <c r="B22" s="23" t="s">
        <v>402</v>
      </c>
    </row>
    <row r="24" spans="1:12">
      <c r="A24" s="26" t="s">
        <v>441</v>
      </c>
      <c r="B24" s="25" t="s">
        <v>442</v>
      </c>
      <c r="C24" s="25"/>
      <c r="D24" s="25"/>
      <c r="E24" s="25"/>
      <c r="F24" s="25"/>
      <c r="G24" s="25"/>
      <c r="H24" s="25"/>
      <c r="I24" s="25"/>
      <c r="J24" s="25"/>
      <c r="K24" s="27"/>
      <c r="L24" s="27"/>
    </row>
    <row r="25" spans="1:12">
      <c r="A25" s="26" t="s">
        <v>412</v>
      </c>
      <c r="B25" s="25" t="s">
        <v>404</v>
      </c>
      <c r="C25" s="25"/>
      <c r="D25" s="25"/>
      <c r="E25" s="25"/>
      <c r="F25" s="25"/>
      <c r="G25" s="25"/>
      <c r="H25" s="25"/>
      <c r="I25" s="25"/>
      <c r="J25" s="25"/>
      <c r="K25" s="27"/>
      <c r="L25" s="27"/>
    </row>
    <row r="26" spans="1:12">
      <c r="A26" s="26"/>
      <c r="B26" s="25" t="s">
        <v>405</v>
      </c>
      <c r="C26" s="25"/>
      <c r="D26" s="25"/>
      <c r="E26" s="25"/>
      <c r="F26" s="25"/>
      <c r="G26" s="25"/>
      <c r="H26" s="25"/>
      <c r="I26" s="25"/>
      <c r="J26" s="25"/>
      <c r="K26" s="27"/>
      <c r="L26" s="27"/>
    </row>
    <row r="27" spans="1:12">
      <c r="A27" s="26"/>
      <c r="B27" s="25" t="s">
        <v>406</v>
      </c>
      <c r="C27" s="25"/>
      <c r="D27" s="25"/>
      <c r="E27" s="25"/>
      <c r="F27" s="25"/>
      <c r="G27" s="25"/>
      <c r="H27" s="25"/>
      <c r="I27" s="25"/>
      <c r="J27" s="25"/>
      <c r="K27" s="27"/>
      <c r="L27" s="27"/>
    </row>
    <row r="28" spans="1:12">
      <c r="A28" s="26"/>
      <c r="B28" s="25" t="s">
        <v>407</v>
      </c>
      <c r="C28" s="25"/>
      <c r="D28" s="25"/>
      <c r="E28" s="25"/>
      <c r="F28" s="25"/>
      <c r="G28" s="25"/>
      <c r="H28" s="25"/>
      <c r="I28" s="25"/>
      <c r="J28" s="25"/>
      <c r="K28" s="27"/>
      <c r="L28" s="27"/>
    </row>
    <row r="29" spans="1:12">
      <c r="A29" s="26"/>
      <c r="B29" s="25" t="s">
        <v>408</v>
      </c>
      <c r="C29" s="25"/>
      <c r="D29" s="25"/>
      <c r="E29" s="25"/>
      <c r="F29" s="25"/>
      <c r="G29" s="25"/>
      <c r="H29" s="25"/>
      <c r="I29" s="25"/>
      <c r="J29" s="25"/>
      <c r="K29" s="27"/>
      <c r="L29" s="27"/>
    </row>
    <row r="30" spans="1:12">
      <c r="A30" s="26"/>
      <c r="B30" s="25" t="s">
        <v>409</v>
      </c>
      <c r="C30" s="25"/>
      <c r="D30" s="25"/>
      <c r="E30" s="25"/>
      <c r="F30" s="25"/>
      <c r="G30" s="25"/>
      <c r="H30" s="25"/>
      <c r="I30" s="25"/>
      <c r="J30" s="25"/>
      <c r="K30" s="27"/>
      <c r="L30" s="27"/>
    </row>
    <row r="31" spans="1:12">
      <c r="A31" s="26"/>
      <c r="B31" s="25"/>
      <c r="C31" s="25"/>
      <c r="D31" s="25"/>
      <c r="E31" s="25"/>
      <c r="F31" s="25"/>
      <c r="G31" s="25"/>
      <c r="H31" s="25"/>
      <c r="I31" s="25"/>
      <c r="J31" s="25"/>
      <c r="K31" s="27"/>
      <c r="L31" s="27"/>
    </row>
    <row r="32" spans="1:12">
      <c r="A32" s="26"/>
      <c r="B32" s="25" t="s">
        <v>443</v>
      </c>
      <c r="C32" s="25"/>
      <c r="D32" s="25"/>
      <c r="E32" s="25"/>
      <c r="F32" s="25"/>
      <c r="G32" s="25"/>
      <c r="H32" s="25"/>
      <c r="I32" s="25"/>
      <c r="J32" s="25"/>
      <c r="K32" s="27"/>
      <c r="L32" s="27"/>
    </row>
    <row r="33" spans="1:12">
      <c r="A33" s="26"/>
      <c r="B33" s="25" t="s">
        <v>412</v>
      </c>
      <c r="C33" s="25"/>
      <c r="D33" s="25"/>
      <c r="E33" s="25"/>
      <c r="F33" s="25"/>
      <c r="G33" s="25"/>
      <c r="H33" s="25"/>
      <c r="I33" s="25"/>
      <c r="J33" s="25"/>
      <c r="K33" s="27"/>
      <c r="L33" s="27"/>
    </row>
    <row r="34" spans="1:12">
      <c r="B34" s="25"/>
      <c r="C34" s="25"/>
      <c r="D34" s="25"/>
      <c r="E34" s="25"/>
      <c r="F34" s="25"/>
      <c r="G34" s="25"/>
      <c r="H34" s="25"/>
      <c r="I34" s="25"/>
      <c r="J34" s="25"/>
      <c r="K34" s="27"/>
      <c r="L34" s="27"/>
    </row>
    <row r="35" spans="1:12">
      <c r="B35" s="25" t="s">
        <v>413</v>
      </c>
      <c r="C35" s="25"/>
      <c r="D35" s="25"/>
      <c r="E35" s="25"/>
      <c r="F35" s="25"/>
      <c r="G35" s="25"/>
      <c r="H35" s="25"/>
      <c r="I35" s="25"/>
      <c r="J35" s="25"/>
      <c r="K35" s="27"/>
      <c r="L35" s="27"/>
    </row>
    <row r="36" spans="1:12">
      <c r="B36" s="25" t="s">
        <v>414</v>
      </c>
      <c r="C36" s="25"/>
      <c r="D36" s="25"/>
      <c r="E36" s="25"/>
      <c r="F36" s="25"/>
      <c r="G36" s="25"/>
      <c r="H36" s="25"/>
      <c r="I36" s="25"/>
      <c r="J36" s="25"/>
      <c r="K36" s="27"/>
      <c r="L36" s="27"/>
    </row>
    <row r="37" spans="1:12" ht="16.149999999999999" customHeight="1"/>
    <row r="38" spans="1:12">
      <c r="B38" s="23" t="s">
        <v>415</v>
      </c>
    </row>
    <row r="39" spans="1:12">
      <c r="B39" s="23" t="s">
        <v>416</v>
      </c>
    </row>
    <row r="40" spans="1:12">
      <c r="B40" s="23" t="s">
        <v>417</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S3:S4"/>
    <mergeCell ref="T3:T4"/>
    <mergeCell ref="K3:K4"/>
    <mergeCell ref="L3:L4"/>
    <mergeCell ref="M3:M4"/>
    <mergeCell ref="N3:N4"/>
    <mergeCell ref="O3:R3"/>
    <mergeCell ref="A1:T1"/>
    <mergeCell ref="A2:A4"/>
    <mergeCell ref="B2:B4"/>
    <mergeCell ref="C2:E2"/>
    <mergeCell ref="F2:F4"/>
    <mergeCell ref="G2:G4"/>
    <mergeCell ref="H2:H4"/>
    <mergeCell ref="I2:I4"/>
    <mergeCell ref="J2:J4"/>
    <mergeCell ref="K2:L2"/>
    <mergeCell ref="M2:N2"/>
    <mergeCell ref="O2:R2"/>
    <mergeCell ref="S2:T2"/>
    <mergeCell ref="C3:C4"/>
    <mergeCell ref="D3:D4"/>
    <mergeCell ref="E3:E4"/>
  </mergeCells>
  <pageMargins left="0.7" right="0.7" top="0.78749999999999998" bottom="0.78749999999999998" header="0.51180555555555496" footer="0.51180555555555496"/>
  <pageSetup paperSize="8" scale="7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65</TotalTime>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dc:description/>
  <cp:lastModifiedBy>uzivatel</cp:lastModifiedBy>
  <cp:revision>9</cp:revision>
  <cp:lastPrinted>2022-05-30T17:47:14Z</cp:lastPrinted>
  <dcterms:created xsi:type="dcterms:W3CDTF">2020-07-22T07:46:04Z</dcterms:created>
  <dcterms:modified xsi:type="dcterms:W3CDTF">2023-09-26T10:24:54Z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Ministerstvo školství, mládeže a tělovýchovy</vt:lpwstr>
  </property>
  <property fmtid="{D5CDD505-2E9C-101B-9397-08002B2CF9AE}" pid="4" name="ContentTypeId">
    <vt:lpwstr>0x010100810CA98376D84445B27235C23C5DAEEA</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_dlc_DocIdItemGuid">
    <vt:lpwstr>67cb6407-7dbd-4381-91f1-68d114aebd57</vt:lpwstr>
  </property>
</Properties>
</file>