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/>
  <mc:AlternateContent xmlns:mc="http://schemas.openxmlformats.org/markup-compatibility/2006">
    <mc:Choice Requires="x15">
      <x15ac:absPath xmlns:x15ac="http://schemas.microsoft.com/office/spreadsheetml/2010/11/ac" url="D:\Users\vmari_3kavrh\Documents\Docs\MAP\SR_aktualizace_2021\20211207_SR_MAP_ke schvaleni\"/>
    </mc:Choice>
  </mc:AlternateContent>
  <xr:revisionPtr revIDLastSave="0" documentId="13_ncr:1_{E5E73CF1-8F41-4863-A83E-810844671B44}" xr6:coauthVersionLast="47" xr6:coauthVersionMax="47" xr10:uidLastSave="{00000000-0000-0000-0000-000000000000}"/>
  <bookViews>
    <workbookView xWindow="-120" yWindow="-120" windowWidth="29040" windowHeight="15840" tabRatio="710" xr2:uid="{00000000-000D-0000-FFFF-FFFF00000000}"/>
  </bookViews>
  <sheets>
    <sheet name="MŠ" sheetId="6" r:id="rId1"/>
    <sheet name="ZŠ" sheetId="7" r:id="rId2"/>
    <sheet name="zajmové, neformalní, cel" sheetId="8" r:id="rId3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1" i="7" l="1"/>
  <c r="M30" i="7"/>
  <c r="M29" i="7"/>
  <c r="M28" i="7"/>
  <c r="M27" i="7"/>
  <c r="M19" i="7"/>
  <c r="L7" i="8"/>
  <c r="L8" i="8"/>
  <c r="L9" i="8"/>
  <c r="L10" i="8"/>
  <c r="L5" i="8"/>
  <c r="M14" i="7"/>
  <c r="M15" i="7"/>
  <c r="M16" i="7"/>
  <c r="M17" i="7"/>
  <c r="M18" i="7"/>
  <c r="M22" i="7"/>
  <c r="M20" i="7"/>
  <c r="M21" i="7"/>
  <c r="M23" i="7"/>
  <c r="M24" i="7"/>
  <c r="M25" i="7"/>
  <c r="M26" i="7"/>
  <c r="M9" i="7"/>
  <c r="M10" i="7"/>
  <c r="M11" i="7"/>
  <c r="M12" i="7"/>
  <c r="M13" i="7"/>
  <c r="M7" i="7"/>
  <c r="M8" i="7"/>
  <c r="M5" i="7"/>
  <c r="M8" i="6"/>
  <c r="M9" i="6"/>
  <c r="M10" i="6"/>
  <c r="M11" i="6"/>
  <c r="M12" i="6"/>
  <c r="M13" i="6"/>
  <c r="M14" i="6"/>
  <c r="M15" i="6"/>
  <c r="M7" i="6" l="1"/>
  <c r="M6" i="6"/>
  <c r="M5" i="6"/>
  <c r="L6" i="8" l="1"/>
  <c r="M6" i="7"/>
</calcChain>
</file>

<file path=xl/sharedStrings.xml><?xml version="1.0" encoding="utf-8"?>
<sst xmlns="http://schemas.openxmlformats.org/spreadsheetml/2006/main" count="653" uniqueCount="227">
  <si>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</si>
  <si>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</si>
  <si>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</si>
  <si>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</si>
  <si>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</si>
  <si>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</si>
  <si>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</si>
  <si>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</si>
  <si>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</si>
  <si>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</si>
  <si>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</si>
  <si>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</si>
  <si>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</si>
  <si>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</si>
  <si>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</si>
  <si>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</si>
  <si>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</si>
  <si>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zahájení realizace</t>
  </si>
  <si>
    <t>ukončení realizace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</si>
  <si>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</si>
  <si>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</si>
  <si>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stručný popis např. zpracovaná PD, zajištěné výkupy, výběr dodavatele</t>
  </si>
  <si>
    <t>vydané stavební povolení ano/ne</t>
  </si>
  <si>
    <t>…</t>
  </si>
  <si>
    <t>Strategický rámec MAP - seznam investičních priorit ZŠ (2021-2027)</t>
  </si>
  <si>
    <t>Kraj realizace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</si>
  <si>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</si>
  <si>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</si>
  <si>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s vazbou na podporovanou oblast</t>
  </si>
  <si>
    <t>rekonstrukce učeben neúplných škol v CLLD</t>
  </si>
  <si>
    <t>budování zázemí družin a školních klubů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</si>
  <si>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</si>
  <si>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</si>
  <si>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</si>
  <si>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</si>
  <si>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Cílem v přírodovědném vzdělávání je rozvíjet schopnosti potřebné při využívání přírodovědných vědomosti a dovednosti pro řešení konkrétních problémů.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</si>
  <si>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</si>
  <si>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</si>
  <si>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</si>
  <si>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</si>
  <si>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</si>
  <si>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</si>
  <si>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</si>
  <si>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</si>
  <si>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</si>
  <si>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</si>
  <si>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t xml:space="preserve">cizí jazyky
</t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</si>
  <si>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</si>
  <si>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do výše stanovené alokace</t>
  </si>
  <si>
    <t>Obec s rozšířenou působností - realizace</t>
  </si>
  <si>
    <t>konektivita</t>
  </si>
  <si>
    <r>
      <t>zázemí pro školní poradenské pracoviště</t>
    </r>
    <r>
      <rPr>
        <sz val="10"/>
        <color theme="1"/>
        <rFont val="Calibri"/>
        <family val="2"/>
        <scheme val="minor"/>
      </rPr>
      <t xml:space="preserve"> </t>
    </r>
  </si>
  <si>
    <t>vnitřní/venkovní zázemí pro komunitní aktivity vedoucí k sociální inkluzi</t>
  </si>
  <si>
    <t>z toho předpokládané výdaje EFRR</t>
  </si>
  <si>
    <r>
      <t xml:space="preserve">z toho předpokládané výdaje </t>
    </r>
    <r>
      <rPr>
        <sz val="10"/>
        <rFont val="Calibri"/>
        <family val="2"/>
        <charset val="238"/>
        <scheme val="minor"/>
      </rPr>
      <t>EFRR</t>
    </r>
  </si>
  <si>
    <t>Pardubický</t>
  </si>
  <si>
    <r>
      <t>z toho předpokládané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</si>
  <si>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t>Mateřská škola Býšť</t>
  </si>
  <si>
    <t>Obec Býšť</t>
  </si>
  <si>
    <t>Rekonstrukce kuchyně a provozních prostor</t>
  </si>
  <si>
    <t>Holice</t>
  </si>
  <si>
    <t>Býšť</t>
  </si>
  <si>
    <t>Stavební úpravy - voda, kanalizace, elektřina, obklady, dlažba; Modernizace kuchyně</t>
  </si>
  <si>
    <t>6/2022</t>
  </si>
  <si>
    <t>8/2022</t>
  </si>
  <si>
    <t>NE</t>
  </si>
  <si>
    <t>výběr dodavatele</t>
  </si>
  <si>
    <t>Bezbariérový přístup do umýváren a na WC, modernizace v I. Oddělení</t>
  </si>
  <si>
    <t>2022</t>
  </si>
  <si>
    <t>2023</t>
  </si>
  <si>
    <t>diskuse</t>
  </si>
  <si>
    <t>Stavební úpravy</t>
  </si>
  <si>
    <t>Doplnění herních prvků v zahradě MŠ</t>
  </si>
  <si>
    <t>Výměna nevyhovujících herních prvků za nové, vybudování záhonků pro děti, doplnění zeleně</t>
  </si>
  <si>
    <t>x</t>
  </si>
  <si>
    <t>Mateřská škola Dolní Roveň</t>
  </si>
  <si>
    <t>Obec Dolní Roveň</t>
  </si>
  <si>
    <t>Výměna otvorových výplní v MŠ. Jedná se o památkové chráněný objekt, u kterého nelze realizovat zateplení. Možnosti snížení energetické náročnosti budovy (památkově chráněné objekty).</t>
  </si>
  <si>
    <t>2021</t>
  </si>
  <si>
    <t>2027</t>
  </si>
  <si>
    <t>záměr</t>
  </si>
  <si>
    <t>Vybudování odpočinkové/relaxační/výukové místnosti na stávajícím nevyužívaném balkónu MŠ = navýšení kapacity</t>
  </si>
  <si>
    <t>Dolní Roveň</t>
  </si>
  <si>
    <t>Vybudování nových učeben včetně sociálního zařízení = navýšení kapacity</t>
  </si>
  <si>
    <t>Výměna střešní krytiny a rekonstrukce vazby střechy Masarykocy základní školy Dolní Roveň, okres Pardubice</t>
  </si>
  <si>
    <t>Výměna střešní krytiny, latí a rekonstrukce vazby střechy dle stavu a potřeby</t>
  </si>
  <si>
    <t>Mateřská škola Dolní Ředice</t>
  </si>
  <si>
    <t>Obec Dolní Ředice</t>
  </si>
  <si>
    <t>Rozšíření kapacity MŠ</t>
  </si>
  <si>
    <t>Dolní Ředice</t>
  </si>
  <si>
    <t>Přístavba nového objektu zvýší kapacitu dětí o 25 dětí</t>
  </si>
  <si>
    <t>2024</t>
  </si>
  <si>
    <t>2025</t>
  </si>
  <si>
    <t>Lesní mateřská škola Hlubáček</t>
  </si>
  <si>
    <t>Navýšení kapacity
lesní mateřské
školy</t>
  </si>
  <si>
    <t>Rozšíření prostoru stávajícího zázemí,
koupě kamen na tuhá paliva, pořízení
dalšího nábytku (stoly, židle, skříně,
apod.,), učební pomůcky, venkovní i
vnitřní herní prvky,
tablety+příslušenství+so2ware,
notebook+příslušenství+so2ware,</t>
  </si>
  <si>
    <t>9/2021</t>
  </si>
  <si>
    <t>9/2022</t>
  </si>
  <si>
    <t>Podaná žádost na
KHS Pardubice a
Krajský úřad
Pardubice</t>
  </si>
  <si>
    <t>Rozšíření prostoru stávajícího zázemí,
koupě kamen na tuhá paliva,pořízení
dalšího nábytku (stoly, židle, skříně,
apod.,), navýšení počtu nádobí a
dalšího příslušenství</t>
  </si>
  <si>
    <t>Mateřská škola Uhersko</t>
  </si>
  <si>
    <t>Obec Uhersko</t>
  </si>
  <si>
    <t>Rozšíření MŠ o jednu třídu</t>
  </si>
  <si>
    <t>Drobné stavební úpravy (rozvody vody a přidělání záchodků) pořízení nábytku (stoly, židličky, úložné skříně).</t>
  </si>
  <si>
    <t>7/2022</t>
  </si>
  <si>
    <t>studie proveditelnosti</t>
  </si>
  <si>
    <t>Základní škola Edurda Nápravníka, Býšť</t>
  </si>
  <si>
    <t>Vybudování odborných učeben nad pavilonem 2. stupně</t>
  </si>
  <si>
    <t>6/2023</t>
  </si>
  <si>
    <t>8/2024</t>
  </si>
  <si>
    <t>600096149</t>
  </si>
  <si>
    <t>Přástavba/nástavba školy
Vybudování 3 odborných učeben - matematiky, jazyková učebna, přírodopis/zeměpis; včetně vybudování kabinetů a skladu pomůcek
1/ projektová dokumentace; 2/ stavební práce; 3/ pořízení základního vybavení nábytkem; 4/ učební pomůcky + ICT vybavení</t>
  </si>
  <si>
    <t>Vybudování odborných učeben nad spojovacím krčkem</t>
  </si>
  <si>
    <t>Přístavba/nástavba školy
vybudování 2 odborných učeben a volnočasové a reedukční zóny
Zázemí pro polytechnickou výuku a školní družinu; jazyková učebna
včetně ubytování a kabinetů a skladu pomůcek
1/ projektová dokumentace; 2/ stavební práce; 3/ pořízení základního vybavení nábytkem; 4/ učební pomůcky + ICT</t>
  </si>
  <si>
    <t>Vybudování zázemí pro ŠPP ze stávajícího kabinetu.
1/ Drobné stavební úpravy; 2/ Vybavení kuchyňkou Nákup vybavení (gauč, židle…)</t>
  </si>
  <si>
    <t>Vybudování zázemí pro školní poradenské pracoviště</t>
  </si>
  <si>
    <t>6/2024</t>
  </si>
  <si>
    <t>Montáž venkovního stínění učeben orientovaných na jih</t>
  </si>
  <si>
    <t>Osazení předokenních stínících prvků pro jižní učebny pro úpravu vnitřního mikroklimatu tříd (dodržování hyg. Limitů teplot v lesních měsících + úspora energií v zimních měsících)</t>
  </si>
  <si>
    <t>7/2023</t>
  </si>
  <si>
    <t>8/2023</t>
  </si>
  <si>
    <t>přípravná fáze</t>
  </si>
  <si>
    <t>bez potřeby stavebního povolení</t>
  </si>
  <si>
    <t>NE/Bez potřeby stavebního povolení</t>
  </si>
  <si>
    <t>Kabinety pro pedagogy školy</t>
  </si>
  <si>
    <t>Vybavení kabinetů pedagogů základním nábytkem, žaluziemi</t>
  </si>
  <si>
    <t>Modernizace jídelny</t>
  </si>
  <si>
    <t>Podlahy, osvětlení, výmalba, nábytek</t>
  </si>
  <si>
    <t>Masarykova zákldní škola Dolní Roveň</t>
  </si>
  <si>
    <t>00191086</t>
  </si>
  <si>
    <t>600096076</t>
  </si>
  <si>
    <t>Vybudování školního poradenského pracoviště Masarykovy základní školy Dolní Roveň, okres Pardubice (u budovy čp. 200)</t>
  </si>
  <si>
    <t>Vybudování místnosti pro výchocvného poradce a školního psychologa (taktéž místnost pro zasedání výchovné komise a jednání s OSPOD) a jejího zázemí z prostoru stávající posilovny; stavební úpravy (vybudování nových příček, opravy stěn, zazdění dvěří, oprava podlahy, rozvody vody a ele; nábytek (stoly, židle, skříně apod.), počítačktřiny apod.)</t>
  </si>
  <si>
    <t>Přebudování nových/rekonstrukce stávajících polytechnických učeben + zajištění bezbariérovosti (budova Dolní Roveň 200)</t>
  </si>
  <si>
    <t>Stavební úpravy: Vybudování výtahu (bezbariérovost), přebudování stávajících učeben - dospoziční úpravy, vybavení nábytkem a výukovým vybavením pro potřeby chemických, fyzikálních a přírodovědných oborů, nové rozvody elektřiny a zřízení dalších systémů potřebných pro učebny tohoto typu</t>
  </si>
  <si>
    <t>Výměna otvorových výplní v objektu ZŠ (památkově chráněný objekt)</t>
  </si>
  <si>
    <t>Výměna otvorových výplní v ZŠ. Jedná se o památkové chráněné objekty, u kterých nelze realizovat zateplení obálky budovy, výměna oekn a dveří je jedním z možností snížení energetických náročností budovy (památkově chráněné objekty).</t>
  </si>
  <si>
    <t>Nové výukové, odpočinkové a zábavně-sportovní prvky na školní dvůr a venkovní učebna Masarykovy základní školy Dolní Roveň, okres Pardubice (u bodovy čp. 200)</t>
  </si>
  <si>
    <t>Nové podium + terasovitá místa k sezení pro výuku a kulturně společenské akce školy, odpočinkové prvky a sezení pro možnost samostudia pro žáky, hrací a sportovní prvky včetně dopadových ploch ve školním dvoře. Vhodná úprava povrchů (chodníky, trávník), revitalizace zeleně a prostranství dvora, venkovní nábytek (lavičky).</t>
  </si>
  <si>
    <t>Výstavba nové sportovní haly - tělocvičny</t>
  </si>
  <si>
    <t>Realizace nové sportovní haly, na prostranství vedle školy (čp. 200), včetně kompletního vybavení pro halové druhy sportu = všestranný rozvoj žáků</t>
  </si>
  <si>
    <t>Výměna střešní krytiny a rekonstrukce vazby střechy Masarykovy základní školy Dolní Roveň, okres Pardubice</t>
  </si>
  <si>
    <t>Výměna stávajícího zdroje vytápění u obou objektů školy</t>
  </si>
  <si>
    <t>Výměna stávajícího zdroje vytápění u obou objektů školy (čp 200 i čp 76). V budovách budou osazeny úspornější kondenzační plynové kotle nebo tepelná čerpadla</t>
  </si>
  <si>
    <t>Modernizace sportovních venkovních hřišť</t>
  </si>
  <si>
    <t>Oplocení, bezpečnostní prvky, povrchy, příslušenství</t>
  </si>
  <si>
    <t>Základní škola Horní Jelení</t>
  </si>
  <si>
    <t>Úprava venkovních prostor</t>
  </si>
  <si>
    <t>Malý lanový park</t>
  </si>
  <si>
    <t>Dopravní hřiště</t>
  </si>
  <si>
    <t>Terénní úpravy, výsadba, herní prvky</t>
  </si>
  <si>
    <t>Vybavení školního hřiště pro rozvoj motoriky</t>
  </si>
  <si>
    <t>Realizace hřiště na stávající asfaltové ploše, dopravní značení, jízdní prostřdky - kola, koloběžky</t>
  </si>
  <si>
    <t>Město Horní Jelení</t>
  </si>
  <si>
    <t>Horní Jelení</t>
  </si>
  <si>
    <t>Základní škola Horní Ředice</t>
  </si>
  <si>
    <t>Obec Horní Ředice</t>
  </si>
  <si>
    <t>Výstavba tělocvičny</t>
  </si>
  <si>
    <t>Horní Ředice</t>
  </si>
  <si>
    <t>Vybudování nového zařízení pro provozování kolektivní sportů a dalších volnočasových aktivit</t>
  </si>
  <si>
    <t>studie</t>
  </si>
  <si>
    <t>Obnova
nástrojového
vybavení pro
ZUŠ Karla
Malicha</t>
  </si>
  <si>
    <t>Hudební nástroje a příslušenství k
nástrojům, notové stojany, pouzdra,
obaly, …</t>
  </si>
  <si>
    <t>finanční plán od 2012 –
Průběžně řešeno z
rozpočtu školy a
účelové dotace od
zřizovatele</t>
  </si>
  <si>
    <t>Nahrávací
studio pro
Holicko (ZUŠ
Karla Malicha)</t>
  </si>
  <si>
    <t>Osvětlovací a
audio technika
pro společenský
sál ZUŠ Karla
Malicha</t>
  </si>
  <si>
    <t>Nahrávací technika a vybavení studia
na profesionální úrovni (vynikající
podmínky v budově ZUŠ Karla
Malicha)</t>
  </si>
  <si>
    <t>Dovybavení stávajícího vybavení
společenského sálu kvalitní
osvětlovací a audio technikou</t>
  </si>
  <si>
    <t>Bezpečná ZUŠ
Karla Malicha</t>
  </si>
  <si>
    <t>Interpretační
kurzy,
workshopy,
tvůrčí dílny</t>
  </si>
  <si>
    <t>Soustředění,
výchovné
koncerty</t>
  </si>
  <si>
    <t>Soustředění souborů, sborů a
orchestrů ZUŠ Karla Malicha, účast
našich žáků na výchovných
koncertech Filharmonie Hradec
Králové a Komorní filharmonie
Pardubice, Východočeská galerie
Pardubice atd.</t>
  </si>
  <si>
    <t>Pozvání významných umělců,
interpretů a pedagogů, kteří se
budou věnovat žákům ZUŠ Karla
Malicha</t>
  </si>
  <si>
    <t>Dovybavení kamerového systému,
domovní telefony, zabezpečení
budovy</t>
  </si>
  <si>
    <t>vize školy</t>
  </si>
  <si>
    <t>finanční plán</t>
  </si>
  <si>
    <t>vize školy
2018–2020 – hrazeno
ze Šablon II</t>
  </si>
  <si>
    <t>Základní umělecká škola Karla Malicha</t>
  </si>
  <si>
    <t>Město Holice</t>
  </si>
  <si>
    <t>Základní škola Holice, Holubova 47</t>
  </si>
  <si>
    <t>Základní škola Holice, Holubova 48</t>
  </si>
  <si>
    <t>Základní škola Holice, Holubova 49</t>
  </si>
  <si>
    <t>Základní škola Holice, Holubova 50</t>
  </si>
  <si>
    <t>Jazyková učebná pro 16 žáků</t>
  </si>
  <si>
    <t>Vybavení vhodným nábytkem (stoly, židle, skříně), interaktivní tabule, dataprojektor, kompletní vybavení pro výuku jazyků - jazyková laboratoř (sluchátka, řídící jednotka, software), počítač, monitor a nezbytné programové vybavení</t>
  </si>
  <si>
    <t>záměr, zpracování PD</t>
  </si>
  <si>
    <t>příprava projektové dokumentace, monitoring možností typu učebny</t>
  </si>
  <si>
    <t>Modernizace školní dílny</t>
  </si>
  <si>
    <t>Vybavení učebny fyziky</t>
  </si>
  <si>
    <t>Vybavení pro výuku robotiky</t>
  </si>
  <si>
    <t>Stavební úpravy, pracovní stoly pro žáky, židle, učební pomůcky, nářadí, dílenský nábytek (pro uložení nářadí)</t>
  </si>
  <si>
    <t>Vybavení moderními technologiemi - digitální pomůcky pro výuku - dataprojektor, vizualizér, měřící sytém Pasco pro skupiny žáků, einsteinTMTablet + příslušenství + software</t>
  </si>
  <si>
    <t>Vybavení pomůckami - technické a robotické stavebnice, software, 3D tiskárna</t>
  </si>
  <si>
    <t xml:space="preserve">příprava projektové dokumentace </t>
  </si>
  <si>
    <t>tvorba rozpočtu, monitoring možných dodavatelů, projektová dokumentaci</t>
  </si>
  <si>
    <t>Základní škola Holice, Komenského 100</t>
  </si>
  <si>
    <t>Základní škola Holice, Komenského 101</t>
  </si>
  <si>
    <t>Základní škola Holice, Komenského 102</t>
  </si>
  <si>
    <t>Základní škola Holice, Komenského 103</t>
  </si>
  <si>
    <t>Základní škola Holice, Komenského 104</t>
  </si>
  <si>
    <t>Vybudování hřiště ve dvoře 1. stupně v Holubově ulici</t>
  </si>
  <si>
    <t>Úprava současné travnaté plochy a přidání herních prvků pro sportování prvků venkovní výuky. Vybudování venkovní učebny.</t>
  </si>
  <si>
    <t>projekt je v diskusi ve škole i se zřizovatelem</t>
  </si>
  <si>
    <t>Doplnění herních prvků na zahradě ŠD v Růžičkově ulici</t>
  </si>
  <si>
    <t>Pořízení nového vybavení do dílny ZŠ Holice, Komenského</t>
  </si>
  <si>
    <t>Vybavení učebny fyziky a chemie ZŠ Holice, Komenského</t>
  </si>
  <si>
    <t>Kvalitní připojení k internetu a vnitřní konektivita ve 2 budovách ZŠ Holice, Komenského</t>
  </si>
  <si>
    <t>Jelikož máme ve družině plnou kapacitu děti, nestačí nám na venkovní aktivity herní prvky, chtěli bychom je rozšířit</t>
  </si>
  <si>
    <t>Nové vybavení školní dílny: nábytek (pracovní stoly, židle, skříně na nářadí apod.), učební pomůcky (tabule, sady nářadí, svěráky apod)</t>
  </si>
  <si>
    <t>Nové vybavení učebny a chemie: nábytek (učitelský stůl), učební pomůcky</t>
  </si>
  <si>
    <t>Kvalitní připojení k internetu a vnitřní konektivita ve 2 budovách ZŠ Holice, Komenského: instalace datového rozvaděče, WiFi controler, switch s potřebnými parametry, nezbytná kabeláž ke školnímu serveru, AP vnitřní - acess point (WiFi přístupový bod), nezbytné program. vybavení</t>
  </si>
  <si>
    <t>projektová dokumentace</t>
  </si>
  <si>
    <t>Projekt je v diskusi, vybíráme herní prvky a diskutujeme nad celkovou koncepcí zahrady</t>
  </si>
  <si>
    <t>181102358</t>
  </si>
  <si>
    <t>Uhersko</t>
  </si>
  <si>
    <t>000191086</t>
  </si>
  <si>
    <t>048159778</t>
  </si>
  <si>
    <t>060157941</t>
  </si>
  <si>
    <t>048159786</t>
  </si>
  <si>
    <t>102306915</t>
  </si>
  <si>
    <t>048159787</t>
  </si>
  <si>
    <t>048159788</t>
  </si>
  <si>
    <t>048159789</t>
  </si>
  <si>
    <t>048159790</t>
  </si>
  <si>
    <t>Výměna otvorových výplní v objektu MŠ</t>
  </si>
  <si>
    <t>Strategický rámec MAP II Holicko ze dne 7.12.2021</t>
  </si>
  <si>
    <t>Schváleno per rollam dne 10.12.2021 "Řídící výbor MAP II Holicko"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</si>
</sst>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sz val="16"/>
      <color theme="1"/>
      <name val="Calibri"/>
      <family val="2"/>
      <charset val="238"/>
      <scheme val="minor"/>
    </font>
    <font>
      <sz val="26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99">
    <xf numFmtId="0" fontId="0" fillId="0" borderId="0" xfId="0"/>
    <xf numFmtId="0" fontId="0" fillId="0" borderId="0" xfId="0" applyProtection="1">
      <protection locked="0"/>
    </xf>
    <xf numFmtId="0" fontId="7" fillId="0" borderId="0" xfId="0" applyFont="1" applyProtection="1">
      <protection locked="0"/>
    </xf>
    <xf numFmtId="3" fontId="0" fillId="0" borderId="0" xfId="0" applyNumberFormat="1" applyProtection="1">
      <protection locked="0"/>
    </xf>
    <xf numFmtId="0" fontId="0" fillId="0" borderId="0" xfId="0" applyFont="1" applyProtection="1">
      <protection locked="0"/>
    </xf>
    <xf numFmtId="0" fontId="14" fillId="0" borderId="0" xfId="0" applyFont="1" applyFill="1" applyProtection="1">
      <protection locked="0"/>
    </xf>
    <xf numFmtId="3" fontId="14" fillId="0" borderId="0" xfId="0" applyNumberFormat="1" applyFont="1" applyFill="1" applyProtection="1">
      <protection locked="0"/>
    </xf>
    <xf numFmtId="0" fontId="0" fillId="0" borderId="0" xfId="0" applyBorder="1" applyProtection="1">
      <protection locked="0"/>
    </xf>
    <xf numFmtId="0" fontId="0" fillId="0" borderId="0" xfId="0" applyBorder="1" applyAlignment="1" applyProtection="1">
      <alignment horizontal="center"/>
      <protection locked="0"/>
    </xf>
    <xf numFmtId="3" fontId="0" fillId="0" borderId="0" xfId="0" applyNumberFormat="1" applyBorder="1" applyProtection="1">
      <protection locked="0"/>
    </xf>
    <xf numFmtId="0" fontId="0" fillId="0" borderId="0" xfId="0" applyFont="1" applyBorder="1" applyProtection="1"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Font="1" applyBorder="1" applyAlignment="1" applyProtection="1">
      <alignment horizontal="center" vertical="center"/>
      <protection locked="0"/>
    </xf>
    <xf numFmtId="0" fontId="0" fillId="0" borderId="1" xfId="0" applyFont="1" applyBorder="1" applyAlignment="1" applyProtection="1">
      <alignment horizontal="center" vertical="center" wrapText="1"/>
      <protection locked="0"/>
    </xf>
    <xf numFmtId="0" fontId="19" fillId="4" borderId="1" xfId="0" applyFont="1" applyFill="1" applyBorder="1" applyAlignment="1" applyProtection="1">
      <alignment horizontal="center" vertical="center" wrapText="1"/>
      <protection locked="0"/>
    </xf>
    <xf numFmtId="0" fontId="19" fillId="0" borderId="1" xfId="0" applyFon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Fill="1" applyAlignment="1" applyProtection="1">
      <alignment vertical="center"/>
      <protection locked="0"/>
    </xf>
    <xf numFmtId="0" fontId="14" fillId="0" borderId="0" xfId="0" applyFont="1" applyFill="1" applyAlignment="1" applyProtection="1">
      <alignment vertical="center"/>
      <protection locked="0"/>
    </xf>
    <xf numFmtId="3" fontId="0" fillId="0" borderId="0" xfId="0" applyNumberFormat="1" applyAlignment="1" applyProtection="1">
      <alignment vertical="center"/>
      <protection locked="0"/>
    </xf>
    <xf numFmtId="0" fontId="7" fillId="0" borderId="0" xfId="0" applyFont="1" applyAlignment="1" applyProtection="1">
      <alignment vertical="center"/>
      <protection locked="0"/>
    </xf>
    <xf numFmtId="3" fontId="0" fillId="0" borderId="0" xfId="0" applyNumberFormat="1" applyFill="1" applyAlignment="1" applyProtection="1">
      <alignment vertical="center"/>
      <protection locked="0"/>
    </xf>
    <xf numFmtId="0" fontId="14" fillId="0" borderId="0" xfId="0" applyFont="1" applyAlignment="1" applyProtection="1">
      <alignment vertical="center"/>
      <protection locked="0"/>
    </xf>
    <xf numFmtId="3" fontId="14" fillId="0" borderId="0" xfId="0" applyNumberFormat="1" applyFont="1" applyFill="1" applyAlignment="1" applyProtection="1">
      <alignment vertical="center"/>
      <protection locked="0"/>
    </xf>
    <xf numFmtId="0" fontId="7" fillId="0" borderId="0" xfId="0" applyFont="1" applyFill="1" applyAlignment="1" applyProtection="1">
      <alignment vertical="center"/>
      <protection locked="0"/>
    </xf>
    <xf numFmtId="0" fontId="0" fillId="0" borderId="0" xfId="0" applyFont="1" applyFill="1" applyAlignment="1" applyProtection="1">
      <alignment vertical="center"/>
      <protection locked="0"/>
    </xf>
    <xf numFmtId="0" fontId="0" fillId="2" borderId="0" xfId="0" applyFill="1" applyAlignment="1" applyProtection="1">
      <alignment vertical="center"/>
      <protection locked="0"/>
    </xf>
    <xf numFmtId="3" fontId="0" fillId="2" borderId="0" xfId="0" applyNumberFormat="1" applyFill="1" applyAlignment="1" applyProtection="1">
      <alignment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</xf>
    <xf numFmtId="3" fontId="4" fillId="0" borderId="1" xfId="0" applyNumberFormat="1" applyFont="1" applyFill="1" applyBorder="1" applyAlignment="1" applyProtection="1">
      <alignment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center"/>
      <protection locked="0"/>
    </xf>
    <xf numFmtId="0" fontId="18" fillId="5" borderId="1" xfId="0" applyFont="1" applyFill="1" applyBorder="1" applyAlignment="1" applyProtection="1">
      <alignment horizontal="center" vertical="center" wrapText="1"/>
      <protection locked="0"/>
    </xf>
    <xf numFmtId="0" fontId="18" fillId="3" borderId="1" xfId="0" applyFont="1" applyFill="1" applyBorder="1" applyAlignment="1" applyProtection="1">
      <alignment horizontal="center" vertical="center" wrapText="1"/>
      <protection locked="0"/>
    </xf>
    <xf numFmtId="0" fontId="4" fillId="5" borderId="1" xfId="0" applyFont="1" applyFill="1" applyBorder="1" applyAlignment="1" applyProtection="1">
      <alignment vertical="center" wrapText="1"/>
      <protection locked="0"/>
    </xf>
    <xf numFmtId="3" fontId="4" fillId="5" borderId="1" xfId="0" applyNumberFormat="1" applyFont="1" applyFill="1" applyBorder="1" applyAlignment="1" applyProtection="1">
      <alignment vertical="center" wrapText="1"/>
      <protection locked="0"/>
    </xf>
    <xf numFmtId="49" fontId="4" fillId="5" borderId="1" xfId="0" applyNumberFormat="1" applyFont="1" applyFill="1" applyBorder="1" applyAlignment="1" applyProtection="1">
      <alignment vertical="center" wrapText="1"/>
      <protection locked="0"/>
    </xf>
    <xf numFmtId="0" fontId="18" fillId="5" borderId="1" xfId="0" applyFont="1" applyFill="1" applyBorder="1" applyAlignment="1" applyProtection="1">
      <alignment vertical="center" wrapText="1"/>
      <protection locked="0"/>
    </xf>
    <xf numFmtId="0" fontId="4" fillId="3" borderId="1" xfId="0" applyFont="1" applyFill="1" applyBorder="1" applyAlignment="1" applyProtection="1">
      <alignment vertical="center" wrapText="1"/>
      <protection locked="0"/>
    </xf>
    <xf numFmtId="49" fontId="4" fillId="3" borderId="1" xfId="0" applyNumberFormat="1" applyFont="1" applyFill="1" applyBorder="1" applyAlignment="1" applyProtection="1">
      <alignment vertical="center" wrapText="1"/>
      <protection locked="0"/>
    </xf>
    <xf numFmtId="3" fontId="4" fillId="3" borderId="1" xfId="0" applyNumberFormat="1" applyFont="1" applyFill="1" applyBorder="1" applyAlignment="1" applyProtection="1">
      <alignment vertical="center" wrapText="1"/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vertical="center" wrapText="1"/>
      <protection locked="0"/>
    </xf>
    <xf numFmtId="3" fontId="4" fillId="0" borderId="0" xfId="0" applyNumberFormat="1" applyFont="1" applyBorder="1" applyAlignment="1" applyProtection="1">
      <alignment vertical="center" wrapText="1"/>
      <protection locked="0"/>
    </xf>
    <xf numFmtId="3" fontId="4" fillId="2" borderId="0" xfId="0" applyNumberFormat="1" applyFont="1" applyFill="1" applyBorder="1" applyAlignment="1" applyProtection="1">
      <alignment vertical="center" wrapText="1"/>
      <protection locked="0"/>
    </xf>
    <xf numFmtId="49" fontId="4" fillId="0" borderId="0" xfId="0" applyNumberFormat="1" applyFont="1" applyBorder="1" applyAlignment="1" applyProtection="1">
      <alignment vertical="center" wrapText="1"/>
      <protection locked="0"/>
    </xf>
    <xf numFmtId="0" fontId="15" fillId="0" borderId="0" xfId="0" applyFont="1" applyAlignment="1" applyProtection="1">
      <alignment vertical="center"/>
      <protection locked="0"/>
    </xf>
    <xf numFmtId="3" fontId="15" fillId="0" borderId="0" xfId="0" applyNumberFormat="1" applyFont="1" applyAlignment="1" applyProtection="1">
      <alignment vertical="center"/>
      <protection locked="0"/>
    </xf>
    <xf numFmtId="0" fontId="6" fillId="0" borderId="1" xfId="0" applyFont="1" applyFill="1" applyBorder="1" applyAlignment="1" applyProtection="1">
      <alignment horizontal="center" vertical="center" wrapText="1"/>
    </xf>
    <xf numFmtId="0" fontId="0" fillId="4" borderId="1" xfId="0" applyFill="1" applyBorder="1" applyAlignment="1" applyProtection="1">
      <alignment horizontal="left" vertical="center" wrapText="1"/>
      <protection locked="0"/>
    </xf>
    <xf numFmtId="49" fontId="0" fillId="4" borderId="1" xfId="0" applyNumberFormat="1" applyFill="1" applyBorder="1" applyAlignment="1" applyProtection="1">
      <alignment horizontal="left" vertical="center" wrapText="1"/>
      <protection locked="0"/>
    </xf>
    <xf numFmtId="3" fontId="0" fillId="4" borderId="1" xfId="0" applyNumberFormat="1" applyFill="1" applyBorder="1" applyAlignment="1" applyProtection="1">
      <alignment horizontal="left" vertical="center" wrapText="1"/>
      <protection locked="0"/>
    </xf>
    <xf numFmtId="0" fontId="0" fillId="4" borderId="1" xfId="0" applyFill="1" applyBorder="1" applyAlignment="1" applyProtection="1">
      <alignment horizontal="center" vertical="center" wrapText="1"/>
      <protection locked="0"/>
    </xf>
    <xf numFmtId="0" fontId="0" fillId="4" borderId="1" xfId="0" applyFill="1" applyBorder="1" applyAlignment="1" applyProtection="1">
      <alignment vertical="center" wrapText="1"/>
      <protection locked="0"/>
    </xf>
    <xf numFmtId="3" fontId="0" fillId="4" borderId="1" xfId="0" applyNumberFormat="1" applyFill="1" applyBorder="1" applyAlignment="1" applyProtection="1">
      <alignment horizontal="center" vertical="center" wrapText="1"/>
      <protection locked="0"/>
    </xf>
    <xf numFmtId="49" fontId="0" fillId="4" borderId="1" xfId="0" applyNumberFormat="1" applyFill="1" applyBorder="1" applyAlignment="1" applyProtection="1">
      <alignment horizontal="center" vertical="center" wrapText="1"/>
      <protection locked="0"/>
    </xf>
    <xf numFmtId="0" fontId="0" fillId="5" borderId="1" xfId="0" applyFill="1" applyBorder="1" applyAlignment="1" applyProtection="1">
      <alignment vertical="center" wrapText="1"/>
      <protection locked="0"/>
    </xf>
    <xf numFmtId="49" fontId="0" fillId="5" borderId="1" xfId="0" applyNumberFormat="1" applyFill="1" applyBorder="1" applyAlignment="1" applyProtection="1">
      <alignment vertical="center" wrapText="1"/>
      <protection locked="0"/>
    </xf>
    <xf numFmtId="0" fontId="0" fillId="5" borderId="1" xfId="0" applyFill="1" applyBorder="1" applyAlignment="1" applyProtection="1">
      <alignment horizontal="left" vertical="center" wrapText="1"/>
      <protection locked="0"/>
    </xf>
    <xf numFmtId="3" fontId="0" fillId="5" borderId="1" xfId="0" applyNumberFormat="1" applyFill="1" applyBorder="1" applyAlignment="1" applyProtection="1">
      <alignment vertical="center" wrapText="1"/>
      <protection locked="0"/>
    </xf>
    <xf numFmtId="0" fontId="19" fillId="5" borderId="1" xfId="0" applyFont="1" applyFill="1" applyBorder="1" applyAlignment="1" applyProtection="1">
      <alignment horizontal="center" vertical="center" wrapText="1"/>
      <protection locked="0"/>
    </xf>
    <xf numFmtId="49" fontId="0" fillId="4" borderId="1" xfId="0" applyNumberFormat="1" applyFill="1" applyBorder="1" applyAlignment="1" applyProtection="1">
      <alignment vertical="center" wrapText="1"/>
      <protection locked="0"/>
    </xf>
    <xf numFmtId="3" fontId="0" fillId="4" borderId="1" xfId="0" applyNumberFormat="1" applyFill="1" applyBorder="1" applyAlignment="1" applyProtection="1">
      <alignment vertical="center" wrapText="1"/>
      <protection locked="0"/>
    </xf>
    <xf numFmtId="3" fontId="0" fillId="4" borderId="1" xfId="0" applyNumberFormat="1" applyFill="1" applyBorder="1" applyAlignment="1" applyProtection="1">
      <alignment vertical="center"/>
      <protection locked="0"/>
    </xf>
    <xf numFmtId="49" fontId="0" fillId="4" borderId="1" xfId="0" applyNumberFormat="1" applyFill="1" applyBorder="1" applyAlignment="1" applyProtection="1">
      <alignment vertical="center"/>
      <protection locked="0"/>
    </xf>
    <xf numFmtId="0" fontId="6" fillId="2" borderId="1" xfId="0" applyFont="1" applyFill="1" applyBorder="1" applyAlignment="1" applyProtection="1">
      <alignment horizontal="center" vertical="center" wrapText="1"/>
    </xf>
    <xf numFmtId="0" fontId="0" fillId="0" borderId="1" xfId="0" applyBorder="1" applyProtection="1">
      <protection locked="0"/>
    </xf>
    <xf numFmtId="0" fontId="0" fillId="0" borderId="1" xfId="0" applyFill="1" applyBorder="1" applyAlignment="1" applyProtection="1">
      <alignment horizontal="center" vertical="center" wrapText="1"/>
      <protection locked="0"/>
    </xf>
    <xf numFmtId="0" fontId="0" fillId="0" borderId="1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 wrapText="1"/>
      <protection locked="0"/>
    </xf>
    <xf numFmtId="3" fontId="0" fillId="0" borderId="1" xfId="0" applyNumberForma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" xfId="0" applyFont="1" applyBorder="1" applyAlignment="1" applyProtection="1">
      <alignment horizont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4" fillId="6" borderId="1" xfId="0" applyFont="1" applyFill="1" applyBorder="1" applyAlignment="1" applyProtection="1">
      <alignment vertical="center" wrapText="1"/>
      <protection locked="0"/>
    </xf>
    <xf numFmtId="3" fontId="4" fillId="6" borderId="1" xfId="0" applyNumberFormat="1" applyFont="1" applyFill="1" applyBorder="1" applyAlignment="1" applyProtection="1">
      <alignment vertical="center" wrapText="1"/>
      <protection locked="0"/>
    </xf>
    <xf numFmtId="49" fontId="4" fillId="6" borderId="1" xfId="0" applyNumberFormat="1" applyFont="1" applyFill="1" applyBorder="1" applyAlignment="1" applyProtection="1">
      <alignment vertical="center" wrapText="1"/>
      <protection locked="0"/>
    </xf>
    <xf numFmtId="0" fontId="18" fillId="6" borderId="1" xfId="0" applyFont="1" applyFill="1" applyBorder="1" applyAlignment="1" applyProtection="1">
      <alignment vertical="center" wrapText="1"/>
      <protection locked="0"/>
    </xf>
    <xf numFmtId="0" fontId="18" fillId="6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</xf>
    <xf numFmtId="0" fontId="12" fillId="0" borderId="2" xfId="0" applyFont="1" applyFill="1" applyBorder="1" applyAlignment="1" applyProtection="1">
      <alignment horizontal="center" vertical="center"/>
    </xf>
    <xf numFmtId="0" fontId="12" fillId="0" borderId="3" xfId="0" applyFont="1" applyFill="1" applyBorder="1" applyAlignment="1" applyProtection="1">
      <alignment horizontal="center" vertical="center"/>
    </xf>
    <xf numFmtId="0" fontId="12" fillId="0" borderId="4" xfId="0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center" vertical="center" wrapText="1"/>
    </xf>
    <xf numFmtId="3" fontId="3" fillId="0" borderId="1" xfId="0" applyNumberFormat="1" applyFont="1" applyFill="1" applyBorder="1" applyAlignment="1" applyProtection="1">
      <alignment horizontal="center" vertical="center"/>
    </xf>
    <xf numFmtId="0" fontId="16" fillId="0" borderId="1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3" fontId="4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6" fillId="2" borderId="1" xfId="0" applyFont="1" applyFill="1" applyBorder="1" applyAlignment="1" applyProtection="1">
      <alignment horizontal="center" vertical="center" wrapText="1"/>
    </xf>
    <xf numFmtId="0" fontId="17" fillId="0" borderId="1" xfId="0" applyFont="1" applyFill="1" applyBorder="1" applyAlignment="1" applyProtection="1">
      <alignment horizontal="center" vertical="center" wrapText="1"/>
    </xf>
    <xf numFmtId="3" fontId="1" fillId="0" borderId="1" xfId="0" applyNumberFormat="1" applyFont="1" applyFill="1" applyBorder="1" applyAlignment="1" applyProtection="1">
      <alignment horizontal="center" vertical="center"/>
      <protection locked="0"/>
    </xf>
    <xf numFmtId="0" fontId="13" fillId="2" borderId="1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/>
    </xf>
    <xf numFmtId="0" fontId="17" fillId="2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top" wrapText="1"/>
    </xf>
    <xf numFmtId="0" fontId="2" fillId="2" borderId="1" xfId="0" applyFont="1" applyFill="1" applyBorder="1" applyAlignment="1" applyProtection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66FF99"/>
      <color rgb="FF458D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31"/>
  <sheetViews>
    <sheetView tabSelected="1" workbookViewId="0">
      <selection activeCell="A2" sqref="A2:S2"/>
    </sheetView>
  </sheetViews>
  <sheetFormatPr defaultColWidth="9.28515625" defaultRowHeight="15" x14ac:dyDescent="0.25"/>
  <cols>
    <col min="1" max="1" width="7.28515625" style="16" customWidth="1"/>
    <col min="2" max="2" width="9.28515625" style="16" customWidth="1"/>
    <col min="3" max="4" width="9.28515625" style="16"/>
    <col min="5" max="6" width="10" style="16" bestFit="1" customWidth="1"/>
    <col min="7" max="7" width="21" style="16" customWidth="1"/>
    <col min="8" max="9" width="12.85546875" style="16" customWidth="1"/>
    <col min="10" max="10" width="11.7109375" style="16" customWidth="1"/>
    <col min="11" max="11" width="42.28515625" style="16" customWidth="1"/>
    <col min="12" max="13" width="13.140625" style="19" customWidth="1"/>
    <col min="14" max="15" width="9.28515625" style="16"/>
    <col min="16" max="16" width="13.7109375" style="16" customWidth="1"/>
    <col min="17" max="17" width="13.28515625" style="16" customWidth="1"/>
    <col min="18" max="18" width="10.28515625" style="16" customWidth="1"/>
    <col min="19" max="16384" width="9.28515625" style="16"/>
  </cols>
  <sheetData>
    <row r="1" spans="1:19" ht="19.5" thickBot="1" x14ac:dyDescent="0.3">
      <c r="A1" s="74" t="s">
        <v>225</v>
      </c>
    </row>
    <row r="2" spans="1:19" ht="18.75" x14ac:dyDescent="0.25">
      <c r="A2" s="81" t="s">
        <v>0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3"/>
    </row>
    <row r="3" spans="1:19" ht="27.2" customHeight="1" x14ac:dyDescent="0.25">
      <c r="A3" s="84" t="s">
        <v>1</v>
      </c>
      <c r="B3" s="84" t="s">
        <v>2</v>
      </c>
      <c r="C3" s="84"/>
      <c r="D3" s="84"/>
      <c r="E3" s="84"/>
      <c r="F3" s="84"/>
      <c r="G3" s="84" t="s">
        <v>3</v>
      </c>
      <c r="H3" s="80" t="s">
        <v>4</v>
      </c>
      <c r="I3" s="86" t="s">
        <v>49</v>
      </c>
      <c r="J3" s="84" t="s">
        <v>5</v>
      </c>
      <c r="K3" s="84" t="s">
        <v>6</v>
      </c>
      <c r="L3" s="85" t="s">
        <v>7</v>
      </c>
      <c r="M3" s="85"/>
      <c r="N3" s="80" t="s">
        <v>8</v>
      </c>
      <c r="O3" s="80"/>
      <c r="P3" s="80" t="s">
        <v>9</v>
      </c>
      <c r="Q3" s="80"/>
      <c r="R3" s="80" t="s">
        <v>10</v>
      </c>
      <c r="S3" s="80"/>
    </row>
    <row r="4" spans="1:19" ht="102" x14ac:dyDescent="0.25">
      <c r="A4" s="84"/>
      <c r="B4" s="28" t="s">
        <v>11</v>
      </c>
      <c r="C4" s="28" t="s">
        <v>12</v>
      </c>
      <c r="D4" s="28" t="s">
        <v>13</v>
      </c>
      <c r="E4" s="28" t="s">
        <v>14</v>
      </c>
      <c r="F4" s="28" t="s">
        <v>15</v>
      </c>
      <c r="G4" s="84"/>
      <c r="H4" s="80"/>
      <c r="I4" s="86"/>
      <c r="J4" s="84"/>
      <c r="K4" s="84"/>
      <c r="L4" s="29" t="s">
        <v>16</v>
      </c>
      <c r="M4" s="29" t="s">
        <v>53</v>
      </c>
      <c r="N4" s="30" t="s">
        <v>17</v>
      </c>
      <c r="O4" s="30" t="s">
        <v>18</v>
      </c>
      <c r="P4" s="31" t="s">
        <v>19</v>
      </c>
      <c r="Q4" s="31" t="s">
        <v>20</v>
      </c>
      <c r="R4" s="30" t="s">
        <v>21</v>
      </c>
      <c r="S4" s="30" t="s">
        <v>22</v>
      </c>
    </row>
    <row r="5" spans="1:19" ht="25.5" hidden="1" x14ac:dyDescent="0.25">
      <c r="A5" s="11">
        <v>1</v>
      </c>
      <c r="B5" s="75" t="s">
        <v>57</v>
      </c>
      <c r="C5" s="75" t="s">
        <v>58</v>
      </c>
      <c r="D5" s="75">
        <v>60157151</v>
      </c>
      <c r="E5" s="75">
        <v>60157151</v>
      </c>
      <c r="F5" s="75">
        <v>600093355</v>
      </c>
      <c r="G5" s="75" t="s">
        <v>59</v>
      </c>
      <c r="H5" s="75" t="s">
        <v>55</v>
      </c>
      <c r="I5" s="75" t="s">
        <v>60</v>
      </c>
      <c r="J5" s="75" t="s">
        <v>61</v>
      </c>
      <c r="K5" s="75" t="s">
        <v>62</v>
      </c>
      <c r="L5" s="76">
        <v>2500000</v>
      </c>
      <c r="M5" s="76">
        <f>L5/100*85</f>
        <v>2125000</v>
      </c>
      <c r="N5" s="77" t="s">
        <v>63</v>
      </c>
      <c r="O5" s="77" t="s">
        <v>64</v>
      </c>
      <c r="P5" s="78"/>
      <c r="Q5" s="79" t="s">
        <v>74</v>
      </c>
      <c r="R5" s="75" t="s">
        <v>66</v>
      </c>
      <c r="S5" s="75" t="s">
        <v>65</v>
      </c>
    </row>
    <row r="6" spans="1:19" ht="39.75" hidden="1" customHeight="1" x14ac:dyDescent="0.25">
      <c r="A6" s="11">
        <v>2</v>
      </c>
      <c r="B6" s="75" t="s">
        <v>57</v>
      </c>
      <c r="C6" s="75" t="s">
        <v>58</v>
      </c>
      <c r="D6" s="75">
        <v>60157151</v>
      </c>
      <c r="E6" s="75">
        <v>60157151</v>
      </c>
      <c r="F6" s="75">
        <v>600093355</v>
      </c>
      <c r="G6" s="75" t="s">
        <v>67</v>
      </c>
      <c r="H6" s="75" t="s">
        <v>55</v>
      </c>
      <c r="I6" s="75" t="s">
        <v>60</v>
      </c>
      <c r="J6" s="75" t="s">
        <v>61</v>
      </c>
      <c r="K6" s="75" t="s">
        <v>71</v>
      </c>
      <c r="L6" s="76">
        <v>1000000</v>
      </c>
      <c r="M6" s="76">
        <f>L6/100*85</f>
        <v>850000</v>
      </c>
      <c r="N6" s="77" t="s">
        <v>68</v>
      </c>
      <c r="O6" s="77" t="s">
        <v>69</v>
      </c>
      <c r="P6" s="78"/>
      <c r="Q6" s="79" t="s">
        <v>74</v>
      </c>
      <c r="R6" s="75" t="s">
        <v>70</v>
      </c>
      <c r="S6" s="75" t="s">
        <v>65</v>
      </c>
    </row>
    <row r="7" spans="1:19" ht="25.5" hidden="1" x14ac:dyDescent="0.25">
      <c r="A7" s="11">
        <v>3</v>
      </c>
      <c r="B7" s="75" t="s">
        <v>57</v>
      </c>
      <c r="C7" s="75" t="s">
        <v>58</v>
      </c>
      <c r="D7" s="75">
        <v>60157151</v>
      </c>
      <c r="E7" s="75">
        <v>60157151</v>
      </c>
      <c r="F7" s="75">
        <v>600093355</v>
      </c>
      <c r="G7" s="75" t="s">
        <v>72</v>
      </c>
      <c r="H7" s="75" t="s">
        <v>55</v>
      </c>
      <c r="I7" s="75" t="s">
        <v>60</v>
      </c>
      <c r="J7" s="75" t="s">
        <v>61</v>
      </c>
      <c r="K7" s="75" t="s">
        <v>73</v>
      </c>
      <c r="L7" s="76">
        <v>1500000</v>
      </c>
      <c r="M7" s="76">
        <f>L7/100*85</f>
        <v>1275000</v>
      </c>
      <c r="N7" s="77" t="s">
        <v>68</v>
      </c>
      <c r="O7" s="77" t="s">
        <v>69</v>
      </c>
      <c r="P7" s="78"/>
      <c r="Q7" s="78"/>
      <c r="R7" s="75" t="s">
        <v>70</v>
      </c>
      <c r="S7" s="75" t="s">
        <v>65</v>
      </c>
    </row>
    <row r="8" spans="1:19" ht="51" hidden="1" x14ac:dyDescent="0.25">
      <c r="A8" s="11">
        <v>4</v>
      </c>
      <c r="B8" s="35" t="s">
        <v>75</v>
      </c>
      <c r="C8" s="35" t="s">
        <v>76</v>
      </c>
      <c r="D8" s="35">
        <v>70997209</v>
      </c>
      <c r="E8" s="35">
        <v>107584387</v>
      </c>
      <c r="F8" s="35">
        <v>600095533</v>
      </c>
      <c r="G8" s="35" t="s">
        <v>224</v>
      </c>
      <c r="H8" s="35" t="s">
        <v>55</v>
      </c>
      <c r="I8" s="35" t="s">
        <v>60</v>
      </c>
      <c r="J8" s="35" t="s">
        <v>82</v>
      </c>
      <c r="K8" s="35" t="s">
        <v>77</v>
      </c>
      <c r="L8" s="36">
        <v>6000000</v>
      </c>
      <c r="M8" s="36">
        <f t="shared" ref="M8:M15" si="0">L8/100*85</f>
        <v>5100000</v>
      </c>
      <c r="N8" s="37" t="s">
        <v>78</v>
      </c>
      <c r="O8" s="37" t="s">
        <v>79</v>
      </c>
      <c r="P8" s="38"/>
      <c r="Q8" s="38"/>
      <c r="R8" s="35" t="s">
        <v>80</v>
      </c>
      <c r="S8" s="35" t="s">
        <v>65</v>
      </c>
    </row>
    <row r="9" spans="1:19" ht="76.5" hidden="1" x14ac:dyDescent="0.25">
      <c r="A9" s="11">
        <v>5</v>
      </c>
      <c r="B9" s="35" t="s">
        <v>75</v>
      </c>
      <c r="C9" s="35" t="s">
        <v>76</v>
      </c>
      <c r="D9" s="35">
        <v>70997209</v>
      </c>
      <c r="E9" s="35">
        <v>107584387</v>
      </c>
      <c r="F9" s="35">
        <v>600095533</v>
      </c>
      <c r="G9" s="35" t="s">
        <v>81</v>
      </c>
      <c r="H9" s="35" t="s">
        <v>55</v>
      </c>
      <c r="I9" s="35" t="s">
        <v>60</v>
      </c>
      <c r="J9" s="35" t="s">
        <v>82</v>
      </c>
      <c r="K9" s="35" t="s">
        <v>81</v>
      </c>
      <c r="L9" s="36">
        <v>3500000</v>
      </c>
      <c r="M9" s="36">
        <f t="shared" si="0"/>
        <v>2975000</v>
      </c>
      <c r="N9" s="37" t="s">
        <v>78</v>
      </c>
      <c r="O9" s="37" t="s">
        <v>79</v>
      </c>
      <c r="P9" s="33" t="s">
        <v>74</v>
      </c>
      <c r="Q9" s="38"/>
      <c r="R9" s="35" t="s">
        <v>80</v>
      </c>
      <c r="S9" s="35" t="s">
        <v>65</v>
      </c>
    </row>
    <row r="10" spans="1:19" ht="51" hidden="1" x14ac:dyDescent="0.25">
      <c r="A10" s="11">
        <v>6</v>
      </c>
      <c r="B10" s="35" t="s">
        <v>75</v>
      </c>
      <c r="C10" s="35" t="s">
        <v>76</v>
      </c>
      <c r="D10" s="35">
        <v>70997209</v>
      </c>
      <c r="E10" s="35">
        <v>107584387</v>
      </c>
      <c r="F10" s="35">
        <v>600095533</v>
      </c>
      <c r="G10" s="35" t="s">
        <v>83</v>
      </c>
      <c r="H10" s="35" t="s">
        <v>55</v>
      </c>
      <c r="I10" s="35" t="s">
        <v>60</v>
      </c>
      <c r="J10" s="35" t="s">
        <v>82</v>
      </c>
      <c r="K10" s="35" t="s">
        <v>83</v>
      </c>
      <c r="L10" s="36">
        <v>8500000</v>
      </c>
      <c r="M10" s="36">
        <f t="shared" si="0"/>
        <v>7225000</v>
      </c>
      <c r="N10" s="37" t="s">
        <v>78</v>
      </c>
      <c r="O10" s="37" t="s">
        <v>79</v>
      </c>
      <c r="P10" s="33" t="s">
        <v>74</v>
      </c>
      <c r="Q10" s="38"/>
      <c r="R10" s="35" t="s">
        <v>80</v>
      </c>
      <c r="S10" s="35" t="s">
        <v>65</v>
      </c>
    </row>
    <row r="11" spans="1:19" ht="63.75" hidden="1" x14ac:dyDescent="0.25">
      <c r="A11" s="11">
        <v>7</v>
      </c>
      <c r="B11" s="35" t="s">
        <v>75</v>
      </c>
      <c r="C11" s="35" t="s">
        <v>76</v>
      </c>
      <c r="D11" s="35">
        <v>70997209</v>
      </c>
      <c r="E11" s="35">
        <v>107584387</v>
      </c>
      <c r="F11" s="35">
        <v>600095533</v>
      </c>
      <c r="G11" s="35" t="s">
        <v>84</v>
      </c>
      <c r="H11" s="35" t="s">
        <v>55</v>
      </c>
      <c r="I11" s="35" t="s">
        <v>60</v>
      </c>
      <c r="J11" s="35" t="s">
        <v>82</v>
      </c>
      <c r="K11" s="35" t="s">
        <v>85</v>
      </c>
      <c r="L11" s="36">
        <v>4000000</v>
      </c>
      <c r="M11" s="36">
        <f t="shared" si="0"/>
        <v>3400000</v>
      </c>
      <c r="N11" s="37" t="s">
        <v>78</v>
      </c>
      <c r="O11" s="37" t="s">
        <v>79</v>
      </c>
      <c r="P11" s="38"/>
      <c r="Q11" s="38"/>
      <c r="R11" s="35" t="s">
        <v>80</v>
      </c>
      <c r="S11" s="35" t="s">
        <v>65</v>
      </c>
    </row>
    <row r="12" spans="1:19" ht="51" x14ac:dyDescent="0.25">
      <c r="A12" s="11">
        <v>8</v>
      </c>
      <c r="B12" s="75" t="s">
        <v>86</v>
      </c>
      <c r="C12" s="75" t="s">
        <v>87</v>
      </c>
      <c r="D12" s="75">
        <v>75019256</v>
      </c>
      <c r="E12" s="75">
        <v>107585065</v>
      </c>
      <c r="F12" s="75">
        <v>600095819</v>
      </c>
      <c r="G12" s="75" t="s">
        <v>88</v>
      </c>
      <c r="H12" s="75" t="s">
        <v>55</v>
      </c>
      <c r="I12" s="75" t="s">
        <v>60</v>
      </c>
      <c r="J12" s="75" t="s">
        <v>89</v>
      </c>
      <c r="K12" s="75" t="s">
        <v>90</v>
      </c>
      <c r="L12" s="76">
        <v>35000000</v>
      </c>
      <c r="M12" s="76">
        <f t="shared" si="0"/>
        <v>29750000</v>
      </c>
      <c r="N12" s="77" t="s">
        <v>91</v>
      </c>
      <c r="O12" s="77" t="s">
        <v>92</v>
      </c>
      <c r="P12" s="79"/>
      <c r="Q12" s="79" t="s">
        <v>74</v>
      </c>
      <c r="R12" s="75" t="s">
        <v>70</v>
      </c>
      <c r="S12" s="75" t="s">
        <v>65</v>
      </c>
    </row>
    <row r="13" spans="1:19" ht="102" x14ac:dyDescent="0.25">
      <c r="A13" s="11">
        <v>9</v>
      </c>
      <c r="B13" s="39" t="s">
        <v>93</v>
      </c>
      <c r="C13" s="39" t="s">
        <v>93</v>
      </c>
      <c r="D13" s="39">
        <v>7844549</v>
      </c>
      <c r="E13" s="40" t="s">
        <v>213</v>
      </c>
      <c r="F13" s="39">
        <v>181102358</v>
      </c>
      <c r="G13" s="39" t="s">
        <v>94</v>
      </c>
      <c r="H13" s="39" t="s">
        <v>55</v>
      </c>
      <c r="I13" s="39" t="s">
        <v>60</v>
      </c>
      <c r="J13" s="39" t="s">
        <v>60</v>
      </c>
      <c r="K13" s="39" t="s">
        <v>95</v>
      </c>
      <c r="L13" s="41">
        <v>300000</v>
      </c>
      <c r="M13" s="41">
        <f t="shared" si="0"/>
        <v>255000</v>
      </c>
      <c r="N13" s="40" t="s">
        <v>96</v>
      </c>
      <c r="O13" s="40" t="s">
        <v>97</v>
      </c>
      <c r="P13" s="34" t="s">
        <v>74</v>
      </c>
      <c r="Q13" s="34"/>
      <c r="R13" s="39" t="s">
        <v>98</v>
      </c>
      <c r="S13" s="39" t="s">
        <v>65</v>
      </c>
    </row>
    <row r="14" spans="1:19" ht="102" x14ac:dyDescent="0.25">
      <c r="A14" s="11">
        <v>10</v>
      </c>
      <c r="B14" s="39" t="s">
        <v>93</v>
      </c>
      <c r="C14" s="39" t="s">
        <v>93</v>
      </c>
      <c r="D14" s="39">
        <v>7844549</v>
      </c>
      <c r="E14" s="40" t="s">
        <v>213</v>
      </c>
      <c r="F14" s="39">
        <v>181102358</v>
      </c>
      <c r="G14" s="39" t="s">
        <v>94</v>
      </c>
      <c r="H14" s="39" t="s">
        <v>55</v>
      </c>
      <c r="I14" s="39" t="s">
        <v>60</v>
      </c>
      <c r="J14" s="39" t="s">
        <v>60</v>
      </c>
      <c r="K14" s="39" t="s">
        <v>99</v>
      </c>
      <c r="L14" s="41">
        <v>100000</v>
      </c>
      <c r="M14" s="41">
        <f t="shared" si="0"/>
        <v>85000</v>
      </c>
      <c r="N14" s="40" t="s">
        <v>96</v>
      </c>
      <c r="O14" s="40" t="s">
        <v>97</v>
      </c>
      <c r="P14" s="34" t="s">
        <v>74</v>
      </c>
      <c r="Q14" s="34"/>
      <c r="R14" s="39" t="s">
        <v>98</v>
      </c>
      <c r="S14" s="39" t="s">
        <v>65</v>
      </c>
    </row>
    <row r="15" spans="1:19" ht="38.25" x14ac:dyDescent="0.25">
      <c r="A15" s="11">
        <v>11</v>
      </c>
      <c r="B15" s="75" t="s">
        <v>100</v>
      </c>
      <c r="C15" s="75" t="s">
        <v>101</v>
      </c>
      <c r="D15" s="75">
        <v>71007547</v>
      </c>
      <c r="E15" s="75">
        <v>107585278</v>
      </c>
      <c r="F15" s="75">
        <v>600095908</v>
      </c>
      <c r="G15" s="75" t="s">
        <v>102</v>
      </c>
      <c r="H15" s="75" t="s">
        <v>55</v>
      </c>
      <c r="I15" s="75" t="s">
        <v>60</v>
      </c>
      <c r="J15" s="75" t="s">
        <v>214</v>
      </c>
      <c r="K15" s="75" t="s">
        <v>103</v>
      </c>
      <c r="L15" s="76">
        <v>500000</v>
      </c>
      <c r="M15" s="76">
        <f t="shared" si="0"/>
        <v>425000</v>
      </c>
      <c r="N15" s="77" t="s">
        <v>104</v>
      </c>
      <c r="O15" s="77"/>
      <c r="P15" s="79" t="s">
        <v>74</v>
      </c>
      <c r="Q15" s="78"/>
      <c r="R15" s="75" t="s">
        <v>105</v>
      </c>
      <c r="S15" s="75" t="s">
        <v>65</v>
      </c>
    </row>
    <row r="16" spans="1:19" x14ac:dyDescent="0.25">
      <c r="A16" s="42"/>
      <c r="B16" s="43"/>
      <c r="C16" s="43"/>
      <c r="D16" s="43"/>
      <c r="E16" s="43"/>
      <c r="F16" s="43"/>
      <c r="G16" s="43"/>
      <c r="H16" s="43"/>
      <c r="I16" s="43"/>
      <c r="J16" s="43"/>
      <c r="K16" s="43"/>
      <c r="L16" s="44"/>
      <c r="M16" s="45"/>
      <c r="N16" s="46"/>
      <c r="O16" s="46"/>
      <c r="P16" s="43"/>
      <c r="Q16" s="43"/>
      <c r="R16" s="43"/>
      <c r="S16" s="43"/>
    </row>
    <row r="17" spans="1:19" x14ac:dyDescent="0.25">
      <c r="A17" s="42"/>
      <c r="B17" s="43"/>
      <c r="C17" s="43"/>
      <c r="D17" s="43"/>
      <c r="E17" s="43"/>
      <c r="F17" s="43"/>
      <c r="G17" s="43"/>
      <c r="H17" s="43"/>
      <c r="I17" s="43"/>
      <c r="J17" s="43"/>
      <c r="K17" s="43"/>
      <c r="L17" s="44"/>
      <c r="M17" s="45"/>
      <c r="N17" s="46"/>
      <c r="O17" s="46"/>
      <c r="P17" s="43"/>
      <c r="Q17" s="43"/>
      <c r="R17" s="43"/>
      <c r="S17" s="43"/>
    </row>
    <row r="18" spans="1:19" x14ac:dyDescent="0.25">
      <c r="A18" s="42"/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4"/>
      <c r="M18" s="45"/>
      <c r="N18" s="46"/>
      <c r="O18" s="46"/>
      <c r="P18" s="43"/>
      <c r="Q18" s="43"/>
      <c r="R18" s="43"/>
      <c r="S18" s="43"/>
    </row>
    <row r="19" spans="1:19" x14ac:dyDescent="0.25">
      <c r="A19" s="42"/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4"/>
      <c r="M19" s="45"/>
      <c r="N19" s="46"/>
      <c r="O19" s="46"/>
      <c r="P19" s="43"/>
      <c r="Q19" s="43"/>
      <c r="R19" s="43"/>
      <c r="S19" s="43"/>
    </row>
    <row r="20" spans="1:19" x14ac:dyDescent="0.25">
      <c r="A20" s="42"/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4"/>
      <c r="M20" s="45"/>
      <c r="N20" s="46"/>
      <c r="O20" s="46"/>
      <c r="P20" s="43"/>
      <c r="Q20" s="43"/>
      <c r="R20" s="43"/>
      <c r="S20" s="43"/>
    </row>
    <row r="21" spans="1:19" x14ac:dyDescent="0.25">
      <c r="A21" s="42"/>
      <c r="B21" s="43"/>
      <c r="C21" s="43"/>
      <c r="D21" s="43"/>
      <c r="E21" s="43"/>
      <c r="F21" s="43"/>
      <c r="G21" s="43"/>
      <c r="H21" s="43"/>
      <c r="I21" s="43"/>
      <c r="J21" s="43"/>
      <c r="K21" s="43"/>
      <c r="L21" s="44"/>
      <c r="M21" s="45"/>
      <c r="N21" s="46"/>
      <c r="O21" s="46"/>
      <c r="P21" s="43"/>
      <c r="Q21" s="43"/>
      <c r="R21" s="43"/>
      <c r="S21" s="43"/>
    </row>
    <row r="22" spans="1:19" x14ac:dyDescent="0.25">
      <c r="A22" s="42"/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4"/>
      <c r="M22" s="45"/>
      <c r="N22" s="46"/>
      <c r="O22" s="46"/>
      <c r="P22" s="43"/>
      <c r="Q22" s="43"/>
      <c r="R22" s="43"/>
      <c r="S22" s="43"/>
    </row>
    <row r="23" spans="1:19" x14ac:dyDescent="0.25">
      <c r="A23" s="42"/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4"/>
      <c r="M23" s="45"/>
      <c r="N23" s="46"/>
      <c r="O23" s="46"/>
      <c r="P23" s="43"/>
      <c r="Q23" s="43"/>
      <c r="R23" s="43"/>
      <c r="S23" s="43"/>
    </row>
    <row r="24" spans="1:19" x14ac:dyDescent="0.25">
      <c r="A24" s="42"/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4"/>
      <c r="M24" s="45"/>
      <c r="N24" s="46"/>
      <c r="O24" s="46"/>
      <c r="P24" s="43"/>
      <c r="Q24" s="43"/>
      <c r="R24" s="43"/>
      <c r="S24" s="43"/>
    </row>
    <row r="25" spans="1:19" x14ac:dyDescent="0.25">
      <c r="A25" s="42"/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4"/>
      <c r="M25" s="45"/>
      <c r="N25" s="46"/>
      <c r="O25" s="46"/>
      <c r="P25" s="43"/>
      <c r="Q25" s="43"/>
      <c r="R25" s="43"/>
      <c r="S25" s="43"/>
    </row>
    <row r="26" spans="1:19" x14ac:dyDescent="0.25">
      <c r="A26" s="42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4"/>
      <c r="M26" s="45"/>
      <c r="N26" s="46"/>
      <c r="O26" s="46"/>
      <c r="P26" s="43"/>
      <c r="Q26" s="43"/>
      <c r="R26" s="43"/>
      <c r="S26" s="43"/>
    </row>
    <row r="27" spans="1:19" s="47" customFormat="1" x14ac:dyDescent="0.25">
      <c r="A27" s="22"/>
      <c r="B27" s="22"/>
      <c r="C27" s="22"/>
      <c r="L27" s="48"/>
      <c r="M27" s="48"/>
    </row>
    <row r="29" spans="1:19" x14ac:dyDescent="0.25">
      <c r="A29" s="22"/>
      <c r="B29" s="22"/>
      <c r="C29" s="22"/>
    </row>
    <row r="31" spans="1:19" x14ac:dyDescent="0.25">
      <c r="A31" s="22"/>
    </row>
  </sheetData>
  <sheetProtection algorithmName="SHA-512" hashValue="oGfTEY5ZHGPVsELTH0IKBav360E8rHyZgOIR/l9LzTDSYXvXtWNhH366r1XpgmG9ZmpSwr1cW3hYGLXsE03BKw==" saltValue="UlRkLF1E3uphg9aBkdM6Cw==" spinCount="100000" sheet="1" objects="1" scenarios="1" formatCells="0" formatRows="0" insertRows="0" insertHyperlinks="0" sort="0" autoFilter="0" pivotTables="0"/>
  <mergeCells count="12">
    <mergeCell ref="N3:O3"/>
    <mergeCell ref="P3:Q3"/>
    <mergeCell ref="R3:S3"/>
    <mergeCell ref="A2:S2"/>
    <mergeCell ref="A3:A4"/>
    <mergeCell ref="B3:F3"/>
    <mergeCell ref="G3:G4"/>
    <mergeCell ref="J3:J4"/>
    <mergeCell ref="K3:K4"/>
    <mergeCell ref="L3:M3"/>
    <mergeCell ref="H3:H4"/>
    <mergeCell ref="I3:I4"/>
  </mergeCells>
  <pageMargins left="0.7" right="0.7" top="0.78740157499999996" bottom="0.78740157499999996" header="0.3" footer="0.3"/>
  <pageSetup paperSize="8" scale="7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48"/>
  <sheetViews>
    <sheetView zoomScaleNormal="100" workbookViewId="0">
      <selection activeCell="E28" sqref="E28"/>
    </sheetView>
  </sheetViews>
  <sheetFormatPr defaultColWidth="9.28515625" defaultRowHeight="15" x14ac:dyDescent="0.25"/>
  <cols>
    <col min="1" max="1" width="6.5703125" style="16" customWidth="1"/>
    <col min="2" max="3" width="9.28515625" style="16"/>
    <col min="4" max="4" width="12.7109375" style="16" bestFit="1" customWidth="1"/>
    <col min="5" max="5" width="9.28515625" style="16"/>
    <col min="6" max="6" width="11.5703125" style="16" bestFit="1" customWidth="1"/>
    <col min="7" max="7" width="16.28515625" style="16" customWidth="1"/>
    <col min="8" max="9" width="14.28515625" style="16" customWidth="1"/>
    <col min="10" max="10" width="14.7109375" style="16" customWidth="1"/>
    <col min="11" max="11" width="39.42578125" style="16" customWidth="1"/>
    <col min="12" max="12" width="13.85546875" style="19" customWidth="1"/>
    <col min="13" max="13" width="15.42578125" style="19" customWidth="1"/>
    <col min="14" max="15" width="9.28515625" style="16"/>
    <col min="16" max="16" width="8.42578125" style="16" customWidth="1"/>
    <col min="17" max="19" width="10.42578125" style="16" customWidth="1"/>
    <col min="20" max="21" width="13.42578125" style="16" customWidth="1"/>
    <col min="22" max="23" width="14" style="16" customWidth="1"/>
    <col min="24" max="24" width="12.28515625" style="16" customWidth="1"/>
    <col min="25" max="26" width="10.28515625" style="16" customWidth="1"/>
    <col min="27" max="16384" width="9.28515625" style="16"/>
  </cols>
  <sheetData>
    <row r="1" spans="1:26" ht="18" customHeight="1" x14ac:dyDescent="0.25">
      <c r="A1" s="93" t="s">
        <v>24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3"/>
      <c r="X1" s="93"/>
      <c r="Y1" s="93"/>
      <c r="Z1" s="93"/>
    </row>
    <row r="2" spans="1:26" s="17" customFormat="1" ht="29.1" customHeight="1" x14ac:dyDescent="0.25">
      <c r="A2" s="84" t="s">
        <v>1</v>
      </c>
      <c r="B2" s="87" t="s">
        <v>2</v>
      </c>
      <c r="C2" s="87"/>
      <c r="D2" s="87"/>
      <c r="E2" s="87"/>
      <c r="F2" s="87"/>
      <c r="G2" s="87" t="s">
        <v>3</v>
      </c>
      <c r="H2" s="90" t="s">
        <v>25</v>
      </c>
      <c r="I2" s="92" t="s">
        <v>49</v>
      </c>
      <c r="J2" s="87" t="s">
        <v>5</v>
      </c>
      <c r="K2" s="87" t="s">
        <v>6</v>
      </c>
      <c r="L2" s="85" t="s">
        <v>26</v>
      </c>
      <c r="M2" s="85"/>
      <c r="N2" s="80" t="s">
        <v>8</v>
      </c>
      <c r="O2" s="80"/>
      <c r="P2" s="90" t="s">
        <v>27</v>
      </c>
      <c r="Q2" s="90"/>
      <c r="R2" s="90"/>
      <c r="S2" s="90"/>
      <c r="T2" s="90"/>
      <c r="U2" s="90"/>
      <c r="V2" s="90"/>
      <c r="W2" s="90"/>
      <c r="X2" s="90"/>
      <c r="Y2" s="80" t="s">
        <v>10</v>
      </c>
      <c r="Z2" s="80"/>
    </row>
    <row r="3" spans="1:26" ht="14.85" customHeight="1" x14ac:dyDescent="0.25">
      <c r="A3" s="84"/>
      <c r="B3" s="87" t="s">
        <v>11</v>
      </c>
      <c r="C3" s="87" t="s">
        <v>12</v>
      </c>
      <c r="D3" s="87" t="s">
        <v>13</v>
      </c>
      <c r="E3" s="87" t="s">
        <v>14</v>
      </c>
      <c r="F3" s="87" t="s">
        <v>15</v>
      </c>
      <c r="G3" s="87"/>
      <c r="H3" s="90"/>
      <c r="I3" s="92"/>
      <c r="J3" s="87"/>
      <c r="K3" s="87"/>
      <c r="L3" s="89" t="s">
        <v>16</v>
      </c>
      <c r="M3" s="89" t="s">
        <v>54</v>
      </c>
      <c r="N3" s="88" t="s">
        <v>17</v>
      </c>
      <c r="O3" s="88" t="s">
        <v>18</v>
      </c>
      <c r="P3" s="87" t="s">
        <v>28</v>
      </c>
      <c r="Q3" s="87"/>
      <c r="R3" s="87"/>
      <c r="S3" s="87"/>
      <c r="T3" s="91" t="s">
        <v>29</v>
      </c>
      <c r="U3" s="91" t="s">
        <v>51</v>
      </c>
      <c r="V3" s="91" t="s">
        <v>52</v>
      </c>
      <c r="W3" s="91" t="s">
        <v>30</v>
      </c>
      <c r="X3" s="94" t="s">
        <v>50</v>
      </c>
      <c r="Y3" s="88" t="s">
        <v>21</v>
      </c>
      <c r="Z3" s="88" t="s">
        <v>22</v>
      </c>
    </row>
    <row r="4" spans="1:26" ht="96.75" customHeight="1" x14ac:dyDescent="0.25">
      <c r="A4" s="84"/>
      <c r="B4" s="87"/>
      <c r="C4" s="87"/>
      <c r="D4" s="87"/>
      <c r="E4" s="87"/>
      <c r="F4" s="87"/>
      <c r="G4" s="87"/>
      <c r="H4" s="90"/>
      <c r="I4" s="92"/>
      <c r="J4" s="87"/>
      <c r="K4" s="87"/>
      <c r="L4" s="89"/>
      <c r="M4" s="89"/>
      <c r="N4" s="88"/>
      <c r="O4" s="88"/>
      <c r="P4" s="49" t="s">
        <v>46</v>
      </c>
      <c r="Q4" s="49" t="s">
        <v>31</v>
      </c>
      <c r="R4" s="49" t="s">
        <v>32</v>
      </c>
      <c r="S4" s="49" t="s">
        <v>33</v>
      </c>
      <c r="T4" s="91"/>
      <c r="U4" s="91"/>
      <c r="V4" s="91"/>
      <c r="W4" s="91"/>
      <c r="X4" s="94"/>
      <c r="Y4" s="88"/>
      <c r="Z4" s="88"/>
    </row>
    <row r="5" spans="1:26" ht="135" hidden="1" x14ac:dyDescent="0.25">
      <c r="A5" s="11">
        <v>1</v>
      </c>
      <c r="B5" s="50" t="s">
        <v>106</v>
      </c>
      <c r="C5" s="50" t="s">
        <v>58</v>
      </c>
      <c r="D5" s="51">
        <v>48160881</v>
      </c>
      <c r="E5" s="50">
        <v>48160881</v>
      </c>
      <c r="F5" s="51" t="s">
        <v>110</v>
      </c>
      <c r="G5" s="50" t="s">
        <v>107</v>
      </c>
      <c r="H5" s="50" t="s">
        <v>55</v>
      </c>
      <c r="I5" s="50" t="s">
        <v>60</v>
      </c>
      <c r="J5" s="50" t="s">
        <v>61</v>
      </c>
      <c r="K5" s="50" t="s">
        <v>111</v>
      </c>
      <c r="L5" s="52">
        <v>60000000</v>
      </c>
      <c r="M5" s="52">
        <f>L5/100*85</f>
        <v>51000000</v>
      </c>
      <c r="N5" s="51" t="s">
        <v>108</v>
      </c>
      <c r="O5" s="51" t="s">
        <v>109</v>
      </c>
      <c r="P5" s="14" t="s">
        <v>74</v>
      </c>
      <c r="Q5" s="14" t="s">
        <v>74</v>
      </c>
      <c r="R5" s="14" t="s">
        <v>74</v>
      </c>
      <c r="S5" s="14"/>
      <c r="T5" s="14"/>
      <c r="U5" s="14" t="s">
        <v>74</v>
      </c>
      <c r="V5" s="14"/>
      <c r="W5" s="14"/>
      <c r="X5" s="14" t="s">
        <v>74</v>
      </c>
      <c r="Y5" s="53" t="s">
        <v>105</v>
      </c>
      <c r="Z5" s="53" t="s">
        <v>65</v>
      </c>
    </row>
    <row r="6" spans="1:26" ht="150" hidden="1" x14ac:dyDescent="0.25">
      <c r="A6" s="11">
        <v>2</v>
      </c>
      <c r="B6" s="50" t="s">
        <v>106</v>
      </c>
      <c r="C6" s="50" t="s">
        <v>58</v>
      </c>
      <c r="D6" s="51">
        <v>48160881</v>
      </c>
      <c r="E6" s="50">
        <v>48160881</v>
      </c>
      <c r="F6" s="51" t="s">
        <v>110</v>
      </c>
      <c r="G6" s="50" t="s">
        <v>112</v>
      </c>
      <c r="H6" s="50" t="s">
        <v>55</v>
      </c>
      <c r="I6" s="50" t="s">
        <v>60</v>
      </c>
      <c r="J6" s="50" t="s">
        <v>61</v>
      </c>
      <c r="K6" s="50" t="s">
        <v>113</v>
      </c>
      <c r="L6" s="52">
        <v>14000000</v>
      </c>
      <c r="M6" s="52">
        <f>L6/100*85</f>
        <v>11900000</v>
      </c>
      <c r="N6" s="51" t="s">
        <v>108</v>
      </c>
      <c r="O6" s="51" t="s">
        <v>109</v>
      </c>
      <c r="P6" s="14" t="s">
        <v>74</v>
      </c>
      <c r="Q6" s="14"/>
      <c r="R6" s="14" t="s">
        <v>74</v>
      </c>
      <c r="S6" s="14"/>
      <c r="T6" s="14"/>
      <c r="U6" s="14"/>
      <c r="V6" s="14"/>
      <c r="W6" s="14" t="s">
        <v>74</v>
      </c>
      <c r="X6" s="14" t="s">
        <v>74</v>
      </c>
      <c r="Y6" s="53" t="s">
        <v>105</v>
      </c>
      <c r="Z6" s="53" t="s">
        <v>65</v>
      </c>
    </row>
    <row r="7" spans="1:26" ht="75" hidden="1" x14ac:dyDescent="0.25">
      <c r="A7" s="11">
        <v>3</v>
      </c>
      <c r="B7" s="50" t="s">
        <v>106</v>
      </c>
      <c r="C7" s="50" t="s">
        <v>58</v>
      </c>
      <c r="D7" s="51">
        <v>48160881</v>
      </c>
      <c r="E7" s="50">
        <v>48160881</v>
      </c>
      <c r="F7" s="51" t="s">
        <v>110</v>
      </c>
      <c r="G7" s="54" t="s">
        <v>115</v>
      </c>
      <c r="H7" s="50" t="s">
        <v>55</v>
      </c>
      <c r="I7" s="50" t="s">
        <v>60</v>
      </c>
      <c r="J7" s="50" t="s">
        <v>61</v>
      </c>
      <c r="K7" s="54" t="s">
        <v>114</v>
      </c>
      <c r="L7" s="55">
        <v>1000000</v>
      </c>
      <c r="M7" s="55">
        <f t="shared" ref="M7:M21" si="0">L7/100*85</f>
        <v>850000</v>
      </c>
      <c r="N7" s="56" t="s">
        <v>108</v>
      </c>
      <c r="O7" s="56" t="s">
        <v>109</v>
      </c>
      <c r="P7" s="14"/>
      <c r="Q7" s="14" t="s">
        <v>74</v>
      </c>
      <c r="R7" s="14"/>
      <c r="S7" s="14"/>
      <c r="T7" s="14"/>
      <c r="U7" s="14"/>
      <c r="V7" s="14"/>
      <c r="W7" s="14"/>
      <c r="X7" s="14" t="s">
        <v>74</v>
      </c>
      <c r="Y7" s="53" t="s">
        <v>121</v>
      </c>
      <c r="Z7" s="53" t="s">
        <v>123</v>
      </c>
    </row>
    <row r="8" spans="1:26" ht="75" hidden="1" x14ac:dyDescent="0.25">
      <c r="A8" s="11">
        <v>4</v>
      </c>
      <c r="B8" s="50" t="s">
        <v>106</v>
      </c>
      <c r="C8" s="50" t="s">
        <v>58</v>
      </c>
      <c r="D8" s="51">
        <v>48160881</v>
      </c>
      <c r="E8" s="50">
        <v>48160881</v>
      </c>
      <c r="F8" s="51" t="s">
        <v>110</v>
      </c>
      <c r="G8" s="54" t="s">
        <v>117</v>
      </c>
      <c r="H8" s="50" t="s">
        <v>55</v>
      </c>
      <c r="I8" s="50" t="s">
        <v>60</v>
      </c>
      <c r="J8" s="50" t="s">
        <v>61</v>
      </c>
      <c r="K8" s="54" t="s">
        <v>118</v>
      </c>
      <c r="L8" s="55">
        <v>2500000</v>
      </c>
      <c r="M8" s="55">
        <f t="shared" si="0"/>
        <v>2125000</v>
      </c>
      <c r="N8" s="56" t="s">
        <v>119</v>
      </c>
      <c r="O8" s="56" t="s">
        <v>120</v>
      </c>
      <c r="P8" s="14"/>
      <c r="Q8" s="14"/>
      <c r="R8" s="14"/>
      <c r="S8" s="14"/>
      <c r="T8" s="14"/>
      <c r="U8" s="14"/>
      <c r="V8" s="14"/>
      <c r="W8" s="14"/>
      <c r="X8" s="14"/>
      <c r="Y8" s="53" t="s">
        <v>121</v>
      </c>
      <c r="Z8" s="53" t="s">
        <v>122</v>
      </c>
    </row>
    <row r="9" spans="1:26" ht="75" hidden="1" x14ac:dyDescent="0.25">
      <c r="A9" s="11">
        <v>5</v>
      </c>
      <c r="B9" s="50" t="s">
        <v>106</v>
      </c>
      <c r="C9" s="50" t="s">
        <v>58</v>
      </c>
      <c r="D9" s="51">
        <v>48160881</v>
      </c>
      <c r="E9" s="50">
        <v>48160881</v>
      </c>
      <c r="F9" s="51" t="s">
        <v>110</v>
      </c>
      <c r="G9" s="54" t="s">
        <v>124</v>
      </c>
      <c r="H9" s="50" t="s">
        <v>55</v>
      </c>
      <c r="I9" s="50" t="s">
        <v>60</v>
      </c>
      <c r="J9" s="50" t="s">
        <v>61</v>
      </c>
      <c r="K9" s="54" t="s">
        <v>125</v>
      </c>
      <c r="L9" s="55">
        <v>2000000</v>
      </c>
      <c r="M9" s="55">
        <f t="shared" si="0"/>
        <v>1700000</v>
      </c>
      <c r="N9" s="56" t="s">
        <v>108</v>
      </c>
      <c r="O9" s="56" t="s">
        <v>109</v>
      </c>
      <c r="P9" s="14"/>
      <c r="Q9" s="14"/>
      <c r="R9" s="14"/>
      <c r="S9" s="14"/>
      <c r="T9" s="14"/>
      <c r="U9" s="14"/>
      <c r="V9" s="14"/>
      <c r="W9" s="14"/>
      <c r="X9" s="14"/>
      <c r="Y9" s="53" t="s">
        <v>121</v>
      </c>
      <c r="Z9" s="53" t="s">
        <v>65</v>
      </c>
    </row>
    <row r="10" spans="1:26" ht="75" hidden="1" x14ac:dyDescent="0.25">
      <c r="A10" s="11">
        <v>6</v>
      </c>
      <c r="B10" s="50" t="s">
        <v>106</v>
      </c>
      <c r="C10" s="50" t="s">
        <v>58</v>
      </c>
      <c r="D10" s="51">
        <v>48160881</v>
      </c>
      <c r="E10" s="50">
        <v>48160881</v>
      </c>
      <c r="F10" s="51" t="s">
        <v>110</v>
      </c>
      <c r="G10" s="54" t="s">
        <v>126</v>
      </c>
      <c r="H10" s="50" t="s">
        <v>55</v>
      </c>
      <c r="I10" s="50" t="s">
        <v>60</v>
      </c>
      <c r="J10" s="50" t="s">
        <v>61</v>
      </c>
      <c r="K10" s="54" t="s">
        <v>127</v>
      </c>
      <c r="L10" s="55">
        <v>4500000</v>
      </c>
      <c r="M10" s="55">
        <f t="shared" si="0"/>
        <v>3825000</v>
      </c>
      <c r="N10" s="56" t="s">
        <v>69</v>
      </c>
      <c r="O10" s="56" t="s">
        <v>91</v>
      </c>
      <c r="P10" s="14"/>
      <c r="Q10" s="14"/>
      <c r="R10" s="14"/>
      <c r="S10" s="14"/>
      <c r="T10" s="14"/>
      <c r="U10" s="14"/>
      <c r="V10" s="14"/>
      <c r="W10" s="14"/>
      <c r="X10" s="14"/>
      <c r="Y10" s="53" t="s">
        <v>121</v>
      </c>
      <c r="Z10" s="53" t="s">
        <v>65</v>
      </c>
    </row>
    <row r="11" spans="1:26" ht="150" hidden="1" x14ac:dyDescent="0.25">
      <c r="A11" s="11">
        <v>7</v>
      </c>
      <c r="B11" s="57" t="s">
        <v>128</v>
      </c>
      <c r="C11" s="57" t="s">
        <v>76</v>
      </c>
      <c r="D11" s="58" t="s">
        <v>129</v>
      </c>
      <c r="E11" s="58" t="s">
        <v>215</v>
      </c>
      <c r="F11" s="58" t="s">
        <v>130</v>
      </c>
      <c r="G11" s="57" t="s">
        <v>131</v>
      </c>
      <c r="H11" s="59" t="s">
        <v>55</v>
      </c>
      <c r="I11" s="59" t="s">
        <v>60</v>
      </c>
      <c r="J11" s="57" t="s">
        <v>82</v>
      </c>
      <c r="K11" s="57" t="s">
        <v>132</v>
      </c>
      <c r="L11" s="60">
        <v>800000</v>
      </c>
      <c r="M11" s="60">
        <f t="shared" si="0"/>
        <v>680000</v>
      </c>
      <c r="N11" s="58" t="s">
        <v>68</v>
      </c>
      <c r="O11" s="58" t="s">
        <v>91</v>
      </c>
      <c r="P11" s="61"/>
      <c r="Q11" s="61"/>
      <c r="R11" s="61"/>
      <c r="S11" s="61"/>
      <c r="T11" s="61"/>
      <c r="U11" s="61" t="s">
        <v>74</v>
      </c>
      <c r="V11" s="61" t="s">
        <v>74</v>
      </c>
      <c r="W11" s="61"/>
      <c r="X11" s="61"/>
      <c r="Y11" s="57" t="s">
        <v>80</v>
      </c>
      <c r="Z11" s="57" t="s">
        <v>65</v>
      </c>
    </row>
    <row r="12" spans="1:26" ht="135" hidden="1" x14ac:dyDescent="0.25">
      <c r="A12" s="11">
        <v>8</v>
      </c>
      <c r="B12" s="57" t="s">
        <v>128</v>
      </c>
      <c r="C12" s="57" t="s">
        <v>76</v>
      </c>
      <c r="D12" s="58" t="s">
        <v>129</v>
      </c>
      <c r="E12" s="58" t="s">
        <v>215</v>
      </c>
      <c r="F12" s="58" t="s">
        <v>130</v>
      </c>
      <c r="G12" s="57" t="s">
        <v>133</v>
      </c>
      <c r="H12" s="59" t="s">
        <v>55</v>
      </c>
      <c r="I12" s="59" t="s">
        <v>60</v>
      </c>
      <c r="J12" s="57" t="s">
        <v>82</v>
      </c>
      <c r="K12" s="57" t="s">
        <v>134</v>
      </c>
      <c r="L12" s="60">
        <v>12000000</v>
      </c>
      <c r="M12" s="60">
        <f t="shared" si="0"/>
        <v>10200000</v>
      </c>
      <c r="N12" s="58" t="s">
        <v>68</v>
      </c>
      <c r="O12" s="58" t="s">
        <v>92</v>
      </c>
      <c r="P12" s="61"/>
      <c r="Q12" s="61" t="s">
        <v>74</v>
      </c>
      <c r="R12" s="61" t="s">
        <v>74</v>
      </c>
      <c r="S12" s="61" t="s">
        <v>74</v>
      </c>
      <c r="T12" s="61"/>
      <c r="U12" s="61" t="s">
        <v>74</v>
      </c>
      <c r="V12" s="61"/>
      <c r="W12" s="61"/>
      <c r="X12" s="61" t="s">
        <v>74</v>
      </c>
      <c r="Y12" s="57" t="s">
        <v>80</v>
      </c>
      <c r="Z12" s="57" t="s">
        <v>65</v>
      </c>
    </row>
    <row r="13" spans="1:26" ht="90" hidden="1" x14ac:dyDescent="0.25">
      <c r="A13" s="11">
        <v>9</v>
      </c>
      <c r="B13" s="57" t="s">
        <v>128</v>
      </c>
      <c r="C13" s="57" t="s">
        <v>76</v>
      </c>
      <c r="D13" s="58" t="s">
        <v>129</v>
      </c>
      <c r="E13" s="58" t="s">
        <v>215</v>
      </c>
      <c r="F13" s="58" t="s">
        <v>130</v>
      </c>
      <c r="G13" s="57" t="s">
        <v>135</v>
      </c>
      <c r="H13" s="59" t="s">
        <v>55</v>
      </c>
      <c r="I13" s="59" t="s">
        <v>60</v>
      </c>
      <c r="J13" s="57" t="s">
        <v>82</v>
      </c>
      <c r="K13" s="57" t="s">
        <v>136</v>
      </c>
      <c r="L13" s="60">
        <v>18000000</v>
      </c>
      <c r="M13" s="60">
        <f t="shared" si="0"/>
        <v>15300000</v>
      </c>
      <c r="N13" s="58" t="s">
        <v>78</v>
      </c>
      <c r="O13" s="58" t="s">
        <v>79</v>
      </c>
      <c r="P13" s="61"/>
      <c r="Q13" s="61"/>
      <c r="R13" s="61"/>
      <c r="S13" s="61"/>
      <c r="T13" s="61"/>
      <c r="U13" s="61" t="s">
        <v>74</v>
      </c>
      <c r="V13" s="61"/>
      <c r="W13" s="61" t="s">
        <v>74</v>
      </c>
      <c r="X13" s="61"/>
      <c r="Y13" s="57" t="s">
        <v>80</v>
      </c>
      <c r="Z13" s="57" t="s">
        <v>65</v>
      </c>
    </row>
    <row r="14" spans="1:26" ht="180" hidden="1" x14ac:dyDescent="0.25">
      <c r="A14" s="11">
        <v>10</v>
      </c>
      <c r="B14" s="57" t="s">
        <v>128</v>
      </c>
      <c r="C14" s="57" t="s">
        <v>76</v>
      </c>
      <c r="D14" s="58" t="s">
        <v>129</v>
      </c>
      <c r="E14" s="58" t="s">
        <v>215</v>
      </c>
      <c r="F14" s="58" t="s">
        <v>130</v>
      </c>
      <c r="G14" s="57" t="s">
        <v>137</v>
      </c>
      <c r="H14" s="59" t="s">
        <v>55</v>
      </c>
      <c r="I14" s="59" t="s">
        <v>60</v>
      </c>
      <c r="J14" s="57" t="s">
        <v>82</v>
      </c>
      <c r="K14" s="57" t="s">
        <v>138</v>
      </c>
      <c r="L14" s="60">
        <v>5000000</v>
      </c>
      <c r="M14" s="60">
        <f t="shared" si="0"/>
        <v>4250000</v>
      </c>
      <c r="N14" s="58" t="s">
        <v>78</v>
      </c>
      <c r="O14" s="58" t="s">
        <v>79</v>
      </c>
      <c r="P14" s="61" t="s">
        <v>74</v>
      </c>
      <c r="Q14" s="61" t="s">
        <v>74</v>
      </c>
      <c r="R14" s="61" t="s">
        <v>74</v>
      </c>
      <c r="S14" s="61"/>
      <c r="T14" s="61"/>
      <c r="U14" s="61"/>
      <c r="V14" s="61" t="s">
        <v>74</v>
      </c>
      <c r="W14" s="61" t="s">
        <v>74</v>
      </c>
      <c r="X14" s="61"/>
      <c r="Y14" s="57" t="s">
        <v>80</v>
      </c>
      <c r="Z14" s="57" t="s">
        <v>65</v>
      </c>
    </row>
    <row r="15" spans="1:26" ht="90" hidden="1" x14ac:dyDescent="0.25">
      <c r="A15" s="11">
        <v>11</v>
      </c>
      <c r="B15" s="57" t="s">
        <v>128</v>
      </c>
      <c r="C15" s="57" t="s">
        <v>76</v>
      </c>
      <c r="D15" s="58" t="s">
        <v>129</v>
      </c>
      <c r="E15" s="58" t="s">
        <v>215</v>
      </c>
      <c r="F15" s="58" t="s">
        <v>130</v>
      </c>
      <c r="G15" s="57" t="s">
        <v>139</v>
      </c>
      <c r="H15" s="59" t="s">
        <v>55</v>
      </c>
      <c r="I15" s="59" t="s">
        <v>60</v>
      </c>
      <c r="J15" s="57" t="s">
        <v>82</v>
      </c>
      <c r="K15" s="57" t="s">
        <v>140</v>
      </c>
      <c r="L15" s="60">
        <v>45000000</v>
      </c>
      <c r="M15" s="60">
        <f t="shared" si="0"/>
        <v>38250000</v>
      </c>
      <c r="N15" s="58" t="s">
        <v>78</v>
      </c>
      <c r="O15" s="58" t="s">
        <v>79</v>
      </c>
      <c r="P15" s="61"/>
      <c r="Q15" s="61"/>
      <c r="R15" s="61"/>
      <c r="S15" s="61"/>
      <c r="T15" s="61"/>
      <c r="U15" s="61"/>
      <c r="V15" s="61"/>
      <c r="W15" s="61" t="s">
        <v>74</v>
      </c>
      <c r="X15" s="61"/>
      <c r="Y15" s="57" t="s">
        <v>80</v>
      </c>
      <c r="Z15" s="57" t="s">
        <v>65</v>
      </c>
    </row>
    <row r="16" spans="1:26" ht="120" hidden="1" x14ac:dyDescent="0.25">
      <c r="A16" s="11">
        <v>12</v>
      </c>
      <c r="B16" s="57" t="s">
        <v>128</v>
      </c>
      <c r="C16" s="57" t="s">
        <v>76</v>
      </c>
      <c r="D16" s="58" t="s">
        <v>129</v>
      </c>
      <c r="E16" s="58" t="s">
        <v>215</v>
      </c>
      <c r="F16" s="58" t="s">
        <v>130</v>
      </c>
      <c r="G16" s="57" t="s">
        <v>141</v>
      </c>
      <c r="H16" s="59" t="s">
        <v>55</v>
      </c>
      <c r="I16" s="59" t="s">
        <v>60</v>
      </c>
      <c r="J16" s="57" t="s">
        <v>82</v>
      </c>
      <c r="K16" s="57" t="s">
        <v>85</v>
      </c>
      <c r="L16" s="60">
        <v>9000000</v>
      </c>
      <c r="M16" s="60">
        <f t="shared" si="0"/>
        <v>7650000</v>
      </c>
      <c r="N16" s="58" t="s">
        <v>78</v>
      </c>
      <c r="O16" s="58" t="s">
        <v>79</v>
      </c>
      <c r="P16" s="61"/>
      <c r="Q16" s="61"/>
      <c r="R16" s="61"/>
      <c r="S16" s="61"/>
      <c r="T16" s="61"/>
      <c r="U16" s="61"/>
      <c r="V16" s="61"/>
      <c r="W16" s="61"/>
      <c r="X16" s="61"/>
      <c r="Y16" s="57" t="s">
        <v>80</v>
      </c>
      <c r="Z16" s="57" t="s">
        <v>65</v>
      </c>
    </row>
    <row r="17" spans="1:26" ht="90" hidden="1" x14ac:dyDescent="0.25">
      <c r="A17" s="11">
        <v>13</v>
      </c>
      <c r="B17" s="57" t="s">
        <v>128</v>
      </c>
      <c r="C17" s="57" t="s">
        <v>76</v>
      </c>
      <c r="D17" s="58" t="s">
        <v>129</v>
      </c>
      <c r="E17" s="58" t="s">
        <v>215</v>
      </c>
      <c r="F17" s="58" t="s">
        <v>130</v>
      </c>
      <c r="G17" s="57" t="s">
        <v>142</v>
      </c>
      <c r="H17" s="59" t="s">
        <v>55</v>
      </c>
      <c r="I17" s="59" t="s">
        <v>60</v>
      </c>
      <c r="J17" s="57" t="s">
        <v>82</v>
      </c>
      <c r="K17" s="57" t="s">
        <v>143</v>
      </c>
      <c r="L17" s="60">
        <v>2500000</v>
      </c>
      <c r="M17" s="60">
        <f t="shared" si="0"/>
        <v>2125000</v>
      </c>
      <c r="N17" s="58" t="s">
        <v>68</v>
      </c>
      <c r="O17" s="58" t="s">
        <v>92</v>
      </c>
      <c r="P17" s="61"/>
      <c r="Q17" s="61"/>
      <c r="R17" s="61"/>
      <c r="S17" s="61"/>
      <c r="T17" s="61"/>
      <c r="U17" s="61"/>
      <c r="V17" s="61"/>
      <c r="W17" s="61"/>
      <c r="X17" s="61"/>
      <c r="Y17" s="57" t="s">
        <v>185</v>
      </c>
      <c r="Z17" s="57" t="s">
        <v>65</v>
      </c>
    </row>
    <row r="18" spans="1:26" ht="150" hidden="1" x14ac:dyDescent="0.25">
      <c r="A18" s="11">
        <v>14</v>
      </c>
      <c r="B18" s="54" t="s">
        <v>179</v>
      </c>
      <c r="C18" s="54" t="s">
        <v>178</v>
      </c>
      <c r="D18" s="54">
        <v>48159778</v>
      </c>
      <c r="E18" s="62" t="s">
        <v>216</v>
      </c>
      <c r="F18" s="54">
        <v>600096513</v>
      </c>
      <c r="G18" s="54" t="s">
        <v>183</v>
      </c>
      <c r="H18" s="50" t="s">
        <v>55</v>
      </c>
      <c r="I18" s="50" t="s">
        <v>60</v>
      </c>
      <c r="J18" s="54" t="s">
        <v>60</v>
      </c>
      <c r="K18" s="54" t="s">
        <v>184</v>
      </c>
      <c r="L18" s="63">
        <v>750000</v>
      </c>
      <c r="M18" s="63">
        <f t="shared" si="0"/>
        <v>637500</v>
      </c>
      <c r="N18" s="62" t="s">
        <v>108</v>
      </c>
      <c r="O18" s="62" t="s">
        <v>120</v>
      </c>
      <c r="P18" s="14" t="s">
        <v>74</v>
      </c>
      <c r="Q18" s="14"/>
      <c r="R18" s="14"/>
      <c r="S18" s="14" t="s">
        <v>74</v>
      </c>
      <c r="T18" s="14"/>
      <c r="U18" s="14"/>
      <c r="V18" s="14"/>
      <c r="W18" s="14"/>
      <c r="X18" s="14"/>
      <c r="Y18" s="54" t="s">
        <v>186</v>
      </c>
      <c r="Z18" s="54" t="s">
        <v>65</v>
      </c>
    </row>
    <row r="19" spans="1:26" ht="75" hidden="1" x14ac:dyDescent="0.25">
      <c r="A19" s="11">
        <v>15</v>
      </c>
      <c r="B19" s="54" t="s">
        <v>180</v>
      </c>
      <c r="C19" s="54" t="s">
        <v>178</v>
      </c>
      <c r="D19" s="54">
        <v>48159778</v>
      </c>
      <c r="E19" s="62" t="s">
        <v>216</v>
      </c>
      <c r="F19" s="54">
        <v>600096513</v>
      </c>
      <c r="G19" s="54" t="s">
        <v>187</v>
      </c>
      <c r="H19" s="50" t="s">
        <v>55</v>
      </c>
      <c r="I19" s="50" t="s">
        <v>60</v>
      </c>
      <c r="J19" s="54" t="s">
        <v>60</v>
      </c>
      <c r="K19" s="54" t="s">
        <v>190</v>
      </c>
      <c r="L19" s="64">
        <v>750000</v>
      </c>
      <c r="M19" s="64">
        <f t="shared" si="0"/>
        <v>637500</v>
      </c>
      <c r="N19" s="65" t="s">
        <v>116</v>
      </c>
      <c r="O19" s="65" t="s">
        <v>109</v>
      </c>
      <c r="P19" s="14"/>
      <c r="Q19" s="14"/>
      <c r="R19" s="14" t="s">
        <v>74</v>
      </c>
      <c r="S19" s="14"/>
      <c r="T19" s="14"/>
      <c r="U19" s="14"/>
      <c r="V19" s="14"/>
      <c r="W19" s="14"/>
      <c r="X19" s="14" t="s">
        <v>74</v>
      </c>
      <c r="Y19" s="54" t="s">
        <v>193</v>
      </c>
      <c r="Z19" s="54" t="s">
        <v>65</v>
      </c>
    </row>
    <row r="20" spans="1:26" ht="150" hidden="1" x14ac:dyDescent="0.25">
      <c r="A20" s="11">
        <v>16</v>
      </c>
      <c r="B20" s="54" t="s">
        <v>181</v>
      </c>
      <c r="C20" s="54" t="s">
        <v>178</v>
      </c>
      <c r="D20" s="54">
        <v>48159778</v>
      </c>
      <c r="E20" s="62" t="s">
        <v>216</v>
      </c>
      <c r="F20" s="54">
        <v>600096513</v>
      </c>
      <c r="G20" s="54" t="s">
        <v>188</v>
      </c>
      <c r="H20" s="50" t="s">
        <v>55</v>
      </c>
      <c r="I20" s="50" t="s">
        <v>60</v>
      </c>
      <c r="J20" s="54" t="s">
        <v>60</v>
      </c>
      <c r="K20" s="54" t="s">
        <v>191</v>
      </c>
      <c r="L20" s="63">
        <v>600000</v>
      </c>
      <c r="M20" s="63">
        <f t="shared" si="0"/>
        <v>510000</v>
      </c>
      <c r="N20" s="62" t="s">
        <v>63</v>
      </c>
      <c r="O20" s="62" t="s">
        <v>64</v>
      </c>
      <c r="P20" s="14"/>
      <c r="Q20" s="14" t="s">
        <v>74</v>
      </c>
      <c r="R20" s="14"/>
      <c r="S20" s="14" t="s">
        <v>74</v>
      </c>
      <c r="T20" s="14"/>
      <c r="U20" s="14"/>
      <c r="V20" s="14"/>
      <c r="W20" s="14"/>
      <c r="X20" s="14"/>
      <c r="Y20" s="54" t="s">
        <v>194</v>
      </c>
      <c r="Z20" s="54" t="s">
        <v>65</v>
      </c>
    </row>
    <row r="21" spans="1:26" ht="150" hidden="1" x14ac:dyDescent="0.25">
      <c r="A21" s="11">
        <v>17</v>
      </c>
      <c r="B21" s="54" t="s">
        <v>182</v>
      </c>
      <c r="C21" s="54" t="s">
        <v>178</v>
      </c>
      <c r="D21" s="54">
        <v>48159778</v>
      </c>
      <c r="E21" s="62" t="s">
        <v>216</v>
      </c>
      <c r="F21" s="54">
        <v>600096513</v>
      </c>
      <c r="G21" s="54" t="s">
        <v>189</v>
      </c>
      <c r="H21" s="50" t="s">
        <v>55</v>
      </c>
      <c r="I21" s="50" t="s">
        <v>60</v>
      </c>
      <c r="J21" s="54" t="s">
        <v>60</v>
      </c>
      <c r="K21" s="54" t="s">
        <v>192</v>
      </c>
      <c r="L21" s="63">
        <v>600000</v>
      </c>
      <c r="M21" s="63">
        <f t="shared" si="0"/>
        <v>510000</v>
      </c>
      <c r="N21" s="62" t="s">
        <v>63</v>
      </c>
      <c r="O21" s="62" t="s">
        <v>64</v>
      </c>
      <c r="P21" s="14"/>
      <c r="Q21" s="14"/>
      <c r="R21" s="14"/>
      <c r="S21" s="14" t="s">
        <v>74</v>
      </c>
      <c r="T21" s="14"/>
      <c r="U21" s="14"/>
      <c r="V21" s="14"/>
      <c r="W21" s="14"/>
      <c r="X21" s="14"/>
      <c r="Y21" s="54" t="s">
        <v>194</v>
      </c>
      <c r="Z21" s="54" t="s">
        <v>65</v>
      </c>
    </row>
    <row r="22" spans="1:26" ht="60" hidden="1" x14ac:dyDescent="0.25">
      <c r="A22" s="11">
        <v>18</v>
      </c>
      <c r="B22" s="57" t="s">
        <v>146</v>
      </c>
      <c r="C22" s="57" t="s">
        <v>153</v>
      </c>
      <c r="D22" s="57">
        <v>60157941</v>
      </c>
      <c r="E22" s="58" t="s">
        <v>217</v>
      </c>
      <c r="F22" s="57">
        <v>6000096262</v>
      </c>
      <c r="G22" s="57" t="s">
        <v>144</v>
      </c>
      <c r="H22" s="59" t="s">
        <v>55</v>
      </c>
      <c r="I22" s="59" t="s">
        <v>60</v>
      </c>
      <c r="J22" s="57" t="s">
        <v>154</v>
      </c>
      <c r="K22" s="57" t="s">
        <v>145</v>
      </c>
      <c r="L22" s="60">
        <v>3000000</v>
      </c>
      <c r="M22" s="60">
        <f t="shared" ref="M22:M31" si="1">L22/100*85</f>
        <v>2550000</v>
      </c>
      <c r="N22" s="58" t="s">
        <v>68</v>
      </c>
      <c r="O22" s="58" t="s">
        <v>69</v>
      </c>
      <c r="P22" s="61"/>
      <c r="Q22" s="61"/>
      <c r="R22" s="61"/>
      <c r="S22" s="61"/>
      <c r="T22" s="61"/>
      <c r="U22" s="61"/>
      <c r="V22" s="61"/>
      <c r="W22" s="61" t="s">
        <v>74</v>
      </c>
      <c r="X22" s="61" t="s">
        <v>74</v>
      </c>
      <c r="Y22" s="57" t="s">
        <v>80</v>
      </c>
      <c r="Z22" s="57" t="s">
        <v>65</v>
      </c>
    </row>
    <row r="23" spans="1:26" ht="60" hidden="1" x14ac:dyDescent="0.25">
      <c r="A23" s="11">
        <v>19</v>
      </c>
      <c r="B23" s="57" t="s">
        <v>146</v>
      </c>
      <c r="C23" s="57" t="s">
        <v>153</v>
      </c>
      <c r="D23" s="57">
        <v>60157941</v>
      </c>
      <c r="E23" s="58" t="s">
        <v>217</v>
      </c>
      <c r="F23" s="57">
        <v>6000096262</v>
      </c>
      <c r="G23" s="57" t="s">
        <v>147</v>
      </c>
      <c r="H23" s="59" t="s">
        <v>55</v>
      </c>
      <c r="I23" s="59" t="s">
        <v>60</v>
      </c>
      <c r="J23" s="57" t="s">
        <v>154</v>
      </c>
      <c r="K23" s="57" t="s">
        <v>150</v>
      </c>
      <c r="L23" s="60">
        <v>1500000</v>
      </c>
      <c r="M23" s="60">
        <f t="shared" si="1"/>
        <v>1275000</v>
      </c>
      <c r="N23" s="58" t="s">
        <v>68</v>
      </c>
      <c r="O23" s="58" t="s">
        <v>91</v>
      </c>
      <c r="P23" s="61"/>
      <c r="Q23" s="61"/>
      <c r="R23" s="61"/>
      <c r="S23" s="61"/>
      <c r="T23" s="61"/>
      <c r="U23" s="61"/>
      <c r="V23" s="61"/>
      <c r="W23" s="61" t="s">
        <v>74</v>
      </c>
      <c r="X23" s="61" t="s">
        <v>74</v>
      </c>
      <c r="Y23" s="57" t="s">
        <v>80</v>
      </c>
      <c r="Z23" s="57" t="s">
        <v>65</v>
      </c>
    </row>
    <row r="24" spans="1:26" ht="60" hidden="1" x14ac:dyDescent="0.25">
      <c r="A24" s="11">
        <v>20</v>
      </c>
      <c r="B24" s="57" t="s">
        <v>146</v>
      </c>
      <c r="C24" s="57" t="s">
        <v>153</v>
      </c>
      <c r="D24" s="57">
        <v>60157941</v>
      </c>
      <c r="E24" s="58" t="s">
        <v>217</v>
      </c>
      <c r="F24" s="57">
        <v>6000096262</v>
      </c>
      <c r="G24" s="57" t="s">
        <v>148</v>
      </c>
      <c r="H24" s="59" t="s">
        <v>55</v>
      </c>
      <c r="I24" s="59" t="s">
        <v>60</v>
      </c>
      <c r="J24" s="57" t="s">
        <v>154</v>
      </c>
      <c r="K24" s="57" t="s">
        <v>151</v>
      </c>
      <c r="L24" s="60">
        <v>500000</v>
      </c>
      <c r="M24" s="60">
        <f t="shared" si="1"/>
        <v>425000</v>
      </c>
      <c r="N24" s="58" t="s">
        <v>68</v>
      </c>
      <c r="O24" s="58" t="s">
        <v>91</v>
      </c>
      <c r="P24" s="61"/>
      <c r="Q24" s="61"/>
      <c r="R24" s="61"/>
      <c r="S24" s="61"/>
      <c r="T24" s="61"/>
      <c r="U24" s="61"/>
      <c r="V24" s="61"/>
      <c r="W24" s="61" t="s">
        <v>74</v>
      </c>
      <c r="X24" s="61" t="s">
        <v>74</v>
      </c>
      <c r="Y24" s="57" t="s">
        <v>80</v>
      </c>
      <c r="Z24" s="57" t="s">
        <v>65</v>
      </c>
    </row>
    <row r="25" spans="1:26" ht="60" hidden="1" x14ac:dyDescent="0.25">
      <c r="A25" s="11">
        <v>21</v>
      </c>
      <c r="B25" s="57" t="s">
        <v>146</v>
      </c>
      <c r="C25" s="57" t="s">
        <v>153</v>
      </c>
      <c r="D25" s="57">
        <v>60157941</v>
      </c>
      <c r="E25" s="58" t="s">
        <v>217</v>
      </c>
      <c r="F25" s="57">
        <v>6000096262</v>
      </c>
      <c r="G25" s="57" t="s">
        <v>149</v>
      </c>
      <c r="H25" s="59" t="s">
        <v>55</v>
      </c>
      <c r="I25" s="59" t="s">
        <v>60</v>
      </c>
      <c r="J25" s="57" t="s">
        <v>154</v>
      </c>
      <c r="K25" s="57" t="s">
        <v>152</v>
      </c>
      <c r="L25" s="60">
        <v>600000</v>
      </c>
      <c r="M25" s="60">
        <f t="shared" si="1"/>
        <v>510000</v>
      </c>
      <c r="N25" s="58" t="s">
        <v>68</v>
      </c>
      <c r="O25" s="58" t="s">
        <v>91</v>
      </c>
      <c r="P25" s="61"/>
      <c r="Q25" s="61"/>
      <c r="R25" s="61"/>
      <c r="S25" s="61"/>
      <c r="T25" s="61"/>
      <c r="U25" s="61"/>
      <c r="V25" s="61"/>
      <c r="W25" s="61" t="s">
        <v>74</v>
      </c>
      <c r="X25" s="61" t="s">
        <v>74</v>
      </c>
      <c r="Y25" s="57" t="s">
        <v>80</v>
      </c>
      <c r="Z25" s="57" t="s">
        <v>65</v>
      </c>
    </row>
    <row r="26" spans="1:26" ht="60" x14ac:dyDescent="0.25">
      <c r="A26" s="11">
        <v>22</v>
      </c>
      <c r="B26" s="54" t="s">
        <v>155</v>
      </c>
      <c r="C26" s="54" t="s">
        <v>156</v>
      </c>
      <c r="D26" s="54">
        <v>70987106</v>
      </c>
      <c r="E26" s="62" t="s">
        <v>219</v>
      </c>
      <c r="F26" s="54">
        <v>600096432</v>
      </c>
      <c r="G26" s="54" t="s">
        <v>157</v>
      </c>
      <c r="H26" s="50" t="s">
        <v>55</v>
      </c>
      <c r="I26" s="54" t="s">
        <v>60</v>
      </c>
      <c r="J26" s="54" t="s">
        <v>158</v>
      </c>
      <c r="K26" s="54" t="s">
        <v>159</v>
      </c>
      <c r="L26" s="63">
        <v>25000000</v>
      </c>
      <c r="M26" s="63">
        <f t="shared" si="1"/>
        <v>21250000</v>
      </c>
      <c r="N26" s="62" t="s">
        <v>68</v>
      </c>
      <c r="O26" s="62" t="s">
        <v>91</v>
      </c>
      <c r="P26" s="14"/>
      <c r="Q26" s="14"/>
      <c r="R26" s="14"/>
      <c r="S26" s="14"/>
      <c r="T26" s="14"/>
      <c r="U26" s="14"/>
      <c r="V26" s="14" t="s">
        <v>74</v>
      </c>
      <c r="W26" s="14"/>
      <c r="X26" s="14"/>
      <c r="Y26" s="54" t="s">
        <v>160</v>
      </c>
      <c r="Z26" s="54" t="s">
        <v>65</v>
      </c>
    </row>
    <row r="27" spans="1:26" ht="90" x14ac:dyDescent="0.25">
      <c r="A27" s="11">
        <v>23</v>
      </c>
      <c r="B27" s="57" t="s">
        <v>195</v>
      </c>
      <c r="C27" s="57" t="s">
        <v>178</v>
      </c>
      <c r="D27" s="57">
        <v>48159786</v>
      </c>
      <c r="E27" s="58" t="s">
        <v>218</v>
      </c>
      <c r="F27" s="57">
        <v>600096611</v>
      </c>
      <c r="G27" s="57" t="s">
        <v>200</v>
      </c>
      <c r="H27" s="59" t="s">
        <v>55</v>
      </c>
      <c r="I27" s="57" t="s">
        <v>60</v>
      </c>
      <c r="J27" s="57" t="s">
        <v>60</v>
      </c>
      <c r="K27" s="57" t="s">
        <v>201</v>
      </c>
      <c r="L27" s="60">
        <v>2000000</v>
      </c>
      <c r="M27" s="60">
        <f t="shared" si="1"/>
        <v>1700000</v>
      </c>
      <c r="N27" s="57">
        <v>2022</v>
      </c>
      <c r="O27" s="57">
        <v>2023</v>
      </c>
      <c r="P27" s="61" t="s">
        <v>74</v>
      </c>
      <c r="Q27" s="61" t="s">
        <v>74</v>
      </c>
      <c r="R27" s="61"/>
      <c r="S27" s="61"/>
      <c r="T27" s="61"/>
      <c r="U27" s="61"/>
      <c r="V27" s="61"/>
      <c r="W27" s="61"/>
      <c r="X27" s="61"/>
      <c r="Y27" s="57" t="s">
        <v>202</v>
      </c>
      <c r="Z27" s="57" t="s">
        <v>65</v>
      </c>
    </row>
    <row r="28" spans="1:26" ht="150" x14ac:dyDescent="0.25">
      <c r="A28" s="11">
        <v>24</v>
      </c>
      <c r="B28" s="57" t="s">
        <v>196</v>
      </c>
      <c r="C28" s="57" t="s">
        <v>178</v>
      </c>
      <c r="D28" s="57">
        <v>48159786</v>
      </c>
      <c r="E28" s="58" t="s">
        <v>220</v>
      </c>
      <c r="F28" s="57">
        <v>600096611</v>
      </c>
      <c r="G28" s="57" t="s">
        <v>203</v>
      </c>
      <c r="H28" s="59" t="s">
        <v>55</v>
      </c>
      <c r="I28" s="57" t="s">
        <v>60</v>
      </c>
      <c r="J28" s="57" t="s">
        <v>60</v>
      </c>
      <c r="K28" s="57" t="s">
        <v>207</v>
      </c>
      <c r="L28" s="60">
        <v>300000</v>
      </c>
      <c r="M28" s="60">
        <f t="shared" si="1"/>
        <v>255000</v>
      </c>
      <c r="N28" s="57">
        <v>2022</v>
      </c>
      <c r="O28" s="57">
        <v>2022</v>
      </c>
      <c r="P28" s="61"/>
      <c r="Q28" s="61"/>
      <c r="R28" s="61"/>
      <c r="S28" s="61"/>
      <c r="T28" s="61"/>
      <c r="U28" s="61"/>
      <c r="V28" s="61"/>
      <c r="W28" s="61" t="s">
        <v>74</v>
      </c>
      <c r="X28" s="61"/>
      <c r="Y28" s="57" t="s">
        <v>212</v>
      </c>
      <c r="Z28" s="57" t="s">
        <v>65</v>
      </c>
    </row>
    <row r="29" spans="1:26" ht="75" x14ac:dyDescent="0.25">
      <c r="A29" s="11">
        <v>25</v>
      </c>
      <c r="B29" s="57" t="s">
        <v>197</v>
      </c>
      <c r="C29" s="57" t="s">
        <v>178</v>
      </c>
      <c r="D29" s="57">
        <v>48159786</v>
      </c>
      <c r="E29" s="58" t="s">
        <v>221</v>
      </c>
      <c r="F29" s="57">
        <v>600096611</v>
      </c>
      <c r="G29" s="57" t="s">
        <v>204</v>
      </c>
      <c r="H29" s="59" t="s">
        <v>55</v>
      </c>
      <c r="I29" s="57" t="s">
        <v>60</v>
      </c>
      <c r="J29" s="57" t="s">
        <v>60</v>
      </c>
      <c r="K29" s="57" t="s">
        <v>208</v>
      </c>
      <c r="L29" s="60">
        <v>350000</v>
      </c>
      <c r="M29" s="60">
        <f t="shared" si="1"/>
        <v>297500</v>
      </c>
      <c r="N29" s="57">
        <v>2022</v>
      </c>
      <c r="O29" s="57">
        <v>2027</v>
      </c>
      <c r="P29" s="61"/>
      <c r="Q29" s="61"/>
      <c r="R29" s="61" t="s">
        <v>74</v>
      </c>
      <c r="S29" s="61"/>
      <c r="T29" s="61"/>
      <c r="U29" s="61"/>
      <c r="V29" s="61"/>
      <c r="W29" s="61"/>
      <c r="X29" s="61"/>
      <c r="Y29" s="57" t="s">
        <v>211</v>
      </c>
      <c r="Z29" s="57" t="s">
        <v>65</v>
      </c>
    </row>
    <row r="30" spans="1:26" ht="75" x14ac:dyDescent="0.25">
      <c r="A30" s="11">
        <v>26</v>
      </c>
      <c r="B30" s="57" t="s">
        <v>198</v>
      </c>
      <c r="C30" s="57" t="s">
        <v>178</v>
      </c>
      <c r="D30" s="57">
        <v>48159786</v>
      </c>
      <c r="E30" s="58" t="s">
        <v>222</v>
      </c>
      <c r="F30" s="57">
        <v>600096611</v>
      </c>
      <c r="G30" s="57" t="s">
        <v>205</v>
      </c>
      <c r="H30" s="59" t="s">
        <v>55</v>
      </c>
      <c r="I30" s="57" t="s">
        <v>60</v>
      </c>
      <c r="J30" s="57" t="s">
        <v>60</v>
      </c>
      <c r="K30" s="57" t="s">
        <v>209</v>
      </c>
      <c r="L30" s="60">
        <v>50000</v>
      </c>
      <c r="M30" s="60">
        <f t="shared" si="1"/>
        <v>42500</v>
      </c>
      <c r="N30" s="57">
        <v>2022</v>
      </c>
      <c r="O30" s="57">
        <v>2027</v>
      </c>
      <c r="P30" s="61"/>
      <c r="Q30" s="61" t="s">
        <v>74</v>
      </c>
      <c r="R30" s="61"/>
      <c r="S30" s="61"/>
      <c r="T30" s="61"/>
      <c r="U30" s="61"/>
      <c r="V30" s="61"/>
      <c r="W30" s="61"/>
      <c r="X30" s="61"/>
      <c r="Y30" s="57" t="s">
        <v>211</v>
      </c>
      <c r="Z30" s="57" t="s">
        <v>65</v>
      </c>
    </row>
    <row r="31" spans="1:26" ht="120" x14ac:dyDescent="0.25">
      <c r="A31" s="11">
        <v>27</v>
      </c>
      <c r="B31" s="57" t="s">
        <v>199</v>
      </c>
      <c r="C31" s="57" t="s">
        <v>178</v>
      </c>
      <c r="D31" s="57">
        <v>48159786</v>
      </c>
      <c r="E31" s="58" t="s">
        <v>223</v>
      </c>
      <c r="F31" s="57">
        <v>600096611</v>
      </c>
      <c r="G31" s="57" t="s">
        <v>206</v>
      </c>
      <c r="H31" s="59" t="s">
        <v>55</v>
      </c>
      <c r="I31" s="57" t="s">
        <v>60</v>
      </c>
      <c r="J31" s="57" t="s">
        <v>60</v>
      </c>
      <c r="K31" s="57" t="s">
        <v>210</v>
      </c>
      <c r="L31" s="60">
        <v>120000</v>
      </c>
      <c r="M31" s="60">
        <f t="shared" si="1"/>
        <v>102000</v>
      </c>
      <c r="N31" s="57">
        <v>2022</v>
      </c>
      <c r="O31" s="57">
        <v>2027</v>
      </c>
      <c r="P31" s="61"/>
      <c r="Q31" s="61"/>
      <c r="R31" s="61"/>
      <c r="S31" s="61"/>
      <c r="T31" s="61"/>
      <c r="U31" s="61"/>
      <c r="V31" s="61"/>
      <c r="W31" s="61"/>
      <c r="X31" s="61" t="s">
        <v>74</v>
      </c>
      <c r="Y31" s="57" t="s">
        <v>211</v>
      </c>
      <c r="Z31" s="57" t="s">
        <v>65</v>
      </c>
    </row>
    <row r="32" spans="1:26" x14ac:dyDescent="0.25">
      <c r="A32" s="18"/>
      <c r="B32" s="18"/>
      <c r="C32" s="18"/>
      <c r="D32" s="18"/>
      <c r="E32" s="18"/>
      <c r="F32" s="18"/>
      <c r="G32" s="18"/>
      <c r="H32" s="18"/>
    </row>
    <row r="33" spans="1:17" x14ac:dyDescent="0.25">
      <c r="A33" s="20"/>
      <c r="B33" s="20"/>
      <c r="C33" s="20"/>
      <c r="D33" s="20"/>
      <c r="E33" s="20"/>
    </row>
    <row r="34" spans="1:17" x14ac:dyDescent="0.25">
      <c r="A34" s="18"/>
      <c r="B34" s="18"/>
      <c r="C34" s="18"/>
      <c r="D34" s="18"/>
      <c r="E34" s="18"/>
      <c r="F34" s="18"/>
      <c r="G34" s="17"/>
      <c r="H34" s="17"/>
      <c r="I34" s="17"/>
      <c r="J34" s="17"/>
      <c r="K34" s="17"/>
      <c r="L34" s="21"/>
      <c r="M34" s="21"/>
      <c r="N34" s="17"/>
      <c r="O34" s="17"/>
      <c r="P34" s="17"/>
      <c r="Q34" s="17"/>
    </row>
    <row r="35" spans="1:17" x14ac:dyDescent="0.25">
      <c r="A35" s="18"/>
      <c r="B35" s="18"/>
      <c r="C35" s="18"/>
      <c r="D35" s="18"/>
      <c r="E35" s="18"/>
      <c r="F35" s="18"/>
      <c r="G35" s="17"/>
      <c r="H35" s="17"/>
      <c r="I35" s="17"/>
      <c r="J35" s="17"/>
      <c r="K35" s="17"/>
      <c r="L35" s="21"/>
      <c r="M35" s="21"/>
      <c r="N35" s="17"/>
      <c r="O35" s="17"/>
      <c r="P35" s="17"/>
      <c r="Q35" s="17"/>
    </row>
    <row r="36" spans="1:17" x14ac:dyDescent="0.25">
      <c r="A36" s="18"/>
      <c r="B36" s="18"/>
      <c r="C36" s="18"/>
      <c r="D36" s="18"/>
      <c r="E36" s="18"/>
      <c r="F36" s="18"/>
      <c r="G36" s="17"/>
      <c r="H36" s="17"/>
      <c r="I36" s="17"/>
      <c r="J36" s="17"/>
      <c r="K36" s="17"/>
      <c r="L36" s="21"/>
      <c r="M36" s="21"/>
      <c r="N36" s="17"/>
      <c r="O36" s="17"/>
      <c r="P36" s="17"/>
      <c r="Q36" s="17"/>
    </row>
    <row r="37" spans="1:17" x14ac:dyDescent="0.25">
      <c r="A37" s="18"/>
      <c r="B37" s="18"/>
      <c r="C37" s="18"/>
      <c r="D37" s="18"/>
      <c r="E37" s="18"/>
      <c r="F37" s="18"/>
      <c r="G37" s="17"/>
      <c r="H37" s="17"/>
      <c r="I37" s="17"/>
      <c r="J37" s="17"/>
      <c r="K37" s="17"/>
      <c r="L37" s="21"/>
      <c r="M37" s="21"/>
      <c r="N37" s="17"/>
      <c r="O37" s="17"/>
      <c r="P37" s="17"/>
      <c r="Q37" s="17"/>
    </row>
    <row r="38" spans="1:17" x14ac:dyDescent="0.25">
      <c r="A38" s="18"/>
      <c r="B38" s="18"/>
      <c r="C38" s="18"/>
      <c r="D38" s="18"/>
      <c r="E38" s="18"/>
      <c r="F38" s="18"/>
      <c r="G38" s="17"/>
      <c r="H38" s="17"/>
      <c r="I38" s="17"/>
      <c r="J38" s="17"/>
      <c r="K38" s="17"/>
      <c r="L38" s="21"/>
      <c r="M38" s="21"/>
      <c r="N38" s="17"/>
      <c r="O38" s="17"/>
      <c r="P38" s="17"/>
      <c r="Q38" s="17"/>
    </row>
    <row r="41" spans="1:17" x14ac:dyDescent="0.25">
      <c r="A41" s="22"/>
    </row>
    <row r="44" spans="1:17" s="18" customFormat="1" x14ac:dyDescent="0.25">
      <c r="L44" s="23"/>
      <c r="M44" s="23"/>
    </row>
    <row r="45" spans="1:17" s="18" customFormat="1" x14ac:dyDescent="0.25">
      <c r="L45" s="23"/>
      <c r="M45" s="23"/>
    </row>
    <row r="46" spans="1:17" x14ac:dyDescent="0.25">
      <c r="A46" s="24"/>
      <c r="B46" s="25"/>
      <c r="C46" s="17"/>
      <c r="D46" s="17"/>
      <c r="E46" s="17"/>
      <c r="F46" s="17"/>
      <c r="G46" s="17"/>
      <c r="H46" s="17"/>
      <c r="I46" s="17"/>
    </row>
    <row r="47" spans="1:17" s="17" customFormat="1" x14ac:dyDescent="0.25">
      <c r="L47" s="21"/>
      <c r="M47" s="21"/>
    </row>
    <row r="48" spans="1:17" s="26" customFormat="1" x14ac:dyDescent="0.25">
      <c r="A48" s="18"/>
      <c r="B48" s="18"/>
      <c r="C48" s="18"/>
      <c r="D48" s="18"/>
      <c r="E48" s="18"/>
      <c r="F48" s="18"/>
      <c r="G48" s="18"/>
      <c r="H48" s="18"/>
      <c r="I48" s="17"/>
      <c r="L48" s="27"/>
      <c r="M48" s="27"/>
    </row>
  </sheetData>
  <sheetProtection algorithmName="SHA-512" hashValue="emsxyAxS/CihKBV0FPLashta2ZcYw6e4zCuh8PEUANdi1obHLWkQuJg2TdAqhuXIKdZnpZLD8Pz8RKQQMRZ14Q==" saltValue="t84/bmv2/NTqZ1BxcdOXfQ==" spinCount="100000" sheet="1" objects="1" scenarios="1" formatCells="0" formatRows="0" insertRows="0" insertHyperlinks="0" sort="0" autoFilter="0" pivotTables="0"/>
  <mergeCells count="29">
    <mergeCell ref="A1:Z1"/>
    <mergeCell ref="A2:A4"/>
    <mergeCell ref="C3:C4"/>
    <mergeCell ref="D3:D4"/>
    <mergeCell ref="E3:E4"/>
    <mergeCell ref="F3:F4"/>
    <mergeCell ref="G2:G4"/>
    <mergeCell ref="J2:J4"/>
    <mergeCell ref="T3:T4"/>
    <mergeCell ref="V3:V4"/>
    <mergeCell ref="X3:X4"/>
    <mergeCell ref="P2:X2"/>
    <mergeCell ref="B3:B4"/>
    <mergeCell ref="U3:U4"/>
    <mergeCell ref="P3:S3"/>
    <mergeCell ref="K2:K4"/>
    <mergeCell ref="B2:F2"/>
    <mergeCell ref="L2:M2"/>
    <mergeCell ref="N2:O2"/>
    <mergeCell ref="Y2:Z2"/>
    <mergeCell ref="Y3:Y4"/>
    <mergeCell ref="Z3:Z4"/>
    <mergeCell ref="L3:L4"/>
    <mergeCell ref="M3:M4"/>
    <mergeCell ref="N3:N4"/>
    <mergeCell ref="O3:O4"/>
    <mergeCell ref="H2:H4"/>
    <mergeCell ref="W3:W4"/>
    <mergeCell ref="I2:I4"/>
  </mergeCells>
  <pageMargins left="0.70866141732283472" right="0.70866141732283472" top="0.78740157480314965" bottom="0.78740157480314965" header="0.31496062992125984" footer="0.31496062992125984"/>
  <pageSetup paperSize="8" scale="57" fitToHeight="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37"/>
  <sheetViews>
    <sheetView topLeftCell="B7" zoomScaleNormal="100" workbookViewId="0">
      <selection activeCell="F16" sqref="F16"/>
    </sheetView>
  </sheetViews>
  <sheetFormatPr defaultColWidth="8.7109375" defaultRowHeight="15" x14ac:dyDescent="0.25"/>
  <cols>
    <col min="1" max="1" width="14.28515625" style="1" hidden="1" customWidth="1"/>
    <col min="2" max="2" width="7.28515625" style="1" customWidth="1"/>
    <col min="3" max="3" width="18.28515625" style="1" customWidth="1"/>
    <col min="4" max="4" width="17.5703125" style="1" customWidth="1"/>
    <col min="5" max="5" width="9.7109375" style="1" customWidth="1"/>
    <col min="6" max="6" width="22.28515625" style="1" customWidth="1"/>
    <col min="7" max="8" width="13.7109375" style="1" customWidth="1"/>
    <col min="9" max="9" width="16.7109375" style="1" customWidth="1"/>
    <col min="10" max="10" width="39.42578125" style="1" customWidth="1"/>
    <col min="11" max="11" width="12.5703125" style="3" customWidth="1"/>
    <col min="12" max="12" width="13" style="3" customWidth="1"/>
    <col min="13" max="13" width="9" style="1" customWidth="1"/>
    <col min="14" max="14" width="8.7109375" style="1"/>
    <col min="15" max="18" width="11.140625" style="1" customWidth="1"/>
    <col min="19" max="20" width="10.5703125" style="1" customWidth="1"/>
    <col min="21" max="16384" width="8.7109375" style="1"/>
  </cols>
  <sheetData>
    <row r="1" spans="1:20" ht="21.75" customHeight="1" x14ac:dyDescent="0.3">
      <c r="A1" s="95" t="s">
        <v>36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</row>
    <row r="2" spans="1:20" ht="30" customHeight="1" x14ac:dyDescent="0.25">
      <c r="A2" s="84" t="s">
        <v>37</v>
      </c>
      <c r="B2" s="84" t="s">
        <v>1</v>
      </c>
      <c r="C2" s="87" t="s">
        <v>38</v>
      </c>
      <c r="D2" s="87"/>
      <c r="E2" s="87"/>
      <c r="F2" s="87" t="s">
        <v>3</v>
      </c>
      <c r="G2" s="90" t="s">
        <v>25</v>
      </c>
      <c r="H2" s="86" t="s">
        <v>49</v>
      </c>
      <c r="I2" s="80" t="s">
        <v>5</v>
      </c>
      <c r="J2" s="96" t="s">
        <v>6</v>
      </c>
      <c r="K2" s="85" t="s">
        <v>39</v>
      </c>
      <c r="L2" s="85"/>
      <c r="M2" s="97" t="s">
        <v>8</v>
      </c>
      <c r="N2" s="97"/>
      <c r="O2" s="98" t="s">
        <v>40</v>
      </c>
      <c r="P2" s="98"/>
      <c r="Q2" s="98"/>
      <c r="R2" s="98"/>
      <c r="S2" s="97" t="s">
        <v>10</v>
      </c>
      <c r="T2" s="97"/>
    </row>
    <row r="3" spans="1:20" ht="22.35" customHeight="1" x14ac:dyDescent="0.25">
      <c r="A3" s="84"/>
      <c r="B3" s="84"/>
      <c r="C3" s="87" t="s">
        <v>41</v>
      </c>
      <c r="D3" s="87" t="s">
        <v>42</v>
      </c>
      <c r="E3" s="87" t="s">
        <v>43</v>
      </c>
      <c r="F3" s="87"/>
      <c r="G3" s="90"/>
      <c r="H3" s="86"/>
      <c r="I3" s="80"/>
      <c r="J3" s="96"/>
      <c r="K3" s="89" t="s">
        <v>44</v>
      </c>
      <c r="L3" s="89" t="s">
        <v>56</v>
      </c>
      <c r="M3" s="88" t="s">
        <v>17</v>
      </c>
      <c r="N3" s="88" t="s">
        <v>18</v>
      </c>
      <c r="O3" s="91" t="s">
        <v>28</v>
      </c>
      <c r="P3" s="91"/>
      <c r="Q3" s="91"/>
      <c r="R3" s="91"/>
      <c r="S3" s="88" t="s">
        <v>45</v>
      </c>
      <c r="T3" s="88" t="s">
        <v>22</v>
      </c>
    </row>
    <row r="4" spans="1:20" ht="68.25" customHeight="1" x14ac:dyDescent="0.25">
      <c r="A4" s="84"/>
      <c r="B4" s="84"/>
      <c r="C4" s="87"/>
      <c r="D4" s="87"/>
      <c r="E4" s="87"/>
      <c r="F4" s="87"/>
      <c r="G4" s="90"/>
      <c r="H4" s="86"/>
      <c r="I4" s="80"/>
      <c r="J4" s="96"/>
      <c r="K4" s="89"/>
      <c r="L4" s="89"/>
      <c r="M4" s="88"/>
      <c r="N4" s="88"/>
      <c r="O4" s="66" t="s">
        <v>46</v>
      </c>
      <c r="P4" s="66" t="s">
        <v>31</v>
      </c>
      <c r="Q4" s="31" t="s">
        <v>32</v>
      </c>
      <c r="R4" s="66" t="s">
        <v>47</v>
      </c>
      <c r="S4" s="88"/>
      <c r="T4" s="88"/>
    </row>
    <row r="5" spans="1:20" ht="165" x14ac:dyDescent="0.25">
      <c r="A5" s="67">
        <v>1</v>
      </c>
      <c r="B5" s="32">
        <v>1</v>
      </c>
      <c r="C5" s="68" t="s">
        <v>177</v>
      </c>
      <c r="D5" s="69" t="s">
        <v>178</v>
      </c>
      <c r="E5" s="69">
        <v>48159760</v>
      </c>
      <c r="F5" s="68" t="s">
        <v>161</v>
      </c>
      <c r="G5" s="69" t="s">
        <v>55</v>
      </c>
      <c r="H5" s="69" t="s">
        <v>60</v>
      </c>
      <c r="I5" s="69" t="s">
        <v>60</v>
      </c>
      <c r="J5" s="70" t="s">
        <v>162</v>
      </c>
      <c r="K5" s="71">
        <v>1000000</v>
      </c>
      <c r="L5" s="71">
        <f>K5/100*85</f>
        <v>850000</v>
      </c>
      <c r="M5" s="11">
        <v>2019</v>
      </c>
      <c r="N5" s="11">
        <v>2023</v>
      </c>
      <c r="O5" s="11"/>
      <c r="P5" s="11"/>
      <c r="Q5" s="11"/>
      <c r="R5" s="11"/>
      <c r="S5" s="72" t="s">
        <v>163</v>
      </c>
      <c r="T5" s="11" t="s">
        <v>65</v>
      </c>
    </row>
    <row r="6" spans="1:20" ht="60" x14ac:dyDescent="0.25">
      <c r="A6" s="67">
        <v>2</v>
      </c>
      <c r="B6" s="32">
        <v>2</v>
      </c>
      <c r="C6" s="68" t="s">
        <v>177</v>
      </c>
      <c r="D6" s="69" t="s">
        <v>178</v>
      </c>
      <c r="E6" s="69">
        <v>48159760</v>
      </c>
      <c r="F6" s="72" t="s">
        <v>164</v>
      </c>
      <c r="G6" s="69" t="s">
        <v>55</v>
      </c>
      <c r="H6" s="69" t="s">
        <v>60</v>
      </c>
      <c r="I6" s="69" t="s">
        <v>60</v>
      </c>
      <c r="J6" s="70" t="s">
        <v>166</v>
      </c>
      <c r="K6" s="71">
        <v>1500000</v>
      </c>
      <c r="L6" s="71">
        <f>K6/100*85</f>
        <v>1275000</v>
      </c>
      <c r="M6" s="11">
        <v>2021</v>
      </c>
      <c r="N6" s="11">
        <v>2027</v>
      </c>
      <c r="O6" s="11"/>
      <c r="P6" s="11"/>
      <c r="Q6" s="15" t="s">
        <v>74</v>
      </c>
      <c r="R6" s="15" t="s">
        <v>74</v>
      </c>
      <c r="S6" s="11" t="s">
        <v>174</v>
      </c>
      <c r="T6" s="11" t="s">
        <v>65</v>
      </c>
    </row>
    <row r="7" spans="1:20" ht="75" x14ac:dyDescent="0.25">
      <c r="A7" s="67">
        <v>3</v>
      </c>
      <c r="B7" s="32">
        <v>3</v>
      </c>
      <c r="C7" s="68" t="s">
        <v>177</v>
      </c>
      <c r="D7" s="69" t="s">
        <v>178</v>
      </c>
      <c r="E7" s="69">
        <v>48159760</v>
      </c>
      <c r="F7" s="72" t="s">
        <v>165</v>
      </c>
      <c r="G7" s="69" t="s">
        <v>55</v>
      </c>
      <c r="H7" s="69" t="s">
        <v>60</v>
      </c>
      <c r="I7" s="69" t="s">
        <v>60</v>
      </c>
      <c r="J7" s="72" t="s">
        <v>167</v>
      </c>
      <c r="K7" s="71">
        <v>500000</v>
      </c>
      <c r="L7" s="71">
        <f t="shared" ref="L7:L10" si="0">K7/100*85</f>
        <v>425000</v>
      </c>
      <c r="M7" s="11">
        <v>2021</v>
      </c>
      <c r="N7" s="11">
        <v>2023</v>
      </c>
      <c r="O7" s="11"/>
      <c r="P7" s="11"/>
      <c r="Q7" s="11"/>
      <c r="R7" s="11"/>
      <c r="S7" s="11" t="s">
        <v>174</v>
      </c>
      <c r="T7" s="11" t="s">
        <v>65</v>
      </c>
    </row>
    <row r="8" spans="1:20" ht="45" x14ac:dyDescent="0.25">
      <c r="A8" s="67"/>
      <c r="B8" s="32" t="s">
        <v>23</v>
      </c>
      <c r="C8" s="68" t="s">
        <v>177</v>
      </c>
      <c r="D8" s="69" t="s">
        <v>178</v>
      </c>
      <c r="E8" s="69">
        <v>48159760</v>
      </c>
      <c r="F8" s="72" t="s">
        <v>168</v>
      </c>
      <c r="G8" s="69" t="s">
        <v>55</v>
      </c>
      <c r="H8" s="69" t="s">
        <v>60</v>
      </c>
      <c r="I8" s="69" t="s">
        <v>60</v>
      </c>
      <c r="J8" s="72" t="s">
        <v>173</v>
      </c>
      <c r="K8" s="71">
        <v>200000</v>
      </c>
      <c r="L8" s="71">
        <f t="shared" si="0"/>
        <v>170000</v>
      </c>
      <c r="M8" s="11">
        <v>2018</v>
      </c>
      <c r="N8" s="11">
        <v>2023</v>
      </c>
      <c r="O8" s="11"/>
      <c r="P8" s="11"/>
      <c r="Q8" s="11"/>
      <c r="R8" s="11"/>
      <c r="S8" s="72" t="s">
        <v>175</v>
      </c>
      <c r="T8" s="11" t="s">
        <v>65</v>
      </c>
    </row>
    <row r="9" spans="1:20" ht="75" x14ac:dyDescent="0.25">
      <c r="A9" s="67"/>
      <c r="B9" s="73"/>
      <c r="C9" s="68" t="s">
        <v>177</v>
      </c>
      <c r="D9" s="69" t="s">
        <v>178</v>
      </c>
      <c r="E9" s="69">
        <v>48159760</v>
      </c>
      <c r="F9" s="13" t="s">
        <v>169</v>
      </c>
      <c r="G9" s="69" t="s">
        <v>55</v>
      </c>
      <c r="H9" s="69" t="s">
        <v>60</v>
      </c>
      <c r="I9" s="69" t="s">
        <v>60</v>
      </c>
      <c r="J9" s="72" t="s">
        <v>172</v>
      </c>
      <c r="K9" s="71">
        <v>500000</v>
      </c>
      <c r="L9" s="71">
        <f t="shared" si="0"/>
        <v>425000</v>
      </c>
      <c r="M9" s="12">
        <v>2018</v>
      </c>
      <c r="N9" s="12">
        <v>2023</v>
      </c>
      <c r="O9" s="12"/>
      <c r="P9" s="12"/>
      <c r="Q9" s="12"/>
      <c r="R9" s="12"/>
      <c r="S9" s="13" t="s">
        <v>176</v>
      </c>
      <c r="T9" s="11" t="s">
        <v>65</v>
      </c>
    </row>
    <row r="10" spans="1:20" ht="105" x14ac:dyDescent="0.25">
      <c r="A10" s="67"/>
      <c r="B10" s="73"/>
      <c r="C10" s="68" t="s">
        <v>177</v>
      </c>
      <c r="D10" s="69" t="s">
        <v>178</v>
      </c>
      <c r="E10" s="69">
        <v>48159760</v>
      </c>
      <c r="F10" s="13" t="s">
        <v>170</v>
      </c>
      <c r="G10" s="69" t="s">
        <v>55</v>
      </c>
      <c r="H10" s="69" t="s">
        <v>60</v>
      </c>
      <c r="I10" s="69" t="s">
        <v>60</v>
      </c>
      <c r="J10" s="13" t="s">
        <v>171</v>
      </c>
      <c r="K10" s="71">
        <v>500000</v>
      </c>
      <c r="L10" s="71">
        <f t="shared" si="0"/>
        <v>425000</v>
      </c>
      <c r="M10" s="12">
        <v>2019</v>
      </c>
      <c r="N10" s="12">
        <v>2023</v>
      </c>
      <c r="O10" s="12"/>
      <c r="P10" s="12"/>
      <c r="Q10" s="12"/>
      <c r="R10" s="12"/>
      <c r="S10" s="12" t="s">
        <v>174</v>
      </c>
      <c r="T10" s="11" t="s">
        <v>65</v>
      </c>
    </row>
    <row r="11" spans="1:20" x14ac:dyDescent="0.25">
      <c r="A11" s="7"/>
      <c r="B11" s="8"/>
      <c r="C11" s="7"/>
      <c r="D11" s="7"/>
      <c r="E11" s="7"/>
      <c r="F11" s="7"/>
      <c r="G11" s="7"/>
      <c r="H11" s="7"/>
      <c r="I11" s="7"/>
      <c r="J11" s="7"/>
      <c r="K11" s="9"/>
      <c r="L11" s="9"/>
      <c r="M11" s="7"/>
      <c r="N11" s="7"/>
      <c r="O11" s="7"/>
      <c r="P11" s="7"/>
      <c r="Q11" s="7"/>
      <c r="R11" s="7"/>
      <c r="S11" s="7"/>
      <c r="T11" s="7"/>
    </row>
    <row r="13" spans="1:20" x14ac:dyDescent="0.25">
      <c r="B13" s="1" t="s">
        <v>226</v>
      </c>
    </row>
    <row r="16" spans="1:20" x14ac:dyDescent="0.25">
      <c r="A16" s="7" t="s">
        <v>48</v>
      </c>
      <c r="B16" s="7"/>
    </row>
    <row r="17" spans="1:12" x14ac:dyDescent="0.25">
      <c r="A17" s="7"/>
      <c r="B17" s="10"/>
    </row>
    <row r="18" spans="1:12" ht="16.149999999999999" customHeight="1" x14ac:dyDescent="0.25"/>
    <row r="19" spans="1:12" x14ac:dyDescent="0.25">
      <c r="B19" s="4"/>
    </row>
    <row r="20" spans="1:12" x14ac:dyDescent="0.25">
      <c r="B20" s="4"/>
    </row>
    <row r="24" spans="1:12" x14ac:dyDescent="0.25">
      <c r="A24" s="2" t="s">
        <v>34</v>
      </c>
      <c r="B24" s="5"/>
      <c r="C24" s="5"/>
      <c r="D24" s="5"/>
      <c r="E24" s="5"/>
      <c r="F24" s="5"/>
      <c r="G24" s="5"/>
      <c r="H24" s="5"/>
      <c r="I24" s="5"/>
      <c r="J24" s="5"/>
      <c r="K24" s="6"/>
      <c r="L24" s="6"/>
    </row>
    <row r="25" spans="1:12" x14ac:dyDescent="0.25">
      <c r="A25" s="2" t="s">
        <v>35</v>
      </c>
      <c r="B25" s="5"/>
      <c r="C25" s="5"/>
      <c r="D25" s="5"/>
      <c r="E25" s="5"/>
      <c r="F25" s="5"/>
      <c r="G25" s="5"/>
      <c r="H25" s="5"/>
      <c r="I25" s="5"/>
      <c r="J25" s="5"/>
      <c r="K25" s="6"/>
      <c r="L25" s="6"/>
    </row>
    <row r="26" spans="1:12" x14ac:dyDescent="0.25">
      <c r="A26" s="2"/>
      <c r="B26" s="5"/>
      <c r="C26" s="5"/>
      <c r="D26" s="5"/>
      <c r="E26" s="5"/>
      <c r="F26" s="5"/>
      <c r="G26" s="5"/>
      <c r="H26" s="5"/>
      <c r="I26" s="5"/>
      <c r="J26" s="5"/>
      <c r="K26" s="6"/>
      <c r="L26" s="6"/>
    </row>
    <row r="27" spans="1:12" x14ac:dyDescent="0.25">
      <c r="A27" s="2"/>
      <c r="B27" s="5"/>
      <c r="C27" s="5"/>
      <c r="D27" s="5"/>
      <c r="E27" s="5"/>
      <c r="F27" s="5"/>
      <c r="G27" s="5"/>
      <c r="H27" s="5"/>
      <c r="I27" s="5"/>
      <c r="J27" s="5"/>
      <c r="K27" s="6"/>
      <c r="L27" s="6"/>
    </row>
    <row r="28" spans="1:12" x14ac:dyDescent="0.25">
      <c r="A28" s="2"/>
      <c r="B28" s="5"/>
      <c r="C28" s="5"/>
      <c r="D28" s="5"/>
      <c r="E28" s="5"/>
      <c r="F28" s="5"/>
      <c r="G28" s="5"/>
      <c r="H28" s="5"/>
      <c r="I28" s="5"/>
      <c r="J28" s="5"/>
      <c r="K28" s="6"/>
      <c r="L28" s="6"/>
    </row>
    <row r="29" spans="1:12" x14ac:dyDescent="0.25">
      <c r="A29" s="2"/>
      <c r="B29" s="5"/>
      <c r="C29" s="5"/>
      <c r="D29" s="5"/>
      <c r="E29" s="5"/>
      <c r="F29" s="5"/>
      <c r="G29" s="5"/>
      <c r="H29" s="5"/>
      <c r="I29" s="5"/>
      <c r="J29" s="5"/>
      <c r="K29" s="6"/>
      <c r="L29" s="6"/>
    </row>
    <row r="30" spans="1:12" x14ac:dyDescent="0.25">
      <c r="A30" s="2"/>
      <c r="B30" s="5"/>
      <c r="C30" s="5"/>
      <c r="D30" s="5"/>
      <c r="E30" s="5"/>
      <c r="F30" s="5"/>
      <c r="G30" s="5"/>
      <c r="H30" s="5"/>
      <c r="I30" s="5"/>
      <c r="J30" s="5"/>
      <c r="K30" s="6"/>
      <c r="L30" s="6"/>
    </row>
    <row r="31" spans="1:12" x14ac:dyDescent="0.25">
      <c r="A31" s="2"/>
      <c r="B31" s="5"/>
      <c r="C31" s="5"/>
      <c r="D31" s="5"/>
      <c r="E31" s="5"/>
      <c r="F31" s="5"/>
      <c r="G31" s="5"/>
      <c r="H31" s="5"/>
      <c r="I31" s="5"/>
      <c r="J31" s="5"/>
      <c r="K31" s="6"/>
      <c r="L31" s="6"/>
    </row>
    <row r="32" spans="1:12" x14ac:dyDescent="0.25">
      <c r="A32" s="2"/>
      <c r="B32" s="5"/>
      <c r="C32" s="5"/>
      <c r="D32" s="5"/>
      <c r="E32" s="5"/>
      <c r="F32" s="5"/>
      <c r="G32" s="5"/>
      <c r="H32" s="5"/>
      <c r="I32" s="5"/>
      <c r="J32" s="5"/>
      <c r="K32" s="6"/>
      <c r="L32" s="6"/>
    </row>
    <row r="33" spans="1:12" x14ac:dyDescent="0.25">
      <c r="A33" s="2"/>
      <c r="B33" s="5"/>
      <c r="C33" s="5"/>
      <c r="D33" s="5"/>
      <c r="E33" s="5"/>
      <c r="F33" s="5"/>
      <c r="G33" s="5"/>
      <c r="H33" s="5"/>
      <c r="I33" s="5"/>
      <c r="J33" s="5"/>
      <c r="K33" s="6"/>
      <c r="L33" s="6"/>
    </row>
    <row r="34" spans="1:12" x14ac:dyDescent="0.25">
      <c r="B34" s="5"/>
      <c r="C34" s="5"/>
      <c r="D34" s="5"/>
      <c r="E34" s="5"/>
      <c r="F34" s="5"/>
      <c r="G34" s="5"/>
      <c r="H34" s="5"/>
      <c r="I34" s="5"/>
      <c r="J34" s="5"/>
      <c r="K34" s="6"/>
      <c r="L34" s="6"/>
    </row>
    <row r="35" spans="1:12" x14ac:dyDescent="0.25">
      <c r="B35" s="5"/>
      <c r="C35" s="5"/>
      <c r="D35" s="5"/>
      <c r="E35" s="5"/>
      <c r="F35" s="5"/>
      <c r="G35" s="5"/>
      <c r="H35" s="5"/>
      <c r="I35" s="5"/>
      <c r="J35" s="5"/>
      <c r="K35" s="6"/>
      <c r="L35" s="6"/>
    </row>
    <row r="36" spans="1:12" x14ac:dyDescent="0.25">
      <c r="B36" s="5"/>
      <c r="C36" s="5"/>
      <c r="D36" s="5"/>
      <c r="E36" s="5"/>
      <c r="F36" s="5"/>
      <c r="G36" s="5"/>
      <c r="H36" s="5"/>
      <c r="I36" s="5"/>
      <c r="J36" s="5"/>
      <c r="K36" s="6"/>
      <c r="L36" s="6"/>
    </row>
    <row r="37" spans="1:12" ht="16.149999999999999" customHeight="1" x14ac:dyDescent="0.25"/>
  </sheetData>
  <sheetProtection algorithmName="SHA-512" hashValue="8l17giGxlw1amWYNg+EhImtSy1jSmeGuryxUhMApk7/8lcvy1gED5PxkIXDGeiHzVm7JKCSn+r+tY2P1spSxYA==" saltValue="okZBRxcqfTWH3a2qIHRIcA==" spinCount="100000" sheet="1" objects="1" scenarios="1" formatCells="0" formatRows="0" insertRows="0" insertHyperlinks="0" sort="0" autoFilter="0" pivotTables="0"/>
  <mergeCells count="23">
    <mergeCell ref="E3:E4"/>
    <mergeCell ref="K3:K4"/>
    <mergeCell ref="L3:L4"/>
    <mergeCell ref="M3:M4"/>
    <mergeCell ref="N3:N4"/>
    <mergeCell ref="G2:G4"/>
    <mergeCell ref="H2:H4"/>
    <mergeCell ref="A1:T1"/>
    <mergeCell ref="A2:A4"/>
    <mergeCell ref="C2:E2"/>
    <mergeCell ref="F2:F4"/>
    <mergeCell ref="I2:I4"/>
    <mergeCell ref="J2:J4"/>
    <mergeCell ref="K2:L2"/>
    <mergeCell ref="M2:N2"/>
    <mergeCell ref="S3:S4"/>
    <mergeCell ref="T3:T4"/>
    <mergeCell ref="B2:B4"/>
    <mergeCell ref="S2:T2"/>
    <mergeCell ref="C3:C4"/>
    <mergeCell ref="D3:D4"/>
    <mergeCell ref="O2:R2"/>
    <mergeCell ref="O3:R3"/>
  </mergeCells>
  <pageMargins left="0.7" right="0.7" top="0.78740157499999996" bottom="0.78740157499999996" header="0.3" footer="0.3"/>
  <pageSetup paperSize="8" scale="7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104a4cd-1400-468e-be1b-c7aad71d7d5a">15OPMSMT0001-28-154315</_dlc_DocId>
    <_dlc_DocIdUrl xmlns="0104a4cd-1400-468e-be1b-c7aad71d7d5a">
      <Url>https://op.msmt.cz/_layouts/15/DocIdRedir.aspx?ID=15OPMSMT0001-28-154315</Url>
      <Description>15OPMSMT0001-28-154315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10CA98376D84445B27235C23C5DAEEA" ma:contentTypeVersion="5" ma:contentTypeDescription="Vytvoří nový dokument" ma:contentTypeScope="" ma:versionID="601ee3f5b2a6e4a1344620aa3e44001a">
  <xsd:schema xmlns:xsd="http://www.w3.org/2001/XMLSchema" xmlns:xs="http://www.w3.org/2001/XMLSchema" xmlns:p="http://schemas.microsoft.com/office/2006/metadata/properties" xmlns:ns2="0104a4cd-1400-468e-be1b-c7aad71d7d5a" targetNamespace="http://schemas.microsoft.com/office/2006/metadata/properties" ma:root="true" ma:fieldsID="a892a5cea1b4b76a2d08130b1894c4cc" ns2:_="">
    <xsd:import namespace="0104a4cd-1400-468e-be1b-c7aad71d7d5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4a4cd-1400-468e-be1b-c7aad71d7d5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Zachovat ID" ma:description="Ponechat ID po přidání" ma:hidden="true" ma:internalName="_dlc_DocIdPersistId" ma:readOnly="true">
      <xsd:simpleType>
        <xsd:restriction base="dms:Boolean"/>
      </xsd:simpleType>
    </xsd:element>
    <xsd:element name="SharedWithUsers" ma:index="1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 ma:index="11" ma:displayName="Komentář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71475C52-C20B-4778-B923-B6C837C3C5C9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0104a4cd-1400-468e-be1b-c7aad71d7d5a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C7200AB8-BF5C-4A41-8FDD-11F6A6D1876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4370AA7-ED17-40D3-B6CB-9DECDEE5F4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04a4cd-1400-468e-be1b-c7aad71d7d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7E5A9A13-BF88-458F-AA79-F534F401CCFF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MŠ</vt:lpstr>
      <vt:lpstr>ZŠ</vt:lpstr>
      <vt:lpstr>zajmové, neformalní, cel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Vendula Maříková</cp:lastModifiedBy>
  <cp:revision/>
  <cp:lastPrinted>2021-12-07T11:03:09Z</cp:lastPrinted>
  <dcterms:created xsi:type="dcterms:W3CDTF">2020-07-22T07:46:04Z</dcterms:created>
  <dcterms:modified xsi:type="dcterms:W3CDTF">2021-12-20T11:55:57Z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0x010100810CA98376D84445B27235C23C5DAEEA</vt:lpwstr>
  </property>
  <property fmtid="{D5CDD505-2E9C-101B-9397-08002B2CF9AE}" pid="3" name="_dlc_DocIdItemGuid">
    <vt:lpwstr>67cb6407-7dbd-4381-91f1-68d114aebd57</vt:lpwstr>
  </property>
</Properties>
</file>