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P WEB 15.10.2024\"/>
    </mc:Choice>
  </mc:AlternateContent>
  <xr:revisionPtr revIDLastSave="0" documentId="13_ncr:1_{6CF590B9-DCB0-4C94-AE37-BF4528013F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lnice_II.tříd16.09.2024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9" l="1"/>
  <c r="G14" i="9"/>
  <c r="G15" i="9"/>
  <c r="G21" i="9"/>
  <c r="G20" i="9"/>
  <c r="G6" i="9"/>
  <c r="G5" i="9"/>
  <c r="G18" i="9"/>
  <c r="G16" i="9"/>
  <c r="G13" i="9"/>
  <c r="G12" i="9"/>
  <c r="G11" i="9"/>
  <c r="G4" i="9"/>
  <c r="G22" i="9" l="1"/>
</calcChain>
</file>

<file path=xl/sharedStrings.xml><?xml version="1.0" encoding="utf-8"?>
<sst xmlns="http://schemas.openxmlformats.org/spreadsheetml/2006/main" count="137" uniqueCount="81">
  <si>
    <t>Silnice II. třídy</t>
  </si>
  <si>
    <t>Seznam projektů</t>
  </si>
  <si>
    <t>Název projektu</t>
  </si>
  <si>
    <t>Číslo silnice</t>
  </si>
  <si>
    <t>Krajní body úseku</t>
  </si>
  <si>
    <r>
      <t xml:space="preserve">Výdaje projektu  </t>
    </r>
    <r>
      <rPr>
        <i/>
        <sz val="10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</si>
  <si>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</si>
  <si>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t>Naplňování indikátorů IROP</t>
  </si>
  <si>
    <t xml:space="preserve">Stav připravenosti projektu k realizaci </t>
  </si>
  <si>
    <t>začátek</t>
  </si>
  <si>
    <t>konec</t>
  </si>
  <si>
    <t>celkové výdaje projektu  (mil. Kč)</t>
  </si>
  <si>
    <t>z toho podíl EFRR (mil.Kč)</t>
  </si>
  <si>
    <t>zahájení realizace</t>
  </si>
  <si>
    <t>ukončení realizace</t>
  </si>
  <si>
    <t>název indikátoru</t>
  </si>
  <si>
    <t>cílová hodnota dosažená realizací  projektu</t>
  </si>
  <si>
    <t>stručný popis dle podmínek IROP, např. zpracovaná PD, zajištěné výkupy, výber dodavatele</t>
  </si>
  <si>
    <t>vydané stavební povolení ano/ne</t>
  </si>
  <si>
    <t>Rekonstrukce silnic II/445 a II/370 (Rýmařov)</t>
  </si>
  <si>
    <t>II/445 a II/370</t>
  </si>
  <si>
    <t>04/2024</t>
  </si>
  <si>
    <t>10/2024</t>
  </si>
  <si>
    <t>PD ve stupni PDPS</t>
  </si>
  <si>
    <t>ANO</t>
  </si>
  <si>
    <t>Rekonstrukce silnice II/445 Vrbno p.Pradědem - Heřmanovice</t>
  </si>
  <si>
    <t>II/445</t>
  </si>
  <si>
    <t>04/2025</t>
  </si>
  <si>
    <t>10/2025</t>
  </si>
  <si>
    <t>Silnice II/440 Rýžoviště - Dětřichov - hr. OL. kraje</t>
  </si>
  <si>
    <t>II/440</t>
  </si>
  <si>
    <t>6,438       11,527</t>
  </si>
  <si>
    <t>10,075       15,031</t>
  </si>
  <si>
    <t>06/2025</t>
  </si>
  <si>
    <t>Rekonstrukce a modernizace silnice II/472 Karviná, ul.Borovského </t>
  </si>
  <si>
    <t>II/472</t>
  </si>
  <si>
    <t xml:space="preserve"> PD ve stupni PDPS</t>
  </si>
  <si>
    <t>požádáno</t>
  </si>
  <si>
    <t>Rekonstrukce a modernizace silnice II/648 Český Těšín, ul. Frýdecká</t>
  </si>
  <si>
    <t>II/648</t>
  </si>
  <si>
    <t>05/2023</t>
  </si>
  <si>
    <t>10/2023</t>
  </si>
  <si>
    <t>Rekonstrukce a modernizace silnice II/475 Karviná, ul. Rudé Armády</t>
  </si>
  <si>
    <t>II/475</t>
  </si>
  <si>
    <t>06/2023</t>
  </si>
  <si>
    <t>Rekonstrukce a modernizace silnice II/442 VD Kružberk – Svatoňovice – Čermná ve Slezsku</t>
  </si>
  <si>
    <t>II/442</t>
  </si>
  <si>
    <t>08/2023</t>
  </si>
  <si>
    <t>Modernizace silnice II/479 Ostrava, ul.Opavská</t>
  </si>
  <si>
    <t>II/479</t>
  </si>
  <si>
    <t>Rekonstrukce a modernizace silnice II/478 Šenov ul. Šenovská/Datyňská</t>
  </si>
  <si>
    <t>II/478</t>
  </si>
  <si>
    <t>Silnice II/483 průtah Frenštát p.R. - hr. okresu FM</t>
  </si>
  <si>
    <t>II/483</t>
  </si>
  <si>
    <t>07/2025</t>
  </si>
  <si>
    <t>Přeložka silnice II/443 obchvat Otic</t>
  </si>
  <si>
    <t>II/443</t>
  </si>
  <si>
    <t>Napojení na Přel. Sil. II/461 a II/443 JO Hradecká - Olomoucká</t>
  </si>
  <si>
    <t>10/2027</t>
  </si>
  <si>
    <t>Silnice II/442 Bohdanovice - Hořejší Kunčice</t>
  </si>
  <si>
    <t>7, 380</t>
  </si>
  <si>
    <t>Sillnice II/442 Kerhartice - VD Kružberk</t>
  </si>
  <si>
    <t>04/2026</t>
  </si>
  <si>
    <t>10/2026</t>
  </si>
  <si>
    <t>Rekonstrukce a modernizace silnice II/443 Štáblovice – Otice</t>
  </si>
  <si>
    <t>32, 285</t>
  </si>
  <si>
    <t>Okružní křižovatka II/486 x III/48615 Brušperk vč. mostu</t>
  </si>
  <si>
    <t>II/486</t>
  </si>
  <si>
    <t>PD ve stupni DSP</t>
  </si>
  <si>
    <t>NE</t>
  </si>
  <si>
    <t>Rekonstrukce a modernizace silnice II/470H Severní spoj (Ostrava)</t>
  </si>
  <si>
    <t>II/470 H</t>
  </si>
  <si>
    <t>Rekonstrukce silnice II/442 průtah Heřmánky</t>
  </si>
  <si>
    <t>Silnice II/452 Karlovice - Světlá Hora</t>
  </si>
  <si>
    <t>II/452</t>
  </si>
  <si>
    <t>05/2025</t>
  </si>
  <si>
    <t>Aktualizace platná k 30.9.2024</t>
  </si>
  <si>
    <t>…...........................................</t>
  </si>
  <si>
    <t>Ing. Josef Bělica, MBA</t>
  </si>
  <si>
    <t>předseda RSK MSK</t>
  </si>
  <si>
    <t>V Ostravě dne: 10.10.2024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</si>
</sst>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0">
    <xf numFmtId="0" fontId="0" fillId="0" borderId="0" xfId="0"/>
    <xf numFmtId="0" fontId="1" fillId="0" borderId="0" xfId="0" applyFont="1" applyAlignment="1">
      <alignment vertical="top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13" xfId="0" applyFont="1" applyBorder="1"/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/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/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wrapText="1"/>
    </xf>
    <xf numFmtId="164" fontId="5" fillId="0" borderId="26" xfId="0" applyNumberFormat="1" applyFont="1" applyBorder="1" applyAlignment="1">
      <alignment horizontal="center" vertical="center"/>
    </xf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5" fillId="0" borderId="15" xfId="0" applyFont="1" applyBorder="1"/>
    <xf numFmtId="164" fontId="5" fillId="0" borderId="25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/>
    </xf>
    <xf numFmtId="164" fontId="5" fillId="0" borderId="31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top" wrapText="1"/>
    </xf>
    <xf numFmtId="4" fontId="3" fillId="0" borderId="9" xfId="0" applyNumberFormat="1" applyFont="1" applyBorder="1" applyAlignment="1">
      <alignment vertical="top" wrapText="1"/>
    </xf>
    <xf numFmtId="4" fontId="5" fillId="0" borderId="27" xfId="0" applyNumberFormat="1" applyFont="1" applyBorder="1" applyAlignment="1">
      <alignment horizontal="center" vertical="center"/>
    </xf>
    <xf numFmtId="4" fontId="5" fillId="0" borderId="26" xfId="0" applyNumberFormat="1" applyFont="1" applyBorder="1" applyAlignment="1">
      <alignment horizontal="center" vertical="center"/>
    </xf>
    <xf numFmtId="4" fontId="5" fillId="0" borderId="27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5" fillId="0" borderId="22" xfId="0" applyNumberFormat="1" applyFont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3" fontId="5" fillId="0" borderId="25" xfId="0" applyNumberFormat="1" applyFont="1" applyBorder="1" applyAlignment="1">
      <alignment horizontal="center" vertical="center"/>
    </xf>
    <xf numFmtId="4" fontId="5" fillId="0" borderId="32" xfId="0" applyNumberFormat="1" applyFont="1" applyBorder="1" applyAlignment="1">
      <alignment horizontal="center" vertical="center"/>
    </xf>
    <xf numFmtId="0" fontId="5" fillId="0" borderId="33" xfId="0" applyFont="1" applyBorder="1"/>
    <xf numFmtId="4" fontId="5" fillId="0" borderId="14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0" fontId="5" fillId="0" borderId="14" xfId="0" applyFont="1" applyBorder="1"/>
    <xf numFmtId="0" fontId="5" fillId="0" borderId="16" xfId="0" applyFont="1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</cellXfs>
  <cellStyles count="10">
    <cellStyle name="Normální" xfId="0" builtinId="0"/>
    <cellStyle name="Normální 10" xfId="4" xr:uid="{3EC9798B-82EE-4E01-B22C-1588B7B0A1F8}"/>
    <cellStyle name="Normální 11" xfId="6" xr:uid="{C929FE18-CC31-4E9C-8D4E-7889654F3BC7}"/>
    <cellStyle name="Normální 2 3 2" xfId="9" xr:uid="{53A95E1D-F959-4DA1-82F7-2D39CFA6338F}"/>
    <cellStyle name="Normální 2 4" xfId="2" xr:uid="{920624AB-E433-4352-8881-CF2BB2E2895D}"/>
    <cellStyle name="Normální 3" xfId="1" xr:uid="{00000000-0005-0000-0000-000001000000}"/>
    <cellStyle name="Normální 6" xfId="3" xr:uid="{2BC40EB8-68F5-4C1B-B68F-31B27F80CAA5}"/>
    <cellStyle name="Normální 7" xfId="8" xr:uid="{841C282E-600D-48DA-A2ED-AC3A7BBFB54A}"/>
    <cellStyle name="Normální 8" xfId="5" xr:uid="{368CB646-CDA3-4DFD-85C7-BE2065647738}"/>
    <cellStyle name="Normální 9" xfId="7" xr:uid="{9F8F8EFB-2768-471E-867B-D847A78A4A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6F255-87A6-409C-B298-CC70010D4893}">
  <dimension ref="A1:N27"/>
  <sheetViews>
    <sheetView tabSelected="1" topLeftCell="A20" workbookViewId="0">
      <selection activeCell="H31" sqref="H31"/>
    </sheetView>
  </sheetViews>
  <sheetFormatPr defaultRowHeight="15" x14ac:dyDescent="0.25"/>
  <cols>
    <col min="1" max="1" width="11.85546875" customWidth="1"/>
    <col min="2" max="2" width="46.140625" customWidth="1"/>
    <col min="3" max="3" width="13.5703125" customWidth="1"/>
    <col min="4" max="5" width="11.85546875" customWidth="1"/>
    <col min="6" max="7" width="11.85546875" style="47" customWidth="1"/>
    <col min="8" max="9" width="11.85546875" customWidth="1"/>
    <col min="12" max="13" width="14.42578125" customWidth="1"/>
  </cols>
  <sheetData>
    <row r="1" spans="1:14" ht="15.75" thickBot="1" x14ac:dyDescent="0.3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1:14" s="1" customFormat="1" ht="34.5" customHeight="1" x14ac:dyDescent="0.25">
      <c r="A2" s="70" t="s">
        <v>1</v>
      </c>
      <c r="B2" s="72" t="s">
        <v>2</v>
      </c>
      <c r="C2" s="74" t="s">
        <v>3</v>
      </c>
      <c r="D2" s="76" t="s">
        <v>4</v>
      </c>
      <c r="E2" s="77"/>
      <c r="F2" s="78" t="s">
        <v>5</v>
      </c>
      <c r="G2" s="79"/>
      <c r="H2" s="76" t="s">
        <v>6</v>
      </c>
      <c r="I2" s="77"/>
      <c r="J2" s="76" t="s">
        <v>7</v>
      </c>
      <c r="K2" s="77"/>
      <c r="L2" s="76" t="s">
        <v>8</v>
      </c>
      <c r="M2" s="77"/>
    </row>
    <row r="3" spans="1:14" s="1" customFormat="1" ht="27.75" customHeight="1" thickBot="1" x14ac:dyDescent="0.3">
      <c r="A3" s="71"/>
      <c r="B3" s="73"/>
      <c r="C3" s="75"/>
      <c r="D3" s="3" t="s">
        <v>9</v>
      </c>
      <c r="E3" s="2" t="s">
        <v>10</v>
      </c>
      <c r="F3" s="42" t="s">
        <v>11</v>
      </c>
      <c r="G3" s="43" t="s">
        <v>12</v>
      </c>
      <c r="H3" s="7" t="s">
        <v>13</v>
      </c>
      <c r="I3" s="8" t="s">
        <v>14</v>
      </c>
      <c r="J3" s="9" t="s">
        <v>15</v>
      </c>
      <c r="K3" s="8" t="s">
        <v>16</v>
      </c>
      <c r="L3" s="9" t="s">
        <v>17</v>
      </c>
      <c r="M3" s="6" t="s">
        <v>18</v>
      </c>
    </row>
    <row r="4" spans="1:14" s="4" customFormat="1" ht="27.6" customHeight="1" x14ac:dyDescent="0.25">
      <c r="A4" s="10">
        <v>1</v>
      </c>
      <c r="B4" s="11" t="s">
        <v>19</v>
      </c>
      <c r="C4" s="12" t="s">
        <v>20</v>
      </c>
      <c r="D4" s="40">
        <v>0</v>
      </c>
      <c r="E4" s="41">
        <v>0.73</v>
      </c>
      <c r="F4" s="48">
        <v>48.5</v>
      </c>
      <c r="G4" s="49">
        <f>F4*0.85</f>
        <v>41.225000000000001</v>
      </c>
      <c r="H4" s="50" t="s">
        <v>21</v>
      </c>
      <c r="I4" s="51" t="s">
        <v>22</v>
      </c>
      <c r="J4" s="14"/>
      <c r="K4" s="15"/>
      <c r="L4" s="16" t="s">
        <v>23</v>
      </c>
      <c r="M4" s="13" t="s">
        <v>24</v>
      </c>
    </row>
    <row r="5" spans="1:14" s="4" customFormat="1" ht="27.6" customHeight="1" x14ac:dyDescent="0.25">
      <c r="A5" s="17">
        <v>2</v>
      </c>
      <c r="B5" s="18" t="s">
        <v>25</v>
      </c>
      <c r="C5" s="19" t="s">
        <v>26</v>
      </c>
      <c r="D5" s="27">
        <v>54.109000000000002</v>
      </c>
      <c r="E5" s="29">
        <v>63.173000000000002</v>
      </c>
      <c r="F5" s="44">
        <v>239.8</v>
      </c>
      <c r="G5" s="45">
        <f>F5*0.85</f>
        <v>203.83</v>
      </c>
      <c r="H5" s="21" t="s">
        <v>27</v>
      </c>
      <c r="I5" s="22" t="s">
        <v>28</v>
      </c>
      <c r="J5" s="23"/>
      <c r="K5" s="24"/>
      <c r="L5" s="25" t="s">
        <v>23</v>
      </c>
      <c r="M5" s="20" t="s">
        <v>24</v>
      </c>
    </row>
    <row r="6" spans="1:14" s="4" customFormat="1" ht="27.6" customHeight="1" x14ac:dyDescent="0.25">
      <c r="A6" s="17">
        <v>3</v>
      </c>
      <c r="B6" s="18" t="s">
        <v>29</v>
      </c>
      <c r="C6" s="19" t="s">
        <v>30</v>
      </c>
      <c r="D6" s="36" t="s">
        <v>31</v>
      </c>
      <c r="E6" s="37" t="s">
        <v>32</v>
      </c>
      <c r="F6" s="44">
        <v>66.550000000000011</v>
      </c>
      <c r="G6" s="45">
        <f>F6*0.85</f>
        <v>56.56750000000001</v>
      </c>
      <c r="H6" s="21" t="s">
        <v>33</v>
      </c>
      <c r="I6" s="22" t="s">
        <v>28</v>
      </c>
      <c r="J6" s="23"/>
      <c r="K6" s="24"/>
      <c r="L6" s="25" t="s">
        <v>23</v>
      </c>
      <c r="M6" s="20" t="s">
        <v>24</v>
      </c>
    </row>
    <row r="7" spans="1:14" s="4" customFormat="1" ht="27.6" customHeight="1" x14ac:dyDescent="0.25">
      <c r="A7" s="17">
        <v>4</v>
      </c>
      <c r="B7" s="28" t="s">
        <v>34</v>
      </c>
      <c r="C7" s="19" t="s">
        <v>35</v>
      </c>
      <c r="D7" s="27">
        <v>0</v>
      </c>
      <c r="E7" s="60">
        <v>2669</v>
      </c>
      <c r="F7" s="44">
        <v>32.979999999999997</v>
      </c>
      <c r="G7" s="45">
        <v>28.03</v>
      </c>
      <c r="H7" s="21" t="s">
        <v>21</v>
      </c>
      <c r="I7" s="22" t="s">
        <v>22</v>
      </c>
      <c r="J7" s="30"/>
      <c r="K7" s="24"/>
      <c r="L7" s="25" t="s">
        <v>36</v>
      </c>
      <c r="M7" s="20" t="s">
        <v>37</v>
      </c>
    </row>
    <row r="8" spans="1:14" s="4" customFormat="1" ht="27.6" customHeight="1" x14ac:dyDescent="0.25">
      <c r="A8" s="17">
        <v>5</v>
      </c>
      <c r="B8" s="28" t="s">
        <v>38</v>
      </c>
      <c r="C8" s="19" t="s">
        <v>39</v>
      </c>
      <c r="D8" s="27">
        <v>24.07</v>
      </c>
      <c r="E8" s="29">
        <v>29.07</v>
      </c>
      <c r="F8" s="44">
        <v>35.79</v>
      </c>
      <c r="G8" s="45">
        <v>30.43</v>
      </c>
      <c r="H8" s="21" t="s">
        <v>40</v>
      </c>
      <c r="I8" s="22" t="s">
        <v>41</v>
      </c>
      <c r="J8" s="23"/>
      <c r="K8" s="24"/>
      <c r="L8" s="25" t="s">
        <v>23</v>
      </c>
      <c r="M8" s="20" t="s">
        <v>24</v>
      </c>
    </row>
    <row r="9" spans="1:14" s="4" customFormat="1" ht="27.6" customHeight="1" x14ac:dyDescent="0.25">
      <c r="A9" s="17">
        <v>6</v>
      </c>
      <c r="B9" s="28" t="s">
        <v>42</v>
      </c>
      <c r="C9" s="19" t="s">
        <v>43</v>
      </c>
      <c r="D9" s="27">
        <v>14.042</v>
      </c>
      <c r="E9" s="29">
        <v>15.579000000000001</v>
      </c>
      <c r="F9" s="44">
        <v>27.77</v>
      </c>
      <c r="G9" s="45">
        <v>23.61</v>
      </c>
      <c r="H9" s="21" t="s">
        <v>44</v>
      </c>
      <c r="I9" s="22" t="s">
        <v>41</v>
      </c>
      <c r="J9" s="23"/>
      <c r="K9" s="24"/>
      <c r="L9" s="25" t="s">
        <v>23</v>
      </c>
      <c r="M9" s="20" t="s">
        <v>24</v>
      </c>
    </row>
    <row r="10" spans="1:14" s="4" customFormat="1" ht="42.75" customHeight="1" x14ac:dyDescent="0.25">
      <c r="A10" s="17">
        <v>7</v>
      </c>
      <c r="B10" s="28" t="s">
        <v>45</v>
      </c>
      <c r="C10" s="19" t="s">
        <v>46</v>
      </c>
      <c r="D10" s="27">
        <v>18.212</v>
      </c>
      <c r="E10" s="29">
        <v>26.47</v>
      </c>
      <c r="F10" s="46">
        <v>59.5</v>
      </c>
      <c r="G10" s="45">
        <v>50.6</v>
      </c>
      <c r="H10" s="21" t="s">
        <v>47</v>
      </c>
      <c r="I10" s="22" t="s">
        <v>22</v>
      </c>
      <c r="J10" s="31"/>
      <c r="K10" s="24"/>
      <c r="L10" s="25" t="s">
        <v>23</v>
      </c>
      <c r="M10" s="20" t="s">
        <v>24</v>
      </c>
    </row>
    <row r="11" spans="1:14" s="4" customFormat="1" ht="27.6" customHeight="1" x14ac:dyDescent="0.25">
      <c r="A11" s="17">
        <v>8</v>
      </c>
      <c r="B11" s="28" t="s">
        <v>48</v>
      </c>
      <c r="C11" s="19" t="s">
        <v>49</v>
      </c>
      <c r="D11" s="36">
        <v>2.68</v>
      </c>
      <c r="E11" s="37">
        <v>5.14</v>
      </c>
      <c r="F11" s="44">
        <v>132</v>
      </c>
      <c r="G11" s="45">
        <f t="shared" ref="G11:G21" si="0">F11*0.85</f>
        <v>112.2</v>
      </c>
      <c r="H11" s="21" t="s">
        <v>21</v>
      </c>
      <c r="I11" s="22" t="s">
        <v>22</v>
      </c>
      <c r="J11" s="31"/>
      <c r="K11" s="24"/>
      <c r="L11" s="25" t="s">
        <v>23</v>
      </c>
      <c r="M11" s="26" t="s">
        <v>24</v>
      </c>
    </row>
    <row r="12" spans="1:14" s="4" customFormat="1" ht="27.6" customHeight="1" x14ac:dyDescent="0.25">
      <c r="A12" s="17">
        <v>9</v>
      </c>
      <c r="B12" s="28" t="s">
        <v>50</v>
      </c>
      <c r="C12" s="19" t="s">
        <v>51</v>
      </c>
      <c r="D12" s="36">
        <v>20.03</v>
      </c>
      <c r="E12" s="37">
        <v>24.2</v>
      </c>
      <c r="F12" s="44">
        <v>60</v>
      </c>
      <c r="G12" s="45">
        <f t="shared" si="0"/>
        <v>51</v>
      </c>
      <c r="H12" s="21" t="s">
        <v>21</v>
      </c>
      <c r="I12" s="22" t="s">
        <v>22</v>
      </c>
      <c r="J12" s="23"/>
      <c r="K12" s="24"/>
      <c r="L12" s="25" t="s">
        <v>23</v>
      </c>
      <c r="M12" s="26" t="s">
        <v>24</v>
      </c>
    </row>
    <row r="13" spans="1:14" s="4" customFormat="1" ht="27.6" customHeight="1" x14ac:dyDescent="0.25">
      <c r="A13" s="17">
        <v>10</v>
      </c>
      <c r="B13" s="28" t="s">
        <v>52</v>
      </c>
      <c r="C13" s="19" t="s">
        <v>53</v>
      </c>
      <c r="D13" s="27">
        <v>14.981999999999999</v>
      </c>
      <c r="E13" s="29">
        <v>17.247</v>
      </c>
      <c r="F13" s="44">
        <v>33</v>
      </c>
      <c r="G13" s="45">
        <f t="shared" si="0"/>
        <v>28.05</v>
      </c>
      <c r="H13" s="21" t="s">
        <v>54</v>
      </c>
      <c r="I13" s="22" t="s">
        <v>28</v>
      </c>
      <c r="J13" s="23"/>
      <c r="K13" s="24"/>
      <c r="L13" s="25" t="s">
        <v>36</v>
      </c>
      <c r="M13" s="20" t="s">
        <v>24</v>
      </c>
    </row>
    <row r="14" spans="1:14" s="4" customFormat="1" ht="27.6" customHeight="1" x14ac:dyDescent="0.25">
      <c r="A14" s="17">
        <v>11</v>
      </c>
      <c r="B14" s="28" t="s">
        <v>55</v>
      </c>
      <c r="C14" s="19" t="s">
        <v>56</v>
      </c>
      <c r="D14" s="36" t="s">
        <v>57</v>
      </c>
      <c r="E14" s="29"/>
      <c r="F14" s="44">
        <v>310</v>
      </c>
      <c r="G14" s="45">
        <f t="shared" si="0"/>
        <v>263.5</v>
      </c>
      <c r="H14" s="21" t="s">
        <v>33</v>
      </c>
      <c r="I14" s="22" t="s">
        <v>58</v>
      </c>
      <c r="J14" s="30"/>
      <c r="K14" s="24"/>
      <c r="L14" s="25" t="s">
        <v>23</v>
      </c>
      <c r="M14" s="20" t="s">
        <v>24</v>
      </c>
    </row>
    <row r="15" spans="1:14" s="4" customFormat="1" ht="27.6" customHeight="1" x14ac:dyDescent="0.25">
      <c r="A15" s="17">
        <v>12</v>
      </c>
      <c r="B15" s="28" t="s">
        <v>59</v>
      </c>
      <c r="C15" s="19" t="s">
        <v>46</v>
      </c>
      <c r="D15" s="27" t="s">
        <v>60</v>
      </c>
      <c r="E15" s="29">
        <v>10.9</v>
      </c>
      <c r="F15" s="44">
        <v>52.800000000000004</v>
      </c>
      <c r="G15" s="45">
        <f t="shared" si="0"/>
        <v>44.88</v>
      </c>
      <c r="H15" s="21" t="s">
        <v>27</v>
      </c>
      <c r="I15" s="22" t="s">
        <v>28</v>
      </c>
      <c r="J15" s="30"/>
      <c r="K15" s="24"/>
      <c r="L15" s="25" t="s">
        <v>23</v>
      </c>
      <c r="M15" s="20" t="s">
        <v>24</v>
      </c>
    </row>
    <row r="16" spans="1:14" s="4" customFormat="1" ht="27.6" customHeight="1" x14ac:dyDescent="0.25">
      <c r="A16" s="17">
        <v>13</v>
      </c>
      <c r="B16" s="28" t="s">
        <v>61</v>
      </c>
      <c r="C16" s="19" t="s">
        <v>46</v>
      </c>
      <c r="D16" s="27">
        <v>14.24</v>
      </c>
      <c r="E16" s="29">
        <v>18</v>
      </c>
      <c r="F16" s="46">
        <v>70.400000000000006</v>
      </c>
      <c r="G16" s="45">
        <f t="shared" si="0"/>
        <v>59.84</v>
      </c>
      <c r="H16" s="21" t="s">
        <v>62</v>
      </c>
      <c r="I16" s="22" t="s">
        <v>63</v>
      </c>
      <c r="J16" s="30"/>
      <c r="K16" s="24"/>
      <c r="L16" s="25" t="s">
        <v>23</v>
      </c>
      <c r="M16" s="20" t="s">
        <v>24</v>
      </c>
      <c r="N16" s="5"/>
    </row>
    <row r="17" spans="1:13" s="4" customFormat="1" ht="27.6" customHeight="1" x14ac:dyDescent="0.25">
      <c r="A17" s="17">
        <v>14</v>
      </c>
      <c r="B17" s="28" t="s">
        <v>64</v>
      </c>
      <c r="C17" s="19" t="s">
        <v>56</v>
      </c>
      <c r="D17" s="27" t="s">
        <v>65</v>
      </c>
      <c r="E17" s="29">
        <v>37.040999999999997</v>
      </c>
      <c r="F17" s="46">
        <v>27.76</v>
      </c>
      <c r="G17" s="45">
        <v>23.6</v>
      </c>
      <c r="H17" s="21" t="s">
        <v>21</v>
      </c>
      <c r="I17" s="22" t="s">
        <v>22</v>
      </c>
      <c r="J17" s="31"/>
      <c r="K17" s="24"/>
      <c r="L17" s="25" t="s">
        <v>23</v>
      </c>
      <c r="M17" s="20" t="s">
        <v>24</v>
      </c>
    </row>
    <row r="18" spans="1:13" s="55" customFormat="1" ht="30" x14ac:dyDescent="0.25">
      <c r="A18" s="17">
        <v>15</v>
      </c>
      <c r="B18" s="59" t="s">
        <v>66</v>
      </c>
      <c r="C18" s="19" t="s">
        <v>67</v>
      </c>
      <c r="D18" s="27">
        <v>4.3639999999999999</v>
      </c>
      <c r="E18" s="29">
        <v>4.4640000000000004</v>
      </c>
      <c r="F18" s="44">
        <v>15</v>
      </c>
      <c r="G18" s="45">
        <f t="shared" si="0"/>
        <v>12.75</v>
      </c>
      <c r="H18" s="21" t="s">
        <v>62</v>
      </c>
      <c r="I18" s="22" t="s">
        <v>63</v>
      </c>
      <c r="J18" s="53"/>
      <c r="K18" s="54"/>
      <c r="L18" s="25" t="s">
        <v>68</v>
      </c>
      <c r="M18" s="20" t="s">
        <v>69</v>
      </c>
    </row>
    <row r="19" spans="1:13" s="55" customFormat="1" ht="30" x14ac:dyDescent="0.25">
      <c r="A19" s="17">
        <v>16</v>
      </c>
      <c r="B19" s="56" t="s">
        <v>70</v>
      </c>
      <c r="C19" s="32" t="s">
        <v>71</v>
      </c>
      <c r="D19" s="38">
        <v>0</v>
      </c>
      <c r="E19" s="39">
        <v>1.18</v>
      </c>
      <c r="F19" s="61">
        <v>86.8</v>
      </c>
      <c r="G19" s="45">
        <v>73.8</v>
      </c>
      <c r="H19" s="52" t="s">
        <v>44</v>
      </c>
      <c r="I19" s="33" t="s">
        <v>22</v>
      </c>
      <c r="J19" s="57"/>
      <c r="K19" s="58"/>
      <c r="L19" s="25" t="s">
        <v>23</v>
      </c>
      <c r="M19" s="20" t="s">
        <v>24</v>
      </c>
    </row>
    <row r="20" spans="1:13" s="55" customFormat="1" ht="30" x14ac:dyDescent="0.25">
      <c r="A20" s="17">
        <v>17</v>
      </c>
      <c r="B20" s="34" t="s">
        <v>72</v>
      </c>
      <c r="C20" s="19" t="s">
        <v>46</v>
      </c>
      <c r="D20" s="27">
        <v>36.966000000000001</v>
      </c>
      <c r="E20" s="29">
        <v>38.552</v>
      </c>
      <c r="F20" s="44">
        <v>33.550000000000004</v>
      </c>
      <c r="G20" s="45">
        <f t="shared" si="0"/>
        <v>28.517500000000002</v>
      </c>
      <c r="H20" s="21" t="s">
        <v>27</v>
      </c>
      <c r="I20" s="22" t="s">
        <v>28</v>
      </c>
      <c r="J20" s="53"/>
      <c r="K20" s="54"/>
      <c r="L20" s="25" t="s">
        <v>23</v>
      </c>
      <c r="M20" s="20" t="s">
        <v>24</v>
      </c>
    </row>
    <row r="21" spans="1:13" s="55" customFormat="1" ht="30.75" thickBot="1" x14ac:dyDescent="0.3">
      <c r="A21" s="17">
        <v>18</v>
      </c>
      <c r="B21" s="56" t="s">
        <v>73</v>
      </c>
      <c r="C21" s="32" t="s">
        <v>74</v>
      </c>
      <c r="D21" s="38">
        <v>9.4309999999999992</v>
      </c>
      <c r="E21" s="39">
        <v>19.513999999999999</v>
      </c>
      <c r="F21" s="44">
        <v>165.55</v>
      </c>
      <c r="G21" s="45">
        <f t="shared" si="0"/>
        <v>140.7175</v>
      </c>
      <c r="H21" s="52" t="s">
        <v>75</v>
      </c>
      <c r="I21" s="33" t="s">
        <v>63</v>
      </c>
      <c r="J21" s="57"/>
      <c r="K21" s="58"/>
      <c r="L21" s="25" t="s">
        <v>23</v>
      </c>
      <c r="M21" s="20" t="s">
        <v>24</v>
      </c>
    </row>
    <row r="22" spans="1:13" ht="23.1" customHeight="1" thickBot="1" x14ac:dyDescent="0.3">
      <c r="A22" s="62"/>
      <c r="B22" s="35"/>
      <c r="C22" s="62"/>
      <c r="D22" s="35"/>
      <c r="E22" s="35"/>
      <c r="F22" s="63">
        <f>SUM(F4:F21)</f>
        <v>1497.75</v>
      </c>
      <c r="G22" s="64">
        <f>SUM(G4:G21)</f>
        <v>1273.1475</v>
      </c>
      <c r="H22" s="35"/>
      <c r="I22" s="35"/>
      <c r="J22" s="65"/>
      <c r="K22" s="66"/>
      <c r="L22" s="35"/>
      <c r="M22" s="66"/>
    </row>
    <row r="24" spans="1:13" x14ac:dyDescent="0.25">
      <c r="H24" s="47"/>
      <c r="I24" t="s">
        <v>76</v>
      </c>
    </row>
    <row r="25" spans="1:13" x14ac:dyDescent="0.25">
      <c r="I25" t="s">
        <v>80</v>
      </c>
      <c r="L25" t="s">
        <v>77</v>
      </c>
    </row>
    <row r="26" spans="1:13" x14ac:dyDescent="0.25">
      <c r="L26" t="s">
        <v>78</v>
      </c>
    </row>
    <row r="27" spans="1:13" x14ac:dyDescent="0.25">
      <c r="L27" t="s">
        <v>79</v>
      </c>
    </row>
  </sheetData>
  <mergeCells count="9">
    <mergeCell ref="A1:M1"/>
    <mergeCell ref="A2:A3"/>
    <mergeCell ref="B2:B3"/>
    <mergeCell ref="C2:C3"/>
    <mergeCell ref="D2:E2"/>
    <mergeCell ref="F2:G2"/>
    <mergeCell ref="H2:I2"/>
    <mergeCell ref="J2:K2"/>
    <mergeCell ref="L2:M2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F16CF9B51D634B838138B80ACBB00D" ma:contentTypeVersion="6" ma:contentTypeDescription="Create a new document." ma:contentTypeScope="" ma:versionID="23e82bc0b2ff9e9a403a8ef3c925edd4">
  <xsd:schema xmlns:xsd="http://www.w3.org/2001/XMLSchema" xmlns:xs="http://www.w3.org/2001/XMLSchema" xmlns:p="http://schemas.microsoft.com/office/2006/metadata/properties" xmlns:ns2="cae9e01c-cd94-4ee8-a9b7-16f5dafcd3ed" xmlns:ns3="e9482cc1-280f-45f3-9646-485496cd3b7f" targetNamespace="http://schemas.microsoft.com/office/2006/metadata/properties" ma:root="true" ma:fieldsID="c8acd3f0de4040960a5e63feaa723e8d" ns2:_="" ns3:_="">
    <xsd:import namespace="cae9e01c-cd94-4ee8-a9b7-16f5dafcd3ed"/>
    <xsd:import namespace="e9482cc1-280f-45f3-9646-485496cd3b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e9e01c-cd94-4ee8-a9b7-16f5dafcd3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82cc1-280f-45f3-9646-485496cd3b7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482cc1-280f-45f3-9646-485496cd3b7f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EA34E0-91B3-4CDE-8EAF-A6A0B8EABC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e9e01c-cd94-4ee8-a9b7-16f5dafcd3ed"/>
    <ds:schemaRef ds:uri="e9482cc1-280f-45f3-9646-485496cd3b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33EB08-B6AB-4310-AB8D-9E1F66E27030}">
  <ds:schemaRefs>
    <ds:schemaRef ds:uri="http://schemas.microsoft.com/office/2006/metadata/properties"/>
    <ds:schemaRef ds:uri="http://schemas.microsoft.com/office/infopath/2007/PartnerControls"/>
    <ds:schemaRef ds:uri="e9482cc1-280f-45f3-9646-485496cd3b7f"/>
  </ds:schemaRefs>
</ds:datastoreItem>
</file>

<file path=customXml/itemProps3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silnice_II.tříd16.09.2024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Csanková Jarmila</cp:lastModifiedBy>
  <cp:revision/>
  <dcterms:created xsi:type="dcterms:W3CDTF">2020-05-27T13:32:17Z</dcterms:created>
  <dcterms:modified xsi:type="dcterms:W3CDTF">2024-10-15T10:45:40Z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0x010100D3F16CF9B51D634B838138B80ACBB00D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2021-12-09T07:37:35Z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3f41d5cc-f07d-415f-875f-d38ab71d2bb7</vt:lpwstr>
  </property>
  <property fmtid="{D5CDD505-2E9C-101B-9397-08002B2CF9AE}" pid="9" name="MSIP_Label_63ff9749-f68b-40ec-aa05-229831920469_ContentBits">
    <vt:lpwstr>2</vt:lpwstr>
  </property>
  <property fmtid="{D5CDD505-2E9C-101B-9397-08002B2CF9AE}" pid="10" name="MediaServiceImageTags">
    <vt:lpwstr/>
  </property>
</Properties>
</file>