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MAP IV\Podaktivita 3.8 - Místní akční plánování\Finální dokumenty\"/>
    </mc:Choice>
  </mc:AlternateContent>
  <bookViews>
    <workbookView xWindow="0" yWindow="0" windowWidth="28800" windowHeight="11580" tabRatio="710" activeTab="1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7" l="1"/>
  <c r="M39" i="7"/>
  <c r="M22" i="6"/>
  <c r="M20" i="6"/>
  <c r="M27" i="6" l="1"/>
  <c r="M25" i="6"/>
  <c r="M20" i="7" l="1"/>
  <c r="M17" i="7"/>
  <c r="M15" i="7"/>
  <c r="M94" i="7" l="1"/>
  <c r="M93" i="7"/>
  <c r="M92" i="7"/>
  <c r="M91" i="7"/>
  <c r="M90" i="7"/>
  <c r="M89" i="7"/>
  <c r="M88" i="7"/>
  <c r="M87" i="7"/>
  <c r="M86" i="7"/>
  <c r="M85" i="7"/>
  <c r="M84" i="7"/>
  <c r="M83" i="7"/>
  <c r="M82" i="7"/>
  <c r="M52" i="6" l="1"/>
  <c r="M19" i="6" l="1"/>
  <c r="M18" i="6"/>
  <c r="M17" i="6"/>
  <c r="M58" i="7" l="1"/>
  <c r="M67" i="7"/>
  <c r="M66" i="7" l="1"/>
  <c r="M65" i="7"/>
  <c r="M64" i="7"/>
  <c r="M63" i="7"/>
  <c r="M62" i="7"/>
  <c r="M61" i="7"/>
  <c r="M60" i="7"/>
  <c r="M59" i="7"/>
  <c r="M57" i="7"/>
  <c r="M56" i="7"/>
  <c r="M55" i="7"/>
  <c r="M14" i="7" l="1"/>
  <c r="M9" i="7"/>
  <c r="M8" i="7"/>
  <c r="M7" i="7"/>
  <c r="M6" i="7"/>
  <c r="M5" i="7"/>
  <c r="M37" i="7" l="1"/>
  <c r="M76" i="6" l="1"/>
  <c r="M55" i="6"/>
  <c r="L79" i="6" l="1"/>
  <c r="L133" i="7"/>
  <c r="M47" i="7" l="1"/>
  <c r="M48" i="7"/>
  <c r="M49" i="7"/>
  <c r="M50" i="7"/>
  <c r="M51" i="7"/>
  <c r="M52" i="7"/>
  <c r="M53" i="7"/>
  <c r="M15" i="6" l="1"/>
  <c r="M68" i="7"/>
  <c r="M36" i="7" l="1"/>
  <c r="M35" i="7"/>
  <c r="M40" i="7"/>
  <c r="M34" i="7"/>
  <c r="M33" i="7"/>
  <c r="M32" i="7"/>
  <c r="M31" i="7"/>
  <c r="M30" i="7"/>
  <c r="M29" i="7"/>
  <c r="M28" i="7"/>
  <c r="M27" i="7"/>
  <c r="M26" i="7"/>
  <c r="M25" i="7"/>
  <c r="M24" i="7"/>
  <c r="M107" i="7" l="1"/>
  <c r="M106" i="7"/>
  <c r="M105" i="7"/>
  <c r="M104" i="7"/>
  <c r="M128" i="7" l="1"/>
  <c r="M127" i="7"/>
  <c r="M126" i="7"/>
  <c r="M125" i="7"/>
  <c r="M124" i="7"/>
  <c r="M80" i="7"/>
  <c r="K10" i="8" l="1"/>
  <c r="M132" i="7"/>
  <c r="M77" i="6" l="1"/>
  <c r="L9" i="8" l="1"/>
  <c r="M31" i="6"/>
  <c r="M81" i="7" l="1"/>
  <c r="M79" i="7"/>
  <c r="M78" i="7"/>
  <c r="M77" i="7"/>
  <c r="M76" i="7"/>
  <c r="M75" i="7"/>
  <c r="M74" i="7"/>
  <c r="M73" i="7"/>
  <c r="M72" i="7"/>
  <c r="M71" i="7"/>
  <c r="M21" i="7" l="1"/>
  <c r="M22" i="7"/>
  <c r="M23" i="7"/>
  <c r="M41" i="7"/>
  <c r="M42" i="7"/>
  <c r="M43" i="7"/>
  <c r="M44" i="7"/>
  <c r="M45" i="7"/>
  <c r="M46" i="7"/>
  <c r="M54" i="7"/>
  <c r="M70" i="7"/>
  <c r="M97" i="7"/>
  <c r="M98" i="7"/>
  <c r="M99" i="7"/>
  <c r="M100" i="7"/>
  <c r="M101" i="7"/>
  <c r="M102" i="7"/>
  <c r="M103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31" i="7"/>
  <c r="M62" i="6" l="1"/>
  <c r="M63" i="6"/>
  <c r="L8" i="8" l="1"/>
  <c r="L6" i="8" l="1"/>
  <c r="L7" i="8"/>
  <c r="M69" i="6" l="1"/>
  <c r="L5" i="8" l="1"/>
  <c r="M38" i="6" l="1"/>
  <c r="M13" i="6" l="1"/>
  <c r="M12" i="6"/>
  <c r="M11" i="6"/>
  <c r="M10" i="6"/>
  <c r="M54" i="6" l="1"/>
  <c r="M56" i="6"/>
  <c r="M14" i="6"/>
  <c r="M16" i="6"/>
  <c r="M28" i="6"/>
  <c r="M29" i="6"/>
  <c r="M30" i="6"/>
  <c r="M34" i="6"/>
  <c r="M36" i="6"/>
  <c r="M37" i="6"/>
  <c r="M39" i="6"/>
  <c r="M41" i="6"/>
  <c r="M42" i="6"/>
  <c r="M43" i="6"/>
  <c r="M44" i="6"/>
  <c r="M45" i="6"/>
  <c r="M46" i="6"/>
  <c r="M47" i="6"/>
  <c r="M48" i="6"/>
  <c r="M49" i="6"/>
  <c r="M57" i="6"/>
  <c r="M58" i="6"/>
  <c r="M59" i="6"/>
  <c r="M60" i="6"/>
  <c r="M61" i="6"/>
  <c r="M64" i="6"/>
  <c r="M65" i="6"/>
  <c r="M66" i="6"/>
  <c r="M67" i="6"/>
  <c r="M68" i="6"/>
  <c r="M70" i="6"/>
  <c r="M71" i="6"/>
  <c r="M73" i="6"/>
  <c r="M74" i="6"/>
  <c r="M75" i="6"/>
  <c r="M5" i="6"/>
  <c r="M4" i="6"/>
  <c r="M6" i="6"/>
  <c r="M40" i="6"/>
</calcChain>
</file>

<file path=xl/sharedStrings.xml><?xml version="1.0" encoding="utf-8"?>
<sst xmlns="http://schemas.openxmlformats.org/spreadsheetml/2006/main" count="2850" uniqueCount="569">
  <si>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</si>
  <si>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</si>
  <si>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</si>
  <si>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</si>
  <si>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</si>
  <si>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</si>
  <si>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</si>
  <si>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</si>
  <si>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</si>
  <si>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</si>
  <si>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</si>
  <si>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</si>
  <si>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</si>
  <si>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</si>
  <si>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</si>
  <si>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</si>
  <si>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</si>
  <si>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</si>
  <si>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</si>
  <si>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</si>
  <si>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</si>
  <si>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</si>
  <si>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</si>
  <si>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</si>
  <si>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</si>
  <si>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</si>
  <si>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</si>
  <si>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</si>
  <si>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</si>
  <si>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</si>
  <si>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</si>
  <si>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t>stručný popis např. zpracovaná PD, zajištěné výkupy, výběr dodavatele</t>
  </si>
  <si>
    <t>vydané stavební povolení ano/ne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</si>
  <si>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</si>
  <si>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</si>
  <si>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</si>
  <si>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</si>
  <si>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</si>
  <si>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</si>
  <si>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</si>
  <si>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</si>
  <si>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</si>
  <si>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</si>
  <si>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</si>
  <si>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</si>
  <si>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</si>
  <si>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</si>
  <si>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</si>
  <si>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</si>
  <si>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</si>
  <si>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</si>
  <si>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</si>
  <si>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</si>
  <si>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</si>
  <si>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</si>
  <si>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</si>
  <si>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</si>
  <si>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</si>
  <si>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</si>
  <si>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</si>
  <si>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</si>
  <si>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</si>
  <si>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Obec Vápenná</t>
  </si>
  <si>
    <t>Dopravní hřiště a vybavení zahrady</t>
  </si>
  <si>
    <t>Olomoucký</t>
  </si>
  <si>
    <t>Jeseník</t>
  </si>
  <si>
    <t>Vápenná</t>
  </si>
  <si>
    <t>ne</t>
  </si>
  <si>
    <t>Rekonstrukce školní kuchyně</t>
  </si>
  <si>
    <t>Rekonstrukce umýváren a sociálního zařízení</t>
  </si>
  <si>
    <t>Město Žulová</t>
  </si>
  <si>
    <t>Polytechnická dílna</t>
  </si>
  <si>
    <t>x</t>
  </si>
  <si>
    <t>Realizace polytechnické dílny</t>
  </si>
  <si>
    <t>Modernizace kuchyně</t>
  </si>
  <si>
    <t>Modernizace ŠJ, nová elektroinstalace budovy</t>
  </si>
  <si>
    <t>PD</t>
  </si>
  <si>
    <t>Žulová</t>
  </si>
  <si>
    <t>ano</t>
  </si>
  <si>
    <t>Obec Písečná</t>
  </si>
  <si>
    <t>Rekonstrukce budovy MŠ</t>
  </si>
  <si>
    <t>Písečná</t>
  </si>
  <si>
    <t>Rekonstrukce budovy ZŠ Písečná</t>
  </si>
  <si>
    <t>záměr</t>
  </si>
  <si>
    <t>Komunitní centrum Písečná</t>
  </si>
  <si>
    <t>Obec Mikulovice</t>
  </si>
  <si>
    <t>Nové WC v ZŠ a ŠD, ŠJ</t>
  </si>
  <si>
    <t>Mikulovice</t>
  </si>
  <si>
    <t>Oprava omítek a obložení na chodbách ZŠ, ŠD, ŠJ</t>
  </si>
  <si>
    <t>Obec Česká Ves</t>
  </si>
  <si>
    <t>Česká Ves</t>
  </si>
  <si>
    <t>Rekonstrukce fasády, sanace zdiva v suterénu, rekonstrukce rozvodů elektřiny</t>
  </si>
  <si>
    <t>PD, připraveno VŘ na zhotovitele</t>
  </si>
  <si>
    <t> Rekonstrukce umýváren a sociálního zařízení</t>
  </si>
  <si>
    <t>Půdní vestavba a vybavení nové třídy</t>
  </si>
  <si>
    <t>75028891</t>
  </si>
  <si>
    <t>Město Vidnava</t>
  </si>
  <si>
    <t>Modernizace odborných učeben II</t>
  </si>
  <si>
    <t>Vidnava</t>
  </si>
  <si>
    <t>Obec Velká Kraš</t>
  </si>
  <si>
    <t>Velká Kraš</t>
  </si>
  <si>
    <t>Rekonstrukce a vybavení kuchyně, nová dlažba, vybavení</t>
  </si>
  <si>
    <t>Modernizace a vybavení tříd, audiovizuální vybavení</t>
  </si>
  <si>
    <t>Vybudování 3. oddělení ŠD</t>
  </si>
  <si>
    <t>Přestavba staré kotelny na zázemí pro multifunkční hřiště</t>
  </si>
  <si>
    <t>Revitalizace venkovního areálu - venkovní učebna</t>
  </si>
  <si>
    <t>Vybudování školní jídelny v areálu školy</t>
  </si>
  <si>
    <t>zpracování stvebního projektu</t>
  </si>
  <si>
    <t>Rekonstrukce podkroví budovy kláštera s vybudováním multifunkční herny 3. oddělení ŠD</t>
  </si>
  <si>
    <t>zpracovaný stavební projekt</t>
  </si>
  <si>
    <t>Vybudování venkovní učebny</t>
  </si>
  <si>
    <t xml:space="preserve">zázemí pro školní poradenské pracoviště </t>
  </si>
  <si>
    <t>Město Javorník</t>
  </si>
  <si>
    <t>Javorník</t>
  </si>
  <si>
    <t>Modernizace vybavení kuchyní</t>
  </si>
  <si>
    <t>Nové rozvody vody a obložení v MŠ</t>
  </si>
  <si>
    <t>Město Jeseník</t>
  </si>
  <si>
    <t>Rekonstrukce kotelny</t>
  </si>
  <si>
    <t>Renovace podlah a obložení chodeb</t>
  </si>
  <si>
    <t>Školní zahrada</t>
  </si>
  <si>
    <t>Obnova, modernizace a vznik nových odborných učeben</t>
  </si>
  <si>
    <t xml:space="preserve">Dopravní hřiště  </t>
  </si>
  <si>
    <t>Realizace dopravního hřiště</t>
  </si>
  <si>
    <t>Pořízení nových konvektomatů do obou mateřských škol a nerezový nábytek do kuchyně na MŠ Dittersdorfova</t>
  </si>
  <si>
    <t>Pořízení dřevěných přístřešků na školní zahrady obou MŠ včetně betonových základů, určených k výuce dětí a aktivitám venku</t>
  </si>
  <si>
    <t>Zázemí pro vzdělávání</t>
  </si>
  <si>
    <t>Vybavení školní zahrady</t>
  </si>
  <si>
    <t>Audiovizuální technika, IA tabule, klimatizace</t>
  </si>
  <si>
    <t>Vybudování venkovní přírodní učebny</t>
  </si>
  <si>
    <t>Řemesla-polytechnika, jedlá zahrada, mlhoviště, blátoviště, pítka, pec, kopec</t>
  </si>
  <si>
    <t>Mateřská škola Karla Čapka Jeseník</t>
  </si>
  <si>
    <t>Dovybavení školy WC a umyvadly</t>
  </si>
  <si>
    <t xml:space="preserve">ne </t>
  </si>
  <si>
    <t>Vytvoření EKO naučného koutku na zahradě - dřevěná poznávací tabule - rostliny, pexeso tabule - zvířata nebo poznávací tabule - odpady a zpracování</t>
  </si>
  <si>
    <t>EKO koutek</t>
  </si>
  <si>
    <t>Vybudování dopravního hřiště za budovou MŠ - příprava povrchu a pořízení mobilního vybavení</t>
  </si>
  <si>
    <t>Vybudování dopravního hřiště</t>
  </si>
  <si>
    <t xml:space="preserve">Modernizace ICT </t>
  </si>
  <si>
    <t>Renovace koupelen - 3. fáze</t>
  </si>
  <si>
    <t>Modernizace šaten v MŠ</t>
  </si>
  <si>
    <t>Pořízení koberců, nábytku, vytvoření dětské knihovny</t>
  </si>
  <si>
    <t>Stavební úpravy a vybavení půdních prostor pro polytechnické činnosti</t>
  </si>
  <si>
    <t>Revitalizace sportoviště</t>
  </si>
  <si>
    <t>Mateřská škola Mikulovice, okres Jeseník</t>
  </si>
  <si>
    <t>Zlaté Hory</t>
  </si>
  <si>
    <t>Základní škola a mateřská škola Bernartice, okres Jeseník - příspěvková organizace</t>
  </si>
  <si>
    <t>Obec Bernartice</t>
  </si>
  <si>
    <t>Přestavba prádelny pro polytechnické vzdělávání</t>
  </si>
  <si>
    <t>Bernartice</t>
  </si>
  <si>
    <t>Venkovní učebna ZŠ a záhony pro EVV</t>
  </si>
  <si>
    <t>Vybudování nové venkovní učebny a záhonů pro EVV</t>
  </si>
  <si>
    <t>Základní škola a Mateřská škola Bělá pod Pradědem, příspěvková organizace</t>
  </si>
  <si>
    <t>Obec Bělá pod Pradědem</t>
  </si>
  <si>
    <t>Přístavba MŠ</t>
  </si>
  <si>
    <t>Bělá pod Pradědem</t>
  </si>
  <si>
    <t>Přístavba oddělení MŠ včetně zázemí</t>
  </si>
  <si>
    <t xml:space="preserve">x </t>
  </si>
  <si>
    <t>projednáno se zřizovatelem</t>
  </si>
  <si>
    <t>zpracovaný projekt</t>
  </si>
  <si>
    <t>Revitalizace venkovního prostředí</t>
  </si>
  <si>
    <t>zpracován projekt</t>
  </si>
  <si>
    <t>Modernizace šaten</t>
  </si>
  <si>
    <t>Modernizace kmenových a odborných učeben</t>
  </si>
  <si>
    <t>projednán se zřizovatelem</t>
  </si>
  <si>
    <t>Základní škola a Mateřská škola Černá Voda</t>
  </si>
  <si>
    <t>Obec Černá Voda</t>
  </si>
  <si>
    <t xml:space="preserve">Venkovní prostředí pro MŠ </t>
  </si>
  <si>
    <t>Černá Voda</t>
  </si>
  <si>
    <t>Vytvoření podnětného venkovního prostředí v MŠ včetně oplocení</t>
  </si>
  <si>
    <t>Školní hřiště</t>
  </si>
  <si>
    <t>Rekonstrukce školního hřiště s vybudováním pumptracku a vybudování zázemí, včetně venkovní učebny</t>
  </si>
  <si>
    <t>Učebny</t>
  </si>
  <si>
    <t>Konektivita</t>
  </si>
  <si>
    <t>Vnitřní konektivita</t>
  </si>
  <si>
    <t>Základní škola a mateřská škola J.Schrotha, Lipová-lázně</t>
  </si>
  <si>
    <t>Obec Lipová-lázně</t>
  </si>
  <si>
    <t>Klimatizace a rekuperace vzduchu v učebnách a kancelářských prostorách</t>
  </si>
  <si>
    <t>Lipová-lázně</t>
  </si>
  <si>
    <t>Výměna radiátorů v učebnách a kancelářských prostorách</t>
  </si>
  <si>
    <t>Modernizace vybavení výpočetní (včetně serveru) a projektorovou technikou</t>
  </si>
  <si>
    <t>Výměna obložení na chodbách</t>
  </si>
  <si>
    <t>Příprava odpočinkových zón a na školním hřišti a zahradě</t>
  </si>
  <si>
    <t>Zlepšení akustiky v tělocvičně</t>
  </si>
  <si>
    <t>Revitalizace svahu za školou - vybudování sportovního a odpočinkového prostoru</t>
  </si>
  <si>
    <t>Revitalizace zahrady školní družiny, včetně zeleně a herních prvků</t>
  </si>
  <si>
    <t>Základní škola a Mateřská škola Stará Červená Voda, příspěvková organizace</t>
  </si>
  <si>
    <t>Obec Stará Červená Voda</t>
  </si>
  <si>
    <t>Stará Červená Voda</t>
  </si>
  <si>
    <t>Přestavba půdních prostor v mateřské škole na odborné učebny (relaxační místnost, učebna pro polytechnické vzdělávání), vybudování odpovídajícího sociálního zařízení a místnosti pro skladování pomůcek)</t>
  </si>
  <si>
    <t>Výstavba nové tělocvičny</t>
  </si>
  <si>
    <t>Výstavba nové tělocvičny s nářaďovnou a sociálním zázemím v blízkosti školy, která bude sloužit potřebám žáků a dětem ze základní a mateřské školy, ale také zájmovým organizacím a široké veřejnosti z obce</t>
  </si>
  <si>
    <t>ZŠ a MŠ Kobylá nad Vidnavkou příspěvková organizace</t>
  </si>
  <si>
    <t>Obec Kobylá nad Vidnavkou</t>
  </si>
  <si>
    <t>709 87 289</t>
  </si>
  <si>
    <t>Rekonstrukce zahrady</t>
  </si>
  <si>
    <t>Kobylá nad Vidnavkou</t>
  </si>
  <si>
    <t>Multifunkční venkovní hřiště</t>
  </si>
  <si>
    <t>Základní škola Vidnava,okres Jeseník - příspěvková organizace</t>
  </si>
  <si>
    <t>Základní škola Zlaté Hory</t>
  </si>
  <si>
    <t>Město Zlaté Hory</t>
  </si>
  <si>
    <t>Venkovní učebna pro školní družinu</t>
  </si>
  <si>
    <t>Základní škola Žulová, okres Jeseník - příspěvková organizace</t>
  </si>
  <si>
    <t>Stavební úpravy učebny a vybavení pro polytechnickou výuku</t>
  </si>
  <si>
    <t>Obec Uhelná</t>
  </si>
  <si>
    <t>Stavební úpravy a vybavení venkovního hřiště</t>
  </si>
  <si>
    <t>Uhelná</t>
  </si>
  <si>
    <t>Vybavení dětského hřiště na školní zahradě</t>
  </si>
  <si>
    <t>Zřízení venkovní třídy pro polytechnickou výchovu</t>
  </si>
  <si>
    <t>Přebudování stávající budovy skladu na zahradě školy v polytechnickou učebnu, s keramickou pecí a hygienickým zázemím</t>
  </si>
  <si>
    <t>Mateřská škola Vidnava</t>
  </si>
  <si>
    <t>Vlčice</t>
  </si>
  <si>
    <t>00852066</t>
  </si>
  <si>
    <t xml:space="preserve">Rekonstrukce rozvodů vody, kanalizace, elektro, podlahy </t>
  </si>
  <si>
    <t>Workoutové hřiště</t>
  </si>
  <si>
    <t>studie</t>
  </si>
  <si>
    <t>Úprava prostranství před ZŠ a mezi pavilony</t>
  </si>
  <si>
    <t>Úprava prostranství před ZŠ a mezi pavilony-zpevněné plochy, oplocení, parkování, zázemí pro ŠD a ŠK, venkovní učebna</t>
  </si>
  <si>
    <t>Odhlučnění a rekonstrukce školního klubu</t>
  </si>
  <si>
    <t>Odhlučnění prostor určených k pohybovým aktivitám a celková rekonstrukce školního klubu</t>
  </si>
  <si>
    <t>Zkvalitnění konektivity školy</t>
  </si>
  <si>
    <t>Zvýšení kvality konektivity ve škole</t>
  </si>
  <si>
    <t>Bezpečná škola - modernizace zabezpečovacího a vstupního systému</t>
  </si>
  <si>
    <t>Modernizace zabezpečovacího systému, zavedení vrátního systému s kamerami</t>
  </si>
  <si>
    <t>Rekonstrukce, revitalizace a doplnění posilovny ZŠ Česká Ves</t>
  </si>
  <si>
    <t>Rekonstrukce žákovských šaten</t>
  </si>
  <si>
    <t>Základní škola a Mateřská škola Skorošice, příspěvková organizace</t>
  </si>
  <si>
    <t>Obec Skorošice</t>
  </si>
  <si>
    <t>Rekonstrukce půdních prostor</t>
  </si>
  <si>
    <t>Skorošice</t>
  </si>
  <si>
    <t>Rekonstrukce tříd a sociálních zařízení</t>
  </si>
  <si>
    <t>Oprava podlah, stěn, elektrických vedení, rozvod teplé vody, snížení stropů a nová stropní světla, kryty na radiátory</t>
  </si>
  <si>
    <t>Doplnění atletického areálu školy o další cvičební prvky s možností využití pro veřejnost</t>
  </si>
  <si>
    <t>Modernizace učeben</t>
  </si>
  <si>
    <t>Nevyužité půdní prostory budou rekonstruovány na  výukové prostory zaměřené na Technologickou a projektovou výuku</t>
  </si>
  <si>
    <t>Základní škola a Mateřská škola Černá Voda, příspěvková organizace</t>
  </si>
  <si>
    <t>Základní škola a Mateřská škola Písečná u Jeseníku, příspěvková organizace</t>
  </si>
  <si>
    <t>Základní škola a Mateřská škola Kobylá nad Vidnavkou příspěvková organizace</t>
  </si>
  <si>
    <t>Základní škola Jeseník, příspěvková organizace</t>
  </si>
  <si>
    <t>Základní škola Mikulovice, okres Jeseník</t>
  </si>
  <si>
    <t>Základní škola Vápenná, okres Jeseník, příspěvková organizace</t>
  </si>
  <si>
    <t>Základní škola Česká Ves, okres Jeseník</t>
  </si>
  <si>
    <t>Mateřská škola Česká Ves, Holanova 53 - příspěvková organizace</t>
  </si>
  <si>
    <t>Mateřská škola Javorník, Polská 488 - příspěvková organizace</t>
  </si>
  <si>
    <t>Mateřská škola Javorník, Míru 356 - příspěvková organizace</t>
  </si>
  <si>
    <t>Mateřská škola Jeseník, Jiráskova 799, příspěvková organizace</t>
  </si>
  <si>
    <t>Mateřská škola Kopretina Jeseník, příspěvková organizace</t>
  </si>
  <si>
    <t>Mateřská škola Jeseník, Křížkovského 1217, příspěvková organizace</t>
  </si>
  <si>
    <t>Mateřská škola Vápenná, okres Jeseník, příspěvková organizace</t>
  </si>
  <si>
    <t>Mateřská škola Velká Kraš, příspěvková organizace</t>
  </si>
  <si>
    <t>Mateřská škola Vlčice, příspěvková organizace</t>
  </si>
  <si>
    <t>Mateřská škola Beruška Zlaté Hory, Nádražní 306, příspěvková organizace</t>
  </si>
  <si>
    <t>Mateřská škola Žulová, příspěvková organizace</t>
  </si>
  <si>
    <t>Mateřská škola Uhelná, příspěvková organizace</t>
  </si>
  <si>
    <t>Obec Vlčice</t>
  </si>
  <si>
    <t>Vybudování dopravního hřiště pro děti, vybavení zahrady funkčními herními prvky, zastřešeným pískovištěm, nářadím sloužícím ke sportování, zahradním domečkem</t>
  </si>
  <si>
    <t>Kompletní rekonstrukce kuchyně, zvětšení školní jídelny</t>
  </si>
  <si>
    <t>Kompletní rekonstrukce umýváren a toalet pro děti, rekonstrukce sociálního zařízení u školní jídelny</t>
  </si>
  <si>
    <t>Modernizace a vybavení školní kuchyně</t>
  </si>
  <si>
    <t>Úprava zahrady v přírodním stylu pro možnost práce a her ve venkovním prostředí  (herní prvky, vyvýšené záhony, tee-pee pro možnost pozorování ročních období v jakémkoli počasí)</t>
  </si>
  <si>
    <t>Revitalizace venkovního prostředí - učebna, skleník</t>
  </si>
  <si>
    <t>Přestavba stodoly na učebny praktických činností - dílny a zázemí pro zájmové vzdělávání</t>
  </si>
  <si>
    <t>Přestavba stodoly na učebny</t>
  </si>
  <si>
    <t>Úprava šaten</t>
  </si>
  <si>
    <t xml:space="preserve">Rekonstrukce půdních prostor </t>
  </si>
  <si>
    <t>Základní škola Javorník, okres Jeseník</t>
  </si>
  <si>
    <t>Supíkovice</t>
  </si>
  <si>
    <t>Rekonstrukce WC na 1. stupni</t>
  </si>
  <si>
    <t>Rekonstrukce kuchyně a výdejny</t>
  </si>
  <si>
    <t>Rekonstrukce příjezdového mostu</t>
  </si>
  <si>
    <t>Rekonstrukce střešních plášťů budov</t>
  </si>
  <si>
    <t>Vybavení školní kuchyně</t>
  </si>
  <si>
    <t>Základní škola a Mateřská škola Supíkovice, okres Jeseník, příspěvková organizace</t>
  </si>
  <si>
    <t>Obec Supíkovice</t>
  </si>
  <si>
    <t>Vybavení didaktickými pomůckami, interaktivní tabule</t>
  </si>
  <si>
    <t>Mateřská škola Česká Ves, Jesenická 98 - příspěvková organizace</t>
  </si>
  <si>
    <t xml:space="preserve">Vybavení školní zahrady </t>
  </si>
  <si>
    <t>Průlezky, houpačky, lavičky apod.</t>
  </si>
  <si>
    <t>Vybavení jídelny</t>
  </si>
  <si>
    <t xml:space="preserve">Vybavení školní kuchyně </t>
  </si>
  <si>
    <t>zpracovaná žádost</t>
  </si>
  <si>
    <t>PD, výběr dodavatele</t>
  </si>
  <si>
    <t>Modernizace vybavení nábytkem</t>
  </si>
  <si>
    <t>Zřízení třídy Montessori a tělocvičny</t>
  </si>
  <si>
    <t>Nové kondenzační kotle a rozvody</t>
  </si>
  <si>
    <t>SVČ</t>
  </si>
  <si>
    <t>Modernizace SVČ</t>
  </si>
  <si>
    <t>Modernizace odborných učeben a jejich zázemí, včetně venkovního prostranství</t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</si>
  <si>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</si>
  <si>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</si>
  <si>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</si>
  <si>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</si>
  <si>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1) Uveďte celkové předpokládané náklady na realizaci projektu. Podíl EFRR bude doplněn/přepočten ve finální verzi MAP určené ke zveřejnění.</t>
  </si>
  <si>
    <t>Vybudování ložnice v půdních prostorách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</si>
  <si>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</si>
  <si>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</si>
  <si>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</si>
  <si>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</si>
  <si>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</si>
  <si>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</si>
  <si>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</si>
  <si>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</si>
  <si>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</si>
  <si>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</si>
  <si>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</si>
  <si>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</si>
  <si>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</si>
  <si>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</si>
  <si>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Vybudování stálé ložnice</t>
  </si>
  <si>
    <t>Modernizace technického vybavení</t>
  </si>
  <si>
    <t>Výukové altány - školní zahrady</t>
  </si>
  <si>
    <t>Revitalizace školních zahrad</t>
  </si>
  <si>
    <t>Revitalizace školní zahrady (učebna)</t>
  </si>
  <si>
    <t>Zabezpečení budovy - kamerový systém</t>
  </si>
  <si>
    <t>Oplocení zahrady a vybudování venkovního WC pro děti</t>
  </si>
  <si>
    <t>Stavební úpravy půdy MŠ na odborné učebny, sociální zařízení, vybavení učeben</t>
  </si>
  <si>
    <t>1) Uveďte celkové předpokládané náklady na realizaci projektu. Podíl EFRR bude doplněn/přepočten ve finální verzi MAP určené ke zveřejnění.  EFRR bude vypočteno dle podílu spolufinancování z EU v daném kraji, až bude míra spolufinancování pevně stanovena. Uvedená částka EFRR bude maximální částkou dotace z EFRR v žádosti o podporu v IROP.</t>
  </si>
  <si>
    <t>Kompletní rekonstrukce umýváren a toalet pro děti (přízemí, patro) - výměna veškerého sanitárního vybavení, včetně rozvodů vody, obkladů</t>
  </si>
  <si>
    <t>Zateplení, stavební úpravy krovů, finální úpravy podlahy, schody, topná tělesa, vybavení třídy - nábytek, podlahová krytina, tělových. nářadí apod.</t>
  </si>
  <si>
    <t>Vybavení průlezkami, houpadly, pískovišti, zastínění, přírodní prvky, výsadba stromů</t>
  </si>
  <si>
    <t>Propojení dvou budov chodbou v patře, vybudování stálé ložnice nad vedlejší budovou, rozšíření prostor dvou tříd o pracovnu</t>
  </si>
  <si>
    <t>Vybudování školních zahrad přírodního typu - terénní úpravy, výsadba zeleně, bylinkové záhony, mlhoviště, blátoviště, část zahrady upravit na procvičování smyslových orgánů, herní prvky, nové oplocení, pokrytí dlaždic moderním bezpečným povrchem  –  4Soft</t>
  </si>
  <si>
    <t>Nové rozvody vody a dřevěné obložení v MŠ Tyršova</t>
  </si>
  <si>
    <t>Více zahradních prvků, popř. bezp. hřiště</t>
  </si>
  <si>
    <t>Nové pokrytí - dlažba, PVC lino</t>
  </si>
  <si>
    <t>Nový moderní nábytek ve třídě předškoláků</t>
  </si>
  <si>
    <t>Vybavení tříd ICT, didaktickými pomůckami, IA tabuli</t>
  </si>
  <si>
    <t>Vybavení průlezkami, houpadly, pískovištěm</t>
  </si>
  <si>
    <t>Vybavení didaktickými pomůckami, IA tabule</t>
  </si>
  <si>
    <t>Vybavení jídelny pro děti (nové stoly)</t>
  </si>
  <si>
    <t>Vybavení školní kuchyně (konvektomat)</t>
  </si>
  <si>
    <t>Pozn.:</t>
  </si>
  <si>
    <t>1) Uveďte celkové předpokládané náklady na realizaci projektu. Podíl EFRR bude doplněn/přepočten ve finální verzi MAP určené ke zveřejnění. EFRR bude vypočteno dle podílu spolufinancování z EU v daném kraji, až bude míra spolufinancování pevně stanovena. Uvedená částka EFRR bude maximální částkou dotace z EFRR v žádosti o podporu v IROP.</t>
  </si>
  <si>
    <t>Cílem polytechnického vzdělávání je rozvíjet znalosti o technickém prostředí a pomáhat vytvářet a fixovat správné pracovní postupy a návyky, rozvoj spolupráce, vzájemnou komunikaci a volní vlastnosti a podporovat touhu tvořit a práci zdárně dokončit.</t>
  </si>
  <si>
    <t xml:space="preserve">5) Schopnost práce s digitálními technologiemi bude podporována prostřednictvím odborných učeben pro výuku informatiky a dále pouze ve vazbě na cizí jazyk, přírodní vědy a polytechnické vzdělávání.Kolonka „práce s digi. tech.“ se zaškrtává, jestliže se v učebnách bude vyučovat ICT, programování, robotika, grafika, design apod. Pokud budete chtít koupit PC/tablety a další HW či SW do dalších podporovaných oborných učeben (přírodní vědy, polytechnika, ciz. jazyk), tak není nutné mít zaškrtnuto „práce s digi. tech.“, ale je nutné zaškrtnout příslušnou odbornou oblast. </t>
  </si>
  <si>
    <t>předaná dokumenatce ke zpracování</t>
  </si>
  <si>
    <t>zpracovává se PD</t>
  </si>
  <si>
    <t>PD N i BN, zahájeno na N</t>
  </si>
  <si>
    <t xml:space="preserve"> PD, rozpočet akce</t>
  </si>
  <si>
    <t>studie, provádí se PD</t>
  </si>
  <si>
    <t>Výměna zastaralé digestoře v laboratoři učebny chemie (včetně odsávání)</t>
  </si>
  <si>
    <t>Rekonstrukce a oprava střech a fasád jednotlivých budov školy</t>
  </si>
  <si>
    <t>Revitalizace venkovního areálu Nábřežní, vč. venkovní učebny a zázemí pro sportovní činnosti</t>
  </si>
  <si>
    <t>Školní zahrada - revitalizace, vznik komunitního a výukového zázemí (Božena Němcová)</t>
  </si>
  <si>
    <t>Rekonstrukce půdních prostor - adaptace půdy na multikulturní sál a projektovou výuku</t>
  </si>
  <si>
    <t>Rekonstrukce kotelny (Božena Němcová)</t>
  </si>
  <si>
    <t>Výměna rozvodů vody (Nábřežní, Božena Němcová)</t>
  </si>
  <si>
    <t>Spojená škola - propojení pavilonů školy do funkčního celku, rekonstrukce vstupní haly</t>
  </si>
  <si>
    <t xml:space="preserve">Rekonstrukce, revitalizace a doplnění posilovny </t>
  </si>
  <si>
    <t>Vybudování oplocení a kamerového systému</t>
  </si>
  <si>
    <t>Rekonstrukce kuchyně a výdejny stravy</t>
  </si>
  <si>
    <t>Rekonstrukce otopné soustavy</t>
  </si>
  <si>
    <t>Učebny pro polytechnickou výchovu a keramickou dílnu</t>
  </si>
  <si>
    <t>Příprava odpočinkových zón na školním hřišti a zahradě</t>
  </si>
  <si>
    <t>Vybudování sportovní plochy s herními prvky k možnosti sportovních aktivit a dále k podpoře výuky ve venkovním prostředí (workoutové prvky pro starší žáky, dopadové plochy, bezúdržbový litý povrch, mobiliář pro možnost výuky venku)</t>
  </si>
  <si>
    <t>Vybudování zázemí - šatny, umývárny, nářaďovna pro multifunkční hřiště a tělocvičnu</t>
  </si>
  <si>
    <t>Výměna střešní krytiny a zateplení jednotlivých budov školy</t>
  </si>
  <si>
    <t>Areál  projde víceetapovou revitalizací související s výměnou dlažby, výsadbou zeleně a instalací mobiliáře. Dále zbudování zastřešeného zázemí pro výuku a sportovní činnosti, které jsou v areálu hojně realizovány. V rámci sportovní činnosti dojde k vybudování workoutových prvků</t>
  </si>
  <si>
    <t xml:space="preserve">Jedná se především o dvě jakzykové učebny, učebnu projektové výuky a přírodovědnou učebnu, včetně modernizace prostor souvisejících s organizací/hygienou </t>
  </si>
  <si>
    <t>Rekonstrukce WC v ZŠ, ŠD, ŠJ</t>
  </si>
  <si>
    <t>Výměna podlahy v učebně, elektrorozvody, stavební a malířské práce. Nákup počítačů, dataprojektoru, interaktivní tabule, nábytků a pomůcek pro polytechnickou výuku</t>
  </si>
  <si>
    <t>Vybudování výtvarného a rukodělného ateliéru z půdy, přírodovědný kabinet, konektivita, IA tabule a modernizace vybavení tříd</t>
  </si>
  <si>
    <t>Modernizace učebny chemie</t>
  </si>
  <si>
    <t>Modernizace učebny dílen</t>
  </si>
  <si>
    <t>Vybudování oplocení areálu</t>
  </si>
  <si>
    <t>Rekonstrukce WC - 1. stupeň</t>
  </si>
  <si>
    <t>Rekonstrukce topení na 2. stupně</t>
  </si>
  <si>
    <t>Oprava mostu ke škole</t>
  </si>
  <si>
    <t>Oprava střechy nad tělocvičnou</t>
  </si>
  <si>
    <t>Vybudování komunitního centra pro volnočasové aktivity žáků ZŠ, dětí MŠ a veřejnosti, spojeného s knihovnou</t>
  </si>
  <si>
    <t>-</t>
  </si>
  <si>
    <r>
      <t>zajištění hygienických požadavků u MŠ, kde jsou nedostatky identifikovány KHS</t>
    </r>
    <r>
      <rPr>
        <vertAlign val="superscript"/>
        <sz val="10"/>
        <rFont val="Calibri"/>
        <family val="2"/>
        <charset val="238"/>
        <scheme val="minor"/>
      </rPr>
      <t>4)</t>
    </r>
  </si>
  <si>
    <t>není třeba</t>
  </si>
  <si>
    <t>Komunitně zpracovaný projekt pro výuku EVVO a komunitní aktivity na nevyužitých pozemcích školy. Zahrnuje terénní úpravy, přírodní herní a výukové prvky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</si>
  <si>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</si>
  <si>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</si>
  <si>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Modernizace školní kuchyně</t>
  </si>
  <si>
    <t>Rekonstrukce oprav venkovních omítek v ZŠ, ŠD, ŠJ</t>
  </si>
  <si>
    <t xml:space="preserve">Kompletní obnova učeben, kmenových tříd, odborných učeben vč.  zázení, odborných kabinetů, školní knihovny, tělocvičny vč. zázemí, sboroven pro učitele, ŠK, heren ve ŠD, kabinetu pro vychovatelky ( (stavební práce vč. příslušenství a modernizace, vybavení nábytkem, ICT technikou a pomůckami) </t>
  </si>
  <si>
    <t>Vybudování vnitřní konektivity platných standardů dle projektového zadání</t>
  </si>
  <si>
    <t>Rekonstrukce vstupních prostor do budovy ZŠ včetně žákovských šaten (omítky, podlahy, podhledy, rozvody, osvětlení, vybavení nábytkem)</t>
  </si>
  <si>
    <t>Modernizace žákovské kuchyňky (stavební úpravy - omítky, podhledy, osvětlení, podlaha), včetně vybavení nábytkem a spotřebiči, pomůckami v rámci výuky vaření</t>
  </si>
  <si>
    <t>Rekonstrukce kotelny v ZŠ, ŠD, ŠJ, včetně rozvodů, radiátorů, řídících jednotek (hlavice, čerpadla apod.)</t>
  </si>
  <si>
    <t>Stavební úpravy ve vývařovně ŠJ, včetně zázemí ŠJ, tj. a jídelny a sklepních prostor (podlaha, osvětlení, omítky, podhledy, obložení vč. včetně vybavení nábytkem, modernizace výdejového okénka)</t>
  </si>
  <si>
    <t>Stavební úpravy chodeb vč. schodiště  ZŠ, ŠD, ŠJ  (omítky, podhledy, podlahy, osvětlení,  rekonstrukce obložení aj., vč. vybavení nábytkem pro aktivní i odpočinkové trávení času dětí)</t>
  </si>
  <si>
    <t>Venkovní hřiště - výměna povrchu dráhy (celková rekonstrukce hřiště). Sportovní hala - osvětlení a vybavení posilovny, celková rekonstrukce</t>
  </si>
  <si>
    <t>Přístavba provozního zázemí (sklad potravin, šatna, WC, umývárna)</t>
  </si>
  <si>
    <t>Přístavba provozního zázemí</t>
  </si>
  <si>
    <t>Vybudování vnitřní konektivity</t>
  </si>
  <si>
    <t>Rekonstrukce vstupních prostor</t>
  </si>
  <si>
    <t>Revitalizace zahrady</t>
  </si>
  <si>
    <t>Modernizace žákovské kuchyňky</t>
  </si>
  <si>
    <t>Rekonstrukce a modernizace odborných učeben včetně zázemí v ZŠ Vápenná</t>
  </si>
  <si>
    <t>Vybudování odborné učebny a zázemí pro kroužky (včelín)</t>
  </si>
  <si>
    <t>Revitalizace školního objektu ul. Kalvodova pro MŠ</t>
  </si>
  <si>
    <t>Rekonstrukce učeben ZŠ, vybudování školní jídelny ZŠ</t>
  </si>
  <si>
    <t>Revitalizace školního objektu ul. Kalvodova pro ZŠ</t>
  </si>
  <si>
    <t>Rekonstrukce pro potřeby MŠ</t>
  </si>
  <si>
    <t>Dětské skupiny</t>
  </si>
  <si>
    <t>ZUŠ Jeseník</t>
  </si>
  <si>
    <t>Nahrávací studio</t>
  </si>
  <si>
    <t>Nové omítky</t>
  </si>
  <si>
    <t>Rekonstrukce a zastřešení venkovní terasy</t>
  </si>
  <si>
    <t>Stavební úpravy vnitřních prostor budovy - podlahy v přízemí, renovace parket - I. třída</t>
  </si>
  <si>
    <t>Modernizace tříd - I. a II. třída</t>
  </si>
  <si>
    <t>Revitalizace zadní zahrady a zahradního vybavení, včetně oplocení - vytvoření indiánské vesnice v přírodním stylu v zadní části zahrady, v přední části zahrady - výměna průlezek, houpačky, zázemí pro 2 leté děti, oprava pískovišť, zastřešení.</t>
  </si>
  <si>
    <t>V 1. fázi 2020 byla opravena střecha a zateplení budovy MŠ. Ve 2. fázi je potřeba vybudovat přívod vody, tepla a odpady v půdních prostorách. 3. fáze - izolace a vytvoření učebny pro polytechnické vzdělávání a školní knihovny.</t>
  </si>
  <si>
    <t>Úprava podlah v přízemí - odstranění staré betonové pokládky, srovnání podlah, pokládka nových materiálů. Renovace parketové podlahy v patře - I. třída.</t>
  </si>
  <si>
    <t>Výměna vybavení šaten - pořízení botníků, šatních skříněk do všech tří tříd.</t>
  </si>
  <si>
    <t>V MŠ jsou 3 třídy, rekonstrukce bude rozdělena na tři fáze. Jedná se o výměnu stávajícího obložení, renovaci vodovodního potrubí a odpadů, pořízení koupelnového vybavení.</t>
  </si>
  <si>
    <t>ICT vybavení v celé školce - rozvod internetu do všech tříd, vybavení - pc, tiskárny, projektory</t>
  </si>
  <si>
    <t>ano - příprava rozpočtu</t>
  </si>
  <si>
    <t>Polytechnická učebna včetně kabinetu</t>
  </si>
  <si>
    <t>Počítačová učebna včetně kabinetu</t>
  </si>
  <si>
    <t>Jazyková učebna</t>
  </si>
  <si>
    <t>Konektivita školy</t>
  </si>
  <si>
    <t>Družina</t>
  </si>
  <si>
    <t>Modernizace a vybavení</t>
  </si>
  <si>
    <t>Standard konektivity školy</t>
  </si>
  <si>
    <t>Vybudování a vybavení družiny v půdních prostorách</t>
  </si>
  <si>
    <t>Rekonstrukce a modernizace odborných učeben fyziky/chemie, přírodopisu a ICT včetně robotiky a kabinetů a zázemí k odborným učebnám. Realizace konektivity.</t>
  </si>
  <si>
    <t>Modernizace učebny ICT, pořízení 2 mobilních digitálních učeben a rekonstrukce kabinetu IT</t>
  </si>
  <si>
    <t>Modernizace zastaralého vybavení ICT učebny, zlepšení konektivity a pořízení mobilních digitálních učeben, které rozšíří možnosti výuky ICT a využití digitálních technologií ve výuce. Celková rekonstrukce kabinetu IT vč. vybavení.</t>
  </si>
  <si>
    <t>Rekonstrukce 2 jazykových učeben + 2 kabinetů jazyků</t>
  </si>
  <si>
    <t>Kompletní rekonstrukce, včetně modernizace zastaralého vybavení jazykových učeben, pořízení zařízení, které  rozšíří možnosti využití digitálních technologií ve výuce cizích jazyků. Celková rekonstrukce kabinetu IT vč. vybavení.</t>
  </si>
  <si>
    <t>Rekonstrukce školní kuchyňky včetně vybavení</t>
  </si>
  <si>
    <t>Rekonstrukce prostor a modernizace vybavení učebny pro výuku pracovních činností</t>
  </si>
  <si>
    <t>Tělocvična Základní školy</t>
  </si>
  <si>
    <t>Kompletní výstavba nové tělocvičny  včetně zázemí</t>
  </si>
  <si>
    <t>Školní poradenské pracoviště</t>
  </si>
  <si>
    <t>Vybavení pracoviště pro práci s žáky se SPUCH, pro jejich depistáž, pedagogiockou a psychologickou intervenci</t>
  </si>
  <si>
    <t>Pořízení venkovní učebny pro ŠD, která umožní rozšíření venkovních aktivit i v méně příznivém počasí</t>
  </si>
  <si>
    <t>zadáno zpracování projektové dokumentace</t>
  </si>
  <si>
    <t>vydáno</t>
  </si>
  <si>
    <t>zpracovaná dokumentace</t>
  </si>
  <si>
    <t>Rekonstrukce vstupní haly (prostoru) ZŠ, tj. šatny, spojovací krčky apod. Vytvoření míst pro volnočasovou činnost, aktivní trávení času o přestávkách a komunitní život. Propojení jednotlivých pavilonů školy do funkčního celku</t>
  </si>
  <si>
    <t>odborné učebny, které nejsou na 2. pavilónu (kapacitně zdvojené, pro různé stupně vzdělávání atd.) - jazyková učebna, učebna polytechniky, robotiky, přírodní vědy, zázemí školní družiny</t>
  </si>
  <si>
    <t>Rekonstrukce 2.pavilónu, odborné učebny jazyků, přírodních věd,  robotiky, IT, školní klub včetně školní družiny a učebny chemie na hlavním pavilonu</t>
  </si>
  <si>
    <t>Rekonstrukce školní vývařovny a jídelny, technické vybavení provozu, rozvody, podlahy, vzduchotechnika, rekonstrukce jídelny</t>
  </si>
  <si>
    <t>solární panely, rekuperace vzduchu, další úsporná opatření</t>
  </si>
  <si>
    <t>Vybudování ostatních odborných učeben</t>
  </si>
  <si>
    <t>Rekonstrukce pavilonu odborných učeben - 2.pavilon</t>
  </si>
  <si>
    <t>Rekonstrukce školní jídelny a vývařovny</t>
  </si>
  <si>
    <t>Energeticky úsporná opatření</t>
  </si>
  <si>
    <t>Rekonstrukce tříd, nové podlahy, dveře</t>
  </si>
  <si>
    <t>Rekonstukce tříd, podlahy, omítky, prahy, dveře, zařízení nábytkem</t>
  </si>
  <si>
    <t xml:space="preserve">Rekonstrukce zázemí pro provoz </t>
  </si>
  <si>
    <t>VelkáKraš</t>
  </si>
  <si>
    <t>omítky, podlahy, příčky, regálový systém pro lůžkoviny a výukový materiál</t>
  </si>
  <si>
    <t>Rekonstrukce chodby a zázemí zaměstnanců, šatny</t>
  </si>
  <si>
    <t xml:space="preserve"> podlahy, omítky, obložení chodby, bezpečnostní příčka schodiště, vybavení šatny -nábytek</t>
  </si>
  <si>
    <t>rekonstrukce kuchyně, obklady, dlažby, elektroinstalace a voda, omítky, vstup do skladu - stavební otvor, zřízení nové usklaďnovací části - sklep - zelenina, vybavení kuchyně gastro zařízením, výdejní okénka, výdejní pult děti-jídelna</t>
  </si>
  <si>
    <t>kamerový a bezpečnostní systém budovy</t>
  </si>
  <si>
    <t>audovizuální vybavení pro výuku dětí -dotykový panel</t>
  </si>
  <si>
    <t>Rekonstrukce stávající budovy a vybavení učeben pro výuku vzdělávací v oblasti Člověk a svět práce. Dílny, žákovská kuchyně, šicí dílna, učebna ČSP a robotiky apod.</t>
  </si>
  <si>
    <t>Vybudování multimediální učebny včetně kabinetu, Vybudování zázemí pro školní družinu</t>
  </si>
  <si>
    <t>Odborná učebna pro polytechnickou výchovu včetně kabinetu</t>
  </si>
  <si>
    <t>Vybudování polytechnické učebny včetně staveních úprav, vybavení a pomůcek</t>
  </si>
  <si>
    <t>konektivita školy</t>
  </si>
  <si>
    <t>X</t>
  </si>
  <si>
    <t>Modernizace vybavení výpočetní (včetně serveru) a projektorovou technikou, modernizace sítí</t>
  </si>
  <si>
    <t>Modernizace vybavení učeben</t>
  </si>
  <si>
    <t xml:space="preserve">Výměna, dovybavení nábytkem a modernizace učebních pomůcek ve třídách. </t>
  </si>
  <si>
    <t>Modernizace odborných učeben (chemie)</t>
  </si>
  <si>
    <t>Modernizace odborných učeben (dílny)</t>
  </si>
  <si>
    <t>xxx</t>
  </si>
  <si>
    <t>Revitalizace školní zahrady</t>
  </si>
  <si>
    <t>Vybudování nahrávacího studia (stavební úpravy, vybavení)</t>
  </si>
  <si>
    <t>Polytechnické cetnrum ZŠ Javorník, okres Jeseník</t>
  </si>
  <si>
    <t>Modernizace odborných učeben</t>
  </si>
  <si>
    <t>Rekonstrukce půdních prostor na učebny a sociální zařízení</t>
  </si>
  <si>
    <t>stavební práce - vybudování učeben a soc. zařízení, rozvody, konektivita</t>
  </si>
  <si>
    <t>přizpsobení zahrady potřebám družiny - herní a vzdělávací prvky</t>
  </si>
  <si>
    <t>Venkovní učebna</t>
  </si>
  <si>
    <t>Vybudování venkovní učebny pro výuku + k využití ŠD. Stavba pevné podlahy a zakoupení učebny ve formě velkorofmátového altánu</t>
  </si>
  <si>
    <t>Učebna polytechnické výuky, cvičná kuchyň</t>
  </si>
  <si>
    <t>Vybudování učebny v novém prostoru - podlahy, elektroistalace. Nákup pomůcek a vybavení</t>
  </si>
  <si>
    <t>Stavební úpravy učebny a vybavení pro výuku jazyků</t>
  </si>
  <si>
    <t>Výměna podlahy v učebně, elektrorozvody, stavební a malířské práce. Nákup počítačů, dataprojektoru, interaktivní tabule, nábytků a pomůcek pro výuku jazyků</t>
  </si>
  <si>
    <t xml:space="preserve">Výměna dlažby, pořízení nových prvků na zahradu - dřevěný domeček pro děti, venkovní dřevěné bludiště a  pexeso, bosonohá dráha) </t>
  </si>
  <si>
    <t xml:space="preserve">Pořízení nové ICT techniky.  </t>
  </si>
  <si>
    <t>Realizace sedlové střechy nad částí budovy a tělocvičnou</t>
  </si>
  <si>
    <t>vybudování sedlové střechy</t>
  </si>
  <si>
    <t>Vyrovnání podlahy v šatně MŠ + nové PVC; šatní skříňky pro děti</t>
  </si>
  <si>
    <t>Rekonstrukce rozvodů vody, kanalizace, elektro, podlahy, internetové sítě, případně bezbariérovost přízemí, rekonstrukce chodeb (dveře, stropy, nábytek atd.) - celkem 4 budovy (možná i postupná realizace</t>
  </si>
  <si>
    <t>Rekonstrukce tělocvičny</t>
  </si>
  <si>
    <t>podlaha, vybavení tělocvičny, šatny, toalety, sprchy, odhlučnění, vzduchotechnika</t>
  </si>
  <si>
    <t>Zdravá škola</t>
  </si>
  <si>
    <t>odhlučňovací panely,vzduchotechnika, zastínění</t>
  </si>
  <si>
    <t>Předmětem projektu je vybudování venkovní učebny a  vybavení učebny nábytkem a mobilní interaktivní lcd tabulí.</t>
  </si>
  <si>
    <t>Rekonstrukce fasády, rekonstrukce vnitřního vodovodu a kanalizace, rekonstrukce rozvodů elektřiny, úpravy střešní konstrukce a výměna střešní krytiny</t>
  </si>
  <si>
    <t>Učebna pro odbornou výchovu a vzdělávání včetně zázemí pro výuku (kabinety)</t>
  </si>
  <si>
    <t>Vybudování učebny pro odborné vzdělávání a výchovu + zázemí pro výuku (kabinety)  v podkrovních prostorách budovy ZŠ, stavební úpravy střešní konstrukce, výměna střešní krytiny</t>
  </si>
  <si>
    <t>shcálený záměr na SÚ</t>
  </si>
  <si>
    <t>Vstup (hlavní branka, boční brány)</t>
  </si>
  <si>
    <t>ZŠ velká tělocvična-rekonstrukce zateplení+osvětlení</t>
  </si>
  <si>
    <t>Vzduchotechnika pro sportovní halu</t>
  </si>
  <si>
    <t>Rekonstrukce osvětlení (malá tělocvična)</t>
  </si>
  <si>
    <t>Rekonstrukce podlah (malá tělocvična)</t>
  </si>
  <si>
    <t>Podlaha velká tělocvična</t>
  </si>
  <si>
    <t>Studie využitelnosti areálu (budova,pozemky) PD</t>
  </si>
  <si>
    <t xml:space="preserve">rekonstrukce objektu na učebnu pro polytechnickou výchovu  </t>
  </si>
  <si>
    <t>Rekonstrukce multifunkčního hřiště na BN a dobudování atletického zázemí</t>
  </si>
  <si>
    <t>výměna stávajícího povrchu a podkladních vrstev multifunkčního hřiště; vybudování 50m aletické dráhy s doskočištěm na školní zahradě</t>
  </si>
  <si>
    <t>Úpravy kuchyně, obměna spotřebičů</t>
  </si>
  <si>
    <t>Obměna starých spotřebičů za nové, zakoupení konvektomatu a zabudování vzduchotechniky</t>
  </si>
  <si>
    <t>zrealizováno</t>
  </si>
  <si>
    <t>Nové oplocení</t>
  </si>
  <si>
    <t>Nové oplacení školní zahrady MŠ Tyršova</t>
  </si>
  <si>
    <t xml:space="preserve">Rekonstrukce přístřešku </t>
  </si>
  <si>
    <t>Rekonstrukce přístřešku u vchodu na školní zahradu MŠ Deittersdorfova</t>
  </si>
  <si>
    <t>Stavební úpravy učebny a vybavení ICT učebny</t>
  </si>
  <si>
    <t>Vybudování venkovní učebny a zázemí pro komunitní aktivity v ZŠ</t>
  </si>
  <si>
    <t>Venkovní učebna Kalvodova</t>
  </si>
  <si>
    <t>Modernizace odborných učeben B.Němcová</t>
  </si>
  <si>
    <t>Modernizace zázemí a odborných učeben na pracovišti na ul. Boženy Němcové</t>
  </si>
  <si>
    <t>Vybudování venkovní učebny v areálu školy Kalvodova ulice</t>
  </si>
  <si>
    <t>vnitřní konektivita</t>
  </si>
  <si>
    <t>Zastínění oken</t>
  </si>
  <si>
    <t>instalace venkovních žaluzií</t>
  </si>
  <si>
    <t>Obnova venkovního areálu Nábřežní po povodních vč. zázemí pro sportovní činnosti</t>
  </si>
  <si>
    <t>Celková obnova sportoviště - atletického zázemí i víceúčelového hřiště, prostor pozemků školy vč. itineráře a skladovacích prostor, skleníku, obnova výsadby zeleně v okolí školy</t>
  </si>
  <si>
    <t xml:space="preserve">Obnova školy po povodních - Nábřežní 1.NP </t>
  </si>
  <si>
    <t>kompletní rekonstrukce poničeného přízemí spodnmího patra - učebny, kanceláře, sociální zařízení, šatny, šklolní klub atd. dle zpracované studie</t>
  </si>
  <si>
    <t xml:space="preserve">Obnova školy po povodních - Nábřežní 1.NP - gastro </t>
  </si>
  <si>
    <t>vybudování nové jídelny a vývařovny</t>
  </si>
  <si>
    <t>Oprava střech budova Nábřežní a B. Němcové</t>
  </si>
  <si>
    <t>opravy střech v souvislosti s exxpirací jejich živostnosti</t>
  </si>
  <si>
    <t>Vybavení pro školské zařízení v Kobylé nad Vidnavkou</t>
  </si>
  <si>
    <t>Olomucký</t>
  </si>
  <si>
    <t>Vybavení do školní kuchyně, herní prvky na školní zahradu</t>
  </si>
  <si>
    <t>Terénní úpravy, venkovní učebna, herní prvky, jedlá zahrada</t>
  </si>
  <si>
    <t>Rekonstrukce otopné soustvy, výměna kotlů a radiátorů</t>
  </si>
  <si>
    <t>Kompletní rekonstrukce otopné soustavy, výměna plynového kotle, rozvodů, radiátorů</t>
  </si>
  <si>
    <t xml:space="preserve">Rekonstrukce tělocvičny se zázemím a kabinetu TV </t>
  </si>
  <si>
    <t>Stavební úprav (omítky, podlaha, strop, svítidla, žaluzie, obložení - včetně zázemí - tj. kabinetu TV</t>
  </si>
  <si>
    <t>_</t>
  </si>
  <si>
    <t>Obnova učeben kmenových tříd</t>
  </si>
  <si>
    <t xml:space="preserve">Stavební úprav (omítky, podlaha, strop, svítidla, žaluzie, obložení - včetně zázemí - </t>
  </si>
  <si>
    <t>Vybavení učeben ICT technikou - hotovo částečně - chybí  TV se zázemím a kmenové třídy</t>
  </si>
  <si>
    <t>Revitalizace zahrady u ŠD a ZŠ  (úprava terénu, výsadba zeleně), vybavení prvky pro aktivní i odpočinkové trávení času dětí</t>
  </si>
  <si>
    <t>Rekonstrukce kotelny - hotovo</t>
  </si>
  <si>
    <t>Stavební úpravy ve ŠJ se zázemím a sklepními prostory</t>
  </si>
  <si>
    <t>Rekonstrukce venkovního hřiště - hotovo</t>
  </si>
  <si>
    <t> Rekonstrukce umýváren a sociálního zařízení v MŠ</t>
  </si>
  <si>
    <t>rekonstrukce zahrady MŠ (nové herní prvky, altán - venkovní třída)</t>
  </si>
  <si>
    <t>rekonstrukce školní zahrady u MŠ, výměna nevyhovujícíhc herních prvků, venkovní učebna, vyvýšené záhony</t>
  </si>
  <si>
    <t>modernizace heren MŠ</t>
  </si>
  <si>
    <t>rekonstonstukce obložení (herny, šatny, chodba) vybavení heren novým nábytkem</t>
  </si>
  <si>
    <t>realizováno</t>
  </si>
  <si>
    <t xml:space="preserve">Dětské pisoáry do 2. patra, Dětská  WC na školní zahradu, umyvadlo na služební WC v 1. patře </t>
  </si>
  <si>
    <t>Venkovní enviromentální srub</t>
  </si>
  <si>
    <t>místo pro vzdělávání, scházení, badatelskou výuku, prodloužení pobytů venku díky patřičnému zázemí na školní zahradě</t>
  </si>
  <si>
    <t xml:space="preserve">Podlahy tříd školy </t>
  </si>
  <si>
    <t>Nové podlahy a krytina (koberec, lino) do prostor tříd v prvním patře školy</t>
  </si>
  <si>
    <t>Rekonstrukce parkoviště u MŠ</t>
  </si>
  <si>
    <t>Položení a zpevnění nového povrchu</t>
  </si>
  <si>
    <t>Kompletní rekonstrukce zahradní terasy, částečné zastřešení, vybavení stoly, lavicemi, dílnou pro polytechnickou výchovu, venkovní učebna</t>
  </si>
  <si>
    <t>realizace 07/2025</t>
  </si>
  <si>
    <t>zrealizováno 2024</t>
  </si>
  <si>
    <t>Přestavba půdy na oddělení školní družiny, společenskou místnost, galerii, keramickou dílnu</t>
  </si>
  <si>
    <t xml:space="preserve">5) Schopnost práce s digitálními technologiemi bude podporována prostřednictvím odborných učeben pro výuku informatiky a dále pouze ve vazbě na cizí jazyk, přírodní vědy a polytechnické vzdělávání. Kolonka „práce s digi. tech.“ se zaškrtává,
jestliže se v učebnách bude vyučovat ICT, programování, robotika, grafika, design apod. Pokud budete chtít koupit PC/tablety a další HW či SW do dalších podporovaných oborných učeben (přírodní vědy, polytechnika, ciz. jazyk), 
tak není nutné mít zaškrtnuto „práce s digi. tech.“, ale je nutné zaškrtnout příslušnou odbornou oblast. </t>
  </si>
  <si>
    <t xml:space="preserve">Přestavba prostor v základní  škole na odbornou učebnu (multimediální učebna) včetně stavebních úprav, vybudování odpovídajícího sociálního zařízení a kabinetu, vybudování zázemí pro ŠD včetně stavebních úprav, pořízení nábytku a vybavení; elektroniky, hardware a software vybavení, </t>
  </si>
  <si>
    <t>Obnova venkovního areálu ZŠ po povodních vč. zázemí pro sportovní činnosti, volnočasové a vzdělávací aktivity</t>
  </si>
  <si>
    <t>Celková obnova sportoviště - atletického areálu, prostor pozemků školy vč. mobiliáře a skladovacích prostor, skleníku, obnova výsadby zeleně v okolí školy</t>
  </si>
  <si>
    <t>Obnova školy po povodních</t>
  </si>
  <si>
    <t>Kompletní rekonstrukce poničeného přízemí školy a jídelny včetně suterénu - učebny, kanceláře, sociální zařízení, šatny, chodby, skladovací prostory atd. dle zpracované projektové dokumentace</t>
  </si>
  <si>
    <t>Strategický rámec MAP - seznam investičních priorit MŠ (2021 - 2027)</t>
  </si>
  <si>
    <t>Strategický rámec MAP - seznam investičních priorit ZŠ (2021-2027)</t>
  </si>
  <si>
    <t>Souhrnný rámec pro investice do infrastruktury pro zájmové, neformální vzdělávání a celoživotní učení (2021-2027)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</si>
</sst>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05]General"/>
    <numFmt numFmtId="165" formatCode="[$-405]d&quot;.&quot;m&quot;.&quot;yyyy"/>
    <numFmt numFmtId="166" formatCode="#,##0\ _K_č"/>
  </numFmts>
  <fonts count="4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trike/>
      <sz val="10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10"/>
      <name val="Calibri"/>
      <family val="2"/>
      <charset val="238"/>
    </font>
    <font>
      <strike/>
      <sz val="9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b/>
      <strike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164" fontId="21" fillId="0" borderId="0"/>
  </cellStyleXfs>
  <cellXfs count="398">
    <xf numFmtId="0" fontId="0" fillId="0" borderId="0" xfId="0"/>
    <xf numFmtId="0" fontId="7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8" fillId="0" borderId="0" xfId="0" applyFont="1"/>
    <xf numFmtId="0" fontId="19" fillId="0" borderId="0" xfId="1" applyFont="1"/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/>
    <xf numFmtId="0" fontId="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3" fillId="0" borderId="31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3" fontId="28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0" xfId="0" applyFill="1"/>
    <xf numFmtId="0" fontId="4" fillId="2" borderId="3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166" fontId="12" fillId="2" borderId="21" xfId="0" applyNumberFormat="1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2" xfId="0" applyFont="1" applyFill="1" applyBorder="1" applyAlignment="1">
      <alignment horizontal="center" vertical="center" wrapText="1"/>
    </xf>
    <xf numFmtId="0" fontId="34" fillId="2" borderId="32" xfId="0" applyFont="1" applyFill="1" applyBorder="1" applyAlignment="1">
      <alignment horizontal="center" vertical="center" wrapText="1"/>
    </xf>
    <xf numFmtId="166" fontId="12" fillId="2" borderId="32" xfId="0" applyNumberFormat="1" applyFont="1" applyFill="1" applyBorder="1" applyAlignment="1">
      <alignment horizontal="center" vertical="center" wrapText="1"/>
    </xf>
    <xf numFmtId="166" fontId="12" fillId="2" borderId="32" xfId="0" applyNumberFormat="1" applyFont="1" applyFill="1" applyBorder="1" applyAlignment="1" applyProtection="1">
      <alignment horizontal="center" vertical="center"/>
      <protection locked="0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166" fontId="12" fillId="2" borderId="21" xfId="0" applyNumberFormat="1" applyFont="1" applyFill="1" applyBorder="1" applyAlignment="1">
      <alignment horizontal="center" vertical="center" wrapText="1"/>
    </xf>
    <xf numFmtId="164" fontId="34" fillId="2" borderId="21" xfId="2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  <protection locked="0"/>
    </xf>
    <xf numFmtId="0" fontId="34" fillId="2" borderId="15" xfId="0" applyFont="1" applyFill="1" applyBorder="1" applyAlignment="1">
      <alignment horizontal="center" vertical="center" wrapText="1"/>
    </xf>
    <xf numFmtId="166" fontId="12" fillId="2" borderId="15" xfId="0" applyNumberFormat="1" applyFont="1" applyFill="1" applyBorder="1" applyAlignment="1">
      <alignment horizontal="center" vertical="center" wrapText="1"/>
    </xf>
    <xf numFmtId="166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34" fillId="2" borderId="5" xfId="0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horizontal="center" vertical="center" wrapText="1"/>
    </xf>
    <xf numFmtId="0" fontId="36" fillId="2" borderId="5" xfId="0" applyFont="1" applyFill="1" applyBorder="1" applyAlignment="1">
      <alignment horizontal="center" vertical="center" wrapText="1"/>
    </xf>
    <xf numFmtId="0" fontId="37" fillId="2" borderId="5" xfId="0" applyFont="1" applyFill="1" applyBorder="1" applyAlignment="1">
      <alignment horizontal="center" vertical="center" wrapText="1"/>
    </xf>
    <xf numFmtId="166" fontId="36" fillId="2" borderId="5" xfId="0" applyNumberFormat="1" applyFont="1" applyFill="1" applyBorder="1" applyAlignment="1">
      <alignment horizontal="center" vertical="center" wrapText="1"/>
    </xf>
    <xf numFmtId="166" fontId="36" fillId="2" borderId="5" xfId="0" applyNumberFormat="1" applyFont="1" applyFill="1" applyBorder="1" applyAlignment="1" applyProtection="1">
      <alignment horizontal="center" vertical="center"/>
      <protection locked="0"/>
    </xf>
    <xf numFmtId="0" fontId="36" fillId="2" borderId="6" xfId="0" applyFont="1" applyFill="1" applyBorder="1" applyAlignment="1">
      <alignment horizontal="center" vertical="center" wrapText="1"/>
    </xf>
    <xf numFmtId="166" fontId="12" fillId="2" borderId="5" xfId="0" applyNumberFormat="1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166" fontId="12" fillId="2" borderId="33" xfId="0" applyNumberFormat="1" applyFont="1" applyFill="1" applyBorder="1" applyAlignment="1">
      <alignment horizontal="center" vertical="center" wrapText="1"/>
    </xf>
    <xf numFmtId="166" fontId="12" fillId="2" borderId="33" xfId="0" applyNumberFormat="1" applyFont="1" applyFill="1" applyBorder="1" applyAlignment="1" applyProtection="1">
      <alignment horizontal="center" vertical="center"/>
      <protection locked="0"/>
    </xf>
    <xf numFmtId="0" fontId="12" fillId="2" borderId="30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 applyProtection="1">
      <alignment horizontal="center" vertical="center" wrapText="1"/>
      <protection locked="0"/>
    </xf>
    <xf numFmtId="0" fontId="34" fillId="2" borderId="33" xfId="0" applyFont="1" applyFill="1" applyBorder="1" applyAlignment="1" applyProtection="1">
      <alignment horizontal="center" vertical="center" wrapText="1"/>
      <protection locked="0"/>
    </xf>
    <xf numFmtId="0" fontId="12" fillId="2" borderId="30" xfId="0" applyFont="1" applyFill="1" applyBorder="1" applyAlignment="1" applyProtection="1">
      <alignment horizontal="center" vertical="center" wrapText="1"/>
      <protection locked="0"/>
    </xf>
    <xf numFmtId="0" fontId="34" fillId="2" borderId="21" xfId="0" applyFont="1" applyFill="1" applyBorder="1" applyAlignment="1" applyProtection="1">
      <alignment horizontal="center" vertical="center" wrapText="1"/>
      <protection locked="0"/>
    </xf>
    <xf numFmtId="0" fontId="12" fillId="2" borderId="22" xfId="0" applyFont="1" applyFill="1" applyBorder="1" applyAlignment="1" applyProtection="1">
      <alignment horizontal="center" vertical="center" wrapText="1"/>
      <protection locked="0"/>
    </xf>
    <xf numFmtId="0" fontId="34" fillId="2" borderId="15" xfId="0" applyFont="1" applyFill="1" applyBorder="1" applyAlignment="1" applyProtection="1">
      <alignment horizontal="center" vertical="center" wrapText="1"/>
      <protection locked="0"/>
    </xf>
    <xf numFmtId="0" fontId="12" fillId="2" borderId="16" xfId="0" applyFont="1" applyFill="1" applyBorder="1" applyAlignment="1" applyProtection="1">
      <alignment horizontal="center" vertical="center" wrapText="1"/>
      <protection locked="0"/>
    </xf>
    <xf numFmtId="166" fontId="12" fillId="2" borderId="2" xfId="0" applyNumberFormat="1" applyFont="1" applyFill="1" applyBorder="1" applyAlignment="1">
      <alignment horizontal="center" vertical="center" wrapText="1"/>
    </xf>
    <xf numFmtId="0" fontId="36" fillId="2" borderId="21" xfId="0" applyFont="1" applyFill="1" applyBorder="1" applyAlignment="1">
      <alignment horizontal="center" vertical="center" wrapText="1"/>
    </xf>
    <xf numFmtId="0" fontId="37" fillId="2" borderId="21" xfId="0" applyFont="1" applyFill="1" applyBorder="1" applyAlignment="1">
      <alignment horizontal="center" vertical="center" wrapText="1"/>
    </xf>
    <xf numFmtId="166" fontId="36" fillId="2" borderId="21" xfId="0" applyNumberFormat="1" applyFont="1" applyFill="1" applyBorder="1" applyAlignment="1">
      <alignment horizontal="center" vertical="center" wrapText="1"/>
    </xf>
    <xf numFmtId="166" fontId="36" fillId="2" borderId="21" xfId="0" applyNumberFormat="1" applyFont="1" applyFill="1" applyBorder="1" applyAlignment="1" applyProtection="1">
      <alignment horizontal="center" vertical="center"/>
      <protection locked="0"/>
    </xf>
    <xf numFmtId="0" fontId="36" fillId="2" borderId="22" xfId="0" applyFont="1" applyFill="1" applyBorder="1" applyAlignment="1">
      <alignment horizontal="center" vertical="center" wrapText="1"/>
    </xf>
    <xf numFmtId="0" fontId="34" fillId="2" borderId="34" xfId="0" applyFont="1" applyFill="1" applyBorder="1" applyAlignment="1">
      <alignment horizontal="center" vertical="center" wrapText="1"/>
    </xf>
    <xf numFmtId="166" fontId="12" fillId="2" borderId="34" xfId="0" applyNumberFormat="1" applyFont="1" applyFill="1" applyBorder="1" applyAlignment="1">
      <alignment horizontal="center" vertical="center" wrapText="1"/>
    </xf>
    <xf numFmtId="166" fontId="12" fillId="2" borderId="34" xfId="0" applyNumberFormat="1" applyFont="1" applyFill="1" applyBorder="1" applyAlignment="1" applyProtection="1">
      <alignment horizontal="center" vertical="center"/>
      <protection locked="0"/>
    </xf>
    <xf numFmtId="0" fontId="12" fillId="2" borderId="35" xfId="0" applyFont="1" applyFill="1" applyBorder="1" applyAlignment="1">
      <alignment horizontal="center" vertical="center" wrapText="1"/>
    </xf>
    <xf numFmtId="0" fontId="36" fillId="2" borderId="33" xfId="0" applyFont="1" applyFill="1" applyBorder="1" applyAlignment="1">
      <alignment horizontal="center" vertical="center" wrapText="1"/>
    </xf>
    <xf numFmtId="0" fontId="37" fillId="2" borderId="33" xfId="0" applyFont="1" applyFill="1" applyBorder="1" applyAlignment="1">
      <alignment horizontal="center" vertical="center" wrapText="1"/>
    </xf>
    <xf numFmtId="166" fontId="36" fillId="2" borderId="33" xfId="0" applyNumberFormat="1" applyFont="1" applyFill="1" applyBorder="1" applyAlignment="1">
      <alignment horizontal="center" vertical="center" wrapText="1"/>
    </xf>
    <xf numFmtId="166" fontId="36" fillId="2" borderId="33" xfId="0" applyNumberFormat="1" applyFont="1" applyFill="1" applyBorder="1" applyAlignment="1" applyProtection="1">
      <alignment horizontal="center" vertical="center"/>
      <protection locked="0"/>
    </xf>
    <xf numFmtId="0" fontId="36" fillId="2" borderId="30" xfId="0" applyFont="1" applyFill="1" applyBorder="1" applyAlignment="1">
      <alignment horizontal="center" vertical="center" wrapText="1"/>
    </xf>
    <xf numFmtId="164" fontId="12" fillId="2" borderId="2" xfId="2" applyFont="1" applyFill="1" applyBorder="1" applyAlignment="1">
      <alignment horizontal="center" vertical="center" wrapText="1"/>
    </xf>
    <xf numFmtId="164" fontId="34" fillId="2" borderId="2" xfId="2" applyFont="1" applyFill="1" applyBorder="1" applyAlignment="1">
      <alignment horizontal="center" vertical="center" wrapText="1"/>
    </xf>
    <xf numFmtId="166" fontId="38" fillId="2" borderId="2" xfId="2" applyNumberFormat="1" applyFont="1" applyFill="1" applyBorder="1" applyAlignment="1">
      <alignment horizontal="center" vertical="center" wrapText="1"/>
    </xf>
    <xf numFmtId="164" fontId="12" fillId="2" borderId="3" xfId="2" applyFont="1" applyFill="1" applyBorder="1" applyAlignment="1">
      <alignment horizontal="center" vertical="center" wrapText="1"/>
    </xf>
    <xf numFmtId="164" fontId="12" fillId="2" borderId="21" xfId="2" applyFont="1" applyFill="1" applyBorder="1" applyAlignment="1">
      <alignment horizontal="center" vertical="center" wrapText="1"/>
    </xf>
    <xf numFmtId="166" fontId="38" fillId="2" borderId="21" xfId="2" applyNumberFormat="1" applyFont="1" applyFill="1" applyBorder="1" applyAlignment="1">
      <alignment horizontal="center" vertical="center" wrapText="1"/>
    </xf>
    <xf numFmtId="164" fontId="12" fillId="2" borderId="22" xfId="2" applyFont="1" applyFill="1" applyBorder="1" applyAlignment="1">
      <alignment horizontal="center" vertical="center" wrapText="1"/>
    </xf>
    <xf numFmtId="164" fontId="36" fillId="2" borderId="21" xfId="2" applyFont="1" applyFill="1" applyBorder="1" applyAlignment="1">
      <alignment horizontal="center" vertical="center" wrapText="1"/>
    </xf>
    <xf numFmtId="164" fontId="37" fillId="2" borderId="21" xfId="2" applyFont="1" applyFill="1" applyBorder="1" applyAlignment="1">
      <alignment horizontal="center" vertical="center" wrapText="1"/>
    </xf>
    <xf numFmtId="166" fontId="39" fillId="2" borderId="21" xfId="2" applyNumberFormat="1" applyFont="1" applyFill="1" applyBorder="1" applyAlignment="1">
      <alignment horizontal="center" vertical="center" wrapText="1"/>
    </xf>
    <xf numFmtId="164" fontId="36" fillId="2" borderId="22" xfId="2" applyFont="1" applyFill="1" applyBorder="1" applyAlignment="1">
      <alignment horizontal="center" vertical="center" wrapText="1"/>
    </xf>
    <xf numFmtId="164" fontId="12" fillId="2" borderId="5" xfId="2" applyFont="1" applyFill="1" applyBorder="1" applyAlignment="1">
      <alignment horizontal="center" vertical="center" wrapText="1"/>
    </xf>
    <xf numFmtId="164" fontId="34" fillId="2" borderId="5" xfId="2" applyFont="1" applyFill="1" applyBorder="1" applyAlignment="1">
      <alignment horizontal="center" vertical="center" wrapText="1"/>
    </xf>
    <xf numFmtId="164" fontId="12" fillId="2" borderId="6" xfId="2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166" fontId="12" fillId="2" borderId="18" xfId="0" applyNumberFormat="1" applyFont="1" applyFill="1" applyBorder="1" applyAlignment="1">
      <alignment horizontal="center" vertical="center" wrapText="1"/>
    </xf>
    <xf numFmtId="166" fontId="12" fillId="2" borderId="18" xfId="0" applyNumberFormat="1" applyFont="1" applyFill="1" applyBorder="1" applyAlignment="1" applyProtection="1">
      <alignment horizontal="center" vertical="center"/>
      <protection locked="0"/>
    </xf>
    <xf numFmtId="0" fontId="34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164" fontId="34" fillId="2" borderId="33" xfId="2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4" borderId="15" xfId="0" applyFont="1" applyFill="1" applyBorder="1" applyAlignment="1">
      <alignment horizontal="center" vertical="center" wrapText="1"/>
    </xf>
    <xf numFmtId="166" fontId="12" fillId="4" borderId="15" xfId="0" applyNumberFormat="1" applyFont="1" applyFill="1" applyBorder="1" applyAlignment="1">
      <alignment horizontal="center" vertical="center" wrapText="1"/>
    </xf>
    <xf numFmtId="166" fontId="12" fillId="4" borderId="15" xfId="0" applyNumberFormat="1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>
      <alignment horizontal="center" vertical="center" wrapText="1"/>
    </xf>
    <xf numFmtId="166" fontId="12" fillId="4" borderId="33" xfId="0" applyNumberFormat="1" applyFont="1" applyFill="1" applyBorder="1" applyAlignment="1">
      <alignment horizontal="center" vertical="center" wrapText="1"/>
    </xf>
    <xf numFmtId="166" fontId="12" fillId="4" borderId="33" xfId="0" applyNumberFormat="1" applyFont="1" applyFill="1" applyBorder="1" applyAlignment="1" applyProtection="1">
      <alignment horizontal="center" vertical="center"/>
      <protection locked="0"/>
    </xf>
    <xf numFmtId="0" fontId="12" fillId="4" borderId="3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2" fillId="4" borderId="21" xfId="0" applyFont="1" applyFill="1" applyBorder="1" applyAlignment="1">
      <alignment horizontal="center" vertical="center" wrapText="1"/>
    </xf>
    <xf numFmtId="3" fontId="12" fillId="4" borderId="21" xfId="0" applyNumberFormat="1" applyFont="1" applyFill="1" applyBorder="1" applyAlignment="1">
      <alignment horizontal="center" vertical="center" wrapText="1"/>
    </xf>
    <xf numFmtId="3" fontId="12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22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12" fillId="2" borderId="18" xfId="0" applyNumberFormat="1" applyFont="1" applyFill="1" applyBorder="1" applyAlignment="1">
      <alignment horizontal="center" vertical="center" wrapText="1"/>
    </xf>
    <xf numFmtId="3" fontId="12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18" xfId="0" applyFont="1" applyFill="1" applyBorder="1" applyAlignment="1">
      <alignment horizontal="center" vertical="center" wrapText="1"/>
    </xf>
    <xf numFmtId="166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2" xfId="0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21" xfId="0" applyNumberFormat="1" applyFont="1" applyFill="1" applyBorder="1" applyAlignment="1">
      <alignment horizontal="center" vertical="center" wrapText="1"/>
    </xf>
    <xf numFmtId="3" fontId="1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21" xfId="0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>
      <alignment horizontal="center" vertical="center" wrapText="1"/>
    </xf>
    <xf numFmtId="3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5" xfId="0" applyFont="1" applyFill="1" applyBorder="1" applyAlignment="1">
      <alignment horizontal="center" vertical="center" wrapText="1"/>
    </xf>
    <xf numFmtId="3" fontId="4" fillId="2" borderId="32" xfId="0" applyNumberFormat="1" applyFont="1" applyFill="1" applyBorder="1" applyAlignment="1" applyProtection="1">
      <alignment horizontal="center" vertical="center"/>
      <protection locked="0"/>
    </xf>
    <xf numFmtId="0" fontId="36" fillId="2" borderId="2" xfId="0" applyFont="1" applyFill="1" applyBorder="1" applyAlignment="1">
      <alignment horizontal="center" vertical="center" wrapText="1"/>
    </xf>
    <xf numFmtId="0" fontId="37" fillId="2" borderId="2" xfId="0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>
      <alignment horizontal="center" vertical="center" wrapText="1"/>
    </xf>
    <xf numFmtId="3" fontId="3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5" fillId="2" borderId="15" xfId="0" applyFont="1" applyFill="1" applyBorder="1" applyAlignment="1">
      <alignment horizontal="center" vertical="center" wrapText="1"/>
    </xf>
    <xf numFmtId="166" fontId="12" fillId="2" borderId="18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15" xfId="0" applyNumberFormat="1" applyFont="1" applyFill="1" applyBorder="1" applyAlignment="1">
      <alignment horizontal="center" vertical="center" wrapText="1"/>
    </xf>
    <xf numFmtId="3" fontId="12" fillId="2" borderId="15" xfId="0" applyNumberFormat="1" applyFont="1" applyFill="1" applyBorder="1" applyAlignment="1" applyProtection="1">
      <alignment horizontal="center" vertical="center" wrapText="1"/>
      <protection locked="0"/>
    </xf>
    <xf numFmtId="3" fontId="12" fillId="2" borderId="33" xfId="0" applyNumberFormat="1" applyFont="1" applyFill="1" applyBorder="1" applyAlignment="1">
      <alignment horizontal="center" vertical="center" wrapText="1"/>
    </xf>
    <xf numFmtId="3" fontId="12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3" xfId="0" applyFont="1" applyFill="1" applyBorder="1" applyAlignment="1">
      <alignment horizontal="center" vertical="center" wrapText="1"/>
    </xf>
    <xf numFmtId="3" fontId="36" fillId="2" borderId="21" xfId="0" applyNumberFormat="1" applyFont="1" applyFill="1" applyBorder="1" applyAlignment="1">
      <alignment horizontal="center" vertical="center" wrapText="1"/>
    </xf>
    <xf numFmtId="3" fontId="36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21" xfId="0" applyFont="1" applyFill="1" applyBorder="1" applyAlignment="1">
      <alignment horizontal="center" vertical="center" wrapText="1"/>
    </xf>
    <xf numFmtId="3" fontId="12" fillId="2" borderId="34" xfId="0" applyNumberFormat="1" applyFont="1" applyFill="1" applyBorder="1" applyAlignment="1">
      <alignment horizontal="center" vertical="center" wrapText="1"/>
    </xf>
    <xf numFmtId="3" fontId="12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4" xfId="0" applyFont="1" applyFill="1" applyBorder="1" applyAlignment="1">
      <alignment horizontal="center" vertical="center" wrapText="1"/>
    </xf>
    <xf numFmtId="3" fontId="12" fillId="2" borderId="32" xfId="0" applyNumberFormat="1" applyFont="1" applyFill="1" applyBorder="1" applyAlignment="1">
      <alignment horizontal="center" vertical="center" wrapText="1"/>
    </xf>
    <xf numFmtId="3" fontId="1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35" fillId="2" borderId="3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34" fillId="2" borderId="27" xfId="0" applyFont="1" applyFill="1" applyBorder="1" applyAlignment="1">
      <alignment horizontal="center" vertical="center" wrapText="1"/>
    </xf>
    <xf numFmtId="3" fontId="12" fillId="2" borderId="27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164" fontId="34" fillId="2" borderId="32" xfId="2" applyFont="1" applyFill="1" applyBorder="1" applyAlignment="1">
      <alignment horizontal="center" vertical="center" wrapText="1"/>
    </xf>
    <xf numFmtId="3" fontId="12" fillId="2" borderId="32" xfId="0" applyNumberFormat="1" applyFont="1" applyFill="1" applyBorder="1" applyAlignment="1" applyProtection="1">
      <alignment horizontal="center" vertical="center"/>
      <protection locked="0"/>
    </xf>
    <xf numFmtId="3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3" fontId="12" fillId="4" borderId="15" xfId="0" applyNumberFormat="1" applyFont="1" applyFill="1" applyBorder="1" applyAlignment="1">
      <alignment horizontal="center" vertical="center" wrapText="1"/>
    </xf>
    <xf numFmtId="3" fontId="12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15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6" fillId="2" borderId="15" xfId="0" applyFont="1" applyFill="1" applyBorder="1" applyAlignment="1">
      <alignment horizontal="center" vertical="center" wrapText="1"/>
    </xf>
    <xf numFmtId="0" fontId="40" fillId="2" borderId="15" xfId="0" applyFont="1" applyFill="1" applyBorder="1" applyAlignment="1">
      <alignment horizontal="center" vertical="center" wrapText="1"/>
    </xf>
    <xf numFmtId="0" fontId="36" fillId="2" borderId="16" xfId="0" applyFont="1" applyFill="1" applyBorder="1" applyAlignment="1">
      <alignment horizontal="center" vertical="center" wrapText="1"/>
    </xf>
    <xf numFmtId="3" fontId="36" fillId="2" borderId="33" xfId="0" applyNumberFormat="1" applyFont="1" applyFill="1" applyBorder="1" applyAlignment="1">
      <alignment horizontal="center" vertical="center" wrapText="1"/>
    </xf>
    <xf numFmtId="3" fontId="36" fillId="2" borderId="33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33" xfId="0" applyFont="1" applyFill="1" applyBorder="1" applyAlignment="1">
      <alignment horizontal="center" vertical="center" wrapText="1"/>
    </xf>
    <xf numFmtId="0" fontId="34" fillId="4" borderId="33" xfId="0" applyFont="1" applyFill="1" applyBorder="1" applyAlignment="1">
      <alignment horizontal="center" vertical="center" wrapText="1"/>
    </xf>
    <xf numFmtId="3" fontId="12" fillId="4" borderId="33" xfId="0" applyNumberFormat="1" applyFont="1" applyFill="1" applyBorder="1" applyAlignment="1">
      <alignment horizontal="center" vertical="center" wrapText="1"/>
    </xf>
    <xf numFmtId="3" fontId="12" fillId="4" borderId="33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33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37" fillId="2" borderId="15" xfId="0" applyFont="1" applyFill="1" applyBorder="1" applyAlignment="1">
      <alignment horizontal="center" vertical="center" wrapText="1"/>
    </xf>
    <xf numFmtId="3" fontId="36" fillId="2" borderId="15" xfId="0" applyNumberFormat="1" applyFont="1" applyFill="1" applyBorder="1" applyAlignment="1">
      <alignment horizontal="center" vertical="center" wrapText="1"/>
    </xf>
    <xf numFmtId="3" fontId="36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 applyProtection="1">
      <alignment horizontal="center" vertical="center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23" fillId="2" borderId="15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 applyProtection="1">
      <alignment horizontal="center" vertical="center" wrapText="1"/>
      <protection locked="0"/>
    </xf>
    <xf numFmtId="0" fontId="36" fillId="2" borderId="33" xfId="0" applyFont="1" applyFill="1" applyBorder="1" applyAlignment="1" applyProtection="1">
      <alignment horizontal="center" vertical="center" wrapText="1"/>
      <protection locked="0"/>
    </xf>
    <xf numFmtId="0" fontId="37" fillId="2" borderId="33" xfId="0" applyFont="1" applyFill="1" applyBorder="1" applyAlignment="1" applyProtection="1">
      <alignment horizontal="center" vertical="center" wrapText="1"/>
      <protection locked="0"/>
    </xf>
    <xf numFmtId="0" fontId="36" fillId="2" borderId="30" xfId="0" applyFont="1" applyFill="1" applyBorder="1" applyAlignment="1" applyProtection="1">
      <alignment horizontal="center" vertical="center" wrapText="1"/>
      <protection locked="0"/>
    </xf>
    <xf numFmtId="166" fontId="36" fillId="2" borderId="15" xfId="0" applyNumberFormat="1" applyFont="1" applyFill="1" applyBorder="1" applyAlignment="1">
      <alignment horizontal="center" vertical="center" wrapText="1"/>
    </xf>
    <xf numFmtId="166" fontId="36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2" borderId="15" xfId="0" applyFont="1" applyFill="1" applyBorder="1" applyAlignment="1" applyProtection="1">
      <alignment horizontal="center" vertical="center" wrapText="1"/>
      <protection locked="0"/>
    </xf>
    <xf numFmtId="0" fontId="36" fillId="2" borderId="16" xfId="0" applyFont="1" applyFill="1" applyBorder="1" applyAlignment="1" applyProtection="1">
      <alignment horizontal="center" vertical="center" wrapText="1"/>
      <protection locked="0"/>
    </xf>
    <xf numFmtId="0" fontId="36" fillId="2" borderId="15" xfId="0" applyFont="1" applyFill="1" applyBorder="1" applyAlignment="1" applyProtection="1">
      <alignment horizontal="center" vertical="center" wrapText="1"/>
      <protection locked="0"/>
    </xf>
    <xf numFmtId="166" fontId="3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0" fillId="2" borderId="5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34" fillId="4" borderId="34" xfId="0" applyFont="1" applyFill="1" applyBorder="1" applyAlignment="1">
      <alignment horizontal="center" vertical="center" wrapText="1"/>
    </xf>
    <xf numFmtId="166" fontId="12" fillId="4" borderId="34" xfId="0" applyNumberFormat="1" applyFont="1" applyFill="1" applyBorder="1" applyAlignment="1">
      <alignment horizontal="center" vertical="center" wrapText="1"/>
    </xf>
    <xf numFmtId="166" fontId="12" fillId="4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166" fontId="12" fillId="4" borderId="5" xfId="0" applyNumberFormat="1" applyFont="1" applyFill="1" applyBorder="1" applyAlignment="1">
      <alignment horizontal="center" vertical="center" wrapText="1"/>
    </xf>
    <xf numFmtId="166" fontId="12" fillId="2" borderId="27" xfId="0" applyNumberFormat="1" applyFont="1" applyFill="1" applyBorder="1" applyAlignment="1">
      <alignment horizontal="center" vertical="center" wrapText="1"/>
    </xf>
    <xf numFmtId="166" fontId="12" fillId="2" borderId="27" xfId="0" applyNumberFormat="1" applyFont="1" applyFill="1" applyBorder="1" applyAlignment="1" applyProtection="1">
      <alignment horizontal="center" vertical="center"/>
      <protection locked="0"/>
    </xf>
    <xf numFmtId="0" fontId="12" fillId="4" borderId="27" xfId="0" applyFont="1" applyFill="1" applyBorder="1" applyAlignment="1">
      <alignment horizontal="center" vertical="center" wrapText="1"/>
    </xf>
    <xf numFmtId="166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4" borderId="21" xfId="0" applyFont="1" applyFill="1" applyBorder="1" applyAlignment="1">
      <alignment horizontal="center" vertical="center" wrapText="1"/>
    </xf>
    <xf numFmtId="0" fontId="42" fillId="2" borderId="21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wrapText="1"/>
    </xf>
    <xf numFmtId="3" fontId="36" fillId="2" borderId="5" xfId="0" applyNumberFormat="1" applyFont="1" applyFill="1" applyBorder="1" applyAlignment="1">
      <alignment horizontal="center" vertical="center" wrapText="1"/>
    </xf>
    <xf numFmtId="3" fontId="36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37" fillId="2" borderId="33" xfId="2" applyFont="1" applyFill="1" applyBorder="1" applyAlignment="1">
      <alignment horizontal="center" vertical="center" wrapText="1"/>
    </xf>
    <xf numFmtId="166" fontId="36" fillId="2" borderId="33" xfId="2" applyNumberFormat="1" applyFont="1" applyFill="1" applyBorder="1" applyAlignment="1">
      <alignment horizontal="center" vertical="center" wrapText="1"/>
    </xf>
    <xf numFmtId="0" fontId="36" fillId="2" borderId="33" xfId="2" applyNumberFormat="1" applyFont="1" applyFill="1" applyBorder="1" applyAlignment="1">
      <alignment horizontal="center" vertical="center" wrapText="1"/>
    </xf>
    <xf numFmtId="164" fontId="36" fillId="2" borderId="33" xfId="2" applyFont="1" applyFill="1" applyBorder="1" applyAlignment="1">
      <alignment horizontal="center" vertical="center" wrapText="1"/>
    </xf>
    <xf numFmtId="165" fontId="36" fillId="2" borderId="30" xfId="2" applyNumberFormat="1" applyFont="1" applyFill="1" applyBorder="1" applyAlignment="1">
      <alignment horizontal="center" vertical="center" wrapText="1"/>
    </xf>
    <xf numFmtId="166" fontId="36" fillId="2" borderId="21" xfId="2" applyNumberFormat="1" applyFont="1" applyFill="1" applyBorder="1" applyAlignment="1">
      <alignment horizontal="center" vertical="center" wrapText="1"/>
    </xf>
    <xf numFmtId="0" fontId="36" fillId="2" borderId="21" xfId="2" applyNumberFormat="1" applyFont="1" applyFill="1" applyBorder="1" applyAlignment="1">
      <alignment horizontal="center" vertical="center" wrapText="1"/>
    </xf>
    <xf numFmtId="165" fontId="37" fillId="2" borderId="21" xfId="2" applyNumberFormat="1" applyFont="1" applyFill="1" applyBorder="1" applyAlignment="1">
      <alignment horizontal="center" vertical="center" wrapText="1"/>
    </xf>
    <xf numFmtId="165" fontId="36" fillId="2" borderId="22" xfId="2" applyNumberFormat="1" applyFont="1" applyFill="1" applyBorder="1" applyAlignment="1">
      <alignment horizontal="center" vertical="center" wrapText="1"/>
    </xf>
    <xf numFmtId="164" fontId="37" fillId="2" borderId="5" xfId="2" applyFont="1" applyFill="1" applyBorder="1" applyAlignment="1">
      <alignment horizontal="center" vertical="center" wrapText="1"/>
    </xf>
    <xf numFmtId="166" fontId="36" fillId="2" borderId="5" xfId="2" applyNumberFormat="1" applyFont="1" applyFill="1" applyBorder="1" applyAlignment="1">
      <alignment horizontal="center" vertical="center" wrapText="1"/>
    </xf>
    <xf numFmtId="0" fontId="36" fillId="2" borderId="5" xfId="2" applyNumberFormat="1" applyFont="1" applyFill="1" applyBorder="1" applyAlignment="1">
      <alignment horizontal="center" vertical="center" wrapText="1"/>
    </xf>
    <xf numFmtId="164" fontId="36" fillId="2" borderId="5" xfId="2" applyFont="1" applyFill="1" applyBorder="1" applyAlignment="1">
      <alignment horizontal="center" vertical="center" wrapText="1"/>
    </xf>
    <xf numFmtId="165" fontId="37" fillId="2" borderId="5" xfId="2" applyNumberFormat="1" applyFont="1" applyFill="1" applyBorder="1" applyAlignment="1">
      <alignment horizontal="center" vertical="center" wrapText="1"/>
    </xf>
    <xf numFmtId="165" fontId="36" fillId="2" borderId="6" xfId="2" applyNumberFormat="1" applyFont="1" applyFill="1" applyBorder="1" applyAlignment="1">
      <alignment horizontal="center" vertical="center" wrapText="1"/>
    </xf>
    <xf numFmtId="166" fontId="12" fillId="4" borderId="34" xfId="0" applyNumberFormat="1" applyFont="1" applyFill="1" applyBorder="1" applyAlignment="1" applyProtection="1">
      <alignment horizontal="center" vertical="center"/>
      <protection locked="0"/>
    </xf>
    <xf numFmtId="0" fontId="35" fillId="4" borderId="21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 applyProtection="1">
      <alignment horizontal="center" vertical="center" wrapText="1"/>
      <protection locked="0"/>
    </xf>
    <xf numFmtId="166" fontId="12" fillId="4" borderId="21" xfId="0" applyNumberFormat="1" applyFont="1" applyFill="1" applyBorder="1" applyAlignment="1">
      <alignment horizontal="center" vertical="center" wrapText="1"/>
    </xf>
    <xf numFmtId="166" fontId="12" fillId="4" borderId="21" xfId="0" applyNumberFormat="1" applyFont="1" applyFill="1" applyBorder="1" applyAlignment="1" applyProtection="1">
      <alignment horizontal="center" vertical="center"/>
      <protection locked="0"/>
    </xf>
    <xf numFmtId="164" fontId="34" fillId="4" borderId="21" xfId="2" applyFont="1" applyFill="1" applyBorder="1" applyAlignment="1">
      <alignment horizontal="center" vertical="center" wrapText="1"/>
    </xf>
    <xf numFmtId="3" fontId="1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36" fillId="2" borderId="34" xfId="0" applyFont="1" applyFill="1" applyBorder="1" applyAlignment="1">
      <alignment horizontal="center" vertical="center" wrapText="1"/>
    </xf>
    <xf numFmtId="164" fontId="34" fillId="4" borderId="2" xfId="2" applyFont="1" applyFill="1" applyBorder="1" applyAlignment="1">
      <alignment horizontal="center" vertical="center" wrapText="1"/>
    </xf>
    <xf numFmtId="166" fontId="38" fillId="4" borderId="5" xfId="2" applyNumberFormat="1" applyFont="1" applyFill="1" applyBorder="1" applyAlignment="1">
      <alignment horizontal="center" vertical="center" wrapText="1"/>
    </xf>
    <xf numFmtId="164" fontId="34" fillId="4" borderId="5" xfId="2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 applyProtection="1">
      <alignment horizontal="center" vertical="center"/>
      <protection locked="0"/>
    </xf>
    <xf numFmtId="3" fontId="4" fillId="4" borderId="5" xfId="0" applyNumberFormat="1" applyFont="1" applyFill="1" applyBorder="1" applyAlignment="1" applyProtection="1">
      <alignment horizontal="center" vertical="center"/>
      <protection locked="0"/>
    </xf>
    <xf numFmtId="164" fontId="34" fillId="2" borderId="15" xfId="2" applyFont="1" applyFill="1" applyBorder="1" applyAlignment="1">
      <alignment horizontal="center" vertical="center" wrapText="1"/>
    </xf>
    <xf numFmtId="165" fontId="34" fillId="2" borderId="2" xfId="2" applyNumberFormat="1" applyFont="1" applyFill="1" applyBorder="1" applyAlignment="1">
      <alignment horizontal="center" vertical="center" wrapText="1"/>
    </xf>
    <xf numFmtId="165" fontId="12" fillId="2" borderId="3" xfId="2" applyNumberFormat="1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6" fillId="4" borderId="21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3" fontId="4" fillId="2" borderId="21" xfId="0" applyNumberFormat="1" applyFont="1" applyFill="1" applyBorder="1" applyAlignment="1">
      <alignment horizontal="center" vertical="center" wrapText="1"/>
    </xf>
    <xf numFmtId="0" fontId="31" fillId="2" borderId="2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6" fillId="0" borderId="0" xfId="0" applyFont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4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2" fillId="2" borderId="24" xfId="0" applyFont="1" applyFill="1" applyBorder="1" applyAlignment="1">
      <alignment horizontal="center" vertical="center" wrapText="1"/>
    </xf>
    <xf numFmtId="0" fontId="32" fillId="2" borderId="25" xfId="0" applyFont="1" applyFill="1" applyBorder="1" applyAlignment="1">
      <alignment horizontal="center" vertical="center" wrapText="1"/>
    </xf>
    <xf numFmtId="0" fontId="32" fillId="2" borderId="2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15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0" fillId="3" borderId="21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 vertical="center" wrapText="1"/>
    </xf>
  </cellXfs>
  <cellStyles count="3">
    <cellStyle name="Excel Built-in Normal" xfId="2"/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4" t="s">
        <v>0</v>
      </c>
    </row>
    <row r="2" spans="1:1" ht="21" x14ac:dyDescent="0.35">
      <c r="A2" s="4"/>
    </row>
    <row r="3" spans="1:1" x14ac:dyDescent="0.25">
      <c r="A3" s="5" t="s">
        <v>1</v>
      </c>
    </row>
    <row r="4" spans="1:1" x14ac:dyDescent="0.25">
      <c r="A4" s="2" t="s">
        <v>2</v>
      </c>
    </row>
    <row r="5" spans="1:1" x14ac:dyDescent="0.25">
      <c r="A5" s="2" t="s">
        <v>3</v>
      </c>
    </row>
    <row r="6" spans="1:1" x14ac:dyDescent="0.25">
      <c r="A6" s="2"/>
    </row>
    <row r="7" spans="1:1" x14ac:dyDescent="0.25">
      <c r="A7" s="2"/>
    </row>
    <row r="8" spans="1:1" ht="130.69999999999999" customHeight="1" x14ac:dyDescent="0.25">
      <c r="A8" s="1"/>
    </row>
    <row r="9" spans="1:1" ht="38.25" customHeight="1" x14ac:dyDescent="0.25">
      <c r="A9" s="1"/>
    </row>
    <row r="10" spans="1:1" x14ac:dyDescent="0.25">
      <c r="A10" s="3" t="s">
        <v>4</v>
      </c>
    </row>
    <row r="11" spans="1:1" x14ac:dyDescent="0.25">
      <c r="A11" t="s">
        <v>5</v>
      </c>
    </row>
    <row r="12" spans="1:1" x14ac:dyDescent="0.25">
      <c r="A12" t="s">
        <v>6</v>
      </c>
    </row>
    <row r="14" spans="1:1" x14ac:dyDescent="0.25">
      <c r="A14" s="3" t="s">
        <v>7</v>
      </c>
    </row>
    <row r="15" spans="1:1" x14ac:dyDescent="0.25">
      <c r="A15" t="s">
        <v>8</v>
      </c>
    </row>
    <row r="17" spans="1:1" x14ac:dyDescent="0.25">
      <c r="A17" s="5" t="s">
        <v>9</v>
      </c>
    </row>
    <row r="18" spans="1:1" x14ac:dyDescent="0.25">
      <c r="A18" s="2" t="s">
        <v>10</v>
      </c>
    </row>
    <row r="19" spans="1:1" x14ac:dyDescent="0.25">
      <c r="A19" s="6" t="s">
        <v>59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7"/>
  <sheetViews>
    <sheetView tabSelected="1" zoomScale="75" zoomScaleNormal="75" workbookViewId="0">
      <selection activeCell="L24" sqref="L24"/>
    </sheetView>
  </sheetViews>
  <sheetFormatPr defaultColWidth="9.28515625" defaultRowHeight="12.75" x14ac:dyDescent="0.25"/>
  <cols>
    <col min="1" max="1" width="5.85546875" style="7" customWidth="1"/>
    <col min="2" max="2" width="27.42578125" style="7" customWidth="1"/>
    <col min="3" max="3" width="10.28515625" style="7" customWidth="1"/>
    <col min="4" max="4" width="11.5703125" style="7" customWidth="1"/>
    <col min="5" max="5" width="12.5703125" style="7" customWidth="1"/>
    <col min="6" max="6" width="12" style="7" customWidth="1"/>
    <col min="7" max="7" width="31" style="7" customWidth="1"/>
    <col min="8" max="9" width="12.85546875" style="7" customWidth="1"/>
    <col min="10" max="10" width="11.7109375" style="7" customWidth="1"/>
    <col min="11" max="11" width="49" style="14" customWidth="1"/>
    <col min="12" max="12" width="12.85546875" style="10" customWidth="1"/>
    <col min="13" max="13" width="14.7109375" style="20" customWidth="1"/>
    <col min="14" max="14" width="9.28515625" style="10"/>
    <col min="15" max="15" width="10" style="10" customWidth="1"/>
    <col min="16" max="16" width="13.7109375" style="10" customWidth="1"/>
    <col min="17" max="17" width="13.28515625" style="10" customWidth="1"/>
    <col min="18" max="18" width="13" style="15" customWidth="1"/>
    <col min="19" max="19" width="11.42578125" style="10" customWidth="1"/>
    <col min="20" max="16384" width="9.28515625" style="7"/>
  </cols>
  <sheetData>
    <row r="1" spans="1:20" ht="19.5" thickBot="1" x14ac:dyDescent="0.3">
      <c r="A1" s="332" t="s">
        <v>566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4"/>
    </row>
    <row r="2" spans="1:20" ht="27.2" customHeight="1" x14ac:dyDescent="0.25">
      <c r="A2" s="335" t="s">
        <v>11</v>
      </c>
      <c r="B2" s="330" t="s">
        <v>12</v>
      </c>
      <c r="C2" s="330"/>
      <c r="D2" s="330"/>
      <c r="E2" s="330"/>
      <c r="F2" s="330"/>
      <c r="G2" s="330" t="s">
        <v>13</v>
      </c>
      <c r="H2" s="330" t="s">
        <v>14</v>
      </c>
      <c r="I2" s="338" t="s">
        <v>58</v>
      </c>
      <c r="J2" s="330" t="s">
        <v>15</v>
      </c>
      <c r="K2" s="330" t="s">
        <v>16</v>
      </c>
      <c r="L2" s="330" t="s">
        <v>17</v>
      </c>
      <c r="M2" s="330"/>
      <c r="N2" s="330" t="s">
        <v>18</v>
      </c>
      <c r="O2" s="330"/>
      <c r="P2" s="330" t="s">
        <v>19</v>
      </c>
      <c r="Q2" s="330"/>
      <c r="R2" s="330" t="s">
        <v>20</v>
      </c>
      <c r="S2" s="331"/>
    </row>
    <row r="3" spans="1:20" ht="92.25" thickBot="1" x14ac:dyDescent="0.3">
      <c r="A3" s="336"/>
      <c r="B3" s="213" t="s">
        <v>21</v>
      </c>
      <c r="C3" s="213" t="s">
        <v>22</v>
      </c>
      <c r="D3" s="213" t="s">
        <v>23</v>
      </c>
      <c r="E3" s="213" t="s">
        <v>24</v>
      </c>
      <c r="F3" s="213" t="s">
        <v>25</v>
      </c>
      <c r="G3" s="337"/>
      <c r="H3" s="337"/>
      <c r="I3" s="339"/>
      <c r="J3" s="337"/>
      <c r="K3" s="337"/>
      <c r="L3" s="214" t="s">
        <v>26</v>
      </c>
      <c r="M3" s="214" t="s">
        <v>27</v>
      </c>
      <c r="N3" s="214" t="s">
        <v>28</v>
      </c>
      <c r="O3" s="214" t="s">
        <v>29</v>
      </c>
      <c r="P3" s="214" t="s">
        <v>30</v>
      </c>
      <c r="Q3" s="215" t="s">
        <v>370</v>
      </c>
      <c r="R3" s="214" t="s">
        <v>31</v>
      </c>
      <c r="S3" s="212" t="s">
        <v>32</v>
      </c>
    </row>
    <row r="4" spans="1:20" ht="40.5" customHeight="1" x14ac:dyDescent="0.25">
      <c r="A4" s="216">
        <v>1</v>
      </c>
      <c r="B4" s="217" t="s">
        <v>151</v>
      </c>
      <c r="C4" s="16" t="s">
        <v>152</v>
      </c>
      <c r="D4" s="16">
        <v>75029456</v>
      </c>
      <c r="E4" s="16">
        <v>107632349</v>
      </c>
      <c r="F4" s="16">
        <v>600150577</v>
      </c>
      <c r="G4" s="81" t="s">
        <v>153</v>
      </c>
      <c r="H4" s="81" t="s">
        <v>64</v>
      </c>
      <c r="I4" s="81" t="s">
        <v>65</v>
      </c>
      <c r="J4" s="81" t="s">
        <v>154</v>
      </c>
      <c r="K4" s="82" t="s">
        <v>155</v>
      </c>
      <c r="L4" s="108">
        <v>9000000</v>
      </c>
      <c r="M4" s="83">
        <f t="shared" ref="M4:M46" si="0">L4/100*85</f>
        <v>7650000</v>
      </c>
      <c r="N4" s="81">
        <v>2025</v>
      </c>
      <c r="O4" s="81">
        <v>2027</v>
      </c>
      <c r="P4" s="81" t="s">
        <v>156</v>
      </c>
      <c r="Q4" s="81"/>
      <c r="R4" s="82" t="s">
        <v>83</v>
      </c>
      <c r="S4" s="84" t="s">
        <v>67</v>
      </c>
    </row>
    <row r="5" spans="1:20" ht="38.25" customHeight="1" x14ac:dyDescent="0.25">
      <c r="A5" s="216">
        <v>2</v>
      </c>
      <c r="B5" s="219" t="s">
        <v>145</v>
      </c>
      <c r="C5" s="211" t="s">
        <v>146</v>
      </c>
      <c r="D5" s="211">
        <v>70991022</v>
      </c>
      <c r="E5" s="211">
        <v>102668337</v>
      </c>
      <c r="F5" s="211">
        <v>600150526</v>
      </c>
      <c r="G5" s="109" t="s">
        <v>147</v>
      </c>
      <c r="H5" s="109" t="s">
        <v>64</v>
      </c>
      <c r="I5" s="109" t="s">
        <v>65</v>
      </c>
      <c r="J5" s="109" t="s">
        <v>148</v>
      </c>
      <c r="K5" s="110" t="s">
        <v>147</v>
      </c>
      <c r="L5" s="111"/>
      <c r="M5" s="112">
        <f t="shared" si="0"/>
        <v>0</v>
      </c>
      <c r="N5" s="109">
        <v>2022</v>
      </c>
      <c r="O5" s="109">
        <v>2027</v>
      </c>
      <c r="P5" s="109" t="s">
        <v>369</v>
      </c>
      <c r="Q5" s="109" t="s">
        <v>369</v>
      </c>
      <c r="R5" s="110" t="s">
        <v>83</v>
      </c>
      <c r="S5" s="113" t="s">
        <v>67</v>
      </c>
    </row>
    <row r="6" spans="1:20" customFormat="1" ht="30" customHeight="1" thickBot="1" x14ac:dyDescent="0.3">
      <c r="A6" s="216">
        <v>3</v>
      </c>
      <c r="B6" s="220" t="s">
        <v>164</v>
      </c>
      <c r="C6" s="12" t="s">
        <v>165</v>
      </c>
      <c r="D6" s="12">
        <v>70981990</v>
      </c>
      <c r="E6" s="12">
        <v>107632161</v>
      </c>
      <c r="F6" s="12">
        <v>650030796</v>
      </c>
      <c r="G6" s="85" t="s">
        <v>166</v>
      </c>
      <c r="H6" s="85" t="s">
        <v>64</v>
      </c>
      <c r="I6" s="85" t="s">
        <v>65</v>
      </c>
      <c r="J6" s="85" t="s">
        <v>167</v>
      </c>
      <c r="K6" s="86" t="s">
        <v>168</v>
      </c>
      <c r="L6" s="94">
        <v>1000000</v>
      </c>
      <c r="M6" s="87">
        <f t="shared" si="0"/>
        <v>850000</v>
      </c>
      <c r="N6" s="85">
        <v>2022</v>
      </c>
      <c r="O6" s="85">
        <v>2023</v>
      </c>
      <c r="P6" s="85" t="s">
        <v>369</v>
      </c>
      <c r="Q6" s="85" t="s">
        <v>369</v>
      </c>
      <c r="R6" s="86" t="s">
        <v>83</v>
      </c>
      <c r="S6" s="88" t="s">
        <v>371</v>
      </c>
      <c r="T6" s="7"/>
    </row>
    <row r="7" spans="1:20" customFormat="1" ht="30" customHeight="1" x14ac:dyDescent="0.25">
      <c r="A7" s="211">
        <v>4</v>
      </c>
      <c r="B7" s="321" t="s">
        <v>241</v>
      </c>
      <c r="C7" s="322" t="s">
        <v>89</v>
      </c>
      <c r="D7" s="322">
        <v>75029723</v>
      </c>
      <c r="E7" s="322">
        <v>107632365</v>
      </c>
      <c r="F7" s="322">
        <v>600150283</v>
      </c>
      <c r="G7" s="101" t="s">
        <v>93</v>
      </c>
      <c r="H7" s="101" t="s">
        <v>64</v>
      </c>
      <c r="I7" s="101" t="s">
        <v>65</v>
      </c>
      <c r="J7" s="95" t="s">
        <v>90</v>
      </c>
      <c r="K7" s="96" t="s">
        <v>316</v>
      </c>
      <c r="L7" s="149">
        <v>3000000</v>
      </c>
      <c r="M7" s="150">
        <v>2400000</v>
      </c>
      <c r="N7" s="151">
        <v>2025</v>
      </c>
      <c r="O7" s="151">
        <v>2028</v>
      </c>
      <c r="P7" s="95" t="s">
        <v>72</v>
      </c>
      <c r="Q7" s="95" t="s">
        <v>72</v>
      </c>
      <c r="R7" s="142" t="s">
        <v>92</v>
      </c>
      <c r="S7" s="99" t="s">
        <v>371</v>
      </c>
      <c r="T7" s="7"/>
    </row>
    <row r="8" spans="1:20" customFormat="1" ht="30" customHeight="1" x14ac:dyDescent="0.25">
      <c r="A8" s="211">
        <v>5</v>
      </c>
      <c r="B8" s="321"/>
      <c r="C8" s="322"/>
      <c r="D8" s="322"/>
      <c r="E8" s="322"/>
      <c r="F8" s="322"/>
      <c r="G8" s="76" t="s">
        <v>472</v>
      </c>
      <c r="H8" s="76" t="s">
        <v>64</v>
      </c>
      <c r="I8" s="76" t="s">
        <v>65</v>
      </c>
      <c r="J8" s="75" t="s">
        <v>90</v>
      </c>
      <c r="K8" s="77" t="s">
        <v>472</v>
      </c>
      <c r="L8" s="146">
        <v>600000</v>
      </c>
      <c r="M8" s="147">
        <v>500000</v>
      </c>
      <c r="N8" s="145">
        <v>2025</v>
      </c>
      <c r="O8" s="145">
        <v>2027</v>
      </c>
      <c r="P8" s="75" t="s">
        <v>72</v>
      </c>
      <c r="Q8" s="75" t="s">
        <v>72</v>
      </c>
      <c r="R8" s="302" t="s">
        <v>83</v>
      </c>
      <c r="S8" s="80" t="s">
        <v>371</v>
      </c>
      <c r="T8" s="7"/>
    </row>
    <row r="9" spans="1:20" customFormat="1" ht="33.75" customHeight="1" thickBot="1" x14ac:dyDescent="0.3">
      <c r="A9" s="211">
        <v>6</v>
      </c>
      <c r="B9" s="321"/>
      <c r="C9" s="322"/>
      <c r="D9" s="322"/>
      <c r="E9" s="322"/>
      <c r="F9" s="322"/>
      <c r="G9" s="75" t="s">
        <v>94</v>
      </c>
      <c r="H9" s="76" t="s">
        <v>64</v>
      </c>
      <c r="I9" s="76" t="s">
        <v>65</v>
      </c>
      <c r="J9" s="75" t="s">
        <v>90</v>
      </c>
      <c r="K9" s="77" t="s">
        <v>317</v>
      </c>
      <c r="L9" s="146">
        <v>10200000</v>
      </c>
      <c r="M9" s="147">
        <v>8500000</v>
      </c>
      <c r="N9" s="145">
        <v>2026</v>
      </c>
      <c r="O9" s="145">
        <v>2028</v>
      </c>
      <c r="P9" s="75" t="s">
        <v>72</v>
      </c>
      <c r="Q9" s="75" t="s">
        <v>72</v>
      </c>
      <c r="R9" s="77" t="s">
        <v>83</v>
      </c>
      <c r="S9" s="80" t="s">
        <v>67</v>
      </c>
      <c r="T9" s="7"/>
    </row>
    <row r="10" spans="1:20" customFormat="1" ht="30" customHeight="1" x14ac:dyDescent="0.25">
      <c r="A10" s="211">
        <v>7</v>
      </c>
      <c r="B10" s="319" t="s">
        <v>274</v>
      </c>
      <c r="C10" s="319" t="s">
        <v>89</v>
      </c>
      <c r="D10" s="319">
        <v>75029731</v>
      </c>
      <c r="E10" s="319">
        <v>107632373</v>
      </c>
      <c r="F10" s="319">
        <v>600150291</v>
      </c>
      <c r="G10" s="81" t="s">
        <v>273</v>
      </c>
      <c r="H10" s="81" t="s">
        <v>64</v>
      </c>
      <c r="I10" s="81" t="s">
        <v>65</v>
      </c>
      <c r="J10" s="81" t="s">
        <v>90</v>
      </c>
      <c r="K10" s="82" t="s">
        <v>327</v>
      </c>
      <c r="L10" s="83">
        <v>350000</v>
      </c>
      <c r="M10" s="83">
        <f t="shared" si="0"/>
        <v>297500</v>
      </c>
      <c r="N10" s="81">
        <v>2021</v>
      </c>
      <c r="O10" s="81">
        <v>2024</v>
      </c>
      <c r="P10" s="81" t="s">
        <v>369</v>
      </c>
      <c r="Q10" s="81" t="s">
        <v>369</v>
      </c>
      <c r="R10" s="82" t="s">
        <v>334</v>
      </c>
      <c r="S10" s="84" t="s">
        <v>371</v>
      </c>
      <c r="T10" s="13"/>
    </row>
    <row r="11" spans="1:20" customFormat="1" ht="30" customHeight="1" x14ac:dyDescent="0.25">
      <c r="A11" s="211">
        <v>8</v>
      </c>
      <c r="B11" s="321"/>
      <c r="C11" s="321"/>
      <c r="D11" s="321"/>
      <c r="E11" s="321"/>
      <c r="F11" s="321"/>
      <c r="G11" s="61" t="s">
        <v>275</v>
      </c>
      <c r="H11" s="61" t="s">
        <v>64</v>
      </c>
      <c r="I11" s="61" t="s">
        <v>65</v>
      </c>
      <c r="J11" s="61" t="s">
        <v>90</v>
      </c>
      <c r="K11" s="62" t="s">
        <v>276</v>
      </c>
      <c r="L11" s="73">
        <v>300000</v>
      </c>
      <c r="M11" s="63">
        <f t="shared" si="0"/>
        <v>255000</v>
      </c>
      <c r="N11" s="61">
        <v>2022</v>
      </c>
      <c r="O11" s="61">
        <v>2023</v>
      </c>
      <c r="P11" s="61" t="s">
        <v>369</v>
      </c>
      <c r="Q11" s="61" t="s">
        <v>369</v>
      </c>
      <c r="R11" s="62" t="s">
        <v>83</v>
      </c>
      <c r="S11" s="64" t="s">
        <v>371</v>
      </c>
      <c r="T11" s="13"/>
    </row>
    <row r="12" spans="1:20" customFormat="1" ht="30" customHeight="1" x14ac:dyDescent="0.25">
      <c r="A12" s="211">
        <v>9</v>
      </c>
      <c r="B12" s="321"/>
      <c r="C12" s="321"/>
      <c r="D12" s="321"/>
      <c r="E12" s="321"/>
      <c r="F12" s="321"/>
      <c r="G12" s="61" t="s">
        <v>277</v>
      </c>
      <c r="H12" s="61" t="s">
        <v>64</v>
      </c>
      <c r="I12" s="61" t="s">
        <v>65</v>
      </c>
      <c r="J12" s="61" t="s">
        <v>90</v>
      </c>
      <c r="K12" s="62" t="s">
        <v>328</v>
      </c>
      <c r="L12" s="73">
        <v>50000</v>
      </c>
      <c r="M12" s="63">
        <f t="shared" si="0"/>
        <v>42500</v>
      </c>
      <c r="N12" s="61">
        <v>2021</v>
      </c>
      <c r="O12" s="61">
        <v>2022</v>
      </c>
      <c r="P12" s="61" t="s">
        <v>369</v>
      </c>
      <c r="Q12" s="61" t="s">
        <v>369</v>
      </c>
      <c r="R12" s="62" t="s">
        <v>83</v>
      </c>
      <c r="S12" s="64" t="s">
        <v>371</v>
      </c>
      <c r="T12" s="13"/>
    </row>
    <row r="13" spans="1:20" customFormat="1" ht="30" customHeight="1" thickBot="1" x14ac:dyDescent="0.3">
      <c r="A13" s="211">
        <v>10</v>
      </c>
      <c r="B13" s="320"/>
      <c r="C13" s="320"/>
      <c r="D13" s="320"/>
      <c r="E13" s="320"/>
      <c r="F13" s="320"/>
      <c r="G13" s="85" t="s">
        <v>278</v>
      </c>
      <c r="H13" s="85" t="s">
        <v>64</v>
      </c>
      <c r="I13" s="85" t="s">
        <v>65</v>
      </c>
      <c r="J13" s="85" t="s">
        <v>90</v>
      </c>
      <c r="K13" s="86" t="s">
        <v>329</v>
      </c>
      <c r="L13" s="87">
        <v>150000</v>
      </c>
      <c r="M13" s="87">
        <f t="shared" si="0"/>
        <v>127500</v>
      </c>
      <c r="N13" s="85">
        <v>2021</v>
      </c>
      <c r="O13" s="85">
        <v>2023</v>
      </c>
      <c r="P13" s="85" t="s">
        <v>369</v>
      </c>
      <c r="Q13" s="85" t="s">
        <v>369</v>
      </c>
      <c r="R13" s="86" t="s">
        <v>83</v>
      </c>
      <c r="S13" s="88" t="s">
        <v>371</v>
      </c>
      <c r="T13" s="13"/>
    </row>
    <row r="14" spans="1:20" s="10" customFormat="1" ht="30" customHeight="1" x14ac:dyDescent="0.25">
      <c r="A14" s="211">
        <v>11</v>
      </c>
      <c r="B14" s="317" t="s">
        <v>242</v>
      </c>
      <c r="C14" s="317" t="s">
        <v>112</v>
      </c>
      <c r="D14" s="317">
        <v>70986231</v>
      </c>
      <c r="E14" s="317">
        <v>107632292</v>
      </c>
      <c r="F14" s="317">
        <v>600150232</v>
      </c>
      <c r="G14" s="81" t="s">
        <v>125</v>
      </c>
      <c r="H14" s="81" t="s">
        <v>64</v>
      </c>
      <c r="I14" s="81" t="s">
        <v>65</v>
      </c>
      <c r="J14" s="81" t="s">
        <v>113</v>
      </c>
      <c r="K14" s="82" t="s">
        <v>292</v>
      </c>
      <c r="L14" s="83">
        <v>2000000</v>
      </c>
      <c r="M14" s="83">
        <f t="shared" si="0"/>
        <v>1700000</v>
      </c>
      <c r="N14" s="81">
        <v>2023</v>
      </c>
      <c r="O14" s="81">
        <v>2027</v>
      </c>
      <c r="P14" s="81" t="s">
        <v>369</v>
      </c>
      <c r="Q14" s="81" t="s">
        <v>369</v>
      </c>
      <c r="R14" s="82" t="s">
        <v>83</v>
      </c>
      <c r="S14" s="84" t="s">
        <v>371</v>
      </c>
      <c r="T14"/>
    </row>
    <row r="15" spans="1:20" s="18" customFormat="1" ht="30" customHeight="1" x14ac:dyDescent="0.25">
      <c r="A15" s="211">
        <v>12</v>
      </c>
      <c r="B15" s="323"/>
      <c r="C15" s="323"/>
      <c r="D15" s="323"/>
      <c r="E15" s="323"/>
      <c r="F15" s="323"/>
      <c r="G15" s="61" t="s">
        <v>472</v>
      </c>
      <c r="H15" s="61" t="s">
        <v>64</v>
      </c>
      <c r="I15" s="61" t="s">
        <v>65</v>
      </c>
      <c r="J15" s="61" t="s">
        <v>113</v>
      </c>
      <c r="K15" s="62" t="s">
        <v>472</v>
      </c>
      <c r="L15" s="63">
        <v>200000</v>
      </c>
      <c r="M15" s="63">
        <f t="shared" si="0"/>
        <v>170000</v>
      </c>
      <c r="N15" s="61">
        <v>2024</v>
      </c>
      <c r="O15" s="61">
        <v>2024</v>
      </c>
      <c r="P15" s="61" t="s">
        <v>369</v>
      </c>
      <c r="Q15" s="61" t="s">
        <v>369</v>
      </c>
      <c r="R15" s="62" t="s">
        <v>83</v>
      </c>
      <c r="S15" s="64" t="s">
        <v>371</v>
      </c>
      <c r="T15" s="54"/>
    </row>
    <row r="16" spans="1:20" s="10" customFormat="1" ht="30" customHeight="1" thickBot="1" x14ac:dyDescent="0.3">
      <c r="A16" s="211">
        <v>13</v>
      </c>
      <c r="B16" s="318"/>
      <c r="C16" s="318"/>
      <c r="D16" s="318"/>
      <c r="E16" s="318"/>
      <c r="F16" s="318"/>
      <c r="G16" s="89" t="s">
        <v>126</v>
      </c>
      <c r="H16" s="85" t="s">
        <v>64</v>
      </c>
      <c r="I16" s="85" t="s">
        <v>65</v>
      </c>
      <c r="J16" s="85" t="s">
        <v>113</v>
      </c>
      <c r="K16" s="90" t="s">
        <v>318</v>
      </c>
      <c r="L16" s="91"/>
      <c r="M16" s="92">
        <f t="shared" si="0"/>
        <v>0</v>
      </c>
      <c r="N16" s="89">
        <v>2022</v>
      </c>
      <c r="O16" s="89">
        <v>2027</v>
      </c>
      <c r="P16" s="89" t="s">
        <v>369</v>
      </c>
      <c r="Q16" s="89" t="s">
        <v>369</v>
      </c>
      <c r="R16" s="90" t="s">
        <v>83</v>
      </c>
      <c r="S16" s="93" t="s">
        <v>371</v>
      </c>
      <c r="T16" s="7"/>
    </row>
    <row r="17" spans="1:20" s="10" customFormat="1" ht="30" customHeight="1" x14ac:dyDescent="0.25">
      <c r="A17" s="211">
        <v>14</v>
      </c>
      <c r="B17" s="317" t="s">
        <v>243</v>
      </c>
      <c r="C17" s="317" t="s">
        <v>112</v>
      </c>
      <c r="D17" s="317">
        <v>70986258</v>
      </c>
      <c r="E17" s="317">
        <v>107632314</v>
      </c>
      <c r="F17" s="319">
        <v>600150241</v>
      </c>
      <c r="G17" s="81" t="s">
        <v>493</v>
      </c>
      <c r="H17" s="81" t="s">
        <v>64</v>
      </c>
      <c r="I17" s="81" t="s">
        <v>65</v>
      </c>
      <c r="J17" s="81" t="s">
        <v>113</v>
      </c>
      <c r="K17" s="82" t="s">
        <v>493</v>
      </c>
      <c r="L17" s="83">
        <v>100000</v>
      </c>
      <c r="M17" s="83">
        <f t="shared" si="0"/>
        <v>85000</v>
      </c>
      <c r="N17" s="81">
        <v>20234</v>
      </c>
      <c r="O17" s="81">
        <v>2024</v>
      </c>
      <c r="P17" s="81" t="s">
        <v>369</v>
      </c>
      <c r="Q17" s="81" t="s">
        <v>369</v>
      </c>
      <c r="R17" s="82" t="s">
        <v>83</v>
      </c>
      <c r="S17" s="84" t="s">
        <v>371</v>
      </c>
      <c r="T17" s="7"/>
    </row>
    <row r="18" spans="1:20" s="10" customFormat="1" ht="30" customHeight="1" x14ac:dyDescent="0.25">
      <c r="A18" s="211"/>
      <c r="B18" s="321"/>
      <c r="C18" s="321"/>
      <c r="D18" s="321"/>
      <c r="E18" s="321"/>
      <c r="F18" s="321"/>
      <c r="G18" s="61" t="s">
        <v>307</v>
      </c>
      <c r="H18" s="61" t="s">
        <v>64</v>
      </c>
      <c r="I18" s="61" t="s">
        <v>65</v>
      </c>
      <c r="J18" s="61" t="s">
        <v>113</v>
      </c>
      <c r="K18" s="62" t="s">
        <v>319</v>
      </c>
      <c r="L18" s="73">
        <v>2500000</v>
      </c>
      <c r="M18" s="73">
        <f t="shared" si="0"/>
        <v>2125000</v>
      </c>
      <c r="N18" s="61">
        <v>2022</v>
      </c>
      <c r="O18" s="61">
        <v>2026</v>
      </c>
      <c r="P18" s="61" t="s">
        <v>369</v>
      </c>
      <c r="Q18" s="61"/>
      <c r="R18" s="62" t="s">
        <v>83</v>
      </c>
      <c r="S18" s="64" t="s">
        <v>67</v>
      </c>
      <c r="T18" s="7"/>
    </row>
    <row r="19" spans="1:20" s="10" customFormat="1" ht="30" customHeight="1" thickBot="1" x14ac:dyDescent="0.3">
      <c r="A19" s="211">
        <v>15</v>
      </c>
      <c r="B19" s="318"/>
      <c r="C19" s="318"/>
      <c r="D19" s="318"/>
      <c r="E19" s="318"/>
      <c r="F19" s="320"/>
      <c r="G19" s="205" t="s">
        <v>194</v>
      </c>
      <c r="H19" s="205" t="s">
        <v>64</v>
      </c>
      <c r="I19" s="205" t="s">
        <v>65</v>
      </c>
      <c r="J19" s="205" t="s">
        <v>113</v>
      </c>
      <c r="K19" s="206" t="s">
        <v>530</v>
      </c>
      <c r="L19" s="262">
        <v>150000</v>
      </c>
      <c r="M19" s="262">
        <f t="shared" si="0"/>
        <v>127500</v>
      </c>
      <c r="N19" s="205">
        <v>2025</v>
      </c>
      <c r="O19" s="205">
        <v>2026</v>
      </c>
      <c r="P19" s="205" t="s">
        <v>369</v>
      </c>
      <c r="Q19" s="205"/>
      <c r="R19" s="206" t="s">
        <v>214</v>
      </c>
      <c r="S19" s="207" t="s">
        <v>67</v>
      </c>
      <c r="T19" s="7"/>
    </row>
    <row r="20" spans="1:20" s="10" customFormat="1" ht="30" customHeight="1" x14ac:dyDescent="0.25">
      <c r="A20" s="211">
        <v>16</v>
      </c>
      <c r="B20" s="321" t="s">
        <v>244</v>
      </c>
      <c r="C20" s="321" t="s">
        <v>116</v>
      </c>
      <c r="D20" s="321">
        <v>75029430</v>
      </c>
      <c r="E20" s="321">
        <v>107632357</v>
      </c>
      <c r="F20" s="321">
        <v>600150275</v>
      </c>
      <c r="G20" s="95" t="s">
        <v>308</v>
      </c>
      <c r="H20" s="95" t="s">
        <v>64</v>
      </c>
      <c r="I20" s="95" t="s">
        <v>65</v>
      </c>
      <c r="J20" s="95" t="s">
        <v>65</v>
      </c>
      <c r="K20" s="96" t="s">
        <v>127</v>
      </c>
      <c r="L20" s="97">
        <v>800000</v>
      </c>
      <c r="M20" s="98">
        <f t="shared" si="0"/>
        <v>680000</v>
      </c>
      <c r="N20" s="95">
        <v>2023</v>
      </c>
      <c r="O20" s="95">
        <v>2024</v>
      </c>
      <c r="P20" s="81" t="s">
        <v>369</v>
      </c>
      <c r="Q20" s="81" t="s">
        <v>369</v>
      </c>
      <c r="R20" s="96" t="s">
        <v>83</v>
      </c>
      <c r="S20" s="99" t="s">
        <v>371</v>
      </c>
      <c r="T20" s="7"/>
    </row>
    <row r="21" spans="1:20" s="10" customFormat="1" ht="30" customHeight="1" x14ac:dyDescent="0.25">
      <c r="A21" s="211"/>
      <c r="B21" s="321"/>
      <c r="C21" s="321"/>
      <c r="D21" s="321"/>
      <c r="E21" s="321"/>
      <c r="F21" s="321"/>
      <c r="G21" s="256" t="s">
        <v>554</v>
      </c>
      <c r="H21" s="256" t="s">
        <v>64</v>
      </c>
      <c r="I21" s="256" t="s">
        <v>65</v>
      </c>
      <c r="J21" s="256" t="s">
        <v>65</v>
      </c>
      <c r="K21" s="257" t="s">
        <v>555</v>
      </c>
      <c r="L21" s="258">
        <v>500000</v>
      </c>
      <c r="M21" s="288">
        <v>425000</v>
      </c>
      <c r="N21" s="256">
        <v>2027</v>
      </c>
      <c r="O21" s="256">
        <v>2027</v>
      </c>
      <c r="P21" s="256"/>
      <c r="Q21" s="256"/>
      <c r="R21" s="257" t="s">
        <v>83</v>
      </c>
      <c r="S21" s="261" t="s">
        <v>371</v>
      </c>
      <c r="T21" s="7"/>
    </row>
    <row r="22" spans="1:20" s="10" customFormat="1" ht="30" customHeight="1" thickBot="1" x14ac:dyDescent="0.3">
      <c r="A22" s="211">
        <v>17</v>
      </c>
      <c r="B22" s="321"/>
      <c r="C22" s="321"/>
      <c r="D22" s="321"/>
      <c r="E22" s="321"/>
      <c r="F22" s="321"/>
      <c r="G22" s="75" t="s">
        <v>128</v>
      </c>
      <c r="H22" s="75" t="s">
        <v>64</v>
      </c>
      <c r="I22" s="75" t="s">
        <v>65</v>
      </c>
      <c r="J22" s="75" t="s">
        <v>65</v>
      </c>
      <c r="K22" s="77" t="s">
        <v>129</v>
      </c>
      <c r="L22" s="78">
        <v>1000000</v>
      </c>
      <c r="M22" s="79">
        <f t="shared" si="0"/>
        <v>850000</v>
      </c>
      <c r="N22" s="75">
        <v>2023</v>
      </c>
      <c r="O22" s="75">
        <v>2025</v>
      </c>
      <c r="P22" s="75" t="s">
        <v>369</v>
      </c>
      <c r="Q22" s="75" t="s">
        <v>369</v>
      </c>
      <c r="R22" s="77" t="s">
        <v>83</v>
      </c>
      <c r="S22" s="80" t="s">
        <v>371</v>
      </c>
      <c r="T22" s="7"/>
    </row>
    <row r="23" spans="1:20" s="10" customFormat="1" ht="30" customHeight="1" x14ac:dyDescent="0.25">
      <c r="A23" s="211">
        <v>18</v>
      </c>
      <c r="B23" s="317" t="s">
        <v>130</v>
      </c>
      <c r="C23" s="319" t="s">
        <v>116</v>
      </c>
      <c r="D23" s="319">
        <v>62353080</v>
      </c>
      <c r="E23" s="319">
        <v>107633370</v>
      </c>
      <c r="F23" s="319">
        <v>600150470</v>
      </c>
      <c r="G23" s="109" t="s">
        <v>465</v>
      </c>
      <c r="H23" s="109" t="s">
        <v>64</v>
      </c>
      <c r="I23" s="109" t="s">
        <v>65</v>
      </c>
      <c r="J23" s="109" t="s">
        <v>65</v>
      </c>
      <c r="K23" s="110" t="s">
        <v>478</v>
      </c>
      <c r="L23" s="111">
        <v>400000</v>
      </c>
      <c r="M23" s="112">
        <v>340000</v>
      </c>
      <c r="N23" s="109">
        <v>2024</v>
      </c>
      <c r="O23" s="109">
        <v>2024</v>
      </c>
      <c r="P23" s="109" t="s">
        <v>369</v>
      </c>
      <c r="Q23" s="109"/>
      <c r="R23" s="110" t="s">
        <v>548</v>
      </c>
      <c r="S23" s="109" t="s">
        <v>371</v>
      </c>
      <c r="T23" s="7"/>
    </row>
    <row r="24" spans="1:20" s="10" customFormat="1" ht="30" customHeight="1" x14ac:dyDescent="0.25">
      <c r="A24" s="211">
        <v>19</v>
      </c>
      <c r="B24" s="323"/>
      <c r="C24" s="328"/>
      <c r="D24" s="321"/>
      <c r="E24" s="321"/>
      <c r="F24" s="321"/>
      <c r="G24" s="296" t="s">
        <v>137</v>
      </c>
      <c r="H24" s="109" t="s">
        <v>64</v>
      </c>
      <c r="I24" s="109" t="s">
        <v>65</v>
      </c>
      <c r="J24" s="109" t="s">
        <v>65</v>
      </c>
      <c r="K24" s="110" t="s">
        <v>479</v>
      </c>
      <c r="L24" s="111">
        <v>80000</v>
      </c>
      <c r="M24" s="112">
        <v>68000</v>
      </c>
      <c r="N24" s="109">
        <v>2024</v>
      </c>
      <c r="O24" s="109">
        <v>2024</v>
      </c>
      <c r="P24" s="109"/>
      <c r="Q24" s="109"/>
      <c r="R24" s="110" t="s">
        <v>548</v>
      </c>
      <c r="S24" s="61" t="s">
        <v>371</v>
      </c>
      <c r="T24" s="7"/>
    </row>
    <row r="25" spans="1:20" s="10" customFormat="1" ht="30" customHeight="1" x14ac:dyDescent="0.25">
      <c r="A25" s="211">
        <v>20</v>
      </c>
      <c r="B25" s="323"/>
      <c r="C25" s="328"/>
      <c r="D25" s="321"/>
      <c r="E25" s="321"/>
      <c r="F25" s="321"/>
      <c r="G25" s="153" t="s">
        <v>131</v>
      </c>
      <c r="H25" s="153" t="s">
        <v>64</v>
      </c>
      <c r="I25" s="153" t="s">
        <v>65</v>
      </c>
      <c r="J25" s="153" t="s">
        <v>65</v>
      </c>
      <c r="K25" s="267" t="s">
        <v>549</v>
      </c>
      <c r="L25" s="292">
        <v>900000</v>
      </c>
      <c r="M25" s="293">
        <f t="shared" ref="M25:M27" si="1">L25/100*85</f>
        <v>765000</v>
      </c>
      <c r="N25" s="153">
        <v>2025</v>
      </c>
      <c r="O25" s="153">
        <v>2026</v>
      </c>
      <c r="P25" s="153" t="s">
        <v>369</v>
      </c>
      <c r="Q25" s="153" t="s">
        <v>369</v>
      </c>
      <c r="R25" s="267" t="s">
        <v>83</v>
      </c>
      <c r="S25" s="156" t="s">
        <v>78</v>
      </c>
      <c r="T25" s="7"/>
    </row>
    <row r="26" spans="1:20" s="10" customFormat="1" ht="30" customHeight="1" x14ac:dyDescent="0.25">
      <c r="A26" s="211"/>
      <c r="B26" s="327"/>
      <c r="C26" s="328"/>
      <c r="D26" s="321"/>
      <c r="E26" s="321"/>
      <c r="F26" s="321"/>
      <c r="G26" s="145" t="s">
        <v>550</v>
      </c>
      <c r="H26" s="145" t="s">
        <v>64</v>
      </c>
      <c r="I26" s="145" t="s">
        <v>65</v>
      </c>
      <c r="J26" s="145" t="s">
        <v>65</v>
      </c>
      <c r="K26" s="204" t="s">
        <v>551</v>
      </c>
      <c r="L26" s="146">
        <v>800000</v>
      </c>
      <c r="M26" s="147">
        <v>680000</v>
      </c>
      <c r="N26" s="145">
        <v>2026</v>
      </c>
      <c r="O26" s="145">
        <v>2026</v>
      </c>
      <c r="P26" s="145"/>
      <c r="Q26" s="145"/>
      <c r="R26" s="204" t="s">
        <v>83</v>
      </c>
      <c r="S26" s="148" t="s">
        <v>67</v>
      </c>
      <c r="T26" s="7"/>
    </row>
    <row r="27" spans="1:20" ht="30" customHeight="1" thickBot="1" x14ac:dyDescent="0.3">
      <c r="A27" s="211">
        <v>21</v>
      </c>
      <c r="B27" s="318"/>
      <c r="C27" s="329"/>
      <c r="D27" s="320"/>
      <c r="E27" s="320"/>
      <c r="F27" s="320"/>
      <c r="G27" s="205" t="s">
        <v>552</v>
      </c>
      <c r="H27" s="205" t="s">
        <v>64</v>
      </c>
      <c r="I27" s="205" t="s">
        <v>65</v>
      </c>
      <c r="J27" s="205" t="s">
        <v>65</v>
      </c>
      <c r="K27" s="206" t="s">
        <v>553</v>
      </c>
      <c r="L27" s="262">
        <v>500000</v>
      </c>
      <c r="M27" s="266">
        <f t="shared" si="1"/>
        <v>425000</v>
      </c>
      <c r="N27" s="205">
        <v>2027</v>
      </c>
      <c r="O27" s="205">
        <v>2027</v>
      </c>
      <c r="P27" s="205" t="s">
        <v>369</v>
      </c>
      <c r="Q27" s="205" t="s">
        <v>72</v>
      </c>
      <c r="R27" s="206" t="s">
        <v>548</v>
      </c>
      <c r="S27" s="207" t="s">
        <v>371</v>
      </c>
    </row>
    <row r="28" spans="1:20" ht="30" customHeight="1" x14ac:dyDescent="0.25">
      <c r="A28" s="211">
        <v>22</v>
      </c>
      <c r="B28" s="321" t="s">
        <v>245</v>
      </c>
      <c r="C28" s="322" t="s">
        <v>116</v>
      </c>
      <c r="D28" s="321">
        <v>70914877</v>
      </c>
      <c r="E28" s="321">
        <v>107632420</v>
      </c>
      <c r="F28" s="321">
        <v>600150330</v>
      </c>
      <c r="G28" s="118" t="s">
        <v>114</v>
      </c>
      <c r="H28" s="118" t="s">
        <v>64</v>
      </c>
      <c r="I28" s="118" t="s">
        <v>65</v>
      </c>
      <c r="J28" s="118" t="s">
        <v>65</v>
      </c>
      <c r="K28" s="119" t="s">
        <v>123</v>
      </c>
      <c r="L28" s="120">
        <v>800000</v>
      </c>
      <c r="M28" s="121">
        <f t="shared" si="0"/>
        <v>680000</v>
      </c>
      <c r="N28" s="118">
        <v>2026</v>
      </c>
      <c r="O28" s="118">
        <v>2026</v>
      </c>
      <c r="P28" s="246" t="s">
        <v>369</v>
      </c>
      <c r="Q28" s="246" t="s">
        <v>369</v>
      </c>
      <c r="R28" s="247" t="s">
        <v>83</v>
      </c>
      <c r="S28" s="248" t="s">
        <v>371</v>
      </c>
      <c r="T28" s="10"/>
    </row>
    <row r="29" spans="1:20" ht="30" customHeight="1" x14ac:dyDescent="0.25">
      <c r="A29" s="211">
        <v>23</v>
      </c>
      <c r="B29" s="321"/>
      <c r="C29" s="322"/>
      <c r="D29" s="321"/>
      <c r="E29" s="321"/>
      <c r="F29" s="321"/>
      <c r="G29" s="61" t="s">
        <v>309</v>
      </c>
      <c r="H29" s="61" t="s">
        <v>64</v>
      </c>
      <c r="I29" s="61" t="s">
        <v>65</v>
      </c>
      <c r="J29" s="61" t="s">
        <v>65</v>
      </c>
      <c r="K29" s="62" t="s">
        <v>124</v>
      </c>
      <c r="L29" s="73">
        <v>300000</v>
      </c>
      <c r="M29" s="63">
        <f t="shared" si="0"/>
        <v>255000</v>
      </c>
      <c r="N29" s="61">
        <v>2026</v>
      </c>
      <c r="O29" s="153">
        <v>2027</v>
      </c>
      <c r="P29" s="72" t="s">
        <v>369</v>
      </c>
      <c r="Q29" s="72" t="s">
        <v>369</v>
      </c>
      <c r="R29" s="104" t="s">
        <v>83</v>
      </c>
      <c r="S29" s="105" t="s">
        <v>371</v>
      </c>
      <c r="T29" s="10"/>
    </row>
    <row r="30" spans="1:20" customFormat="1" ht="46.5" customHeight="1" x14ac:dyDescent="0.25">
      <c r="A30" s="211">
        <v>24</v>
      </c>
      <c r="B30" s="321"/>
      <c r="C30" s="322"/>
      <c r="D30" s="321"/>
      <c r="E30" s="321"/>
      <c r="F30" s="321"/>
      <c r="G30" s="61" t="s">
        <v>310</v>
      </c>
      <c r="H30" s="61" t="s">
        <v>64</v>
      </c>
      <c r="I30" s="61" t="s">
        <v>65</v>
      </c>
      <c r="J30" s="61" t="s">
        <v>65</v>
      </c>
      <c r="K30" s="62" t="s">
        <v>320</v>
      </c>
      <c r="L30" s="73">
        <v>1500000</v>
      </c>
      <c r="M30" s="63">
        <f t="shared" si="0"/>
        <v>1275000</v>
      </c>
      <c r="N30" s="61">
        <v>2026</v>
      </c>
      <c r="O30" s="61">
        <v>2027</v>
      </c>
      <c r="P30" s="72" t="s">
        <v>369</v>
      </c>
      <c r="Q30" s="72" t="s">
        <v>369</v>
      </c>
      <c r="R30" s="104" t="s">
        <v>76</v>
      </c>
      <c r="S30" s="105" t="s">
        <v>371</v>
      </c>
      <c r="T30" s="10"/>
    </row>
    <row r="31" spans="1:20" customFormat="1" ht="46.5" customHeight="1" x14ac:dyDescent="0.25">
      <c r="A31" s="211">
        <v>25</v>
      </c>
      <c r="B31" s="321"/>
      <c r="C31" s="322"/>
      <c r="D31" s="321"/>
      <c r="E31" s="321"/>
      <c r="F31" s="321"/>
      <c r="G31" s="75" t="s">
        <v>460</v>
      </c>
      <c r="H31" s="75" t="s">
        <v>64</v>
      </c>
      <c r="I31" s="75" t="s">
        <v>65</v>
      </c>
      <c r="J31" s="75" t="s">
        <v>65</v>
      </c>
      <c r="K31" s="77" t="s">
        <v>461</v>
      </c>
      <c r="L31" s="78">
        <v>1200000</v>
      </c>
      <c r="M31" s="79">
        <f t="shared" si="0"/>
        <v>1020000</v>
      </c>
      <c r="N31" s="75">
        <v>2023</v>
      </c>
      <c r="O31" s="145">
        <v>2028</v>
      </c>
      <c r="P31" s="72" t="s">
        <v>369</v>
      </c>
      <c r="Q31" s="72" t="s">
        <v>369</v>
      </c>
      <c r="R31" s="106" t="s">
        <v>83</v>
      </c>
      <c r="S31" s="107" t="s">
        <v>505</v>
      </c>
      <c r="T31" s="10"/>
    </row>
    <row r="32" spans="1:20" customFormat="1" ht="46.5" customHeight="1" x14ac:dyDescent="0.25">
      <c r="A32" s="211">
        <v>26</v>
      </c>
      <c r="B32" s="321"/>
      <c r="C32" s="322"/>
      <c r="D32" s="321"/>
      <c r="E32" s="321"/>
      <c r="F32" s="321"/>
      <c r="G32" s="238" t="s">
        <v>506</v>
      </c>
      <c r="H32" s="238" t="s">
        <v>64</v>
      </c>
      <c r="I32" s="238" t="s">
        <v>65</v>
      </c>
      <c r="J32" s="238" t="s">
        <v>65</v>
      </c>
      <c r="K32" s="239" t="s">
        <v>507</v>
      </c>
      <c r="L32" s="240">
        <v>900000</v>
      </c>
      <c r="M32" s="241">
        <v>765000</v>
      </c>
      <c r="N32" s="238">
        <v>2025</v>
      </c>
      <c r="O32" s="152">
        <v>2027</v>
      </c>
      <c r="P32" s="242" t="s">
        <v>369</v>
      </c>
      <c r="Q32" s="242" t="s">
        <v>369</v>
      </c>
      <c r="R32" s="243" t="s">
        <v>83</v>
      </c>
      <c r="S32" s="244" t="s">
        <v>371</v>
      </c>
      <c r="T32" s="10"/>
    </row>
    <row r="33" spans="1:20" customFormat="1" ht="46.5" customHeight="1" x14ac:dyDescent="0.25">
      <c r="A33" s="211">
        <v>27</v>
      </c>
      <c r="B33" s="321"/>
      <c r="C33" s="322"/>
      <c r="D33" s="321"/>
      <c r="E33" s="321"/>
      <c r="F33" s="321"/>
      <c r="G33" s="238" t="s">
        <v>508</v>
      </c>
      <c r="H33" s="238" t="s">
        <v>64</v>
      </c>
      <c r="I33" s="238" t="s">
        <v>65</v>
      </c>
      <c r="J33" s="238" t="s">
        <v>65</v>
      </c>
      <c r="K33" s="239" t="s">
        <v>509</v>
      </c>
      <c r="L33" s="240">
        <v>800000</v>
      </c>
      <c r="M33" s="241">
        <v>680000</v>
      </c>
      <c r="N33" s="238">
        <v>2025</v>
      </c>
      <c r="O33" s="238">
        <v>2025</v>
      </c>
      <c r="P33" s="245" t="s">
        <v>369</v>
      </c>
      <c r="Q33" s="245" t="s">
        <v>369</v>
      </c>
      <c r="R33" s="243" t="s">
        <v>83</v>
      </c>
      <c r="S33" s="244" t="s">
        <v>371</v>
      </c>
      <c r="T33" s="10"/>
    </row>
    <row r="34" spans="1:20" customFormat="1" ht="30" customHeight="1" thickBot="1" x14ac:dyDescent="0.3">
      <c r="A34" s="211">
        <v>28</v>
      </c>
      <c r="B34" s="321"/>
      <c r="C34" s="322"/>
      <c r="D34" s="321"/>
      <c r="E34" s="321"/>
      <c r="F34" s="321"/>
      <c r="G34" s="223" t="s">
        <v>115</v>
      </c>
      <c r="H34" s="223" t="s">
        <v>64</v>
      </c>
      <c r="I34" s="223" t="s">
        <v>65</v>
      </c>
      <c r="J34" s="223" t="s">
        <v>65</v>
      </c>
      <c r="K34" s="235" t="s">
        <v>321</v>
      </c>
      <c r="L34" s="249">
        <v>2000000</v>
      </c>
      <c r="M34" s="250">
        <f t="shared" si="0"/>
        <v>1700000</v>
      </c>
      <c r="N34" s="223">
        <v>2024</v>
      </c>
      <c r="O34" s="223">
        <v>2025</v>
      </c>
      <c r="P34" s="253" t="s">
        <v>369</v>
      </c>
      <c r="Q34" s="253" t="s">
        <v>369</v>
      </c>
      <c r="R34" s="251" t="s">
        <v>83</v>
      </c>
      <c r="S34" s="252" t="s">
        <v>505</v>
      </c>
      <c r="T34" s="10"/>
    </row>
    <row r="35" spans="1:20" customFormat="1" ht="30" customHeight="1" x14ac:dyDescent="0.25">
      <c r="A35" s="211">
        <v>29</v>
      </c>
      <c r="B35" s="319" t="s">
        <v>246</v>
      </c>
      <c r="C35" s="319" t="s">
        <v>116</v>
      </c>
      <c r="D35" s="319">
        <v>75029251</v>
      </c>
      <c r="E35" s="319">
        <v>107632390</v>
      </c>
      <c r="F35" s="319">
        <v>600150305</v>
      </c>
      <c r="G35" s="81" t="s">
        <v>117</v>
      </c>
      <c r="H35" s="81" t="s">
        <v>64</v>
      </c>
      <c r="I35" s="81" t="s">
        <v>65</v>
      </c>
      <c r="J35" s="81" t="s">
        <v>65</v>
      </c>
      <c r="K35" s="82" t="s">
        <v>283</v>
      </c>
      <c r="L35" s="108">
        <v>1500000</v>
      </c>
      <c r="M35" s="83">
        <v>1275000</v>
      </c>
      <c r="N35" s="218">
        <v>2026</v>
      </c>
      <c r="O35" s="218">
        <v>2028</v>
      </c>
      <c r="P35" s="81" t="s">
        <v>369</v>
      </c>
      <c r="Q35" s="81" t="s">
        <v>369</v>
      </c>
      <c r="R35" s="82" t="s">
        <v>76</v>
      </c>
      <c r="S35" s="84" t="s">
        <v>371</v>
      </c>
      <c r="T35" s="10"/>
    </row>
    <row r="36" spans="1:20" customFormat="1" ht="30" customHeight="1" x14ac:dyDescent="0.25">
      <c r="A36" s="211">
        <v>30</v>
      </c>
      <c r="B36" s="321"/>
      <c r="C36" s="321"/>
      <c r="D36" s="321"/>
      <c r="E36" s="321"/>
      <c r="F36" s="321"/>
      <c r="G36" s="61" t="s">
        <v>311</v>
      </c>
      <c r="H36" s="61" t="s">
        <v>64</v>
      </c>
      <c r="I36" s="61" t="s">
        <v>65</v>
      </c>
      <c r="J36" s="61" t="s">
        <v>65</v>
      </c>
      <c r="K36" s="62" t="s">
        <v>322</v>
      </c>
      <c r="L36" s="73">
        <v>2000000</v>
      </c>
      <c r="M36" s="63">
        <f t="shared" si="0"/>
        <v>1700000</v>
      </c>
      <c r="N36" s="153">
        <v>2025</v>
      </c>
      <c r="O36" s="153">
        <v>2026</v>
      </c>
      <c r="P36" s="61" t="s">
        <v>369</v>
      </c>
      <c r="Q36" s="61" t="s">
        <v>369</v>
      </c>
      <c r="R36" s="62" t="s">
        <v>83</v>
      </c>
      <c r="S36" s="64" t="s">
        <v>371</v>
      </c>
      <c r="T36" s="10"/>
    </row>
    <row r="37" spans="1:20" customFormat="1" ht="30" customHeight="1" x14ac:dyDescent="0.25">
      <c r="A37" s="211">
        <v>31</v>
      </c>
      <c r="B37" s="321"/>
      <c r="C37" s="321"/>
      <c r="D37" s="321"/>
      <c r="E37" s="321"/>
      <c r="F37" s="321"/>
      <c r="G37" s="109" t="s">
        <v>118</v>
      </c>
      <c r="H37" s="109" t="s">
        <v>64</v>
      </c>
      <c r="I37" s="109" t="s">
        <v>65</v>
      </c>
      <c r="J37" s="109" t="s">
        <v>65</v>
      </c>
      <c r="K37" s="110" t="s">
        <v>323</v>
      </c>
      <c r="L37" s="111"/>
      <c r="M37" s="112">
        <f t="shared" si="0"/>
        <v>0</v>
      </c>
      <c r="N37" s="109">
        <v>2023</v>
      </c>
      <c r="O37" s="109">
        <v>2024</v>
      </c>
      <c r="P37" s="109" t="s">
        <v>369</v>
      </c>
      <c r="Q37" s="109" t="s">
        <v>369</v>
      </c>
      <c r="R37" s="110" t="s">
        <v>83</v>
      </c>
      <c r="S37" s="113" t="s">
        <v>371</v>
      </c>
      <c r="T37" s="7"/>
    </row>
    <row r="38" spans="1:20" customFormat="1" ht="30" customHeight="1" x14ac:dyDescent="0.25">
      <c r="A38" s="211">
        <v>32</v>
      </c>
      <c r="B38" s="321"/>
      <c r="C38" s="321"/>
      <c r="D38" s="321"/>
      <c r="E38" s="321"/>
      <c r="F38" s="321"/>
      <c r="G38" s="109" t="s">
        <v>153</v>
      </c>
      <c r="H38" s="109" t="s">
        <v>64</v>
      </c>
      <c r="I38" s="109" t="s">
        <v>65</v>
      </c>
      <c r="J38" s="109" t="s">
        <v>65</v>
      </c>
      <c r="K38" s="110" t="s">
        <v>282</v>
      </c>
      <c r="L38" s="111"/>
      <c r="M38" s="112">
        <f t="shared" si="0"/>
        <v>0</v>
      </c>
      <c r="N38" s="109">
        <v>2022</v>
      </c>
      <c r="O38" s="109">
        <v>2024</v>
      </c>
      <c r="P38" s="109" t="s">
        <v>72</v>
      </c>
      <c r="Q38" s="109" t="s">
        <v>369</v>
      </c>
      <c r="R38" s="110" t="s">
        <v>83</v>
      </c>
      <c r="S38" s="113" t="s">
        <v>67</v>
      </c>
      <c r="T38" s="7"/>
    </row>
    <row r="39" spans="1:20" customFormat="1" ht="30" customHeight="1" thickBot="1" x14ac:dyDescent="0.3">
      <c r="A39" s="211">
        <v>33</v>
      </c>
      <c r="B39" s="320"/>
      <c r="C39" s="320"/>
      <c r="D39" s="320"/>
      <c r="E39" s="320"/>
      <c r="F39" s="320"/>
      <c r="G39" s="89" t="s">
        <v>281</v>
      </c>
      <c r="H39" s="89" t="s">
        <v>64</v>
      </c>
      <c r="I39" s="89" t="s">
        <v>65</v>
      </c>
      <c r="J39" s="89" t="s">
        <v>65</v>
      </c>
      <c r="K39" s="90" t="s">
        <v>324</v>
      </c>
      <c r="L39" s="91"/>
      <c r="M39" s="92">
        <f t="shared" si="0"/>
        <v>0</v>
      </c>
      <c r="N39" s="89">
        <v>2022</v>
      </c>
      <c r="O39" s="89">
        <v>2023</v>
      </c>
      <c r="P39" s="89" t="s">
        <v>369</v>
      </c>
      <c r="Q39" s="89" t="s">
        <v>369</v>
      </c>
      <c r="R39" s="90" t="s">
        <v>83</v>
      </c>
      <c r="S39" s="93" t="s">
        <v>371</v>
      </c>
      <c r="T39" s="7"/>
    </row>
    <row r="40" spans="1:20" customFormat="1" ht="40.5" customHeight="1" thickBot="1" x14ac:dyDescent="0.3">
      <c r="A40" s="211">
        <v>34</v>
      </c>
      <c r="B40" s="21" t="s">
        <v>191</v>
      </c>
      <c r="C40" s="21" t="s">
        <v>192</v>
      </c>
      <c r="D40" s="21" t="s">
        <v>193</v>
      </c>
      <c r="E40" s="21">
        <v>150010583</v>
      </c>
      <c r="F40" s="21">
        <v>650010116</v>
      </c>
      <c r="G40" s="100" t="s">
        <v>194</v>
      </c>
      <c r="H40" s="100" t="s">
        <v>64</v>
      </c>
      <c r="I40" s="100" t="s">
        <v>65</v>
      </c>
      <c r="J40" s="100" t="s">
        <v>195</v>
      </c>
      <c r="K40" s="114" t="s">
        <v>258</v>
      </c>
      <c r="L40" s="115">
        <v>700000</v>
      </c>
      <c r="M40" s="116">
        <f t="shared" si="0"/>
        <v>595000</v>
      </c>
      <c r="N40" s="100">
        <v>2022</v>
      </c>
      <c r="O40" s="100">
        <v>2022</v>
      </c>
      <c r="P40" s="100" t="s">
        <v>369</v>
      </c>
      <c r="Q40" s="100" t="s">
        <v>369</v>
      </c>
      <c r="R40" s="114" t="s">
        <v>83</v>
      </c>
      <c r="S40" s="117" t="s">
        <v>371</v>
      </c>
      <c r="T40" s="7"/>
    </row>
    <row r="41" spans="1:20" customFormat="1" ht="47.25" customHeight="1" x14ac:dyDescent="0.25">
      <c r="A41" s="211">
        <v>35</v>
      </c>
      <c r="B41" s="317" t="s">
        <v>143</v>
      </c>
      <c r="C41" s="317" t="s">
        <v>85</v>
      </c>
      <c r="D41" s="317">
        <v>60801093</v>
      </c>
      <c r="E41" s="317">
        <v>107632616</v>
      </c>
      <c r="F41" s="317">
        <v>600150372</v>
      </c>
      <c r="G41" s="81" t="s">
        <v>142</v>
      </c>
      <c r="H41" s="81" t="s">
        <v>64</v>
      </c>
      <c r="I41" s="81" t="s">
        <v>65</v>
      </c>
      <c r="J41" s="81" t="s">
        <v>87</v>
      </c>
      <c r="K41" s="82" t="s">
        <v>404</v>
      </c>
      <c r="L41" s="108">
        <v>2500000</v>
      </c>
      <c r="M41" s="83">
        <f t="shared" si="0"/>
        <v>2125000</v>
      </c>
      <c r="N41" s="81">
        <v>2022</v>
      </c>
      <c r="O41" s="81">
        <v>2022</v>
      </c>
      <c r="P41" s="81" t="s">
        <v>369</v>
      </c>
      <c r="Q41" s="81" t="s">
        <v>369</v>
      </c>
      <c r="R41" s="82" t="s">
        <v>279</v>
      </c>
      <c r="S41" s="84" t="s">
        <v>505</v>
      </c>
      <c r="T41" s="7"/>
    </row>
    <row r="42" spans="1:20" ht="40.5" customHeight="1" x14ac:dyDescent="0.25">
      <c r="A42" s="211">
        <v>36</v>
      </c>
      <c r="B42" s="323"/>
      <c r="C42" s="323"/>
      <c r="D42" s="323"/>
      <c r="E42" s="323"/>
      <c r="F42" s="323"/>
      <c r="G42" s="61" t="s">
        <v>141</v>
      </c>
      <c r="H42" s="61" t="s">
        <v>64</v>
      </c>
      <c r="I42" s="61" t="s">
        <v>65</v>
      </c>
      <c r="J42" s="61" t="s">
        <v>87</v>
      </c>
      <c r="K42" s="62" t="s">
        <v>405</v>
      </c>
      <c r="L42" s="73">
        <v>2500000</v>
      </c>
      <c r="M42" s="63">
        <f t="shared" si="0"/>
        <v>2125000</v>
      </c>
      <c r="N42" s="61">
        <v>2023</v>
      </c>
      <c r="O42" s="61">
        <v>2027</v>
      </c>
      <c r="P42" s="61" t="s">
        <v>369</v>
      </c>
      <c r="Q42" s="61" t="s">
        <v>369</v>
      </c>
      <c r="R42" s="62" t="s">
        <v>67</v>
      </c>
      <c r="S42" s="64" t="s">
        <v>371</v>
      </c>
    </row>
    <row r="43" spans="1:20" ht="38.25" customHeight="1" x14ac:dyDescent="0.25">
      <c r="A43" s="211">
        <v>37</v>
      </c>
      <c r="B43" s="323"/>
      <c r="C43" s="323"/>
      <c r="D43" s="323"/>
      <c r="E43" s="323"/>
      <c r="F43" s="323"/>
      <c r="G43" s="61" t="s">
        <v>402</v>
      </c>
      <c r="H43" s="61" t="s">
        <v>64</v>
      </c>
      <c r="I43" s="61" t="s">
        <v>65</v>
      </c>
      <c r="J43" s="61" t="s">
        <v>87</v>
      </c>
      <c r="K43" s="62" t="s">
        <v>406</v>
      </c>
      <c r="L43" s="73">
        <v>500000</v>
      </c>
      <c r="M43" s="63">
        <f t="shared" si="0"/>
        <v>425000</v>
      </c>
      <c r="N43" s="61">
        <v>2026</v>
      </c>
      <c r="O43" s="61">
        <v>2027</v>
      </c>
      <c r="P43" s="61" t="s">
        <v>369</v>
      </c>
      <c r="Q43" s="61" t="s">
        <v>369</v>
      </c>
      <c r="R43" s="62" t="s">
        <v>67</v>
      </c>
      <c r="S43" s="64" t="s">
        <v>371</v>
      </c>
    </row>
    <row r="44" spans="1:20" ht="30" customHeight="1" x14ac:dyDescent="0.25">
      <c r="A44" s="211">
        <v>38</v>
      </c>
      <c r="B44" s="323"/>
      <c r="C44" s="323"/>
      <c r="D44" s="323"/>
      <c r="E44" s="323"/>
      <c r="F44" s="323"/>
      <c r="G44" s="61" t="s">
        <v>403</v>
      </c>
      <c r="H44" s="61" t="s">
        <v>64</v>
      </c>
      <c r="I44" s="61" t="s">
        <v>65</v>
      </c>
      <c r="J44" s="61" t="s">
        <v>87</v>
      </c>
      <c r="K44" s="62" t="s">
        <v>140</v>
      </c>
      <c r="L44" s="73">
        <v>60000</v>
      </c>
      <c r="M44" s="63">
        <f t="shared" si="0"/>
        <v>51000</v>
      </c>
      <c r="N44" s="61">
        <v>2021</v>
      </c>
      <c r="O44" s="61">
        <v>2021</v>
      </c>
      <c r="P44" s="61" t="s">
        <v>369</v>
      </c>
      <c r="Q44" s="61" t="s">
        <v>369</v>
      </c>
      <c r="R44" s="62" t="s">
        <v>67</v>
      </c>
      <c r="S44" s="64" t="s">
        <v>505</v>
      </c>
    </row>
    <row r="45" spans="1:20" ht="30" customHeight="1" x14ac:dyDescent="0.25">
      <c r="A45" s="211">
        <v>39</v>
      </c>
      <c r="B45" s="323"/>
      <c r="C45" s="323"/>
      <c r="D45" s="323"/>
      <c r="E45" s="323"/>
      <c r="F45" s="323"/>
      <c r="G45" s="61" t="s">
        <v>139</v>
      </c>
      <c r="H45" s="61" t="s">
        <v>64</v>
      </c>
      <c r="I45" s="61" t="s">
        <v>65</v>
      </c>
      <c r="J45" s="61" t="s">
        <v>87</v>
      </c>
      <c r="K45" s="62" t="s">
        <v>407</v>
      </c>
      <c r="L45" s="73">
        <v>100000</v>
      </c>
      <c r="M45" s="63">
        <f t="shared" si="0"/>
        <v>85000</v>
      </c>
      <c r="N45" s="61">
        <v>2021</v>
      </c>
      <c r="O45" s="61">
        <v>2022</v>
      </c>
      <c r="P45" s="61" t="s">
        <v>369</v>
      </c>
      <c r="Q45" s="61" t="s">
        <v>369</v>
      </c>
      <c r="R45" s="62" t="s">
        <v>67</v>
      </c>
      <c r="S45" s="64" t="s">
        <v>505</v>
      </c>
    </row>
    <row r="46" spans="1:20" s="10" customFormat="1" ht="39.75" customHeight="1" x14ac:dyDescent="0.25">
      <c r="A46" s="211">
        <v>40</v>
      </c>
      <c r="B46" s="323"/>
      <c r="C46" s="323"/>
      <c r="D46" s="323"/>
      <c r="E46" s="323"/>
      <c r="F46" s="323"/>
      <c r="G46" s="61" t="s">
        <v>138</v>
      </c>
      <c r="H46" s="61" t="s">
        <v>64</v>
      </c>
      <c r="I46" s="61" t="s">
        <v>65</v>
      </c>
      <c r="J46" s="61" t="s">
        <v>87</v>
      </c>
      <c r="K46" s="62" t="s">
        <v>408</v>
      </c>
      <c r="L46" s="73">
        <v>750000</v>
      </c>
      <c r="M46" s="63">
        <f t="shared" si="0"/>
        <v>637500</v>
      </c>
      <c r="N46" s="61">
        <v>2023</v>
      </c>
      <c r="O46" s="61">
        <v>2027</v>
      </c>
      <c r="P46" s="61" t="s">
        <v>369</v>
      </c>
      <c r="Q46" s="61" t="s">
        <v>369</v>
      </c>
      <c r="R46" s="62" t="s">
        <v>67</v>
      </c>
      <c r="S46" s="64" t="s">
        <v>371</v>
      </c>
      <c r="T46" s="7"/>
    </row>
    <row r="47" spans="1:20" s="10" customFormat="1" ht="30" customHeight="1" x14ac:dyDescent="0.25">
      <c r="A47" s="211">
        <v>41</v>
      </c>
      <c r="B47" s="323"/>
      <c r="C47" s="323"/>
      <c r="D47" s="323"/>
      <c r="E47" s="323"/>
      <c r="F47" s="323"/>
      <c r="G47" s="61" t="s">
        <v>137</v>
      </c>
      <c r="H47" s="61" t="s">
        <v>64</v>
      </c>
      <c r="I47" s="61" t="s">
        <v>65</v>
      </c>
      <c r="J47" s="61" t="s">
        <v>87</v>
      </c>
      <c r="K47" s="62" t="s">
        <v>409</v>
      </c>
      <c r="L47" s="73">
        <v>120000</v>
      </c>
      <c r="M47" s="63">
        <f t="shared" ref="M47:M77" si="2">L47/100*85</f>
        <v>102000</v>
      </c>
      <c r="N47" s="61">
        <v>2022</v>
      </c>
      <c r="O47" s="61">
        <v>2023</v>
      </c>
      <c r="P47" s="61" t="s">
        <v>369</v>
      </c>
      <c r="Q47" s="61" t="s">
        <v>369</v>
      </c>
      <c r="R47" s="62" t="s">
        <v>410</v>
      </c>
      <c r="S47" s="64" t="s">
        <v>371</v>
      </c>
      <c r="T47" s="7"/>
    </row>
    <row r="48" spans="1:20" s="10" customFormat="1" ht="30" customHeight="1" x14ac:dyDescent="0.25">
      <c r="A48" s="211">
        <v>42</v>
      </c>
      <c r="B48" s="323"/>
      <c r="C48" s="323"/>
      <c r="D48" s="323"/>
      <c r="E48" s="323"/>
      <c r="F48" s="323"/>
      <c r="G48" s="61" t="s">
        <v>136</v>
      </c>
      <c r="H48" s="61" t="s">
        <v>64</v>
      </c>
      <c r="I48" s="61" t="s">
        <v>65</v>
      </c>
      <c r="J48" s="61" t="s">
        <v>87</v>
      </c>
      <c r="K48" s="62" t="s">
        <v>135</v>
      </c>
      <c r="L48" s="73">
        <v>150000</v>
      </c>
      <c r="M48" s="63">
        <f t="shared" si="2"/>
        <v>127500</v>
      </c>
      <c r="N48" s="61">
        <v>2023</v>
      </c>
      <c r="O48" s="61">
        <v>2024</v>
      </c>
      <c r="P48" s="61" t="s">
        <v>369</v>
      </c>
      <c r="Q48" s="61" t="s">
        <v>369</v>
      </c>
      <c r="R48" s="62" t="s">
        <v>67</v>
      </c>
      <c r="S48" s="64" t="s">
        <v>371</v>
      </c>
      <c r="T48" s="7"/>
    </row>
    <row r="49" spans="1:20" s="10" customFormat="1" ht="37.5" customHeight="1" thickBot="1" x14ac:dyDescent="0.3">
      <c r="A49" s="211">
        <v>43</v>
      </c>
      <c r="B49" s="318"/>
      <c r="C49" s="318"/>
      <c r="D49" s="318"/>
      <c r="E49" s="318"/>
      <c r="F49" s="318"/>
      <c r="G49" s="85" t="s">
        <v>134</v>
      </c>
      <c r="H49" s="85" t="s">
        <v>64</v>
      </c>
      <c r="I49" s="85" t="s">
        <v>65</v>
      </c>
      <c r="J49" s="85" t="s">
        <v>87</v>
      </c>
      <c r="K49" s="86" t="s">
        <v>133</v>
      </c>
      <c r="L49" s="94">
        <v>120000</v>
      </c>
      <c r="M49" s="87">
        <f t="shared" si="2"/>
        <v>102000</v>
      </c>
      <c r="N49" s="85">
        <v>2022</v>
      </c>
      <c r="O49" s="85">
        <v>2023</v>
      </c>
      <c r="P49" s="85" t="s">
        <v>369</v>
      </c>
      <c r="Q49" s="85" t="s">
        <v>369</v>
      </c>
      <c r="R49" s="86" t="s">
        <v>67</v>
      </c>
      <c r="S49" s="88" t="s">
        <v>371</v>
      </c>
      <c r="T49" s="7"/>
    </row>
    <row r="50" spans="1:20" s="10" customFormat="1" ht="37.15" customHeight="1" x14ac:dyDescent="0.25">
      <c r="A50" s="211">
        <v>44</v>
      </c>
      <c r="B50" s="319" t="s">
        <v>235</v>
      </c>
      <c r="C50" s="317" t="s">
        <v>79</v>
      </c>
      <c r="D50" s="317">
        <v>70988315</v>
      </c>
      <c r="E50" s="317">
        <v>120500370</v>
      </c>
      <c r="F50" s="317">
        <v>650038819</v>
      </c>
      <c r="G50" s="61" t="s">
        <v>139</v>
      </c>
      <c r="H50" s="61" t="s">
        <v>64</v>
      </c>
      <c r="I50" s="61" t="s">
        <v>65</v>
      </c>
      <c r="J50" s="61" t="s">
        <v>81</v>
      </c>
      <c r="K50" s="62" t="s">
        <v>482</v>
      </c>
      <c r="L50" s="73">
        <v>500000</v>
      </c>
      <c r="M50" s="63">
        <v>425000</v>
      </c>
      <c r="N50" s="61">
        <v>2024</v>
      </c>
      <c r="O50" s="61"/>
      <c r="P50" s="61"/>
      <c r="Q50" s="61"/>
      <c r="R50" s="62" t="s">
        <v>67</v>
      </c>
      <c r="S50" s="61" t="s">
        <v>371</v>
      </c>
      <c r="T50" s="7"/>
    </row>
    <row r="51" spans="1:20" s="10" customFormat="1" ht="40.5" customHeight="1" thickBot="1" x14ac:dyDescent="0.3">
      <c r="A51" s="211">
        <v>45</v>
      </c>
      <c r="B51" s="320"/>
      <c r="C51" s="318"/>
      <c r="D51" s="318"/>
      <c r="E51" s="318"/>
      <c r="F51" s="318"/>
      <c r="G51" s="85" t="s">
        <v>80</v>
      </c>
      <c r="H51" s="85" t="s">
        <v>64</v>
      </c>
      <c r="I51" s="85" t="s">
        <v>65</v>
      </c>
      <c r="J51" s="85" t="s">
        <v>81</v>
      </c>
      <c r="K51" s="86" t="s">
        <v>91</v>
      </c>
      <c r="L51" s="73">
        <v>8000000</v>
      </c>
      <c r="M51" s="63">
        <v>6800000</v>
      </c>
      <c r="N51" s="61">
        <v>2021</v>
      </c>
      <c r="O51" s="61">
        <v>2024</v>
      </c>
      <c r="P51" s="85" t="s">
        <v>369</v>
      </c>
      <c r="Q51" s="85" t="s">
        <v>369</v>
      </c>
      <c r="R51" s="86" t="s">
        <v>76</v>
      </c>
      <c r="S51" s="88" t="s">
        <v>78</v>
      </c>
      <c r="T51" s="7"/>
    </row>
    <row r="52" spans="1:20" s="10" customFormat="1" ht="40.5" customHeight="1" x14ac:dyDescent="0.25">
      <c r="A52" s="211"/>
      <c r="B52" s="317" t="s">
        <v>185</v>
      </c>
      <c r="C52" s="317" t="s">
        <v>186</v>
      </c>
      <c r="D52" s="319">
        <v>70982538</v>
      </c>
      <c r="E52" s="319">
        <v>107632934</v>
      </c>
      <c r="F52" s="319">
        <v>600150534</v>
      </c>
      <c r="G52" s="195" t="s">
        <v>314</v>
      </c>
      <c r="H52" s="195" t="s">
        <v>64</v>
      </c>
      <c r="I52" s="195" t="s">
        <v>65</v>
      </c>
      <c r="J52" s="195" t="s">
        <v>187</v>
      </c>
      <c r="K52" s="196" t="s">
        <v>188</v>
      </c>
      <c r="L52" s="263">
        <v>10000000</v>
      </c>
      <c r="M52" s="264">
        <f t="shared" ref="M52" si="3">L52/100*85</f>
        <v>8500000</v>
      </c>
      <c r="N52" s="265">
        <v>2028</v>
      </c>
      <c r="O52" s="265">
        <v>2030</v>
      </c>
      <c r="P52" s="195" t="s">
        <v>369</v>
      </c>
      <c r="Q52" s="195" t="s">
        <v>369</v>
      </c>
      <c r="R52" s="196" t="s">
        <v>280</v>
      </c>
      <c r="S52" s="198" t="s">
        <v>67</v>
      </c>
      <c r="T52" s="7"/>
    </row>
    <row r="53" spans="1:20" s="13" customFormat="1" ht="42" customHeight="1" thickBot="1" x14ac:dyDescent="0.3">
      <c r="A53" s="211">
        <v>46</v>
      </c>
      <c r="B53" s="318"/>
      <c r="C53" s="318"/>
      <c r="D53" s="320"/>
      <c r="E53" s="320"/>
      <c r="F53" s="320"/>
      <c r="G53" s="205" t="s">
        <v>531</v>
      </c>
      <c r="H53" s="205" t="s">
        <v>64</v>
      </c>
      <c r="I53" s="205" t="s">
        <v>65</v>
      </c>
      <c r="J53" s="205" t="s">
        <v>187</v>
      </c>
      <c r="K53" s="206" t="s">
        <v>532</v>
      </c>
      <c r="L53" s="262">
        <v>1000000</v>
      </c>
      <c r="M53" s="266">
        <v>850000</v>
      </c>
      <c r="N53" s="205">
        <v>2026</v>
      </c>
      <c r="O53" s="205">
        <v>2030</v>
      </c>
      <c r="P53" s="205"/>
      <c r="Q53" s="205"/>
      <c r="R53" s="206" t="s">
        <v>67</v>
      </c>
      <c r="S53" s="207" t="s">
        <v>371</v>
      </c>
      <c r="T53" s="7"/>
    </row>
    <row r="54" spans="1:20" s="13" customFormat="1" ht="30" customHeight="1" x14ac:dyDescent="0.25">
      <c r="A54" s="211">
        <v>47</v>
      </c>
      <c r="B54" s="321" t="s">
        <v>252</v>
      </c>
      <c r="C54" s="321" t="s">
        <v>203</v>
      </c>
      <c r="D54" s="321">
        <v>73184284</v>
      </c>
      <c r="E54" s="321">
        <v>107632322</v>
      </c>
      <c r="F54" s="321">
        <v>600150259</v>
      </c>
      <c r="G54" s="118" t="s">
        <v>204</v>
      </c>
      <c r="H54" s="118" t="s">
        <v>64</v>
      </c>
      <c r="I54" s="118" t="s">
        <v>65</v>
      </c>
      <c r="J54" s="118" t="s">
        <v>205</v>
      </c>
      <c r="K54" s="119" t="s">
        <v>206</v>
      </c>
      <c r="L54" s="120"/>
      <c r="M54" s="121">
        <f t="shared" si="2"/>
        <v>0</v>
      </c>
      <c r="N54" s="118">
        <v>2023</v>
      </c>
      <c r="O54" s="118">
        <v>2024</v>
      </c>
      <c r="P54" s="118" t="s">
        <v>369</v>
      </c>
      <c r="Q54" s="118" t="s">
        <v>369</v>
      </c>
      <c r="R54" s="119" t="s">
        <v>76</v>
      </c>
      <c r="S54" s="122" t="s">
        <v>371</v>
      </c>
      <c r="T54" s="7"/>
    </row>
    <row r="55" spans="1:20" s="13" customFormat="1" ht="30" customHeight="1" x14ac:dyDescent="0.25">
      <c r="A55" s="211">
        <v>48</v>
      </c>
      <c r="B55" s="321"/>
      <c r="C55" s="321"/>
      <c r="D55" s="321"/>
      <c r="E55" s="321"/>
      <c r="F55" s="321"/>
      <c r="G55" s="100" t="s">
        <v>503</v>
      </c>
      <c r="H55" s="100" t="s">
        <v>64</v>
      </c>
      <c r="I55" s="100" t="s">
        <v>65</v>
      </c>
      <c r="J55" s="100" t="s">
        <v>205</v>
      </c>
      <c r="K55" s="114" t="s">
        <v>504</v>
      </c>
      <c r="L55" s="258">
        <v>2500000</v>
      </c>
      <c r="M55" s="288">
        <f t="shared" si="2"/>
        <v>2125000</v>
      </c>
      <c r="N55" s="256">
        <v>2025</v>
      </c>
      <c r="O55" s="256">
        <v>2027</v>
      </c>
      <c r="P55" s="61" t="s">
        <v>369</v>
      </c>
      <c r="Q55" s="61" t="s">
        <v>369</v>
      </c>
      <c r="R55" s="114" t="s">
        <v>67</v>
      </c>
      <c r="S55" s="117" t="s">
        <v>67</v>
      </c>
      <c r="T55" s="7"/>
    </row>
    <row r="56" spans="1:20" customFormat="1" ht="30" customHeight="1" thickBot="1" x14ac:dyDescent="0.3">
      <c r="A56" s="211">
        <v>49</v>
      </c>
      <c r="B56" s="321"/>
      <c r="C56" s="321"/>
      <c r="D56" s="321"/>
      <c r="E56" s="321"/>
      <c r="F56" s="321"/>
      <c r="G56" s="75" t="s">
        <v>207</v>
      </c>
      <c r="H56" s="75" t="s">
        <v>64</v>
      </c>
      <c r="I56" s="75" t="s">
        <v>65</v>
      </c>
      <c r="J56" s="75" t="s">
        <v>205</v>
      </c>
      <c r="K56" s="77" t="s">
        <v>208</v>
      </c>
      <c r="L56" s="78">
        <v>6000000</v>
      </c>
      <c r="M56" s="79">
        <f t="shared" si="2"/>
        <v>5100000</v>
      </c>
      <c r="N56" s="75">
        <v>2024</v>
      </c>
      <c r="O56" s="75">
        <v>2027</v>
      </c>
      <c r="P56" s="75" t="s">
        <v>369</v>
      </c>
      <c r="Q56" s="75" t="s">
        <v>369</v>
      </c>
      <c r="R56" s="77" t="s">
        <v>335</v>
      </c>
      <c r="S56" s="80" t="s">
        <v>371</v>
      </c>
      <c r="T56" s="7"/>
    </row>
    <row r="57" spans="1:20" customFormat="1" ht="33.75" customHeight="1" x14ac:dyDescent="0.25">
      <c r="A57" s="211">
        <v>50</v>
      </c>
      <c r="B57" s="324" t="s">
        <v>247</v>
      </c>
      <c r="C57" s="324" t="s">
        <v>62</v>
      </c>
      <c r="D57" s="324">
        <v>75028905</v>
      </c>
      <c r="E57" s="324">
        <v>107633159</v>
      </c>
      <c r="F57" s="324">
        <v>600150429</v>
      </c>
      <c r="G57" s="123" t="s">
        <v>63</v>
      </c>
      <c r="H57" s="123" t="s">
        <v>64</v>
      </c>
      <c r="I57" s="123" t="s">
        <v>65</v>
      </c>
      <c r="J57" s="123" t="s">
        <v>66</v>
      </c>
      <c r="K57" s="124" t="s">
        <v>254</v>
      </c>
      <c r="L57" s="125">
        <v>5000000</v>
      </c>
      <c r="M57" s="83">
        <f t="shared" si="2"/>
        <v>4250000</v>
      </c>
      <c r="N57" s="81">
        <v>2022</v>
      </c>
      <c r="O57" s="81">
        <v>2027</v>
      </c>
      <c r="P57" s="123" t="s">
        <v>369</v>
      </c>
      <c r="Q57" s="123"/>
      <c r="R57" s="297" t="s">
        <v>76</v>
      </c>
      <c r="S57" s="126" t="s">
        <v>67</v>
      </c>
      <c r="T57" s="7"/>
    </row>
    <row r="58" spans="1:20" customFormat="1" ht="30" customHeight="1" x14ac:dyDescent="0.25">
      <c r="A58" s="211">
        <v>51</v>
      </c>
      <c r="B58" s="325"/>
      <c r="C58" s="325"/>
      <c r="D58" s="325"/>
      <c r="E58" s="325"/>
      <c r="F58" s="325"/>
      <c r="G58" s="127" t="s">
        <v>68</v>
      </c>
      <c r="H58" s="127" t="s">
        <v>64</v>
      </c>
      <c r="I58" s="127" t="s">
        <v>65</v>
      </c>
      <c r="J58" s="127" t="s">
        <v>66</v>
      </c>
      <c r="K58" s="74" t="s">
        <v>255</v>
      </c>
      <c r="L58" s="128">
        <v>23000000</v>
      </c>
      <c r="M58" s="63">
        <f t="shared" si="2"/>
        <v>19550000</v>
      </c>
      <c r="N58" s="61">
        <v>2022</v>
      </c>
      <c r="O58" s="61">
        <v>2027</v>
      </c>
      <c r="P58" s="127" t="s">
        <v>369</v>
      </c>
      <c r="Q58" s="127"/>
      <c r="R58" s="74" t="s">
        <v>76</v>
      </c>
      <c r="S58" s="129" t="s">
        <v>67</v>
      </c>
      <c r="T58" s="7"/>
    </row>
    <row r="59" spans="1:20" ht="30" customHeight="1" x14ac:dyDescent="0.25">
      <c r="A59" s="211">
        <v>52</v>
      </c>
      <c r="B59" s="325"/>
      <c r="C59" s="325"/>
      <c r="D59" s="325"/>
      <c r="E59" s="325"/>
      <c r="F59" s="325"/>
      <c r="G59" s="130" t="s">
        <v>69</v>
      </c>
      <c r="H59" s="130" t="s">
        <v>64</v>
      </c>
      <c r="I59" s="130" t="s">
        <v>65</v>
      </c>
      <c r="J59" s="130" t="s">
        <v>66</v>
      </c>
      <c r="K59" s="131" t="s">
        <v>256</v>
      </c>
      <c r="L59" s="132"/>
      <c r="M59" s="112">
        <f t="shared" si="2"/>
        <v>0</v>
      </c>
      <c r="N59" s="109">
        <v>2022</v>
      </c>
      <c r="O59" s="109">
        <v>2027</v>
      </c>
      <c r="P59" s="130" t="s">
        <v>369</v>
      </c>
      <c r="Q59" s="130"/>
      <c r="R59" s="131" t="s">
        <v>76</v>
      </c>
      <c r="S59" s="133" t="s">
        <v>67</v>
      </c>
    </row>
    <row r="60" spans="1:20" ht="30" customHeight="1" thickBot="1" x14ac:dyDescent="0.3">
      <c r="A60" s="211">
        <v>53</v>
      </c>
      <c r="B60" s="326"/>
      <c r="C60" s="326"/>
      <c r="D60" s="326"/>
      <c r="E60" s="326"/>
      <c r="F60" s="326"/>
      <c r="G60" s="134" t="s">
        <v>401</v>
      </c>
      <c r="H60" s="134" t="s">
        <v>64</v>
      </c>
      <c r="I60" s="134" t="s">
        <v>65</v>
      </c>
      <c r="J60" s="134" t="s">
        <v>66</v>
      </c>
      <c r="K60" s="299" t="s">
        <v>556</v>
      </c>
      <c r="L60" s="298">
        <v>8000000</v>
      </c>
      <c r="M60" s="266">
        <f t="shared" si="2"/>
        <v>6800000</v>
      </c>
      <c r="N60" s="85">
        <v>2021</v>
      </c>
      <c r="O60" s="85">
        <v>2027</v>
      </c>
      <c r="P60" s="134" t="s">
        <v>369</v>
      </c>
      <c r="Q60" s="134"/>
      <c r="R60" s="135" t="s">
        <v>76</v>
      </c>
      <c r="S60" s="136" t="s">
        <v>67</v>
      </c>
    </row>
    <row r="61" spans="1:20" ht="30" customHeight="1" x14ac:dyDescent="0.25">
      <c r="A61" s="211">
        <v>54</v>
      </c>
      <c r="B61" s="321" t="s">
        <v>248</v>
      </c>
      <c r="C61" s="322" t="s">
        <v>99</v>
      </c>
      <c r="D61" s="322">
        <v>70985502</v>
      </c>
      <c r="E61" s="322">
        <v>107633167</v>
      </c>
      <c r="F61" s="322">
        <v>600150437</v>
      </c>
      <c r="G61" s="101" t="s">
        <v>443</v>
      </c>
      <c r="H61" s="101" t="s">
        <v>64</v>
      </c>
      <c r="I61" s="101" t="s">
        <v>65</v>
      </c>
      <c r="J61" s="101" t="s">
        <v>100</v>
      </c>
      <c r="K61" s="102" t="s">
        <v>444</v>
      </c>
      <c r="L61" s="98">
        <v>3000000</v>
      </c>
      <c r="M61" s="98">
        <f t="shared" si="2"/>
        <v>2550000</v>
      </c>
      <c r="N61" s="95">
        <v>2022</v>
      </c>
      <c r="O61" s="95">
        <v>2026</v>
      </c>
      <c r="P61" s="101" t="s">
        <v>369</v>
      </c>
      <c r="Q61" s="101" t="s">
        <v>72</v>
      </c>
      <c r="R61" s="290" t="s">
        <v>557</v>
      </c>
      <c r="S61" s="103" t="s">
        <v>371</v>
      </c>
      <c r="T61" s="10"/>
    </row>
    <row r="62" spans="1:20" ht="30" customHeight="1" x14ac:dyDescent="0.25">
      <c r="A62" s="211">
        <v>55</v>
      </c>
      <c r="B62" s="321"/>
      <c r="C62" s="322"/>
      <c r="D62" s="322"/>
      <c r="E62" s="322"/>
      <c r="F62" s="322"/>
      <c r="G62" s="101" t="s">
        <v>445</v>
      </c>
      <c r="H62" s="101" t="s">
        <v>64</v>
      </c>
      <c r="I62" s="101" t="s">
        <v>65</v>
      </c>
      <c r="J62" s="101" t="s">
        <v>446</v>
      </c>
      <c r="K62" s="102" t="s">
        <v>447</v>
      </c>
      <c r="L62" s="98">
        <v>1000000</v>
      </c>
      <c r="M62" s="63">
        <f t="shared" si="2"/>
        <v>850000</v>
      </c>
      <c r="N62" s="95">
        <v>2022</v>
      </c>
      <c r="O62" s="95">
        <v>2026</v>
      </c>
      <c r="P62" s="101" t="s">
        <v>369</v>
      </c>
      <c r="Q62" s="101" t="s">
        <v>72</v>
      </c>
      <c r="R62" s="290" t="s">
        <v>557</v>
      </c>
      <c r="S62" s="105" t="s">
        <v>371</v>
      </c>
      <c r="T62" s="10"/>
    </row>
    <row r="63" spans="1:20" ht="30" customHeight="1" x14ac:dyDescent="0.25">
      <c r="A63" s="211">
        <v>56</v>
      </c>
      <c r="B63" s="321"/>
      <c r="C63" s="322"/>
      <c r="D63" s="322"/>
      <c r="E63" s="322"/>
      <c r="F63" s="322"/>
      <c r="G63" s="101" t="s">
        <v>448</v>
      </c>
      <c r="H63" s="101" t="s">
        <v>64</v>
      </c>
      <c r="I63" s="101" t="s">
        <v>65</v>
      </c>
      <c r="J63" s="101" t="s">
        <v>100</v>
      </c>
      <c r="K63" s="102" t="s">
        <v>449</v>
      </c>
      <c r="L63" s="98">
        <v>1000000</v>
      </c>
      <c r="M63" s="63">
        <f t="shared" si="2"/>
        <v>850000</v>
      </c>
      <c r="N63" s="95">
        <v>2022</v>
      </c>
      <c r="O63" s="95">
        <v>2026</v>
      </c>
      <c r="P63" s="101" t="s">
        <v>369</v>
      </c>
      <c r="Q63" s="101" t="s">
        <v>72</v>
      </c>
      <c r="R63" s="290" t="s">
        <v>557</v>
      </c>
      <c r="S63" s="105" t="s">
        <v>371</v>
      </c>
      <c r="T63" s="10"/>
    </row>
    <row r="64" spans="1:20" customFormat="1" ht="30" customHeight="1" x14ac:dyDescent="0.25">
      <c r="A64" s="211">
        <v>57</v>
      </c>
      <c r="B64" s="321"/>
      <c r="C64" s="322"/>
      <c r="D64" s="322"/>
      <c r="E64" s="322"/>
      <c r="F64" s="322"/>
      <c r="G64" s="72" t="s">
        <v>101</v>
      </c>
      <c r="H64" s="72" t="s">
        <v>64</v>
      </c>
      <c r="I64" s="72" t="s">
        <v>65</v>
      </c>
      <c r="J64" s="72" t="s">
        <v>100</v>
      </c>
      <c r="K64" s="104" t="s">
        <v>450</v>
      </c>
      <c r="L64" s="63">
        <v>3000000</v>
      </c>
      <c r="M64" s="63">
        <f t="shared" si="2"/>
        <v>2550000</v>
      </c>
      <c r="N64" s="61">
        <v>2022</v>
      </c>
      <c r="O64" s="61">
        <v>2026</v>
      </c>
      <c r="P64" s="72" t="s">
        <v>369</v>
      </c>
      <c r="Q64" s="72" t="s">
        <v>72</v>
      </c>
      <c r="R64" s="291" t="s">
        <v>558</v>
      </c>
      <c r="S64" s="105" t="s">
        <v>371</v>
      </c>
      <c r="T64" s="10"/>
    </row>
    <row r="65" spans="1:20" customFormat="1" ht="30" customHeight="1" x14ac:dyDescent="0.25">
      <c r="A65" s="211">
        <v>58</v>
      </c>
      <c r="B65" s="321"/>
      <c r="C65" s="322"/>
      <c r="D65" s="322"/>
      <c r="E65" s="322"/>
      <c r="F65" s="322"/>
      <c r="G65" s="72" t="s">
        <v>312</v>
      </c>
      <c r="H65" s="72" t="s">
        <v>64</v>
      </c>
      <c r="I65" s="72" t="s">
        <v>65</v>
      </c>
      <c r="J65" s="72" t="s">
        <v>100</v>
      </c>
      <c r="K65" s="104" t="s">
        <v>451</v>
      </c>
      <c r="L65" s="63">
        <v>250000</v>
      </c>
      <c r="M65" s="63">
        <f t="shared" si="2"/>
        <v>212500</v>
      </c>
      <c r="N65" s="61">
        <v>2022</v>
      </c>
      <c r="O65" s="61">
        <v>2026</v>
      </c>
      <c r="P65" s="72" t="s">
        <v>369</v>
      </c>
      <c r="Q65" s="72" t="s">
        <v>369</v>
      </c>
      <c r="R65" s="290" t="s">
        <v>557</v>
      </c>
      <c r="S65" s="105" t="s">
        <v>371</v>
      </c>
      <c r="T65" s="10"/>
    </row>
    <row r="66" spans="1:20" customFormat="1" ht="30" customHeight="1" x14ac:dyDescent="0.25">
      <c r="A66" s="211">
        <v>59</v>
      </c>
      <c r="B66" s="321"/>
      <c r="C66" s="322"/>
      <c r="D66" s="322"/>
      <c r="E66" s="322"/>
      <c r="F66" s="322"/>
      <c r="G66" s="72" t="s">
        <v>102</v>
      </c>
      <c r="H66" s="72" t="s">
        <v>64</v>
      </c>
      <c r="I66" s="72" t="s">
        <v>65</v>
      </c>
      <c r="J66" s="72" t="s">
        <v>100</v>
      </c>
      <c r="K66" s="104" t="s">
        <v>452</v>
      </c>
      <c r="L66" s="63">
        <v>250000</v>
      </c>
      <c r="M66" s="63">
        <f t="shared" si="2"/>
        <v>212500</v>
      </c>
      <c r="N66" s="61">
        <v>2022</v>
      </c>
      <c r="O66" s="61">
        <v>2026</v>
      </c>
      <c r="P66" s="72" t="s">
        <v>369</v>
      </c>
      <c r="Q66" s="72" t="s">
        <v>72</v>
      </c>
      <c r="R66" s="104" t="s">
        <v>83</v>
      </c>
      <c r="S66" s="105" t="s">
        <v>371</v>
      </c>
      <c r="T66" s="10"/>
    </row>
    <row r="67" spans="1:20" customFormat="1" ht="30" customHeight="1" thickBot="1" x14ac:dyDescent="0.3">
      <c r="A67" s="211">
        <v>60</v>
      </c>
      <c r="B67" s="321"/>
      <c r="C67" s="322"/>
      <c r="D67" s="322"/>
      <c r="E67" s="322"/>
      <c r="F67" s="322"/>
      <c r="G67" s="76" t="s">
        <v>313</v>
      </c>
      <c r="H67" s="76" t="s">
        <v>64</v>
      </c>
      <c r="I67" s="76" t="s">
        <v>65</v>
      </c>
      <c r="J67" s="76" t="s">
        <v>100</v>
      </c>
      <c r="K67" s="106" t="s">
        <v>313</v>
      </c>
      <c r="L67" s="79">
        <v>500000</v>
      </c>
      <c r="M67" s="79">
        <f t="shared" si="2"/>
        <v>425000</v>
      </c>
      <c r="N67" s="75">
        <v>2022</v>
      </c>
      <c r="O67" s="75">
        <v>2026</v>
      </c>
      <c r="P67" s="76" t="s">
        <v>369</v>
      </c>
      <c r="Q67" s="76" t="s">
        <v>72</v>
      </c>
      <c r="R67" s="290" t="s">
        <v>557</v>
      </c>
      <c r="S67" s="107" t="s">
        <v>371</v>
      </c>
      <c r="T67" s="10"/>
    </row>
    <row r="68" spans="1:20" customFormat="1" ht="30" customHeight="1" x14ac:dyDescent="0.25">
      <c r="A68" s="211">
        <v>61</v>
      </c>
      <c r="B68" s="319" t="s">
        <v>209</v>
      </c>
      <c r="C68" s="319" t="s">
        <v>96</v>
      </c>
      <c r="D68" s="319">
        <v>70599882</v>
      </c>
      <c r="E68" s="319">
        <v>107633191</v>
      </c>
      <c r="F68" s="319">
        <v>600150445</v>
      </c>
      <c r="G68" s="81" t="s">
        <v>119</v>
      </c>
      <c r="H68" s="81" t="s">
        <v>64</v>
      </c>
      <c r="I68" s="81" t="s">
        <v>65</v>
      </c>
      <c r="J68" s="81" t="s">
        <v>98</v>
      </c>
      <c r="K68" s="82" t="s">
        <v>119</v>
      </c>
      <c r="L68" s="108">
        <v>1000000</v>
      </c>
      <c r="M68" s="83">
        <f t="shared" si="2"/>
        <v>850000</v>
      </c>
      <c r="N68" s="81">
        <v>2023</v>
      </c>
      <c r="O68" s="81">
        <v>2027</v>
      </c>
      <c r="P68" s="81" t="s">
        <v>369</v>
      </c>
      <c r="Q68" s="81" t="s">
        <v>369</v>
      </c>
      <c r="R68" s="82" t="s">
        <v>83</v>
      </c>
      <c r="S68" s="84" t="s">
        <v>371</v>
      </c>
      <c r="T68" s="13"/>
    </row>
    <row r="69" spans="1:20" customFormat="1" ht="30" customHeight="1" thickBot="1" x14ac:dyDescent="0.3">
      <c r="A69" s="211">
        <v>62</v>
      </c>
      <c r="B69" s="320"/>
      <c r="C69" s="320"/>
      <c r="D69" s="320"/>
      <c r="E69" s="320"/>
      <c r="F69" s="320"/>
      <c r="G69" s="137" t="s">
        <v>386</v>
      </c>
      <c r="H69" s="137" t="s">
        <v>64</v>
      </c>
      <c r="I69" s="137" t="s">
        <v>65</v>
      </c>
      <c r="J69" s="137" t="s">
        <v>98</v>
      </c>
      <c r="K69" s="86" t="s">
        <v>385</v>
      </c>
      <c r="L69" s="138">
        <v>1500000</v>
      </c>
      <c r="M69" s="139">
        <f t="shared" si="2"/>
        <v>1275000</v>
      </c>
      <c r="N69" s="137">
        <v>2025</v>
      </c>
      <c r="O69" s="137">
        <v>2027</v>
      </c>
      <c r="P69" s="137" t="s">
        <v>369</v>
      </c>
      <c r="Q69" s="137" t="s">
        <v>369</v>
      </c>
      <c r="R69" s="140" t="s">
        <v>83</v>
      </c>
      <c r="S69" s="141" t="s">
        <v>67</v>
      </c>
      <c r="T69" s="13"/>
    </row>
    <row r="70" spans="1:20" customFormat="1" ht="30" customHeight="1" x14ac:dyDescent="0.25">
      <c r="A70" s="211">
        <v>63</v>
      </c>
      <c r="B70" s="321" t="s">
        <v>249</v>
      </c>
      <c r="C70" s="321" t="s">
        <v>253</v>
      </c>
      <c r="D70" s="321">
        <v>75026244</v>
      </c>
      <c r="E70" s="321">
        <v>107633205</v>
      </c>
      <c r="F70" s="321">
        <v>600150453</v>
      </c>
      <c r="G70" s="95" t="s">
        <v>125</v>
      </c>
      <c r="H70" s="95" t="s">
        <v>64</v>
      </c>
      <c r="I70" s="95" t="s">
        <v>65</v>
      </c>
      <c r="J70" s="95" t="s">
        <v>210</v>
      </c>
      <c r="K70" s="96" t="s">
        <v>325</v>
      </c>
      <c r="L70" s="97">
        <v>500000</v>
      </c>
      <c r="M70" s="98">
        <f t="shared" si="2"/>
        <v>425000</v>
      </c>
      <c r="N70" s="95">
        <v>2022</v>
      </c>
      <c r="O70" s="95">
        <v>2027</v>
      </c>
      <c r="P70" s="95" t="s">
        <v>369</v>
      </c>
      <c r="Q70" s="95" t="s">
        <v>369</v>
      </c>
      <c r="R70" s="96" t="s">
        <v>83</v>
      </c>
      <c r="S70" s="99" t="s">
        <v>371</v>
      </c>
      <c r="T70" s="10"/>
    </row>
    <row r="71" spans="1:20" customFormat="1" ht="30" customHeight="1" thickBot="1" x14ac:dyDescent="0.3">
      <c r="A71" s="211">
        <v>64</v>
      </c>
      <c r="B71" s="321"/>
      <c r="C71" s="321"/>
      <c r="D71" s="321"/>
      <c r="E71" s="321"/>
      <c r="F71" s="321"/>
      <c r="G71" s="75" t="s">
        <v>126</v>
      </c>
      <c r="H71" s="75" t="s">
        <v>64</v>
      </c>
      <c r="I71" s="75" t="s">
        <v>65</v>
      </c>
      <c r="J71" s="75" t="s">
        <v>210</v>
      </c>
      <c r="K71" s="77" t="s">
        <v>326</v>
      </c>
      <c r="L71" s="78">
        <v>800000</v>
      </c>
      <c r="M71" s="79">
        <f t="shared" si="2"/>
        <v>680000</v>
      </c>
      <c r="N71" s="75">
        <v>2022</v>
      </c>
      <c r="O71" s="75">
        <v>2027</v>
      </c>
      <c r="P71" s="75" t="s">
        <v>369</v>
      </c>
      <c r="Q71" s="75" t="s">
        <v>369</v>
      </c>
      <c r="R71" s="77" t="s">
        <v>83</v>
      </c>
      <c r="S71" s="80" t="s">
        <v>371</v>
      </c>
      <c r="T71" s="10"/>
    </row>
    <row r="72" spans="1:20" s="13" customFormat="1" ht="40.5" customHeight="1" thickBot="1" x14ac:dyDescent="0.3">
      <c r="A72" s="211">
        <v>65</v>
      </c>
      <c r="B72" s="11" t="s">
        <v>250</v>
      </c>
      <c r="C72" s="11" t="s">
        <v>199</v>
      </c>
      <c r="D72" s="11">
        <v>70984255</v>
      </c>
      <c r="E72" s="11">
        <v>107620952</v>
      </c>
      <c r="F72" s="11">
        <v>600150208</v>
      </c>
      <c r="G72" s="67" t="s">
        <v>270</v>
      </c>
      <c r="H72" s="67" t="s">
        <v>64</v>
      </c>
      <c r="I72" s="67" t="s">
        <v>65</v>
      </c>
      <c r="J72" s="67" t="s">
        <v>144</v>
      </c>
      <c r="K72" s="68" t="s">
        <v>257</v>
      </c>
      <c r="L72" s="69">
        <v>3000000</v>
      </c>
      <c r="M72" s="70">
        <v>1850000</v>
      </c>
      <c r="N72" s="67">
        <v>2025</v>
      </c>
      <c r="O72" s="67">
        <v>2028</v>
      </c>
      <c r="P72" s="67" t="s">
        <v>369</v>
      </c>
      <c r="Q72" s="67" t="s">
        <v>369</v>
      </c>
      <c r="R72" s="68" t="s">
        <v>83</v>
      </c>
      <c r="S72" s="71" t="s">
        <v>371</v>
      </c>
      <c r="T72" s="10"/>
    </row>
    <row r="73" spans="1:20" s="13" customFormat="1" ht="30" customHeight="1" x14ac:dyDescent="0.25">
      <c r="A73" s="211">
        <v>66</v>
      </c>
      <c r="B73" s="321" t="s">
        <v>251</v>
      </c>
      <c r="C73" s="321" t="s">
        <v>70</v>
      </c>
      <c r="D73" s="321">
        <v>75026996</v>
      </c>
      <c r="E73" s="321">
        <v>107633329</v>
      </c>
      <c r="F73" s="321">
        <v>600150461</v>
      </c>
      <c r="G73" s="118" t="s">
        <v>71</v>
      </c>
      <c r="H73" s="118" t="s">
        <v>64</v>
      </c>
      <c r="I73" s="118" t="s">
        <v>65</v>
      </c>
      <c r="J73" s="118" t="s">
        <v>77</v>
      </c>
      <c r="K73" s="273" t="s">
        <v>73</v>
      </c>
      <c r="L73" s="274">
        <v>300000</v>
      </c>
      <c r="M73" s="121">
        <f t="shared" si="2"/>
        <v>255000</v>
      </c>
      <c r="N73" s="275">
        <v>2023</v>
      </c>
      <c r="O73" s="275">
        <v>2023</v>
      </c>
      <c r="P73" s="276" t="s">
        <v>369</v>
      </c>
      <c r="Q73" s="276" t="s">
        <v>369</v>
      </c>
      <c r="R73" s="119" t="s">
        <v>83</v>
      </c>
      <c r="S73" s="277" t="s">
        <v>371</v>
      </c>
      <c r="T73" s="7"/>
    </row>
    <row r="74" spans="1:20" s="13" customFormat="1" ht="30" customHeight="1" x14ac:dyDescent="0.25">
      <c r="A74" s="211">
        <v>67</v>
      </c>
      <c r="B74" s="321"/>
      <c r="C74" s="321"/>
      <c r="D74" s="321"/>
      <c r="E74" s="321"/>
      <c r="F74" s="321"/>
      <c r="G74" s="109" t="s">
        <v>121</v>
      </c>
      <c r="H74" s="109" t="s">
        <v>64</v>
      </c>
      <c r="I74" s="109" t="s">
        <v>65</v>
      </c>
      <c r="J74" s="109" t="s">
        <v>77</v>
      </c>
      <c r="K74" s="131" t="s">
        <v>122</v>
      </c>
      <c r="L74" s="278">
        <v>400000</v>
      </c>
      <c r="M74" s="112">
        <f t="shared" si="2"/>
        <v>340000</v>
      </c>
      <c r="N74" s="279">
        <v>2025</v>
      </c>
      <c r="O74" s="279">
        <v>2026</v>
      </c>
      <c r="P74" s="130" t="s">
        <v>369</v>
      </c>
      <c r="Q74" s="130" t="s">
        <v>369</v>
      </c>
      <c r="R74" s="280" t="s">
        <v>76</v>
      </c>
      <c r="S74" s="281" t="s">
        <v>371</v>
      </c>
      <c r="T74" s="7"/>
    </row>
    <row r="75" spans="1:20" s="13" customFormat="1" ht="30" customHeight="1" thickBot="1" x14ac:dyDescent="0.3">
      <c r="A75" s="211">
        <v>68</v>
      </c>
      <c r="B75" s="320"/>
      <c r="C75" s="320"/>
      <c r="D75" s="320"/>
      <c r="E75" s="320"/>
      <c r="F75" s="320"/>
      <c r="G75" s="89" t="s">
        <v>74</v>
      </c>
      <c r="H75" s="89" t="s">
        <v>64</v>
      </c>
      <c r="I75" s="89" t="s">
        <v>65</v>
      </c>
      <c r="J75" s="89" t="s">
        <v>77</v>
      </c>
      <c r="K75" s="282" t="s">
        <v>75</v>
      </c>
      <c r="L75" s="283">
        <v>800000</v>
      </c>
      <c r="M75" s="92">
        <f t="shared" si="2"/>
        <v>680000</v>
      </c>
      <c r="N75" s="284">
        <v>2022</v>
      </c>
      <c r="O75" s="284">
        <v>2022</v>
      </c>
      <c r="P75" s="285" t="s">
        <v>369</v>
      </c>
      <c r="Q75" s="285" t="s">
        <v>369</v>
      </c>
      <c r="R75" s="286" t="s">
        <v>76</v>
      </c>
      <c r="S75" s="287" t="s">
        <v>78</v>
      </c>
      <c r="T75" s="7"/>
    </row>
    <row r="76" spans="1:20" s="13" customFormat="1" ht="30" customHeight="1" x14ac:dyDescent="0.25">
      <c r="A76" s="211">
        <v>69</v>
      </c>
      <c r="B76" s="317" t="s">
        <v>116</v>
      </c>
      <c r="C76" s="317" t="s">
        <v>116</v>
      </c>
      <c r="D76" s="317">
        <v>302724</v>
      </c>
      <c r="E76" s="317" t="s">
        <v>464</v>
      </c>
      <c r="F76" s="317" t="s">
        <v>464</v>
      </c>
      <c r="G76" s="81" t="s">
        <v>397</v>
      </c>
      <c r="H76" s="81" t="s">
        <v>64</v>
      </c>
      <c r="I76" s="81" t="s">
        <v>65</v>
      </c>
      <c r="J76" s="81" t="s">
        <v>65</v>
      </c>
      <c r="K76" s="124" t="s">
        <v>397</v>
      </c>
      <c r="L76" s="143">
        <v>25000000</v>
      </c>
      <c r="M76" s="144">
        <f t="shared" si="2"/>
        <v>21250000</v>
      </c>
      <c r="N76" s="218">
        <v>2024</v>
      </c>
      <c r="O76" s="218">
        <v>2025</v>
      </c>
      <c r="P76" s="123" t="s">
        <v>72</v>
      </c>
      <c r="Q76" s="123" t="s">
        <v>369</v>
      </c>
      <c r="R76" s="303" t="s">
        <v>76</v>
      </c>
      <c r="S76" s="304" t="s">
        <v>78</v>
      </c>
      <c r="T76" s="7"/>
    </row>
    <row r="77" spans="1:20" s="13" customFormat="1" ht="30" customHeight="1" thickBot="1" x14ac:dyDescent="0.3">
      <c r="A77" s="211">
        <v>70</v>
      </c>
      <c r="B77" s="318"/>
      <c r="C77" s="318"/>
      <c r="D77" s="318"/>
      <c r="E77" s="318"/>
      <c r="F77" s="318"/>
      <c r="G77" s="85" t="s">
        <v>393</v>
      </c>
      <c r="H77" s="85" t="s">
        <v>64</v>
      </c>
      <c r="I77" s="85" t="s">
        <v>65</v>
      </c>
      <c r="J77" s="85" t="s">
        <v>65</v>
      </c>
      <c r="K77" s="86" t="s">
        <v>396</v>
      </c>
      <c r="L77" s="94">
        <v>18000000</v>
      </c>
      <c r="M77" s="94">
        <f t="shared" si="2"/>
        <v>15300000</v>
      </c>
      <c r="N77" s="205">
        <v>2024</v>
      </c>
      <c r="O77" s="205">
        <v>2025</v>
      </c>
      <c r="P77" s="85" t="s">
        <v>72</v>
      </c>
      <c r="Q77" s="85" t="s">
        <v>369</v>
      </c>
      <c r="R77" s="85" t="s">
        <v>76</v>
      </c>
      <c r="S77" s="305" t="s">
        <v>78</v>
      </c>
      <c r="T77" s="7"/>
    </row>
    <row r="78" spans="1:20" x14ac:dyDescent="0.25">
      <c r="R78" s="37"/>
    </row>
    <row r="79" spans="1:20" ht="25.5" x14ac:dyDescent="0.25">
      <c r="A79" s="30" t="s">
        <v>330</v>
      </c>
      <c r="B79" s="25"/>
      <c r="C79" s="25"/>
      <c r="D79" s="25"/>
      <c r="E79" s="25"/>
      <c r="F79" s="25"/>
      <c r="G79" s="25"/>
      <c r="H79" s="25"/>
      <c r="I79" s="25"/>
      <c r="J79" s="25"/>
      <c r="K79" s="26"/>
      <c r="L79" s="48">
        <f>SUM(L4:L77)</f>
        <v>177380000</v>
      </c>
      <c r="M79" s="28"/>
      <c r="N79" s="27"/>
      <c r="O79" s="27"/>
      <c r="P79" s="27"/>
      <c r="Q79" s="27"/>
      <c r="R79" s="29"/>
      <c r="S79" s="27"/>
    </row>
    <row r="80" spans="1:20" ht="15" customHeight="1" x14ac:dyDescent="0.2">
      <c r="A80" s="340" t="s">
        <v>315</v>
      </c>
      <c r="B80" s="340"/>
      <c r="C80" s="340"/>
      <c r="D80" s="340"/>
      <c r="E80" s="340"/>
      <c r="F80" s="340"/>
      <c r="G80" s="340"/>
      <c r="H80" s="340"/>
      <c r="I80" s="340"/>
      <c r="J80" s="340"/>
      <c r="K80" s="340"/>
      <c r="L80" s="340"/>
      <c r="M80" s="340"/>
      <c r="N80" s="340"/>
      <c r="O80" s="340"/>
      <c r="P80" s="340"/>
      <c r="Q80" s="340"/>
      <c r="R80" s="340"/>
      <c r="S80" s="340"/>
    </row>
    <row r="81" spans="1:19" x14ac:dyDescent="0.25">
      <c r="A81" s="341" t="s">
        <v>288</v>
      </c>
      <c r="B81" s="341"/>
      <c r="C81" s="341"/>
      <c r="D81" s="341"/>
      <c r="E81" s="341"/>
      <c r="F81" s="341"/>
      <c r="G81" s="341"/>
      <c r="H81" s="341"/>
      <c r="I81" s="341"/>
      <c r="J81" s="341"/>
      <c r="K81" s="341"/>
      <c r="L81" s="341"/>
      <c r="M81" s="341"/>
      <c r="N81" s="341"/>
      <c r="O81" s="341"/>
      <c r="P81" s="341"/>
      <c r="Q81" s="341"/>
      <c r="R81" s="341"/>
      <c r="S81" s="341"/>
    </row>
    <row r="82" spans="1:19" s="9" customFormat="1" x14ac:dyDescent="0.25">
      <c r="A82" s="342" t="s">
        <v>289</v>
      </c>
      <c r="B82" s="342"/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</row>
    <row r="83" spans="1:19" x14ac:dyDescent="0.25">
      <c r="A83" s="341" t="s">
        <v>290</v>
      </c>
      <c r="B83" s="341"/>
      <c r="C83" s="341"/>
      <c r="D83" s="341"/>
      <c r="E83" s="341"/>
      <c r="F83" s="341"/>
      <c r="G83" s="341"/>
      <c r="H83" s="341"/>
      <c r="I83" s="341"/>
      <c r="J83" s="341"/>
      <c r="K83" s="341"/>
      <c r="L83" s="341"/>
      <c r="M83" s="341"/>
      <c r="N83" s="341"/>
      <c r="O83" s="341"/>
      <c r="P83" s="341"/>
      <c r="Q83" s="341"/>
      <c r="R83" s="341"/>
      <c r="S83" s="341"/>
    </row>
    <row r="84" spans="1:19" x14ac:dyDescent="0.2">
      <c r="A84" s="8"/>
      <c r="B84" s="23"/>
      <c r="L84" s="397"/>
    </row>
    <row r="85" spans="1:19" x14ac:dyDescent="0.2">
      <c r="B85" s="24"/>
    </row>
    <row r="86" spans="1:19" x14ac:dyDescent="0.2">
      <c r="B86" s="23"/>
    </row>
    <row r="87" spans="1:19" x14ac:dyDescent="0.2">
      <c r="B87" s="24"/>
    </row>
  </sheetData>
  <sortState ref="A4:T65">
    <sortCondition ref="T4:T65"/>
  </sortState>
  <mergeCells count="106">
    <mergeCell ref="A80:S80"/>
    <mergeCell ref="A81:S81"/>
    <mergeCell ref="A82:S82"/>
    <mergeCell ref="A83:S83"/>
    <mergeCell ref="B41:B49"/>
    <mergeCell ref="C41:C49"/>
    <mergeCell ref="D41:D49"/>
    <mergeCell ref="E41:E49"/>
    <mergeCell ref="F41:F49"/>
    <mergeCell ref="B73:B75"/>
    <mergeCell ref="C73:C75"/>
    <mergeCell ref="D73:D75"/>
    <mergeCell ref="E73:E75"/>
    <mergeCell ref="F73:F75"/>
    <mergeCell ref="B70:B71"/>
    <mergeCell ref="C70:C71"/>
    <mergeCell ref="B76:B77"/>
    <mergeCell ref="C76:C77"/>
    <mergeCell ref="D76:D77"/>
    <mergeCell ref="E76:E77"/>
    <mergeCell ref="F76:F77"/>
    <mergeCell ref="D70:D71"/>
    <mergeCell ref="E70:E71"/>
    <mergeCell ref="F70:F71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B14:B16"/>
    <mergeCell ref="C14:C16"/>
    <mergeCell ref="D14:D16"/>
    <mergeCell ref="E14:E16"/>
    <mergeCell ref="F14:F16"/>
    <mergeCell ref="B57:B60"/>
    <mergeCell ref="C57:C60"/>
    <mergeCell ref="D57:D60"/>
    <mergeCell ref="E57:E60"/>
    <mergeCell ref="F57:F60"/>
    <mergeCell ref="B54:B56"/>
    <mergeCell ref="C54:C56"/>
    <mergeCell ref="D54:D56"/>
    <mergeCell ref="B20:B22"/>
    <mergeCell ref="C20:C22"/>
    <mergeCell ref="D20:D22"/>
    <mergeCell ref="E20:E22"/>
    <mergeCell ref="F20:F22"/>
    <mergeCell ref="B23:B27"/>
    <mergeCell ref="C23:C27"/>
    <mergeCell ref="D23:D27"/>
    <mergeCell ref="B17:B19"/>
    <mergeCell ref="C17:C19"/>
    <mergeCell ref="D17:D19"/>
    <mergeCell ref="F7:F9"/>
    <mergeCell ref="B10:B13"/>
    <mergeCell ref="C10:C13"/>
    <mergeCell ref="D10:D13"/>
    <mergeCell ref="E10:E13"/>
    <mergeCell ref="F10:F13"/>
    <mergeCell ref="B7:B9"/>
    <mergeCell ref="C7:C9"/>
    <mergeCell ref="D7:D9"/>
    <mergeCell ref="E7:E9"/>
    <mergeCell ref="B68:B69"/>
    <mergeCell ref="C68:C69"/>
    <mergeCell ref="D68:D69"/>
    <mergeCell ref="E68:E69"/>
    <mergeCell ref="F68:F69"/>
    <mergeCell ref="E54:E56"/>
    <mergeCell ref="F54:F56"/>
    <mergeCell ref="B61:B67"/>
    <mergeCell ref="C61:C67"/>
    <mergeCell ref="D61:D67"/>
    <mergeCell ref="E61:E67"/>
    <mergeCell ref="F61:F67"/>
    <mergeCell ref="B52:B53"/>
    <mergeCell ref="C52:C53"/>
    <mergeCell ref="D52:D53"/>
    <mergeCell ref="E52:E53"/>
    <mergeCell ref="F52:F53"/>
    <mergeCell ref="E17:E19"/>
    <mergeCell ref="F17:F19"/>
    <mergeCell ref="C50:C51"/>
    <mergeCell ref="D50:D51"/>
    <mergeCell ref="E50:E51"/>
    <mergeCell ref="F50:F51"/>
    <mergeCell ref="B50:B51"/>
    <mergeCell ref="E23:E27"/>
    <mergeCell ref="F23:F27"/>
    <mergeCell ref="B28:B34"/>
    <mergeCell ref="C28:C34"/>
    <mergeCell ref="D28:D34"/>
    <mergeCell ref="E28:E34"/>
    <mergeCell ref="F28:F34"/>
    <mergeCell ref="B35:B39"/>
    <mergeCell ref="C35:C39"/>
    <mergeCell ref="D35:D39"/>
    <mergeCell ref="E35:E39"/>
    <mergeCell ref="F35:F39"/>
  </mergeCells>
  <pageMargins left="0.7" right="0.7" top="0.78740157499999996" bottom="0.78740157499999996" header="0.3" footer="0.3"/>
  <pageSetup paperSize="8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4"/>
  <sheetViews>
    <sheetView zoomScale="80" zoomScaleNormal="80" workbookViewId="0">
      <pane ySplit="4" topLeftCell="A5" activePane="bottomLeft" state="frozen"/>
      <selection activeCell="H1" sqref="H1"/>
      <selection pane="bottomLeft" activeCell="A2" sqref="A2:A4"/>
    </sheetView>
  </sheetViews>
  <sheetFormatPr defaultColWidth="9.28515625" defaultRowHeight="35.25" customHeight="1" x14ac:dyDescent="0.25"/>
  <cols>
    <col min="1" max="1" width="6.5703125" style="10" customWidth="1"/>
    <col min="2" max="2" width="25.140625" style="10" customWidth="1"/>
    <col min="3" max="3" width="10.42578125" style="10" customWidth="1"/>
    <col min="4" max="4" width="11.85546875" style="10" customWidth="1"/>
    <col min="5" max="5" width="12.140625" style="10" customWidth="1"/>
    <col min="6" max="6" width="13.140625" style="10" customWidth="1"/>
    <col min="7" max="7" width="31.7109375" style="10" customWidth="1"/>
    <col min="8" max="9" width="14.28515625" style="10" customWidth="1"/>
    <col min="10" max="10" width="11.7109375" style="10" customWidth="1"/>
    <col min="11" max="11" width="28.85546875" style="10" customWidth="1"/>
    <col min="12" max="12" width="13.7109375" style="10" customWidth="1"/>
    <col min="13" max="13" width="13" style="10" customWidth="1"/>
    <col min="14" max="14" width="9.28515625" style="10" customWidth="1"/>
    <col min="15" max="15" width="9.28515625" style="10"/>
    <col min="16" max="24" width="5.7109375" style="10" customWidth="1"/>
    <col min="25" max="25" width="12.28515625" style="10" customWidth="1"/>
    <col min="26" max="26" width="10.28515625" style="10" customWidth="1"/>
    <col min="27" max="16384" width="9.28515625" style="10"/>
  </cols>
  <sheetData>
    <row r="1" spans="1:28" ht="35.25" customHeight="1" x14ac:dyDescent="0.25">
      <c r="A1" s="354" t="s">
        <v>567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6"/>
    </row>
    <row r="2" spans="1:28" ht="35.25" customHeight="1" x14ac:dyDescent="0.25">
      <c r="A2" s="350" t="s">
        <v>11</v>
      </c>
      <c r="B2" s="350" t="s">
        <v>12</v>
      </c>
      <c r="C2" s="350"/>
      <c r="D2" s="350"/>
      <c r="E2" s="350"/>
      <c r="F2" s="350"/>
      <c r="G2" s="350" t="s">
        <v>13</v>
      </c>
      <c r="H2" s="350" t="s">
        <v>33</v>
      </c>
      <c r="I2" s="352" t="s">
        <v>58</v>
      </c>
      <c r="J2" s="350" t="s">
        <v>15</v>
      </c>
      <c r="K2" s="350" t="s">
        <v>16</v>
      </c>
      <c r="L2" s="350" t="s">
        <v>34</v>
      </c>
      <c r="M2" s="350"/>
      <c r="N2" s="350" t="s">
        <v>18</v>
      </c>
      <c r="O2" s="350"/>
      <c r="P2" s="350" t="s">
        <v>35</v>
      </c>
      <c r="Q2" s="350"/>
      <c r="R2" s="350"/>
      <c r="S2" s="350"/>
      <c r="T2" s="350"/>
      <c r="U2" s="350"/>
      <c r="V2" s="350"/>
      <c r="W2" s="350"/>
      <c r="X2" s="350"/>
      <c r="Y2" s="350" t="s">
        <v>20</v>
      </c>
      <c r="Z2" s="359"/>
    </row>
    <row r="3" spans="1:28" ht="35.25" customHeight="1" x14ac:dyDescent="0.25">
      <c r="A3" s="350"/>
      <c r="B3" s="350" t="s">
        <v>21</v>
      </c>
      <c r="C3" s="350" t="s">
        <v>22</v>
      </c>
      <c r="D3" s="350" t="s">
        <v>23</v>
      </c>
      <c r="E3" s="350" t="s">
        <v>24</v>
      </c>
      <c r="F3" s="350" t="s">
        <v>25</v>
      </c>
      <c r="G3" s="350"/>
      <c r="H3" s="350"/>
      <c r="I3" s="352"/>
      <c r="J3" s="350"/>
      <c r="K3" s="350"/>
      <c r="L3" s="345" t="s">
        <v>26</v>
      </c>
      <c r="M3" s="345" t="s">
        <v>36</v>
      </c>
      <c r="N3" s="345" t="s">
        <v>28</v>
      </c>
      <c r="O3" s="345" t="s">
        <v>29</v>
      </c>
      <c r="P3" s="350" t="s">
        <v>37</v>
      </c>
      <c r="Q3" s="350"/>
      <c r="R3" s="350"/>
      <c r="S3" s="350"/>
      <c r="T3" s="345" t="s">
        <v>38</v>
      </c>
      <c r="U3" s="345" t="s">
        <v>111</v>
      </c>
      <c r="V3" s="345" t="s">
        <v>61</v>
      </c>
      <c r="W3" s="345" t="s">
        <v>39</v>
      </c>
      <c r="X3" s="357" t="s">
        <v>60</v>
      </c>
      <c r="Y3" s="345" t="s">
        <v>31</v>
      </c>
      <c r="Z3" s="360" t="s">
        <v>32</v>
      </c>
    </row>
    <row r="4" spans="1:28" ht="50.25" customHeight="1" thickBot="1" x14ac:dyDescent="0.3">
      <c r="A4" s="351"/>
      <c r="B4" s="351"/>
      <c r="C4" s="351"/>
      <c r="D4" s="351"/>
      <c r="E4" s="351"/>
      <c r="F4" s="351"/>
      <c r="G4" s="351"/>
      <c r="H4" s="351"/>
      <c r="I4" s="353"/>
      <c r="J4" s="351"/>
      <c r="K4" s="351"/>
      <c r="L4" s="346"/>
      <c r="M4" s="346"/>
      <c r="N4" s="346"/>
      <c r="O4" s="346"/>
      <c r="P4" s="22" t="s">
        <v>55</v>
      </c>
      <c r="Q4" s="22" t="s">
        <v>373</v>
      </c>
      <c r="R4" s="22" t="s">
        <v>41</v>
      </c>
      <c r="S4" s="22" t="s">
        <v>374</v>
      </c>
      <c r="T4" s="346"/>
      <c r="U4" s="346"/>
      <c r="V4" s="346"/>
      <c r="W4" s="346"/>
      <c r="X4" s="358"/>
      <c r="Y4" s="346"/>
      <c r="Z4" s="361"/>
      <c r="AB4" s="234"/>
    </row>
    <row r="5" spans="1:28" s="41" customFormat="1" ht="35.25" customHeight="1" x14ac:dyDescent="0.25">
      <c r="A5" s="45">
        <v>1</v>
      </c>
      <c r="B5" s="319" t="s">
        <v>151</v>
      </c>
      <c r="C5" s="319" t="s">
        <v>152</v>
      </c>
      <c r="D5" s="319">
        <v>75029456</v>
      </c>
      <c r="E5" s="319">
        <v>102680060</v>
      </c>
      <c r="F5" s="319">
        <v>600150577</v>
      </c>
      <c r="G5" s="173" t="s">
        <v>136</v>
      </c>
      <c r="H5" s="173" t="s">
        <v>64</v>
      </c>
      <c r="I5" s="173" t="s">
        <v>65</v>
      </c>
      <c r="J5" s="173" t="s">
        <v>154</v>
      </c>
      <c r="K5" s="174" t="s">
        <v>136</v>
      </c>
      <c r="L5" s="175"/>
      <c r="M5" s="176">
        <f t="shared" ref="M5:M20" si="0">L5/100*85</f>
        <v>0</v>
      </c>
      <c r="N5" s="173">
        <v>2023</v>
      </c>
      <c r="O5" s="173">
        <v>2024</v>
      </c>
      <c r="P5" s="173" t="s">
        <v>369</v>
      </c>
      <c r="Q5" s="173" t="s">
        <v>369</v>
      </c>
      <c r="R5" s="173" t="s">
        <v>72</v>
      </c>
      <c r="S5" s="173" t="s">
        <v>369</v>
      </c>
      <c r="T5" s="173" t="s">
        <v>369</v>
      </c>
      <c r="U5" s="173" t="s">
        <v>369</v>
      </c>
      <c r="V5" s="173" t="s">
        <v>72</v>
      </c>
      <c r="W5" s="173" t="s">
        <v>72</v>
      </c>
      <c r="X5" s="173" t="s">
        <v>369</v>
      </c>
      <c r="Y5" s="177" t="s">
        <v>158</v>
      </c>
      <c r="Z5" s="178" t="s">
        <v>67</v>
      </c>
    </row>
    <row r="6" spans="1:28" s="41" customFormat="1" ht="35.25" customHeight="1" x14ac:dyDescent="0.25">
      <c r="A6" s="45">
        <v>2</v>
      </c>
      <c r="B6" s="321"/>
      <c r="C6" s="321"/>
      <c r="D6" s="321"/>
      <c r="E6" s="321"/>
      <c r="F6" s="321"/>
      <c r="G6" s="61" t="s">
        <v>259</v>
      </c>
      <c r="H6" s="61" t="s">
        <v>64</v>
      </c>
      <c r="I6" s="61" t="s">
        <v>65</v>
      </c>
      <c r="J6" s="61" t="s">
        <v>154</v>
      </c>
      <c r="K6" s="62" t="s">
        <v>159</v>
      </c>
      <c r="L6" s="166">
        <v>4000000</v>
      </c>
      <c r="M6" s="167">
        <f t="shared" si="0"/>
        <v>3400000</v>
      </c>
      <c r="N6" s="153">
        <v>2025</v>
      </c>
      <c r="O6" s="153">
        <v>2026</v>
      </c>
      <c r="P6" s="61" t="s">
        <v>369</v>
      </c>
      <c r="Q6" s="61" t="s">
        <v>72</v>
      </c>
      <c r="R6" s="61" t="s">
        <v>72</v>
      </c>
      <c r="S6" s="61" t="s">
        <v>369</v>
      </c>
      <c r="T6" s="61" t="s">
        <v>369</v>
      </c>
      <c r="U6" s="61" t="s">
        <v>369</v>
      </c>
      <c r="V6" s="61" t="s">
        <v>369</v>
      </c>
      <c r="W6" s="61" t="s">
        <v>72</v>
      </c>
      <c r="X6" s="61" t="s">
        <v>369</v>
      </c>
      <c r="Y6" s="168" t="s">
        <v>157</v>
      </c>
      <c r="Z6" s="64" t="s">
        <v>371</v>
      </c>
    </row>
    <row r="7" spans="1:28" s="41" customFormat="1" ht="35.25" customHeight="1" x14ac:dyDescent="0.25">
      <c r="A7" s="45">
        <v>3</v>
      </c>
      <c r="B7" s="321"/>
      <c r="C7" s="321"/>
      <c r="D7" s="321"/>
      <c r="E7" s="321"/>
      <c r="F7" s="321"/>
      <c r="G7" s="61" t="s">
        <v>261</v>
      </c>
      <c r="H7" s="61" t="s">
        <v>64</v>
      </c>
      <c r="I7" s="61" t="s">
        <v>65</v>
      </c>
      <c r="J7" s="61" t="s">
        <v>154</v>
      </c>
      <c r="K7" s="62" t="s">
        <v>260</v>
      </c>
      <c r="L7" s="166">
        <v>18000000</v>
      </c>
      <c r="M7" s="167">
        <f t="shared" si="0"/>
        <v>15300000</v>
      </c>
      <c r="N7" s="153">
        <v>2026</v>
      </c>
      <c r="O7" s="153">
        <v>2028</v>
      </c>
      <c r="P7" s="61" t="s">
        <v>369</v>
      </c>
      <c r="Q7" s="61" t="s">
        <v>72</v>
      </c>
      <c r="R7" s="61" t="s">
        <v>72</v>
      </c>
      <c r="S7" s="61" t="s">
        <v>369</v>
      </c>
      <c r="T7" s="61" t="s">
        <v>369</v>
      </c>
      <c r="U7" s="61" t="s">
        <v>369</v>
      </c>
      <c r="V7" s="61" t="s">
        <v>369</v>
      </c>
      <c r="W7" s="61" t="s">
        <v>72</v>
      </c>
      <c r="X7" s="61" t="s">
        <v>369</v>
      </c>
      <c r="Y7" s="168" t="s">
        <v>160</v>
      </c>
      <c r="Z7" s="64" t="s">
        <v>67</v>
      </c>
    </row>
    <row r="8" spans="1:28" s="41" customFormat="1" ht="35.25" customHeight="1" x14ac:dyDescent="0.25">
      <c r="A8" s="45">
        <v>4</v>
      </c>
      <c r="B8" s="321"/>
      <c r="C8" s="321"/>
      <c r="D8" s="321"/>
      <c r="E8" s="321"/>
      <c r="F8" s="321"/>
      <c r="G8" s="61" t="s">
        <v>262</v>
      </c>
      <c r="H8" s="61" t="s">
        <v>64</v>
      </c>
      <c r="I8" s="61" t="s">
        <v>65</v>
      </c>
      <c r="J8" s="61" t="s">
        <v>154</v>
      </c>
      <c r="K8" s="62" t="s">
        <v>161</v>
      </c>
      <c r="L8" s="166">
        <v>1000000</v>
      </c>
      <c r="M8" s="167">
        <f t="shared" si="0"/>
        <v>850000</v>
      </c>
      <c r="N8" s="153">
        <v>2025</v>
      </c>
      <c r="O8" s="153">
        <v>2026</v>
      </c>
      <c r="P8" s="61" t="s">
        <v>369</v>
      </c>
      <c r="Q8" s="61" t="s">
        <v>369</v>
      </c>
      <c r="R8" s="61" t="s">
        <v>72</v>
      </c>
      <c r="S8" s="61" t="s">
        <v>369</v>
      </c>
      <c r="T8" s="61" t="s">
        <v>369</v>
      </c>
      <c r="U8" s="61" t="s">
        <v>369</v>
      </c>
      <c r="V8" s="61" t="s">
        <v>369</v>
      </c>
      <c r="W8" s="61" t="s">
        <v>72</v>
      </c>
      <c r="X8" s="61" t="s">
        <v>369</v>
      </c>
      <c r="Y8" s="168" t="s">
        <v>160</v>
      </c>
      <c r="Z8" s="64" t="s">
        <v>371</v>
      </c>
    </row>
    <row r="9" spans="1:28" s="41" customFormat="1" ht="35.25" customHeight="1" x14ac:dyDescent="0.25">
      <c r="A9" s="45">
        <v>5</v>
      </c>
      <c r="B9" s="321"/>
      <c r="C9" s="321"/>
      <c r="D9" s="321"/>
      <c r="E9" s="321"/>
      <c r="F9" s="321"/>
      <c r="G9" s="61" t="s">
        <v>263</v>
      </c>
      <c r="H9" s="61" t="s">
        <v>64</v>
      </c>
      <c r="I9" s="61" t="s">
        <v>65</v>
      </c>
      <c r="J9" s="61" t="s">
        <v>154</v>
      </c>
      <c r="K9" s="62" t="s">
        <v>559</v>
      </c>
      <c r="L9" s="166">
        <v>10000000</v>
      </c>
      <c r="M9" s="167">
        <f t="shared" si="0"/>
        <v>8500000</v>
      </c>
      <c r="N9" s="153">
        <v>2025</v>
      </c>
      <c r="O9" s="61">
        <v>2027</v>
      </c>
      <c r="P9" s="61" t="s">
        <v>369</v>
      </c>
      <c r="Q9" s="61" t="s">
        <v>72</v>
      </c>
      <c r="R9" s="61" t="s">
        <v>72</v>
      </c>
      <c r="S9" s="61" t="s">
        <v>72</v>
      </c>
      <c r="T9" s="61" t="s">
        <v>369</v>
      </c>
      <c r="U9" s="61" t="s">
        <v>369</v>
      </c>
      <c r="V9" s="61" t="s">
        <v>72</v>
      </c>
      <c r="W9" s="61" t="s">
        <v>72</v>
      </c>
      <c r="X9" s="61" t="s">
        <v>369</v>
      </c>
      <c r="Y9" s="168" t="s">
        <v>83</v>
      </c>
      <c r="Z9" s="64" t="s">
        <v>67</v>
      </c>
    </row>
    <row r="10" spans="1:28" s="41" customFormat="1" ht="35.25" customHeight="1" x14ac:dyDescent="0.25">
      <c r="A10" s="45">
        <v>6</v>
      </c>
      <c r="B10" s="321"/>
      <c r="C10" s="321"/>
      <c r="D10" s="321"/>
      <c r="E10" s="321"/>
      <c r="F10" s="321"/>
      <c r="G10" s="109" t="s">
        <v>176</v>
      </c>
      <c r="H10" s="109" t="s">
        <v>64</v>
      </c>
      <c r="I10" s="109" t="s">
        <v>65</v>
      </c>
      <c r="J10" s="109" t="s">
        <v>154</v>
      </c>
      <c r="K10" s="110" t="s">
        <v>176</v>
      </c>
      <c r="L10" s="186">
        <v>500000</v>
      </c>
      <c r="M10" s="187">
        <v>425000</v>
      </c>
      <c r="N10" s="306">
        <v>2024</v>
      </c>
      <c r="O10" s="306">
        <v>2026</v>
      </c>
      <c r="P10" s="109"/>
      <c r="Q10" s="109"/>
      <c r="R10" s="109"/>
      <c r="S10" s="109"/>
      <c r="T10" s="109"/>
      <c r="U10" s="223"/>
      <c r="V10" s="223"/>
      <c r="W10" s="223"/>
      <c r="X10" s="223"/>
      <c r="Y10" s="224"/>
      <c r="Z10" s="225"/>
    </row>
    <row r="11" spans="1:28" s="41" customFormat="1" ht="35.25" customHeight="1" x14ac:dyDescent="0.25">
      <c r="A11" s="45"/>
      <c r="B11" s="321"/>
      <c r="C11" s="321"/>
      <c r="D11" s="321"/>
      <c r="E11" s="321"/>
      <c r="F11" s="321"/>
      <c r="G11" s="153" t="s">
        <v>219</v>
      </c>
      <c r="H11" s="153" t="s">
        <v>64</v>
      </c>
      <c r="I11" s="153" t="s">
        <v>65</v>
      </c>
      <c r="J11" s="153" t="s">
        <v>154</v>
      </c>
      <c r="K11" s="267" t="s">
        <v>516</v>
      </c>
      <c r="L11" s="154">
        <v>300000</v>
      </c>
      <c r="M11" s="155">
        <v>255000</v>
      </c>
      <c r="N11" s="153">
        <v>2025</v>
      </c>
      <c r="O11" s="153">
        <v>2026</v>
      </c>
      <c r="P11" s="153" t="s">
        <v>369</v>
      </c>
      <c r="Q11" s="153" t="s">
        <v>369</v>
      </c>
      <c r="R11" s="153" t="s">
        <v>369</v>
      </c>
      <c r="S11" s="153" t="s">
        <v>72</v>
      </c>
      <c r="T11" s="153" t="s">
        <v>369</v>
      </c>
      <c r="U11" s="145"/>
      <c r="V11" s="145"/>
      <c r="W11" s="145"/>
      <c r="X11" s="145" t="s">
        <v>72</v>
      </c>
      <c r="Y11" s="210" t="s">
        <v>160</v>
      </c>
      <c r="Z11" s="148" t="s">
        <v>67</v>
      </c>
    </row>
    <row r="12" spans="1:28" s="41" customFormat="1" ht="35.25" customHeight="1" x14ac:dyDescent="0.25">
      <c r="A12" s="45"/>
      <c r="B12" s="321"/>
      <c r="C12" s="321"/>
      <c r="D12" s="321"/>
      <c r="E12" s="321"/>
      <c r="F12" s="321"/>
      <c r="G12" s="153" t="s">
        <v>517</v>
      </c>
      <c r="H12" s="153" t="s">
        <v>64</v>
      </c>
      <c r="I12" s="153" t="s">
        <v>65</v>
      </c>
      <c r="J12" s="153" t="s">
        <v>154</v>
      </c>
      <c r="K12" s="267" t="s">
        <v>518</v>
      </c>
      <c r="L12" s="154">
        <v>1000000</v>
      </c>
      <c r="M12" s="155">
        <v>850000</v>
      </c>
      <c r="N12" s="153">
        <v>2025</v>
      </c>
      <c r="O12" s="153">
        <v>2026</v>
      </c>
      <c r="P12" s="153" t="s">
        <v>369</v>
      </c>
      <c r="Q12" s="153" t="s">
        <v>369</v>
      </c>
      <c r="R12" s="153" t="s">
        <v>369</v>
      </c>
      <c r="S12" s="153" t="s">
        <v>369</v>
      </c>
      <c r="T12" s="153" t="s">
        <v>369</v>
      </c>
      <c r="U12" s="145"/>
      <c r="V12" s="145"/>
      <c r="W12" s="145"/>
      <c r="X12" s="153" t="s">
        <v>369</v>
      </c>
      <c r="Y12" s="210" t="s">
        <v>157</v>
      </c>
      <c r="Z12" s="148" t="s">
        <v>67</v>
      </c>
    </row>
    <row r="13" spans="1:28" s="41" customFormat="1" ht="35.25" customHeight="1" x14ac:dyDescent="0.25">
      <c r="A13" s="45"/>
      <c r="B13" s="321"/>
      <c r="C13" s="321"/>
      <c r="D13" s="321"/>
      <c r="E13" s="321"/>
      <c r="F13" s="321"/>
      <c r="G13" s="61" t="s">
        <v>480</v>
      </c>
      <c r="H13" s="61" t="s">
        <v>64</v>
      </c>
      <c r="I13" s="61" t="s">
        <v>65</v>
      </c>
      <c r="J13" s="61" t="s">
        <v>154</v>
      </c>
      <c r="K13" s="62" t="s">
        <v>481</v>
      </c>
      <c r="L13" s="166">
        <v>10000000</v>
      </c>
      <c r="M13" s="167">
        <v>8500000</v>
      </c>
      <c r="N13" s="153">
        <v>2025</v>
      </c>
      <c r="O13" s="153">
        <v>2026</v>
      </c>
      <c r="P13" s="61"/>
      <c r="Q13" s="61"/>
      <c r="R13" s="61"/>
      <c r="S13" s="61"/>
      <c r="T13" s="61"/>
      <c r="U13" s="75"/>
      <c r="V13" s="75"/>
      <c r="W13" s="75"/>
      <c r="X13" s="75"/>
      <c r="Y13" s="179"/>
      <c r="Z13" s="80"/>
    </row>
    <row r="14" spans="1:28" s="41" customFormat="1" ht="35.25" customHeight="1" thickBot="1" x14ac:dyDescent="0.3">
      <c r="A14" s="45">
        <v>7</v>
      </c>
      <c r="B14" s="320"/>
      <c r="C14" s="320"/>
      <c r="D14" s="320"/>
      <c r="E14" s="320"/>
      <c r="F14" s="320"/>
      <c r="G14" s="137" t="s">
        <v>162</v>
      </c>
      <c r="H14" s="137" t="s">
        <v>64</v>
      </c>
      <c r="I14" s="137" t="s">
        <v>65</v>
      </c>
      <c r="J14" s="137" t="s">
        <v>154</v>
      </c>
      <c r="K14" s="140" t="s">
        <v>162</v>
      </c>
      <c r="L14" s="159">
        <v>1500000</v>
      </c>
      <c r="M14" s="160">
        <f t="shared" si="0"/>
        <v>1275000</v>
      </c>
      <c r="N14" s="157">
        <v>2025</v>
      </c>
      <c r="O14" s="157">
        <v>2027</v>
      </c>
      <c r="P14" s="137" t="s">
        <v>72</v>
      </c>
      <c r="Q14" s="137" t="s">
        <v>369</v>
      </c>
      <c r="R14" s="137" t="s">
        <v>369</v>
      </c>
      <c r="S14" s="137" t="s">
        <v>72</v>
      </c>
      <c r="T14" s="137" t="s">
        <v>369</v>
      </c>
      <c r="U14" s="85" t="s">
        <v>369</v>
      </c>
      <c r="V14" s="85" t="s">
        <v>369</v>
      </c>
      <c r="W14" s="85" t="s">
        <v>369</v>
      </c>
      <c r="X14" s="85" t="s">
        <v>72</v>
      </c>
      <c r="Y14" s="171" t="s">
        <v>163</v>
      </c>
      <c r="Z14" s="88" t="s">
        <v>371</v>
      </c>
    </row>
    <row r="15" spans="1:28" s="41" customFormat="1" ht="35.25" customHeight="1" thickBot="1" x14ac:dyDescent="0.3">
      <c r="A15" s="45">
        <v>8</v>
      </c>
      <c r="B15" s="319" t="s">
        <v>145</v>
      </c>
      <c r="C15" s="319" t="s">
        <v>146</v>
      </c>
      <c r="D15" s="319" t="s">
        <v>146</v>
      </c>
      <c r="E15" s="319" t="s">
        <v>146</v>
      </c>
      <c r="F15" s="319" t="s">
        <v>146</v>
      </c>
      <c r="G15" s="195" t="s">
        <v>147</v>
      </c>
      <c r="H15" s="100" t="s">
        <v>64</v>
      </c>
      <c r="I15" s="100" t="s">
        <v>65</v>
      </c>
      <c r="J15" s="100" t="s">
        <v>148</v>
      </c>
      <c r="K15" s="114" t="s">
        <v>500</v>
      </c>
      <c r="L15" s="189">
        <v>16000000</v>
      </c>
      <c r="M15" s="190">
        <f t="shared" si="0"/>
        <v>13600000</v>
      </c>
      <c r="N15" s="100">
        <v>2023</v>
      </c>
      <c r="O15" s="100">
        <v>2026</v>
      </c>
      <c r="P15" s="100"/>
      <c r="Q15" s="100" t="s">
        <v>72</v>
      </c>
      <c r="R15" s="100" t="s">
        <v>72</v>
      </c>
      <c r="S15" s="100" t="s">
        <v>72</v>
      </c>
      <c r="T15" s="100"/>
      <c r="U15" s="100"/>
      <c r="V15" s="100"/>
      <c r="W15" s="100"/>
      <c r="X15" s="100"/>
      <c r="Y15" s="161" t="s">
        <v>335</v>
      </c>
      <c r="Z15" s="141" t="s">
        <v>67</v>
      </c>
    </row>
    <row r="16" spans="1:28" s="41" customFormat="1" ht="45.75" customHeight="1" x14ac:dyDescent="0.25">
      <c r="A16" s="45"/>
      <c r="B16" s="321"/>
      <c r="C16" s="321"/>
      <c r="D16" s="321"/>
      <c r="E16" s="321"/>
      <c r="F16" s="321"/>
      <c r="G16" s="291" t="s">
        <v>543</v>
      </c>
      <c r="H16" s="291" t="s">
        <v>64</v>
      </c>
      <c r="I16" s="291" t="s">
        <v>65</v>
      </c>
      <c r="J16" s="153" t="s">
        <v>148</v>
      </c>
      <c r="K16" s="267" t="s">
        <v>316</v>
      </c>
      <c r="L16" s="292">
        <v>3000000</v>
      </c>
      <c r="M16" s="293">
        <v>2550000</v>
      </c>
      <c r="N16" s="153">
        <v>2025</v>
      </c>
      <c r="O16" s="153">
        <v>2027</v>
      </c>
      <c r="P16" s="153"/>
      <c r="Q16" s="153"/>
      <c r="R16" s="294"/>
      <c r="S16" s="153"/>
      <c r="T16" s="153"/>
      <c r="U16" s="153"/>
      <c r="V16" s="153" t="s">
        <v>458</v>
      </c>
      <c r="W16" s="153"/>
      <c r="X16" s="153"/>
      <c r="Y16" s="260" t="s">
        <v>83</v>
      </c>
      <c r="Z16" s="261" t="s">
        <v>67</v>
      </c>
    </row>
    <row r="17" spans="1:26" s="41" customFormat="1" ht="48.75" customHeight="1" x14ac:dyDescent="0.25">
      <c r="A17" s="45"/>
      <c r="B17" s="321"/>
      <c r="C17" s="321"/>
      <c r="D17" s="321"/>
      <c r="E17" s="321"/>
      <c r="F17" s="321"/>
      <c r="G17" s="153" t="s">
        <v>441</v>
      </c>
      <c r="H17" s="153" t="s">
        <v>64</v>
      </c>
      <c r="I17" s="153" t="s">
        <v>65</v>
      </c>
      <c r="J17" s="153" t="s">
        <v>148</v>
      </c>
      <c r="K17" s="267" t="s">
        <v>437</v>
      </c>
      <c r="L17" s="154">
        <v>3500000</v>
      </c>
      <c r="M17" s="155">
        <f t="shared" ref="M17" si="1">L17/100*85</f>
        <v>2975000</v>
      </c>
      <c r="N17" s="153">
        <v>2025</v>
      </c>
      <c r="O17" s="153">
        <v>2027</v>
      </c>
      <c r="P17" s="153" t="s">
        <v>369</v>
      </c>
      <c r="Q17" s="153" t="s">
        <v>369</v>
      </c>
      <c r="R17" s="153" t="s">
        <v>369</v>
      </c>
      <c r="S17" s="153" t="s">
        <v>369</v>
      </c>
      <c r="T17" s="153" t="s">
        <v>369</v>
      </c>
      <c r="U17" s="153" t="s">
        <v>369</v>
      </c>
      <c r="V17" s="153" t="s">
        <v>72</v>
      </c>
      <c r="W17" s="153" t="s">
        <v>369</v>
      </c>
      <c r="X17" s="153" t="s">
        <v>72</v>
      </c>
      <c r="Y17" s="289" t="s">
        <v>76</v>
      </c>
      <c r="Z17" s="153" t="s">
        <v>67</v>
      </c>
    </row>
    <row r="18" spans="1:26" s="41" customFormat="1" ht="39.75" customHeight="1" x14ac:dyDescent="0.25">
      <c r="A18" s="45"/>
      <c r="B18" s="321"/>
      <c r="C18" s="321"/>
      <c r="D18" s="321"/>
      <c r="E18" s="321"/>
      <c r="F18" s="321"/>
      <c r="G18" s="291" t="s">
        <v>544</v>
      </c>
      <c r="H18" s="291" t="s">
        <v>64</v>
      </c>
      <c r="I18" s="291" t="s">
        <v>65</v>
      </c>
      <c r="J18" s="153" t="s">
        <v>148</v>
      </c>
      <c r="K18" s="267" t="s">
        <v>545</v>
      </c>
      <c r="L18" s="292">
        <v>2500000</v>
      </c>
      <c r="M18" s="293">
        <v>2125000</v>
      </c>
      <c r="N18" s="153">
        <v>2025</v>
      </c>
      <c r="O18" s="153">
        <v>2027</v>
      </c>
      <c r="P18" s="153"/>
      <c r="Q18" s="153"/>
      <c r="R18" s="294"/>
      <c r="S18" s="153"/>
      <c r="T18" s="153"/>
      <c r="U18" s="153"/>
      <c r="V18" s="153" t="s">
        <v>458</v>
      </c>
      <c r="W18" s="153"/>
      <c r="X18" s="153"/>
      <c r="Y18" s="260" t="s">
        <v>83</v>
      </c>
      <c r="Z18" s="261" t="s">
        <v>67</v>
      </c>
    </row>
    <row r="19" spans="1:26" s="41" customFormat="1" ht="35.25" customHeight="1" x14ac:dyDescent="0.25">
      <c r="A19" s="45"/>
      <c r="B19" s="321"/>
      <c r="C19" s="321"/>
      <c r="D19" s="321"/>
      <c r="E19" s="321"/>
      <c r="F19" s="321"/>
      <c r="G19" s="291" t="s">
        <v>546</v>
      </c>
      <c r="H19" s="291" t="s">
        <v>64</v>
      </c>
      <c r="I19" s="291" t="s">
        <v>65</v>
      </c>
      <c r="J19" s="153" t="s">
        <v>148</v>
      </c>
      <c r="K19" s="267" t="s">
        <v>547</v>
      </c>
      <c r="L19" s="292">
        <v>5000000</v>
      </c>
      <c r="M19" s="293">
        <v>4250000</v>
      </c>
      <c r="N19" s="153">
        <v>2025</v>
      </c>
      <c r="O19" s="153">
        <v>2027</v>
      </c>
      <c r="P19" s="153"/>
      <c r="Q19" s="153"/>
      <c r="R19" s="294"/>
      <c r="S19" s="153"/>
      <c r="T19" s="153" t="s">
        <v>72</v>
      </c>
      <c r="U19" s="153"/>
      <c r="V19" s="153"/>
      <c r="W19" s="153"/>
      <c r="X19" s="153" t="s">
        <v>72</v>
      </c>
      <c r="Y19" s="289" t="s">
        <v>83</v>
      </c>
      <c r="Z19" s="153" t="s">
        <v>67</v>
      </c>
    </row>
    <row r="20" spans="1:26" ht="59.25" customHeight="1" thickBot="1" x14ac:dyDescent="0.3">
      <c r="A20" s="45">
        <v>9</v>
      </c>
      <c r="B20" s="320"/>
      <c r="C20" s="320"/>
      <c r="D20" s="320"/>
      <c r="E20" s="320"/>
      <c r="F20" s="320"/>
      <c r="G20" s="137" t="s">
        <v>149</v>
      </c>
      <c r="H20" s="137" t="s">
        <v>64</v>
      </c>
      <c r="I20" s="137" t="s">
        <v>65</v>
      </c>
      <c r="J20" s="137" t="s">
        <v>148</v>
      </c>
      <c r="K20" s="140" t="s">
        <v>150</v>
      </c>
      <c r="L20" s="138">
        <v>5000000</v>
      </c>
      <c r="M20" s="180">
        <f t="shared" si="0"/>
        <v>4250000</v>
      </c>
      <c r="N20" s="137">
        <v>2022</v>
      </c>
      <c r="O20" s="137">
        <v>2027</v>
      </c>
      <c r="P20" s="137" t="s">
        <v>72</v>
      </c>
      <c r="Q20" s="137" t="s">
        <v>72</v>
      </c>
      <c r="R20" s="137" t="s">
        <v>72</v>
      </c>
      <c r="S20" s="137" t="s">
        <v>369</v>
      </c>
      <c r="T20" s="137" t="s">
        <v>369</v>
      </c>
      <c r="U20" s="137" t="s">
        <v>369</v>
      </c>
      <c r="V20" s="137" t="s">
        <v>72</v>
      </c>
      <c r="W20" s="137" t="s">
        <v>72</v>
      </c>
      <c r="X20" s="137" t="s">
        <v>369</v>
      </c>
      <c r="Y20" s="161" t="s">
        <v>83</v>
      </c>
      <c r="Z20" s="141" t="s">
        <v>67</v>
      </c>
    </row>
    <row r="21" spans="1:26" s="41" customFormat="1" ht="35.25" customHeight="1" x14ac:dyDescent="0.25">
      <c r="A21" s="45">
        <v>10</v>
      </c>
      <c r="B21" s="327" t="s">
        <v>234</v>
      </c>
      <c r="C21" s="327" t="s">
        <v>165</v>
      </c>
      <c r="D21" s="327">
        <v>70981990</v>
      </c>
      <c r="E21" s="327">
        <v>102668906</v>
      </c>
      <c r="F21" s="327">
        <v>650030796</v>
      </c>
      <c r="G21" s="61" t="s">
        <v>169</v>
      </c>
      <c r="H21" s="61" t="s">
        <v>64</v>
      </c>
      <c r="I21" s="61" t="s">
        <v>65</v>
      </c>
      <c r="J21" s="61" t="s">
        <v>167</v>
      </c>
      <c r="K21" s="62" t="s">
        <v>170</v>
      </c>
      <c r="L21" s="166">
        <v>2000000</v>
      </c>
      <c r="M21" s="167">
        <f t="shared" ref="M21:M68" si="2">L21/100*85</f>
        <v>1700000</v>
      </c>
      <c r="N21" s="61">
        <v>2022</v>
      </c>
      <c r="O21" s="61">
        <v>2025</v>
      </c>
      <c r="P21" s="61" t="s">
        <v>72</v>
      </c>
      <c r="Q21" s="61" t="s">
        <v>72</v>
      </c>
      <c r="R21" s="61" t="s">
        <v>72</v>
      </c>
      <c r="S21" s="61" t="s">
        <v>72</v>
      </c>
      <c r="T21" s="61" t="s">
        <v>369</v>
      </c>
      <c r="U21" s="61" t="s">
        <v>369</v>
      </c>
      <c r="V21" s="61" t="s">
        <v>72</v>
      </c>
      <c r="W21" s="61" t="s">
        <v>72</v>
      </c>
      <c r="X21" s="61" t="s">
        <v>369</v>
      </c>
      <c r="Y21" s="168" t="s">
        <v>83</v>
      </c>
      <c r="Z21" s="64" t="s">
        <v>371</v>
      </c>
    </row>
    <row r="22" spans="1:26" s="41" customFormat="1" ht="35.25" customHeight="1" x14ac:dyDescent="0.25">
      <c r="A22" s="45">
        <v>11</v>
      </c>
      <c r="B22" s="321"/>
      <c r="C22" s="321"/>
      <c r="D22" s="321"/>
      <c r="E22" s="321"/>
      <c r="F22" s="321"/>
      <c r="G22" s="61" t="s">
        <v>171</v>
      </c>
      <c r="H22" s="61" t="s">
        <v>64</v>
      </c>
      <c r="I22" s="61" t="s">
        <v>65</v>
      </c>
      <c r="J22" s="61" t="s">
        <v>167</v>
      </c>
      <c r="K22" s="62" t="s">
        <v>351</v>
      </c>
      <c r="L22" s="166">
        <v>1000000</v>
      </c>
      <c r="M22" s="167">
        <f t="shared" si="2"/>
        <v>850000</v>
      </c>
      <c r="N22" s="61">
        <v>2023</v>
      </c>
      <c r="O22" s="61">
        <v>2026</v>
      </c>
      <c r="P22" s="61" t="s">
        <v>369</v>
      </c>
      <c r="Q22" s="61" t="s">
        <v>72</v>
      </c>
      <c r="R22" s="61" t="s">
        <v>72</v>
      </c>
      <c r="S22" s="61" t="s">
        <v>72</v>
      </c>
      <c r="T22" s="61" t="s">
        <v>369</v>
      </c>
      <c r="U22" s="61" t="s">
        <v>369</v>
      </c>
      <c r="V22" s="61" t="s">
        <v>72</v>
      </c>
      <c r="W22" s="61" t="s">
        <v>72</v>
      </c>
      <c r="X22" s="61" t="s">
        <v>369</v>
      </c>
      <c r="Y22" s="168" t="s">
        <v>83</v>
      </c>
      <c r="Z22" s="64" t="s">
        <v>371</v>
      </c>
    </row>
    <row r="23" spans="1:26" s="41" customFormat="1" ht="35.25" customHeight="1" thickBot="1" x14ac:dyDescent="0.3">
      <c r="A23" s="45">
        <v>12</v>
      </c>
      <c r="B23" s="321"/>
      <c r="C23" s="321"/>
      <c r="D23" s="321"/>
      <c r="E23" s="321"/>
      <c r="F23" s="321"/>
      <c r="G23" s="75" t="s">
        <v>172</v>
      </c>
      <c r="H23" s="75" t="s">
        <v>64</v>
      </c>
      <c r="I23" s="75" t="s">
        <v>65</v>
      </c>
      <c r="J23" s="75" t="s">
        <v>167</v>
      </c>
      <c r="K23" s="77" t="s">
        <v>173</v>
      </c>
      <c r="L23" s="181">
        <v>1000000</v>
      </c>
      <c r="M23" s="182">
        <f t="shared" si="2"/>
        <v>850000</v>
      </c>
      <c r="N23" s="75">
        <v>2024</v>
      </c>
      <c r="O23" s="75">
        <v>2027</v>
      </c>
      <c r="P23" s="75" t="s">
        <v>369</v>
      </c>
      <c r="Q23" s="75" t="s">
        <v>369</v>
      </c>
      <c r="R23" s="75" t="s">
        <v>369</v>
      </c>
      <c r="S23" s="75" t="s">
        <v>369</v>
      </c>
      <c r="T23" s="75" t="s">
        <v>369</v>
      </c>
      <c r="U23" s="75" t="s">
        <v>369</v>
      </c>
      <c r="V23" s="75" t="s">
        <v>369</v>
      </c>
      <c r="W23" s="75" t="s">
        <v>369</v>
      </c>
      <c r="X23" s="75" t="s">
        <v>72</v>
      </c>
      <c r="Y23" s="179" t="s">
        <v>83</v>
      </c>
      <c r="Z23" s="80" t="s">
        <v>371</v>
      </c>
    </row>
    <row r="24" spans="1:26" s="41" customFormat="1" ht="69.75" customHeight="1" x14ac:dyDescent="0.25">
      <c r="A24" s="45">
        <v>13</v>
      </c>
      <c r="B24" s="347" t="s">
        <v>240</v>
      </c>
      <c r="C24" s="319" t="s">
        <v>89</v>
      </c>
      <c r="D24" s="319" t="s">
        <v>211</v>
      </c>
      <c r="E24" s="319">
        <v>102680221</v>
      </c>
      <c r="F24" s="319">
        <v>600150607</v>
      </c>
      <c r="G24" s="81" t="s">
        <v>212</v>
      </c>
      <c r="H24" s="81" t="s">
        <v>64</v>
      </c>
      <c r="I24" s="81" t="s">
        <v>65</v>
      </c>
      <c r="J24" s="81" t="s">
        <v>90</v>
      </c>
      <c r="K24" s="82" t="s">
        <v>483</v>
      </c>
      <c r="L24" s="143">
        <v>26000000</v>
      </c>
      <c r="M24" s="165">
        <f t="shared" si="2"/>
        <v>22100000</v>
      </c>
      <c r="N24" s="81">
        <v>2024</v>
      </c>
      <c r="O24" s="81">
        <v>2029</v>
      </c>
      <c r="P24" s="81" t="s">
        <v>369</v>
      </c>
      <c r="Q24" s="81" t="s">
        <v>369</v>
      </c>
      <c r="R24" s="81" t="s">
        <v>369</v>
      </c>
      <c r="S24" s="81" t="s">
        <v>369</v>
      </c>
      <c r="T24" s="81" t="s">
        <v>369</v>
      </c>
      <c r="U24" s="81" t="s">
        <v>369</v>
      </c>
      <c r="V24" s="81" t="s">
        <v>369</v>
      </c>
      <c r="W24" s="81" t="s">
        <v>369</v>
      </c>
      <c r="X24" s="81" t="s">
        <v>72</v>
      </c>
      <c r="Y24" s="163" t="s">
        <v>337</v>
      </c>
      <c r="Z24" s="84" t="s">
        <v>371</v>
      </c>
    </row>
    <row r="25" spans="1:26" s="41" customFormat="1" ht="35.25" customHeight="1" x14ac:dyDescent="0.25">
      <c r="A25" s="45">
        <v>14</v>
      </c>
      <c r="B25" s="348"/>
      <c r="C25" s="321"/>
      <c r="D25" s="321"/>
      <c r="E25" s="321"/>
      <c r="F25" s="321"/>
      <c r="G25" s="61" t="s">
        <v>213</v>
      </c>
      <c r="H25" s="61" t="s">
        <v>64</v>
      </c>
      <c r="I25" s="61" t="s">
        <v>65</v>
      </c>
      <c r="J25" s="61" t="s">
        <v>90</v>
      </c>
      <c r="K25" s="62" t="s">
        <v>231</v>
      </c>
      <c r="L25" s="166">
        <v>2500000</v>
      </c>
      <c r="M25" s="167">
        <f t="shared" si="2"/>
        <v>2125000</v>
      </c>
      <c r="N25" s="61">
        <v>2024</v>
      </c>
      <c r="O25" s="61">
        <v>2026</v>
      </c>
      <c r="P25" s="61" t="s">
        <v>369</v>
      </c>
      <c r="Q25" s="61" t="s">
        <v>369</v>
      </c>
      <c r="R25" s="61" t="s">
        <v>369</v>
      </c>
      <c r="S25" s="61" t="s">
        <v>369</v>
      </c>
      <c r="T25" s="61" t="s">
        <v>369</v>
      </c>
      <c r="U25" s="61" t="s">
        <v>369</v>
      </c>
      <c r="V25" s="61" t="s">
        <v>72</v>
      </c>
      <c r="W25" s="61" t="s">
        <v>72</v>
      </c>
      <c r="X25" s="61" t="s">
        <v>369</v>
      </c>
      <c r="Y25" s="168" t="s">
        <v>214</v>
      </c>
      <c r="Z25" s="64" t="s">
        <v>371</v>
      </c>
    </row>
    <row r="26" spans="1:26" s="41" customFormat="1" ht="45" customHeight="1" x14ac:dyDescent="0.25">
      <c r="A26" s="45">
        <v>15</v>
      </c>
      <c r="B26" s="348"/>
      <c r="C26" s="321"/>
      <c r="D26" s="321"/>
      <c r="E26" s="321"/>
      <c r="F26" s="321"/>
      <c r="G26" s="61" t="s">
        <v>215</v>
      </c>
      <c r="H26" s="61" t="s">
        <v>64</v>
      </c>
      <c r="I26" s="61" t="s">
        <v>65</v>
      </c>
      <c r="J26" s="61" t="s">
        <v>90</v>
      </c>
      <c r="K26" s="62" t="s">
        <v>216</v>
      </c>
      <c r="L26" s="166">
        <v>20000000</v>
      </c>
      <c r="M26" s="167">
        <f t="shared" si="2"/>
        <v>17000000</v>
      </c>
      <c r="N26" s="61">
        <v>2024</v>
      </c>
      <c r="O26" s="61">
        <v>2026</v>
      </c>
      <c r="P26" s="61" t="s">
        <v>369</v>
      </c>
      <c r="Q26" s="61" t="s">
        <v>72</v>
      </c>
      <c r="R26" s="61" t="s">
        <v>72</v>
      </c>
      <c r="S26" s="61" t="s">
        <v>369</v>
      </c>
      <c r="T26" s="61" t="s">
        <v>369</v>
      </c>
      <c r="U26" s="61" t="s">
        <v>369</v>
      </c>
      <c r="V26" s="61" t="s">
        <v>72</v>
      </c>
      <c r="W26" s="61" t="s">
        <v>72</v>
      </c>
      <c r="X26" s="61" t="s">
        <v>369</v>
      </c>
      <c r="Y26" s="168" t="s">
        <v>338</v>
      </c>
      <c r="Z26" s="64" t="s">
        <v>371</v>
      </c>
    </row>
    <row r="27" spans="1:26" s="41" customFormat="1" ht="74.25" customHeight="1" x14ac:dyDescent="0.25">
      <c r="A27" s="45">
        <v>16</v>
      </c>
      <c r="B27" s="348"/>
      <c r="C27" s="321"/>
      <c r="D27" s="321"/>
      <c r="E27" s="321"/>
      <c r="F27" s="321"/>
      <c r="G27" s="61" t="s">
        <v>346</v>
      </c>
      <c r="H27" s="61" t="s">
        <v>64</v>
      </c>
      <c r="I27" s="61" t="s">
        <v>65</v>
      </c>
      <c r="J27" s="61" t="s">
        <v>90</v>
      </c>
      <c r="K27" s="62" t="s">
        <v>434</v>
      </c>
      <c r="L27" s="166">
        <v>85000000</v>
      </c>
      <c r="M27" s="167">
        <f t="shared" si="2"/>
        <v>72250000</v>
      </c>
      <c r="N27" s="61">
        <v>2025</v>
      </c>
      <c r="O27" s="61">
        <v>2029</v>
      </c>
      <c r="P27" s="61" t="s">
        <v>369</v>
      </c>
      <c r="Q27" s="61" t="s">
        <v>72</v>
      </c>
      <c r="R27" s="61" t="s">
        <v>72</v>
      </c>
      <c r="S27" s="61" t="s">
        <v>369</v>
      </c>
      <c r="T27" s="61" t="s">
        <v>369</v>
      </c>
      <c r="U27" s="61" t="s">
        <v>72</v>
      </c>
      <c r="V27" s="61" t="s">
        <v>72</v>
      </c>
      <c r="W27" s="61" t="s">
        <v>72</v>
      </c>
      <c r="X27" s="61" t="s">
        <v>72</v>
      </c>
      <c r="Y27" s="168" t="s">
        <v>214</v>
      </c>
      <c r="Z27" s="64" t="s">
        <v>67</v>
      </c>
    </row>
    <row r="28" spans="1:26" s="41" customFormat="1" ht="35.25" customHeight="1" x14ac:dyDescent="0.25">
      <c r="A28" s="45">
        <v>17</v>
      </c>
      <c r="B28" s="348"/>
      <c r="C28" s="321"/>
      <c r="D28" s="321"/>
      <c r="E28" s="321"/>
      <c r="F28" s="321"/>
      <c r="G28" s="61" t="s">
        <v>217</v>
      </c>
      <c r="H28" s="61" t="s">
        <v>64</v>
      </c>
      <c r="I28" s="61" t="s">
        <v>65</v>
      </c>
      <c r="J28" s="61" t="s">
        <v>90</v>
      </c>
      <c r="K28" s="62" t="s">
        <v>218</v>
      </c>
      <c r="L28" s="166">
        <v>2500000</v>
      </c>
      <c r="M28" s="167">
        <f t="shared" si="2"/>
        <v>2125000</v>
      </c>
      <c r="N28" s="61">
        <v>2024</v>
      </c>
      <c r="O28" s="61">
        <v>2025</v>
      </c>
      <c r="P28" s="61" t="s">
        <v>369</v>
      </c>
      <c r="Q28" s="61" t="s">
        <v>369</v>
      </c>
      <c r="R28" s="61" t="s">
        <v>369</v>
      </c>
      <c r="S28" s="61" t="s">
        <v>369</v>
      </c>
      <c r="T28" s="61" t="s">
        <v>369</v>
      </c>
      <c r="U28" s="61" t="s">
        <v>369</v>
      </c>
      <c r="V28" s="61" t="s">
        <v>72</v>
      </c>
      <c r="W28" s="61" t="s">
        <v>72</v>
      </c>
      <c r="X28" s="61" t="s">
        <v>72</v>
      </c>
      <c r="Y28" s="168" t="s">
        <v>214</v>
      </c>
      <c r="Z28" s="64" t="s">
        <v>371</v>
      </c>
    </row>
    <row r="29" spans="1:26" s="41" customFormat="1" ht="35.25" customHeight="1" x14ac:dyDescent="0.25">
      <c r="A29" s="45">
        <v>18</v>
      </c>
      <c r="B29" s="348"/>
      <c r="C29" s="321"/>
      <c r="D29" s="321"/>
      <c r="E29" s="321"/>
      <c r="F29" s="321"/>
      <c r="G29" s="61" t="s">
        <v>219</v>
      </c>
      <c r="H29" s="61" t="s">
        <v>64</v>
      </c>
      <c r="I29" s="61" t="s">
        <v>65</v>
      </c>
      <c r="J29" s="61" t="s">
        <v>90</v>
      </c>
      <c r="K29" s="62" t="s">
        <v>220</v>
      </c>
      <c r="L29" s="166">
        <v>1400000</v>
      </c>
      <c r="M29" s="167">
        <f t="shared" si="2"/>
        <v>1190000</v>
      </c>
      <c r="N29" s="61">
        <v>2022</v>
      </c>
      <c r="O29" s="61">
        <v>2027</v>
      </c>
      <c r="P29" s="61" t="s">
        <v>369</v>
      </c>
      <c r="Q29" s="61" t="s">
        <v>369</v>
      </c>
      <c r="R29" s="61" t="s">
        <v>369</v>
      </c>
      <c r="S29" s="61" t="s">
        <v>72</v>
      </c>
      <c r="T29" s="61" t="s">
        <v>369</v>
      </c>
      <c r="U29" s="61" t="s">
        <v>369</v>
      </c>
      <c r="V29" s="61" t="s">
        <v>369</v>
      </c>
      <c r="W29" s="61" t="s">
        <v>369</v>
      </c>
      <c r="X29" s="61" t="s">
        <v>72</v>
      </c>
      <c r="Y29" s="168" t="s">
        <v>214</v>
      </c>
      <c r="Z29" s="64" t="s">
        <v>371</v>
      </c>
    </row>
    <row r="30" spans="1:26" s="41" customFormat="1" ht="35.25" customHeight="1" x14ac:dyDescent="0.25">
      <c r="A30" s="45">
        <v>19</v>
      </c>
      <c r="B30" s="348"/>
      <c r="C30" s="321"/>
      <c r="D30" s="321"/>
      <c r="E30" s="321"/>
      <c r="F30" s="321"/>
      <c r="G30" s="61" t="s">
        <v>221</v>
      </c>
      <c r="H30" s="61" t="s">
        <v>64</v>
      </c>
      <c r="I30" s="61" t="s">
        <v>65</v>
      </c>
      <c r="J30" s="61" t="s">
        <v>90</v>
      </c>
      <c r="K30" s="62" t="s">
        <v>222</v>
      </c>
      <c r="L30" s="166">
        <v>500000</v>
      </c>
      <c r="M30" s="167">
        <f t="shared" si="2"/>
        <v>425000</v>
      </c>
      <c r="N30" s="61">
        <v>2024</v>
      </c>
      <c r="O30" s="61">
        <v>2026</v>
      </c>
      <c r="P30" s="61" t="s">
        <v>369</v>
      </c>
      <c r="Q30" s="61" t="s">
        <v>369</v>
      </c>
      <c r="R30" s="61" t="s">
        <v>369</v>
      </c>
      <c r="S30" s="61" t="s">
        <v>369</v>
      </c>
      <c r="T30" s="61" t="s">
        <v>369</v>
      </c>
      <c r="U30" s="61" t="s">
        <v>369</v>
      </c>
      <c r="V30" s="61" t="s">
        <v>369</v>
      </c>
      <c r="W30" s="61" t="s">
        <v>369</v>
      </c>
      <c r="X30" s="61" t="s">
        <v>72</v>
      </c>
      <c r="Y30" s="168" t="s">
        <v>214</v>
      </c>
      <c r="Z30" s="64" t="s">
        <v>371</v>
      </c>
    </row>
    <row r="31" spans="1:26" s="41" customFormat="1" ht="35.25" customHeight="1" x14ac:dyDescent="0.25">
      <c r="A31" s="45">
        <v>20</v>
      </c>
      <c r="B31" s="348"/>
      <c r="C31" s="321"/>
      <c r="D31" s="321"/>
      <c r="E31" s="321"/>
      <c r="F31" s="321"/>
      <c r="G31" s="61" t="s">
        <v>347</v>
      </c>
      <c r="H31" s="61" t="s">
        <v>64</v>
      </c>
      <c r="I31" s="61" t="s">
        <v>65</v>
      </c>
      <c r="J31" s="61" t="s">
        <v>90</v>
      </c>
      <c r="K31" s="62" t="s">
        <v>223</v>
      </c>
      <c r="L31" s="166">
        <v>1500000</v>
      </c>
      <c r="M31" s="167">
        <f t="shared" si="2"/>
        <v>1275000</v>
      </c>
      <c r="N31" s="61">
        <v>2024</v>
      </c>
      <c r="O31" s="61">
        <v>2027</v>
      </c>
      <c r="P31" s="61" t="s">
        <v>369</v>
      </c>
      <c r="Q31" s="61" t="s">
        <v>369</v>
      </c>
      <c r="R31" s="61" t="s">
        <v>369</v>
      </c>
      <c r="S31" s="61" t="s">
        <v>369</v>
      </c>
      <c r="T31" s="61" t="s">
        <v>369</v>
      </c>
      <c r="U31" s="61" t="s">
        <v>369</v>
      </c>
      <c r="V31" s="61" t="s">
        <v>72</v>
      </c>
      <c r="W31" s="61" t="s">
        <v>72</v>
      </c>
      <c r="X31" s="61" t="s">
        <v>369</v>
      </c>
      <c r="Y31" s="168" t="s">
        <v>214</v>
      </c>
      <c r="Z31" s="64" t="s">
        <v>371</v>
      </c>
    </row>
    <row r="32" spans="1:26" s="41" customFormat="1" ht="66" customHeight="1" x14ac:dyDescent="0.25">
      <c r="A32" s="45">
        <v>21</v>
      </c>
      <c r="B32" s="348"/>
      <c r="C32" s="321"/>
      <c r="D32" s="321"/>
      <c r="E32" s="321"/>
      <c r="F32" s="321"/>
      <c r="G32" s="61" t="s">
        <v>439</v>
      </c>
      <c r="H32" s="61" t="s">
        <v>64</v>
      </c>
      <c r="I32" s="61" t="s">
        <v>65</v>
      </c>
      <c r="J32" s="61" t="s">
        <v>90</v>
      </c>
      <c r="K32" s="62" t="s">
        <v>435</v>
      </c>
      <c r="L32" s="166">
        <v>40000000</v>
      </c>
      <c r="M32" s="167">
        <f t="shared" si="2"/>
        <v>34000000</v>
      </c>
      <c r="N32" s="61">
        <v>2022</v>
      </c>
      <c r="O32" s="61">
        <v>2027</v>
      </c>
      <c r="P32" s="61" t="s">
        <v>72</v>
      </c>
      <c r="Q32" s="61" t="s">
        <v>72</v>
      </c>
      <c r="R32" s="61" t="s">
        <v>72</v>
      </c>
      <c r="S32" s="61" t="s">
        <v>72</v>
      </c>
      <c r="T32" s="61" t="s">
        <v>369</v>
      </c>
      <c r="U32" s="61" t="s">
        <v>369</v>
      </c>
      <c r="V32" s="61" t="s">
        <v>369</v>
      </c>
      <c r="W32" s="61" t="s">
        <v>72</v>
      </c>
      <c r="X32" s="61" t="s">
        <v>72</v>
      </c>
      <c r="Y32" s="168" t="s">
        <v>214</v>
      </c>
      <c r="Z32" s="64" t="s">
        <v>371</v>
      </c>
    </row>
    <row r="33" spans="1:26" s="41" customFormat="1" ht="52.5" customHeight="1" x14ac:dyDescent="0.25">
      <c r="A33" s="45">
        <v>22</v>
      </c>
      <c r="B33" s="348"/>
      <c r="C33" s="321"/>
      <c r="D33" s="321"/>
      <c r="E33" s="321"/>
      <c r="F33" s="321"/>
      <c r="G33" s="75" t="s">
        <v>440</v>
      </c>
      <c r="H33" s="75" t="s">
        <v>64</v>
      </c>
      <c r="I33" s="75" t="s">
        <v>65</v>
      </c>
      <c r="J33" s="75" t="s">
        <v>90</v>
      </c>
      <c r="K33" s="77" t="s">
        <v>436</v>
      </c>
      <c r="L33" s="181">
        <v>50000000</v>
      </c>
      <c r="M33" s="167">
        <f t="shared" si="2"/>
        <v>42500000</v>
      </c>
      <c r="N33" s="75">
        <v>2023</v>
      </c>
      <c r="O33" s="75">
        <v>2026</v>
      </c>
      <c r="P33" s="75" t="s">
        <v>72</v>
      </c>
      <c r="Q33" s="75" t="s">
        <v>72</v>
      </c>
      <c r="R33" s="75" t="s">
        <v>72</v>
      </c>
      <c r="S33" s="75" t="s">
        <v>72</v>
      </c>
      <c r="T33" s="75" t="s">
        <v>369</v>
      </c>
      <c r="U33" s="75" t="s">
        <v>369</v>
      </c>
      <c r="V33" s="75" t="s">
        <v>72</v>
      </c>
      <c r="W33" s="75" t="s">
        <v>72</v>
      </c>
      <c r="X33" s="75" t="s">
        <v>72</v>
      </c>
      <c r="Y33" s="179" t="s">
        <v>214</v>
      </c>
      <c r="Z33" s="80" t="s">
        <v>371</v>
      </c>
    </row>
    <row r="34" spans="1:26" s="41" customFormat="1" ht="50.25" customHeight="1" x14ac:dyDescent="0.25">
      <c r="A34" s="45">
        <v>23</v>
      </c>
      <c r="B34" s="348"/>
      <c r="C34" s="321"/>
      <c r="D34" s="321"/>
      <c r="E34" s="321"/>
      <c r="F34" s="321"/>
      <c r="G34" s="75" t="s">
        <v>441</v>
      </c>
      <c r="H34" s="75" t="s">
        <v>64</v>
      </c>
      <c r="I34" s="75" t="s">
        <v>65</v>
      </c>
      <c r="J34" s="75" t="s">
        <v>90</v>
      </c>
      <c r="K34" s="77" t="s">
        <v>437</v>
      </c>
      <c r="L34" s="181">
        <v>35000000</v>
      </c>
      <c r="M34" s="167">
        <f t="shared" si="2"/>
        <v>29750000</v>
      </c>
      <c r="N34" s="75">
        <v>2024</v>
      </c>
      <c r="O34" s="75">
        <v>2027</v>
      </c>
      <c r="P34" s="75" t="s">
        <v>369</v>
      </c>
      <c r="Q34" s="75" t="s">
        <v>369</v>
      </c>
      <c r="R34" s="75" t="s">
        <v>369</v>
      </c>
      <c r="S34" s="75" t="s">
        <v>369</v>
      </c>
      <c r="T34" s="75" t="s">
        <v>369</v>
      </c>
      <c r="U34" s="75" t="s">
        <v>369</v>
      </c>
      <c r="V34" s="75" t="s">
        <v>72</v>
      </c>
      <c r="W34" s="75" t="s">
        <v>369</v>
      </c>
      <c r="X34" s="75" t="s">
        <v>72</v>
      </c>
      <c r="Y34" s="179" t="s">
        <v>214</v>
      </c>
      <c r="Z34" s="80" t="s">
        <v>371</v>
      </c>
    </row>
    <row r="35" spans="1:26" s="41" customFormat="1" ht="50.25" customHeight="1" x14ac:dyDescent="0.25">
      <c r="A35" s="45">
        <v>24</v>
      </c>
      <c r="B35" s="348"/>
      <c r="C35" s="321"/>
      <c r="D35" s="321"/>
      <c r="E35" s="321"/>
      <c r="F35" s="321"/>
      <c r="G35" s="75" t="s">
        <v>484</v>
      </c>
      <c r="H35" s="75" t="s">
        <v>64</v>
      </c>
      <c r="I35" s="75" t="s">
        <v>65</v>
      </c>
      <c r="J35" s="75" t="s">
        <v>90</v>
      </c>
      <c r="K35" s="77" t="s">
        <v>485</v>
      </c>
      <c r="L35" s="181">
        <v>4500000</v>
      </c>
      <c r="M35" s="182">
        <f t="shared" si="2"/>
        <v>3825000</v>
      </c>
      <c r="N35" s="75">
        <v>2024</v>
      </c>
      <c r="O35" s="75">
        <v>2027</v>
      </c>
      <c r="P35" s="75" t="s">
        <v>369</v>
      </c>
      <c r="Q35" s="75" t="s">
        <v>369</v>
      </c>
      <c r="R35" s="75" t="s">
        <v>369</v>
      </c>
      <c r="S35" s="75" t="s">
        <v>369</v>
      </c>
      <c r="T35" s="75" t="s">
        <v>369</v>
      </c>
      <c r="U35" s="75" t="s">
        <v>369</v>
      </c>
      <c r="V35" s="75" t="s">
        <v>72</v>
      </c>
      <c r="W35" s="75" t="s">
        <v>72</v>
      </c>
      <c r="X35" s="75" t="s">
        <v>72</v>
      </c>
      <c r="Y35" s="179" t="s">
        <v>83</v>
      </c>
      <c r="Z35" s="80" t="s">
        <v>371</v>
      </c>
    </row>
    <row r="36" spans="1:26" s="41" customFormat="1" ht="50.25" customHeight="1" x14ac:dyDescent="0.25">
      <c r="A36" s="45">
        <v>25</v>
      </c>
      <c r="B36" s="348"/>
      <c r="C36" s="321"/>
      <c r="D36" s="321"/>
      <c r="E36" s="321"/>
      <c r="F36" s="321"/>
      <c r="G36" s="75" t="s">
        <v>486</v>
      </c>
      <c r="H36" s="75" t="s">
        <v>64</v>
      </c>
      <c r="I36" s="75" t="s">
        <v>65</v>
      </c>
      <c r="J36" s="75" t="s">
        <v>90</v>
      </c>
      <c r="K36" s="77" t="s">
        <v>487</v>
      </c>
      <c r="L36" s="181">
        <v>15000000</v>
      </c>
      <c r="M36" s="182">
        <f t="shared" si="2"/>
        <v>12750000</v>
      </c>
      <c r="N36" s="75">
        <v>2025</v>
      </c>
      <c r="O36" s="75">
        <v>2029</v>
      </c>
      <c r="P36" s="75" t="s">
        <v>369</v>
      </c>
      <c r="Q36" s="75" t="s">
        <v>369</v>
      </c>
      <c r="R36" s="75" t="s">
        <v>369</v>
      </c>
      <c r="S36" s="75" t="s">
        <v>369</v>
      </c>
      <c r="T36" s="75" t="s">
        <v>369</v>
      </c>
      <c r="U36" s="75" t="s">
        <v>369</v>
      </c>
      <c r="V36" s="75" t="s">
        <v>72</v>
      </c>
      <c r="W36" s="75" t="s">
        <v>72</v>
      </c>
      <c r="X36" s="75" t="s">
        <v>369</v>
      </c>
      <c r="Y36" s="179" t="s">
        <v>83</v>
      </c>
      <c r="Z36" s="80" t="s">
        <v>371</v>
      </c>
    </row>
    <row r="37" spans="1:26" s="41" customFormat="1" ht="50.25" customHeight="1" x14ac:dyDescent="0.25">
      <c r="A37" s="45">
        <v>26</v>
      </c>
      <c r="B37" s="348"/>
      <c r="C37" s="321"/>
      <c r="D37" s="321"/>
      <c r="E37" s="321"/>
      <c r="F37" s="321"/>
      <c r="G37" s="75" t="s">
        <v>472</v>
      </c>
      <c r="H37" s="75" t="s">
        <v>64</v>
      </c>
      <c r="I37" s="75" t="s">
        <v>65</v>
      </c>
      <c r="J37" s="75" t="s">
        <v>90</v>
      </c>
      <c r="K37" s="77" t="s">
        <v>511</v>
      </c>
      <c r="L37" s="181">
        <v>2500000</v>
      </c>
      <c r="M37" s="182">
        <f t="shared" si="2"/>
        <v>2125000</v>
      </c>
      <c r="N37" s="75">
        <v>2024</v>
      </c>
      <c r="O37" s="75">
        <v>2025</v>
      </c>
      <c r="P37" s="75" t="s">
        <v>369</v>
      </c>
      <c r="Q37" s="75" t="s">
        <v>72</v>
      </c>
      <c r="R37" s="75" t="s">
        <v>369</v>
      </c>
      <c r="S37" s="75" t="s">
        <v>369</v>
      </c>
      <c r="T37" s="75" t="s">
        <v>369</v>
      </c>
      <c r="U37" s="75" t="s">
        <v>369</v>
      </c>
      <c r="V37" s="75" t="s">
        <v>72</v>
      </c>
      <c r="W37" s="75" t="s">
        <v>369</v>
      </c>
      <c r="X37" s="75" t="s">
        <v>369</v>
      </c>
      <c r="Y37" s="179" t="s">
        <v>83</v>
      </c>
      <c r="Z37" s="80" t="s">
        <v>67</v>
      </c>
    </row>
    <row r="38" spans="1:26" s="41" customFormat="1" ht="53.45" customHeight="1" x14ac:dyDescent="0.25">
      <c r="A38" s="45"/>
      <c r="B38" s="348"/>
      <c r="C38" s="321"/>
      <c r="D38" s="321"/>
      <c r="E38" s="321"/>
      <c r="F38" s="321"/>
      <c r="G38" s="145" t="s">
        <v>564</v>
      </c>
      <c r="H38" s="145" t="s">
        <v>64</v>
      </c>
      <c r="I38" s="145" t="s">
        <v>65</v>
      </c>
      <c r="J38" s="145" t="s">
        <v>90</v>
      </c>
      <c r="K38" s="204" t="s">
        <v>565</v>
      </c>
      <c r="L38" s="208">
        <v>100000000</v>
      </c>
      <c r="M38" s="209">
        <f t="shared" si="2"/>
        <v>85000000</v>
      </c>
      <c r="N38" s="145">
        <v>2025</v>
      </c>
      <c r="O38" s="145">
        <v>2028</v>
      </c>
      <c r="P38" s="145" t="s">
        <v>72</v>
      </c>
      <c r="Q38" s="145" t="s">
        <v>72</v>
      </c>
      <c r="R38" s="145" t="s">
        <v>72</v>
      </c>
      <c r="S38" s="145" t="s">
        <v>72</v>
      </c>
      <c r="T38" s="145" t="s">
        <v>369</v>
      </c>
      <c r="U38" s="145" t="s">
        <v>72</v>
      </c>
      <c r="V38" s="145" t="s">
        <v>72</v>
      </c>
      <c r="W38" s="145" t="s">
        <v>72</v>
      </c>
      <c r="X38" s="145" t="s">
        <v>72</v>
      </c>
      <c r="Y38" s="210" t="s">
        <v>433</v>
      </c>
      <c r="Z38" s="148" t="s">
        <v>67</v>
      </c>
    </row>
    <row r="39" spans="1:26" s="41" customFormat="1" ht="54.6" customHeight="1" x14ac:dyDescent="0.25">
      <c r="A39" s="45"/>
      <c r="B39" s="348"/>
      <c r="C39" s="321"/>
      <c r="D39" s="321"/>
      <c r="E39" s="321"/>
      <c r="F39" s="321"/>
      <c r="G39" s="145" t="s">
        <v>562</v>
      </c>
      <c r="H39" s="145" t="s">
        <v>64</v>
      </c>
      <c r="I39" s="145" t="s">
        <v>65</v>
      </c>
      <c r="J39" s="145" t="s">
        <v>90</v>
      </c>
      <c r="K39" s="204" t="s">
        <v>563</v>
      </c>
      <c r="L39" s="208">
        <v>2500000</v>
      </c>
      <c r="M39" s="209">
        <f t="shared" si="2"/>
        <v>2125000</v>
      </c>
      <c r="N39" s="145">
        <v>2025</v>
      </c>
      <c r="O39" s="145">
        <v>2028</v>
      </c>
      <c r="P39" s="145" t="s">
        <v>369</v>
      </c>
      <c r="Q39" s="145" t="s">
        <v>72</v>
      </c>
      <c r="R39" s="145" t="s">
        <v>72</v>
      </c>
      <c r="S39" s="145" t="s">
        <v>369</v>
      </c>
      <c r="T39" s="145" t="s">
        <v>369</v>
      </c>
      <c r="U39" s="145" t="s">
        <v>369</v>
      </c>
      <c r="V39" s="145" t="s">
        <v>72</v>
      </c>
      <c r="W39" s="145" t="s">
        <v>72</v>
      </c>
      <c r="X39" s="145" t="s">
        <v>369</v>
      </c>
      <c r="Y39" s="210" t="s">
        <v>433</v>
      </c>
      <c r="Z39" s="148" t="s">
        <v>67</v>
      </c>
    </row>
    <row r="40" spans="1:26" s="41" customFormat="1" ht="35.25" customHeight="1" x14ac:dyDescent="0.25">
      <c r="A40" s="45">
        <v>27</v>
      </c>
      <c r="B40" s="348"/>
      <c r="C40" s="321"/>
      <c r="D40" s="321"/>
      <c r="E40" s="321"/>
      <c r="F40" s="321"/>
      <c r="G40" s="75" t="s">
        <v>442</v>
      </c>
      <c r="H40" s="75" t="s">
        <v>64</v>
      </c>
      <c r="I40" s="75" t="s">
        <v>65</v>
      </c>
      <c r="J40" s="75" t="s">
        <v>90</v>
      </c>
      <c r="K40" s="77" t="s">
        <v>438</v>
      </c>
      <c r="L40" s="181">
        <v>40000000</v>
      </c>
      <c r="M40" s="167">
        <f t="shared" si="2"/>
        <v>34000000</v>
      </c>
      <c r="N40" s="75">
        <v>2023</v>
      </c>
      <c r="O40" s="75">
        <v>2028</v>
      </c>
      <c r="P40" s="75" t="s">
        <v>369</v>
      </c>
      <c r="Q40" s="75" t="s">
        <v>369</v>
      </c>
      <c r="R40" s="75" t="s">
        <v>369</v>
      </c>
      <c r="S40" s="75" t="s">
        <v>369</v>
      </c>
      <c r="T40" s="75" t="s">
        <v>369</v>
      </c>
      <c r="U40" s="75" t="s">
        <v>369</v>
      </c>
      <c r="V40" s="75" t="s">
        <v>369</v>
      </c>
      <c r="W40" s="75" t="s">
        <v>369</v>
      </c>
      <c r="X40" s="75" t="s">
        <v>369</v>
      </c>
      <c r="Y40" s="179" t="s">
        <v>214</v>
      </c>
      <c r="Z40" s="80" t="s">
        <v>371</v>
      </c>
    </row>
    <row r="41" spans="1:26" s="41" customFormat="1" ht="35.25" customHeight="1" thickBot="1" x14ac:dyDescent="0.3">
      <c r="A41" s="45">
        <v>28</v>
      </c>
      <c r="B41" s="349"/>
      <c r="C41" s="320"/>
      <c r="D41" s="320"/>
      <c r="E41" s="320"/>
      <c r="F41" s="320"/>
      <c r="G41" s="85" t="s">
        <v>224</v>
      </c>
      <c r="H41" s="85" t="s">
        <v>64</v>
      </c>
      <c r="I41" s="85" t="s">
        <v>65</v>
      </c>
      <c r="J41" s="85" t="s">
        <v>90</v>
      </c>
      <c r="K41" s="86" t="s">
        <v>224</v>
      </c>
      <c r="L41" s="169">
        <v>1000000</v>
      </c>
      <c r="M41" s="170">
        <f t="shared" si="2"/>
        <v>850000</v>
      </c>
      <c r="N41" s="85">
        <v>2022</v>
      </c>
      <c r="O41" s="85">
        <v>2027</v>
      </c>
      <c r="P41" s="85" t="s">
        <v>369</v>
      </c>
      <c r="Q41" s="85" t="s">
        <v>369</v>
      </c>
      <c r="R41" s="85" t="s">
        <v>369</v>
      </c>
      <c r="S41" s="85" t="s">
        <v>369</v>
      </c>
      <c r="T41" s="85" t="s">
        <v>369</v>
      </c>
      <c r="U41" s="85" t="s">
        <v>369</v>
      </c>
      <c r="V41" s="85" t="s">
        <v>369</v>
      </c>
      <c r="W41" s="85" t="s">
        <v>369</v>
      </c>
      <c r="X41" s="85" t="s">
        <v>369</v>
      </c>
      <c r="Y41" s="171" t="s">
        <v>214</v>
      </c>
      <c r="Z41" s="88" t="s">
        <v>371</v>
      </c>
    </row>
    <row r="42" spans="1:26" ht="60.75" customHeight="1" x14ac:dyDescent="0.25">
      <c r="A42" s="45">
        <v>29</v>
      </c>
      <c r="B42" s="319" t="s">
        <v>264</v>
      </c>
      <c r="C42" s="319" t="s">
        <v>112</v>
      </c>
      <c r="D42" s="319">
        <v>63696517</v>
      </c>
      <c r="E42" s="319">
        <v>102680132</v>
      </c>
      <c r="F42" s="319">
        <v>600150585</v>
      </c>
      <c r="G42" s="81" t="s">
        <v>467</v>
      </c>
      <c r="H42" s="81" t="s">
        <v>64</v>
      </c>
      <c r="I42" s="81" t="s">
        <v>65</v>
      </c>
      <c r="J42" s="81" t="s">
        <v>113</v>
      </c>
      <c r="K42" s="82" t="s">
        <v>453</v>
      </c>
      <c r="L42" s="143">
        <v>60000000</v>
      </c>
      <c r="M42" s="162">
        <f t="shared" si="2"/>
        <v>51000000</v>
      </c>
      <c r="N42" s="81">
        <v>2022</v>
      </c>
      <c r="O42" s="81">
        <v>2024</v>
      </c>
      <c r="P42" s="81" t="s">
        <v>369</v>
      </c>
      <c r="Q42" s="81" t="s">
        <v>72</v>
      </c>
      <c r="R42" s="81" t="s">
        <v>72</v>
      </c>
      <c r="S42" s="81" t="s">
        <v>72</v>
      </c>
      <c r="T42" s="81" t="s">
        <v>369</v>
      </c>
      <c r="U42" s="81" t="s">
        <v>369</v>
      </c>
      <c r="V42" s="81" t="s">
        <v>369</v>
      </c>
      <c r="W42" s="81" t="s">
        <v>369</v>
      </c>
      <c r="X42" s="81" t="s">
        <v>369</v>
      </c>
      <c r="Y42" s="163" t="s">
        <v>107</v>
      </c>
      <c r="Z42" s="84" t="s">
        <v>67</v>
      </c>
    </row>
    <row r="43" spans="1:26" ht="35.25" customHeight="1" x14ac:dyDescent="0.25">
      <c r="A43" s="45">
        <v>30</v>
      </c>
      <c r="B43" s="321"/>
      <c r="C43" s="321"/>
      <c r="D43" s="321"/>
      <c r="E43" s="321"/>
      <c r="F43" s="321"/>
      <c r="G43" s="61" t="s">
        <v>103</v>
      </c>
      <c r="H43" s="61" t="s">
        <v>64</v>
      </c>
      <c r="I43" s="61" t="s">
        <v>65</v>
      </c>
      <c r="J43" s="61" t="s">
        <v>113</v>
      </c>
      <c r="K43" s="62" t="s">
        <v>108</v>
      </c>
      <c r="L43" s="166">
        <v>8000000</v>
      </c>
      <c r="M43" s="167">
        <f t="shared" si="2"/>
        <v>6800000</v>
      </c>
      <c r="N43" s="61">
        <v>2022</v>
      </c>
      <c r="O43" s="61">
        <v>2025</v>
      </c>
      <c r="P43" s="61" t="s">
        <v>369</v>
      </c>
      <c r="Q43" s="61" t="s">
        <v>369</v>
      </c>
      <c r="R43" s="61" t="s">
        <v>369</v>
      </c>
      <c r="S43" s="61" t="s">
        <v>369</v>
      </c>
      <c r="T43" s="61" t="s">
        <v>369</v>
      </c>
      <c r="U43" s="61" t="s">
        <v>369</v>
      </c>
      <c r="V43" s="61" t="s">
        <v>369</v>
      </c>
      <c r="W43" s="61" t="s">
        <v>72</v>
      </c>
      <c r="X43" s="61" t="s">
        <v>369</v>
      </c>
      <c r="Y43" s="168" t="s">
        <v>83</v>
      </c>
      <c r="Z43" s="64" t="s">
        <v>67</v>
      </c>
    </row>
    <row r="44" spans="1:26" s="41" customFormat="1" ht="35.25" customHeight="1" x14ac:dyDescent="0.25">
      <c r="A44" s="45">
        <v>31</v>
      </c>
      <c r="B44" s="321"/>
      <c r="C44" s="321"/>
      <c r="D44" s="321"/>
      <c r="E44" s="321"/>
      <c r="F44" s="321"/>
      <c r="G44" s="61" t="s">
        <v>104</v>
      </c>
      <c r="H44" s="61" t="s">
        <v>64</v>
      </c>
      <c r="I44" s="61" t="s">
        <v>65</v>
      </c>
      <c r="J44" s="61" t="s">
        <v>113</v>
      </c>
      <c r="K44" s="62" t="s">
        <v>354</v>
      </c>
      <c r="L44" s="166">
        <v>5000000</v>
      </c>
      <c r="M44" s="167">
        <f t="shared" si="2"/>
        <v>4250000</v>
      </c>
      <c r="N44" s="61">
        <v>2022</v>
      </c>
      <c r="O44" s="61">
        <v>2025</v>
      </c>
      <c r="P44" s="61" t="s">
        <v>369</v>
      </c>
      <c r="Q44" s="61" t="s">
        <v>369</v>
      </c>
      <c r="R44" s="61" t="s">
        <v>369</v>
      </c>
      <c r="S44" s="61" t="s">
        <v>369</v>
      </c>
      <c r="T44" s="61" t="s">
        <v>369</v>
      </c>
      <c r="U44" s="61" t="s">
        <v>369</v>
      </c>
      <c r="V44" s="61" t="s">
        <v>72</v>
      </c>
      <c r="W44" s="61" t="s">
        <v>369</v>
      </c>
      <c r="X44" s="61" t="s">
        <v>369</v>
      </c>
      <c r="Y44" s="168" t="s">
        <v>109</v>
      </c>
      <c r="Z44" s="64" t="s">
        <v>67</v>
      </c>
    </row>
    <row r="45" spans="1:26" s="41" customFormat="1" ht="35.25" customHeight="1" x14ac:dyDescent="0.25">
      <c r="A45" s="45">
        <v>32</v>
      </c>
      <c r="B45" s="321"/>
      <c r="C45" s="321"/>
      <c r="D45" s="321"/>
      <c r="E45" s="321"/>
      <c r="F45" s="321"/>
      <c r="G45" s="61" t="s">
        <v>105</v>
      </c>
      <c r="H45" s="61" t="s">
        <v>64</v>
      </c>
      <c r="I45" s="61" t="s">
        <v>65</v>
      </c>
      <c r="J45" s="61" t="s">
        <v>113</v>
      </c>
      <c r="K45" s="62" t="s">
        <v>110</v>
      </c>
      <c r="L45" s="166">
        <v>5000000</v>
      </c>
      <c r="M45" s="167">
        <f t="shared" si="2"/>
        <v>4250000</v>
      </c>
      <c r="N45" s="61">
        <v>2022</v>
      </c>
      <c r="O45" s="61">
        <v>2025</v>
      </c>
      <c r="P45" s="61" t="s">
        <v>369</v>
      </c>
      <c r="Q45" s="61" t="s">
        <v>369</v>
      </c>
      <c r="R45" s="61" t="s">
        <v>369</v>
      </c>
      <c r="S45" s="61" t="s">
        <v>369</v>
      </c>
      <c r="T45" s="61" t="s">
        <v>369</v>
      </c>
      <c r="U45" s="61" t="s">
        <v>369</v>
      </c>
      <c r="V45" s="61" t="s">
        <v>72</v>
      </c>
      <c r="W45" s="61" t="s">
        <v>369</v>
      </c>
      <c r="X45" s="61" t="s">
        <v>369</v>
      </c>
      <c r="Y45" s="168" t="s">
        <v>83</v>
      </c>
      <c r="Z45" s="64" t="s">
        <v>67</v>
      </c>
    </row>
    <row r="46" spans="1:26" s="41" customFormat="1" ht="35.25" customHeight="1" x14ac:dyDescent="0.25">
      <c r="A46" s="45">
        <v>33</v>
      </c>
      <c r="B46" s="321"/>
      <c r="C46" s="321"/>
      <c r="D46" s="321"/>
      <c r="E46" s="321"/>
      <c r="F46" s="321"/>
      <c r="G46" s="61" t="s">
        <v>106</v>
      </c>
      <c r="H46" s="61" t="s">
        <v>64</v>
      </c>
      <c r="I46" s="61" t="s">
        <v>65</v>
      </c>
      <c r="J46" s="61" t="s">
        <v>113</v>
      </c>
      <c r="K46" s="62" t="s">
        <v>106</v>
      </c>
      <c r="L46" s="166">
        <v>20000000</v>
      </c>
      <c r="M46" s="167">
        <f t="shared" si="2"/>
        <v>17000000</v>
      </c>
      <c r="N46" s="61">
        <v>2022</v>
      </c>
      <c r="O46" s="61">
        <v>2025</v>
      </c>
      <c r="P46" s="61" t="s">
        <v>369</v>
      </c>
      <c r="Q46" s="61" t="s">
        <v>369</v>
      </c>
      <c r="R46" s="61" t="s">
        <v>369</v>
      </c>
      <c r="S46" s="61" t="s">
        <v>369</v>
      </c>
      <c r="T46" s="61" t="s">
        <v>369</v>
      </c>
      <c r="U46" s="61" t="s">
        <v>369</v>
      </c>
      <c r="V46" s="61" t="s">
        <v>72</v>
      </c>
      <c r="W46" s="61" t="s">
        <v>369</v>
      </c>
      <c r="X46" s="61" t="s">
        <v>369</v>
      </c>
      <c r="Y46" s="168" t="s">
        <v>83</v>
      </c>
      <c r="Z46" s="64" t="s">
        <v>67</v>
      </c>
    </row>
    <row r="47" spans="1:26" s="41" customFormat="1" ht="35.25" customHeight="1" x14ac:dyDescent="0.25">
      <c r="A47" s="45">
        <v>34</v>
      </c>
      <c r="B47" s="321"/>
      <c r="C47" s="321"/>
      <c r="D47" s="321"/>
      <c r="E47" s="321"/>
      <c r="F47" s="321"/>
      <c r="G47" s="223" t="s">
        <v>495</v>
      </c>
      <c r="H47" s="109" t="s">
        <v>64</v>
      </c>
      <c r="I47" s="109" t="s">
        <v>65</v>
      </c>
      <c r="J47" s="109" t="s">
        <v>113</v>
      </c>
      <c r="K47" s="223" t="s">
        <v>495</v>
      </c>
      <c r="L47" s="236">
        <v>500000</v>
      </c>
      <c r="M47" s="187">
        <f t="shared" si="2"/>
        <v>425000</v>
      </c>
      <c r="N47" s="223">
        <v>2024</v>
      </c>
      <c r="O47" s="223">
        <v>2024</v>
      </c>
      <c r="P47" s="109" t="s">
        <v>369</v>
      </c>
      <c r="Q47" s="109" t="s">
        <v>369</v>
      </c>
      <c r="R47" s="109" t="s">
        <v>369</v>
      </c>
      <c r="S47" s="109" t="s">
        <v>369</v>
      </c>
      <c r="T47" s="109" t="s">
        <v>369</v>
      </c>
      <c r="U47" s="109" t="s">
        <v>369</v>
      </c>
      <c r="V47" s="109" t="s">
        <v>72</v>
      </c>
      <c r="W47" s="109" t="s">
        <v>369</v>
      </c>
      <c r="X47" s="109" t="s">
        <v>369</v>
      </c>
      <c r="Y47" s="224" t="s">
        <v>83</v>
      </c>
      <c r="Z47" s="225" t="s">
        <v>67</v>
      </c>
    </row>
    <row r="48" spans="1:26" s="41" customFormat="1" ht="35.25" customHeight="1" x14ac:dyDescent="0.25">
      <c r="A48" s="45">
        <v>35</v>
      </c>
      <c r="B48" s="321"/>
      <c r="C48" s="321"/>
      <c r="D48" s="321"/>
      <c r="E48" s="321"/>
      <c r="F48" s="321"/>
      <c r="G48" s="223" t="s">
        <v>496</v>
      </c>
      <c r="H48" s="109" t="s">
        <v>64</v>
      </c>
      <c r="I48" s="109" t="s">
        <v>65</v>
      </c>
      <c r="J48" s="109" t="s">
        <v>113</v>
      </c>
      <c r="K48" s="223" t="s">
        <v>496</v>
      </c>
      <c r="L48" s="236">
        <v>120000</v>
      </c>
      <c r="M48" s="187">
        <f t="shared" si="2"/>
        <v>102000</v>
      </c>
      <c r="N48" s="223">
        <v>2024</v>
      </c>
      <c r="O48" s="223">
        <v>2024</v>
      </c>
      <c r="P48" s="109" t="s">
        <v>369</v>
      </c>
      <c r="Q48" s="109" t="s">
        <v>369</v>
      </c>
      <c r="R48" s="109" t="s">
        <v>369</v>
      </c>
      <c r="S48" s="109" t="s">
        <v>369</v>
      </c>
      <c r="T48" s="109" t="s">
        <v>369</v>
      </c>
      <c r="U48" s="109" t="s">
        <v>369</v>
      </c>
      <c r="V48" s="109" t="s">
        <v>72</v>
      </c>
      <c r="W48" s="109" t="s">
        <v>369</v>
      </c>
      <c r="X48" s="109" t="s">
        <v>369</v>
      </c>
      <c r="Y48" s="224" t="s">
        <v>83</v>
      </c>
      <c r="Z48" s="225" t="s">
        <v>67</v>
      </c>
    </row>
    <row r="49" spans="1:26" s="41" customFormat="1" ht="35.25" customHeight="1" x14ac:dyDescent="0.25">
      <c r="A49" s="45">
        <v>36</v>
      </c>
      <c r="B49" s="321"/>
      <c r="C49" s="321"/>
      <c r="D49" s="321"/>
      <c r="E49" s="321"/>
      <c r="F49" s="321"/>
      <c r="G49" s="75" t="s">
        <v>497</v>
      </c>
      <c r="H49" s="61" t="s">
        <v>64</v>
      </c>
      <c r="I49" s="61" t="s">
        <v>65</v>
      </c>
      <c r="J49" s="61" t="s">
        <v>113</v>
      </c>
      <c r="K49" s="75" t="s">
        <v>497</v>
      </c>
      <c r="L49" s="181">
        <v>3000000</v>
      </c>
      <c r="M49" s="167">
        <f t="shared" si="2"/>
        <v>2550000</v>
      </c>
      <c r="N49" s="75">
        <v>2025</v>
      </c>
      <c r="O49" s="75">
        <v>2025</v>
      </c>
      <c r="P49" s="61" t="s">
        <v>369</v>
      </c>
      <c r="Q49" s="61" t="s">
        <v>369</v>
      </c>
      <c r="R49" s="61" t="s">
        <v>369</v>
      </c>
      <c r="S49" s="61" t="s">
        <v>369</v>
      </c>
      <c r="T49" s="61" t="s">
        <v>369</v>
      </c>
      <c r="U49" s="61" t="s">
        <v>369</v>
      </c>
      <c r="V49" s="61" t="s">
        <v>72</v>
      </c>
      <c r="W49" s="61" t="s">
        <v>369</v>
      </c>
      <c r="X49" s="61" t="s">
        <v>369</v>
      </c>
      <c r="Y49" s="179" t="s">
        <v>83</v>
      </c>
      <c r="Z49" s="80" t="s">
        <v>67</v>
      </c>
    </row>
    <row r="50" spans="1:26" s="41" customFormat="1" ht="35.25" customHeight="1" x14ac:dyDescent="0.25">
      <c r="A50" s="45">
        <v>37</v>
      </c>
      <c r="B50" s="321"/>
      <c r="C50" s="321"/>
      <c r="D50" s="321"/>
      <c r="E50" s="321"/>
      <c r="F50" s="321"/>
      <c r="G50" s="75" t="s">
        <v>494</v>
      </c>
      <c r="H50" s="61" t="s">
        <v>64</v>
      </c>
      <c r="I50" s="61" t="s">
        <v>65</v>
      </c>
      <c r="J50" s="61" t="s">
        <v>113</v>
      </c>
      <c r="K50" s="75" t="s">
        <v>494</v>
      </c>
      <c r="L50" s="181">
        <v>8000000</v>
      </c>
      <c r="M50" s="167">
        <f t="shared" si="2"/>
        <v>6800000</v>
      </c>
      <c r="N50" s="75">
        <v>2027</v>
      </c>
      <c r="O50" s="75">
        <v>2027</v>
      </c>
      <c r="P50" s="61" t="s">
        <v>369</v>
      </c>
      <c r="Q50" s="61" t="s">
        <v>369</v>
      </c>
      <c r="R50" s="61" t="s">
        <v>369</v>
      </c>
      <c r="S50" s="61" t="s">
        <v>369</v>
      </c>
      <c r="T50" s="61" t="s">
        <v>369</v>
      </c>
      <c r="U50" s="61" t="s">
        <v>369</v>
      </c>
      <c r="V50" s="61" t="s">
        <v>72</v>
      </c>
      <c r="W50" s="61" t="s">
        <v>369</v>
      </c>
      <c r="X50" s="61" t="s">
        <v>369</v>
      </c>
      <c r="Y50" s="179" t="s">
        <v>83</v>
      </c>
      <c r="Z50" s="80" t="s">
        <v>67</v>
      </c>
    </row>
    <row r="51" spans="1:26" s="41" customFormat="1" ht="35.25" customHeight="1" x14ac:dyDescent="0.25">
      <c r="A51" s="45">
        <v>38</v>
      </c>
      <c r="B51" s="321"/>
      <c r="C51" s="321"/>
      <c r="D51" s="321"/>
      <c r="E51" s="321"/>
      <c r="F51" s="321"/>
      <c r="G51" s="75" t="s">
        <v>266</v>
      </c>
      <c r="H51" s="61" t="s">
        <v>64</v>
      </c>
      <c r="I51" s="61" t="s">
        <v>65</v>
      </c>
      <c r="J51" s="61" t="s">
        <v>113</v>
      </c>
      <c r="K51" s="75" t="s">
        <v>266</v>
      </c>
      <c r="L51" s="181">
        <v>1000000</v>
      </c>
      <c r="M51" s="167">
        <f t="shared" si="2"/>
        <v>850000</v>
      </c>
      <c r="N51" s="75">
        <v>2025</v>
      </c>
      <c r="O51" s="75">
        <v>2025</v>
      </c>
      <c r="P51" s="61" t="s">
        <v>369</v>
      </c>
      <c r="Q51" s="61" t="s">
        <v>369</v>
      </c>
      <c r="R51" s="61" t="s">
        <v>369</v>
      </c>
      <c r="S51" s="61" t="s">
        <v>369</v>
      </c>
      <c r="T51" s="61" t="s">
        <v>369</v>
      </c>
      <c r="U51" s="61" t="s">
        <v>369</v>
      </c>
      <c r="V51" s="61" t="s">
        <v>72</v>
      </c>
      <c r="W51" s="61" t="s">
        <v>369</v>
      </c>
      <c r="X51" s="61" t="s">
        <v>369</v>
      </c>
      <c r="Y51" s="179" t="s">
        <v>83</v>
      </c>
      <c r="Z51" s="80" t="s">
        <v>67</v>
      </c>
    </row>
    <row r="52" spans="1:26" s="41" customFormat="1" ht="35.25" customHeight="1" x14ac:dyDescent="0.25">
      <c r="A52" s="45">
        <v>39</v>
      </c>
      <c r="B52" s="321"/>
      <c r="C52" s="321"/>
      <c r="D52" s="321"/>
      <c r="E52" s="321"/>
      <c r="F52" s="321"/>
      <c r="G52" s="75" t="s">
        <v>498</v>
      </c>
      <c r="H52" s="61" t="s">
        <v>64</v>
      </c>
      <c r="I52" s="61" t="s">
        <v>65</v>
      </c>
      <c r="J52" s="61" t="s">
        <v>113</v>
      </c>
      <c r="K52" s="75" t="s">
        <v>498</v>
      </c>
      <c r="L52" s="181">
        <v>4000000</v>
      </c>
      <c r="M52" s="167">
        <f t="shared" si="2"/>
        <v>3400000</v>
      </c>
      <c r="N52" s="75">
        <v>2026</v>
      </c>
      <c r="O52" s="75">
        <v>2026</v>
      </c>
      <c r="P52" s="61" t="s">
        <v>369</v>
      </c>
      <c r="Q52" s="61" t="s">
        <v>369</v>
      </c>
      <c r="R52" s="61" t="s">
        <v>369</v>
      </c>
      <c r="S52" s="61" t="s">
        <v>369</v>
      </c>
      <c r="T52" s="61" t="s">
        <v>369</v>
      </c>
      <c r="U52" s="61" t="s">
        <v>369</v>
      </c>
      <c r="V52" s="61" t="s">
        <v>72</v>
      </c>
      <c r="W52" s="61" t="s">
        <v>369</v>
      </c>
      <c r="X52" s="61" t="s">
        <v>369</v>
      </c>
      <c r="Y52" s="179" t="s">
        <v>83</v>
      </c>
      <c r="Z52" s="80" t="s">
        <v>67</v>
      </c>
    </row>
    <row r="53" spans="1:26" s="41" customFormat="1" ht="35.25" customHeight="1" x14ac:dyDescent="0.25">
      <c r="A53" s="45">
        <v>40</v>
      </c>
      <c r="B53" s="321"/>
      <c r="C53" s="321"/>
      <c r="D53" s="321"/>
      <c r="E53" s="321"/>
      <c r="F53" s="321"/>
      <c r="G53" s="223" t="s">
        <v>499</v>
      </c>
      <c r="H53" s="109" t="s">
        <v>64</v>
      </c>
      <c r="I53" s="109" t="s">
        <v>65</v>
      </c>
      <c r="J53" s="109" t="s">
        <v>113</v>
      </c>
      <c r="K53" s="223" t="s">
        <v>499</v>
      </c>
      <c r="L53" s="236">
        <v>500000</v>
      </c>
      <c r="M53" s="187">
        <f t="shared" si="2"/>
        <v>425000</v>
      </c>
      <c r="N53" s="223">
        <v>2024</v>
      </c>
      <c r="O53" s="223">
        <v>2024</v>
      </c>
      <c r="P53" s="109" t="s">
        <v>369</v>
      </c>
      <c r="Q53" s="109" t="s">
        <v>369</v>
      </c>
      <c r="R53" s="109" t="s">
        <v>369</v>
      </c>
      <c r="S53" s="109" t="s">
        <v>369</v>
      </c>
      <c r="T53" s="109" t="s">
        <v>369</v>
      </c>
      <c r="U53" s="109" t="s">
        <v>369</v>
      </c>
      <c r="V53" s="109" t="s">
        <v>72</v>
      </c>
      <c r="W53" s="109" t="s">
        <v>369</v>
      </c>
      <c r="X53" s="109" t="s">
        <v>369</v>
      </c>
      <c r="Y53" s="224" t="s">
        <v>83</v>
      </c>
      <c r="Z53" s="225" t="s">
        <v>67</v>
      </c>
    </row>
    <row r="54" spans="1:26" s="41" customFormat="1" ht="35.25" customHeight="1" thickBot="1" x14ac:dyDescent="0.3">
      <c r="A54" s="45">
        <v>41</v>
      </c>
      <c r="B54" s="320"/>
      <c r="C54" s="320"/>
      <c r="D54" s="320"/>
      <c r="E54" s="320"/>
      <c r="F54" s="320"/>
      <c r="G54" s="85" t="s">
        <v>340</v>
      </c>
      <c r="H54" s="85" t="s">
        <v>64</v>
      </c>
      <c r="I54" s="85" t="s">
        <v>65</v>
      </c>
      <c r="J54" s="85" t="s">
        <v>113</v>
      </c>
      <c r="K54" s="86" t="s">
        <v>355</v>
      </c>
      <c r="L54" s="169">
        <v>35000000</v>
      </c>
      <c r="M54" s="170">
        <f t="shared" si="2"/>
        <v>29750000</v>
      </c>
      <c r="N54" s="85">
        <v>2022</v>
      </c>
      <c r="O54" s="85">
        <v>2025</v>
      </c>
      <c r="P54" s="85" t="s">
        <v>369</v>
      </c>
      <c r="Q54" s="85" t="s">
        <v>369</v>
      </c>
      <c r="R54" s="85" t="s">
        <v>369</v>
      </c>
      <c r="S54" s="85" t="s">
        <v>369</v>
      </c>
      <c r="T54" s="85" t="s">
        <v>369</v>
      </c>
      <c r="U54" s="85" t="s">
        <v>369</v>
      </c>
      <c r="V54" s="85" t="s">
        <v>369</v>
      </c>
      <c r="W54" s="85" t="s">
        <v>369</v>
      </c>
      <c r="X54" s="85" t="s">
        <v>369</v>
      </c>
      <c r="Y54" s="171" t="s">
        <v>83</v>
      </c>
      <c r="Z54" s="88" t="s">
        <v>371</v>
      </c>
    </row>
    <row r="55" spans="1:26" s="41" customFormat="1" ht="88.5" customHeight="1" x14ac:dyDescent="0.25">
      <c r="A55" s="45">
        <v>42</v>
      </c>
      <c r="B55" s="319" t="s">
        <v>237</v>
      </c>
      <c r="C55" s="319" t="s">
        <v>116</v>
      </c>
      <c r="D55" s="319">
        <v>70599921</v>
      </c>
      <c r="E55" s="319">
        <v>102028893</v>
      </c>
      <c r="F55" s="319">
        <v>600150518</v>
      </c>
      <c r="G55" s="118" t="s">
        <v>341</v>
      </c>
      <c r="H55" s="118" t="s">
        <v>64</v>
      </c>
      <c r="I55" s="118" t="s">
        <v>65</v>
      </c>
      <c r="J55" s="118" t="s">
        <v>65</v>
      </c>
      <c r="K55" s="119" t="s">
        <v>356</v>
      </c>
      <c r="L55" s="226">
        <v>5000000</v>
      </c>
      <c r="M55" s="227">
        <f t="shared" si="2"/>
        <v>4250000</v>
      </c>
      <c r="N55" s="118">
        <v>2023</v>
      </c>
      <c r="O55" s="118">
        <v>2025</v>
      </c>
      <c r="P55" s="118" t="s">
        <v>369</v>
      </c>
      <c r="Q55" s="118" t="s">
        <v>72</v>
      </c>
      <c r="R55" s="118" t="s">
        <v>72</v>
      </c>
      <c r="S55" s="118" t="s">
        <v>369</v>
      </c>
      <c r="T55" s="118" t="s">
        <v>369</v>
      </c>
      <c r="U55" s="118" t="s">
        <v>369</v>
      </c>
      <c r="V55" s="118" t="s">
        <v>72</v>
      </c>
      <c r="W55" s="118" t="s">
        <v>72</v>
      </c>
      <c r="X55" s="118" t="s">
        <v>369</v>
      </c>
      <c r="Y55" s="228" t="s">
        <v>76</v>
      </c>
      <c r="Z55" s="122" t="s">
        <v>67</v>
      </c>
    </row>
    <row r="56" spans="1:26" s="41" customFormat="1" ht="72.75" customHeight="1" x14ac:dyDescent="0.25">
      <c r="A56" s="45"/>
      <c r="B56" s="321"/>
      <c r="C56" s="321"/>
      <c r="D56" s="321"/>
      <c r="E56" s="321"/>
      <c r="F56" s="321"/>
      <c r="G56" s="151" t="s">
        <v>519</v>
      </c>
      <c r="H56" s="151" t="s">
        <v>64</v>
      </c>
      <c r="I56" s="151" t="s">
        <v>65</v>
      </c>
      <c r="J56" s="151" t="s">
        <v>65</v>
      </c>
      <c r="K56" s="229" t="s">
        <v>520</v>
      </c>
      <c r="L56" s="230">
        <v>20000000</v>
      </c>
      <c r="M56" s="231">
        <f t="shared" si="2"/>
        <v>17000000</v>
      </c>
      <c r="N56" s="151">
        <v>2026</v>
      </c>
      <c r="O56" s="151">
        <v>2027</v>
      </c>
      <c r="P56" s="151"/>
      <c r="Q56" s="151" t="s">
        <v>72</v>
      </c>
      <c r="R56" s="151" t="s">
        <v>72</v>
      </c>
      <c r="S56" s="151"/>
      <c r="T56" s="151"/>
      <c r="U56" s="151"/>
      <c r="V56" s="151" t="s">
        <v>72</v>
      </c>
      <c r="W56" s="151" t="s">
        <v>72</v>
      </c>
      <c r="X56" s="151"/>
      <c r="Y56" s="232" t="s">
        <v>76</v>
      </c>
      <c r="Z56" s="233" t="s">
        <v>67</v>
      </c>
    </row>
    <row r="57" spans="1:26" s="41" customFormat="1" ht="61.5" customHeight="1" x14ac:dyDescent="0.25">
      <c r="A57" s="45"/>
      <c r="B57" s="321"/>
      <c r="C57" s="321"/>
      <c r="D57" s="321"/>
      <c r="E57" s="321"/>
      <c r="F57" s="321"/>
      <c r="G57" s="151" t="s">
        <v>521</v>
      </c>
      <c r="H57" s="151" t="s">
        <v>64</v>
      </c>
      <c r="I57" s="151" t="s">
        <v>65</v>
      </c>
      <c r="J57" s="151" t="s">
        <v>65</v>
      </c>
      <c r="K57" s="229" t="s">
        <v>522</v>
      </c>
      <c r="L57" s="230">
        <v>120000000</v>
      </c>
      <c r="M57" s="231">
        <f t="shared" si="2"/>
        <v>102000000</v>
      </c>
      <c r="N57" s="151">
        <v>2025</v>
      </c>
      <c r="O57" s="151">
        <v>2027</v>
      </c>
      <c r="P57" s="151" t="s">
        <v>72</v>
      </c>
      <c r="Q57" s="151"/>
      <c r="R57" s="151" t="s">
        <v>72</v>
      </c>
      <c r="S57" s="151" t="s">
        <v>72</v>
      </c>
      <c r="T57" s="151"/>
      <c r="U57" s="151" t="s">
        <v>72</v>
      </c>
      <c r="V57" s="151" t="s">
        <v>72</v>
      </c>
      <c r="W57" s="151" t="s">
        <v>72</v>
      </c>
      <c r="X57" s="151" t="s">
        <v>72</v>
      </c>
      <c r="Y57" s="232" t="s">
        <v>76</v>
      </c>
      <c r="Z57" s="233" t="s">
        <v>78</v>
      </c>
    </row>
    <row r="58" spans="1:26" s="41" customFormat="1" ht="43.5" customHeight="1" x14ac:dyDescent="0.25">
      <c r="A58" s="45"/>
      <c r="B58" s="321"/>
      <c r="C58" s="321"/>
      <c r="D58" s="321"/>
      <c r="E58" s="321"/>
      <c r="F58" s="321"/>
      <c r="G58" s="151" t="s">
        <v>523</v>
      </c>
      <c r="H58" s="151" t="s">
        <v>64</v>
      </c>
      <c r="I58" s="151" t="s">
        <v>65</v>
      </c>
      <c r="J58" s="151" t="s">
        <v>65</v>
      </c>
      <c r="K58" s="229" t="s">
        <v>524</v>
      </c>
      <c r="L58" s="230">
        <v>30000000</v>
      </c>
      <c r="M58" s="231">
        <f t="shared" si="2"/>
        <v>25500000</v>
      </c>
      <c r="N58" s="151">
        <v>2025</v>
      </c>
      <c r="O58" s="151">
        <v>2027</v>
      </c>
      <c r="P58" s="151"/>
      <c r="Q58" s="151"/>
      <c r="R58" s="151"/>
      <c r="S58" s="151"/>
      <c r="T58" s="151"/>
      <c r="U58" s="151"/>
      <c r="V58" s="151"/>
      <c r="W58" s="151" t="s">
        <v>72</v>
      </c>
      <c r="X58" s="151"/>
      <c r="Y58" s="232" t="s">
        <v>76</v>
      </c>
      <c r="Z58" s="233" t="s">
        <v>78</v>
      </c>
    </row>
    <row r="59" spans="1:26" ht="48" customHeight="1" x14ac:dyDescent="0.25">
      <c r="A59" s="45"/>
      <c r="B59" s="321"/>
      <c r="C59" s="321"/>
      <c r="D59" s="321"/>
      <c r="E59" s="321"/>
      <c r="F59" s="321"/>
      <c r="G59" s="61" t="s">
        <v>342</v>
      </c>
      <c r="H59" s="61" t="s">
        <v>64</v>
      </c>
      <c r="I59" s="61" t="s">
        <v>65</v>
      </c>
      <c r="J59" s="61" t="s">
        <v>65</v>
      </c>
      <c r="K59" s="62" t="s">
        <v>372</v>
      </c>
      <c r="L59" s="166">
        <v>1050000</v>
      </c>
      <c r="M59" s="167">
        <f t="shared" si="2"/>
        <v>892500</v>
      </c>
      <c r="N59" s="61">
        <v>2023</v>
      </c>
      <c r="O59" s="153">
        <v>2027</v>
      </c>
      <c r="P59" s="61" t="s">
        <v>369</v>
      </c>
      <c r="Q59" s="61" t="s">
        <v>72</v>
      </c>
      <c r="R59" s="61" t="s">
        <v>72</v>
      </c>
      <c r="S59" s="61" t="s">
        <v>369</v>
      </c>
      <c r="T59" s="61" t="s">
        <v>369</v>
      </c>
      <c r="U59" s="61" t="s">
        <v>369</v>
      </c>
      <c r="V59" s="61" t="s">
        <v>72</v>
      </c>
      <c r="W59" s="61" t="s">
        <v>72</v>
      </c>
      <c r="X59" s="61" t="s">
        <v>369</v>
      </c>
      <c r="Y59" s="168" t="s">
        <v>76</v>
      </c>
      <c r="Z59" s="64" t="s">
        <v>371</v>
      </c>
    </row>
    <row r="60" spans="1:26" ht="50.25" customHeight="1" x14ac:dyDescent="0.25">
      <c r="A60" s="45">
        <v>43</v>
      </c>
      <c r="B60" s="321"/>
      <c r="C60" s="321"/>
      <c r="D60" s="321"/>
      <c r="E60" s="321"/>
      <c r="F60" s="321"/>
      <c r="G60" s="109" t="s">
        <v>343</v>
      </c>
      <c r="H60" s="109" t="s">
        <v>64</v>
      </c>
      <c r="I60" s="109" t="s">
        <v>65</v>
      </c>
      <c r="J60" s="109" t="s">
        <v>65</v>
      </c>
      <c r="K60" s="110" t="s">
        <v>233</v>
      </c>
      <c r="L60" s="186"/>
      <c r="M60" s="187">
        <f t="shared" si="2"/>
        <v>0</v>
      </c>
      <c r="N60" s="109">
        <v>2021</v>
      </c>
      <c r="O60" s="109">
        <v>2024</v>
      </c>
      <c r="P60" s="109" t="s">
        <v>72</v>
      </c>
      <c r="Q60" s="109" t="s">
        <v>72</v>
      </c>
      <c r="R60" s="109" t="s">
        <v>72</v>
      </c>
      <c r="S60" s="109" t="s">
        <v>72</v>
      </c>
      <c r="T60" s="109" t="s">
        <v>369</v>
      </c>
      <c r="U60" s="109" t="s">
        <v>72</v>
      </c>
      <c r="V60" s="109" t="s">
        <v>72</v>
      </c>
      <c r="W60" s="109" t="s">
        <v>369</v>
      </c>
      <c r="X60" s="109" t="s">
        <v>72</v>
      </c>
      <c r="Y60" s="188" t="s">
        <v>83</v>
      </c>
      <c r="Z60" s="113" t="s">
        <v>67</v>
      </c>
    </row>
    <row r="61" spans="1:26" ht="60" customHeight="1" x14ac:dyDescent="0.25">
      <c r="A61" s="45">
        <v>44</v>
      </c>
      <c r="B61" s="321"/>
      <c r="C61" s="321"/>
      <c r="D61" s="321"/>
      <c r="E61" s="321"/>
      <c r="F61" s="321"/>
      <c r="G61" s="61" t="s">
        <v>120</v>
      </c>
      <c r="H61" s="61" t="s">
        <v>64</v>
      </c>
      <c r="I61" s="61" t="s">
        <v>65</v>
      </c>
      <c r="J61" s="61" t="s">
        <v>65</v>
      </c>
      <c r="K61" s="62" t="s">
        <v>357</v>
      </c>
      <c r="L61" s="166">
        <v>15000000</v>
      </c>
      <c r="M61" s="167">
        <f t="shared" si="2"/>
        <v>12750000</v>
      </c>
      <c r="N61" s="61">
        <v>2023</v>
      </c>
      <c r="O61" s="153">
        <v>2027</v>
      </c>
      <c r="P61" s="61" t="s">
        <v>72</v>
      </c>
      <c r="Q61" s="61" t="s">
        <v>72</v>
      </c>
      <c r="R61" s="61" t="s">
        <v>72</v>
      </c>
      <c r="S61" s="61" t="s">
        <v>72</v>
      </c>
      <c r="T61" s="61" t="s">
        <v>369</v>
      </c>
      <c r="U61" s="61" t="s">
        <v>369</v>
      </c>
      <c r="V61" s="61" t="s">
        <v>369</v>
      </c>
      <c r="W61" s="61" t="s">
        <v>369</v>
      </c>
      <c r="X61" s="61" t="s">
        <v>72</v>
      </c>
      <c r="Y61" s="168" t="s">
        <v>83</v>
      </c>
      <c r="Z61" s="64" t="s">
        <v>371</v>
      </c>
    </row>
    <row r="62" spans="1:26" ht="35.25" customHeight="1" x14ac:dyDescent="0.25">
      <c r="A62" s="45">
        <v>45</v>
      </c>
      <c r="B62" s="321"/>
      <c r="C62" s="321"/>
      <c r="D62" s="321"/>
      <c r="E62" s="321"/>
      <c r="F62" s="321"/>
      <c r="G62" s="109" t="s">
        <v>344</v>
      </c>
      <c r="H62" s="109" t="s">
        <v>64</v>
      </c>
      <c r="I62" s="109" t="s">
        <v>65</v>
      </c>
      <c r="J62" s="109" t="s">
        <v>65</v>
      </c>
      <c r="K62" s="110" t="s">
        <v>117</v>
      </c>
      <c r="L62" s="186"/>
      <c r="M62" s="187">
        <f t="shared" si="2"/>
        <v>0</v>
      </c>
      <c r="N62" s="109">
        <v>2022</v>
      </c>
      <c r="O62" s="109">
        <v>2022</v>
      </c>
      <c r="P62" s="109" t="s">
        <v>369</v>
      </c>
      <c r="Q62" s="109" t="s">
        <v>369</v>
      </c>
      <c r="R62" s="109" t="s">
        <v>369</v>
      </c>
      <c r="S62" s="109" t="s">
        <v>369</v>
      </c>
      <c r="T62" s="109" t="s">
        <v>369</v>
      </c>
      <c r="U62" s="109" t="s">
        <v>369</v>
      </c>
      <c r="V62" s="109" t="s">
        <v>369</v>
      </c>
      <c r="W62" s="109" t="s">
        <v>369</v>
      </c>
      <c r="X62" s="109" t="s">
        <v>369</v>
      </c>
      <c r="Y62" s="188" t="s">
        <v>76</v>
      </c>
      <c r="Z62" s="113" t="s">
        <v>371</v>
      </c>
    </row>
    <row r="63" spans="1:26" ht="53.25" customHeight="1" x14ac:dyDescent="0.25">
      <c r="A63" s="45">
        <v>46</v>
      </c>
      <c r="B63" s="321"/>
      <c r="C63" s="321"/>
      <c r="D63" s="321"/>
      <c r="E63" s="321"/>
      <c r="F63" s="321"/>
      <c r="G63" s="61" t="s">
        <v>501</v>
      </c>
      <c r="H63" s="61" t="s">
        <v>64</v>
      </c>
      <c r="I63" s="61" t="s">
        <v>65</v>
      </c>
      <c r="J63" s="61" t="s">
        <v>65</v>
      </c>
      <c r="K63" s="62" t="s">
        <v>502</v>
      </c>
      <c r="L63" s="166">
        <v>1500000</v>
      </c>
      <c r="M63" s="167">
        <f t="shared" si="2"/>
        <v>1275000</v>
      </c>
      <c r="N63" s="61">
        <v>2025</v>
      </c>
      <c r="O63" s="153">
        <v>2028</v>
      </c>
      <c r="P63" s="61" t="s">
        <v>369</v>
      </c>
      <c r="Q63" s="61" t="s">
        <v>369</v>
      </c>
      <c r="R63" s="61" t="s">
        <v>369</v>
      </c>
      <c r="S63" s="61" t="s">
        <v>369</v>
      </c>
      <c r="T63" s="61" t="s">
        <v>369</v>
      </c>
      <c r="U63" s="61" t="s">
        <v>369</v>
      </c>
      <c r="V63" s="61" t="s">
        <v>72</v>
      </c>
      <c r="W63" s="61" t="s">
        <v>72</v>
      </c>
      <c r="X63" s="61" t="s">
        <v>369</v>
      </c>
      <c r="Y63" s="168" t="s">
        <v>83</v>
      </c>
      <c r="Z63" s="64" t="s">
        <v>78</v>
      </c>
    </row>
    <row r="64" spans="1:26" ht="35.25" customHeight="1" x14ac:dyDescent="0.25">
      <c r="A64" s="45"/>
      <c r="B64" s="321"/>
      <c r="C64" s="321"/>
      <c r="D64" s="321"/>
      <c r="E64" s="321"/>
      <c r="F64" s="321"/>
      <c r="G64" s="145" t="s">
        <v>525</v>
      </c>
      <c r="H64" s="153" t="s">
        <v>64</v>
      </c>
      <c r="I64" s="153" t="s">
        <v>65</v>
      </c>
      <c r="J64" s="153" t="s">
        <v>65</v>
      </c>
      <c r="K64" s="204" t="s">
        <v>526</v>
      </c>
      <c r="L64" s="208">
        <v>20000000</v>
      </c>
      <c r="M64" s="209">
        <f t="shared" si="2"/>
        <v>17000000</v>
      </c>
      <c r="N64" s="145">
        <v>2025</v>
      </c>
      <c r="O64" s="145">
        <v>2028</v>
      </c>
      <c r="P64" s="145"/>
      <c r="Q64" s="145"/>
      <c r="R64" s="145"/>
      <c r="S64" s="145"/>
      <c r="T64" s="145"/>
      <c r="U64" s="145"/>
      <c r="V64" s="145"/>
      <c r="W64" s="145"/>
      <c r="X64" s="145"/>
      <c r="Y64" s="210" t="s">
        <v>76</v>
      </c>
      <c r="Z64" s="148" t="s">
        <v>67</v>
      </c>
    </row>
    <row r="65" spans="1:26" ht="35.25" customHeight="1" x14ac:dyDescent="0.25">
      <c r="A65" s="45">
        <v>47</v>
      </c>
      <c r="B65" s="321"/>
      <c r="C65" s="321"/>
      <c r="D65" s="321"/>
      <c r="E65" s="321"/>
      <c r="F65" s="321"/>
      <c r="G65" s="75" t="s">
        <v>513</v>
      </c>
      <c r="H65" s="75" t="s">
        <v>64</v>
      </c>
      <c r="I65" s="75" t="s">
        <v>65</v>
      </c>
      <c r="J65" s="75" t="s">
        <v>65</v>
      </c>
      <c r="K65" s="77" t="s">
        <v>514</v>
      </c>
      <c r="L65" s="181">
        <v>8000000</v>
      </c>
      <c r="M65" s="182">
        <f t="shared" si="2"/>
        <v>6800000</v>
      </c>
      <c r="N65" s="75">
        <v>2025</v>
      </c>
      <c r="O65" s="75">
        <v>2026</v>
      </c>
      <c r="P65" s="75" t="s">
        <v>458</v>
      </c>
      <c r="Q65" s="75" t="s">
        <v>458</v>
      </c>
      <c r="R65" s="75" t="s">
        <v>458</v>
      </c>
      <c r="S65" s="75" t="s">
        <v>458</v>
      </c>
      <c r="T65" s="75"/>
      <c r="U65" s="75" t="s">
        <v>458</v>
      </c>
      <c r="V65" s="75"/>
      <c r="W65" s="75"/>
      <c r="X65" s="75"/>
      <c r="Y65" s="179" t="s">
        <v>83</v>
      </c>
      <c r="Z65" s="80" t="s">
        <v>67</v>
      </c>
    </row>
    <row r="66" spans="1:26" ht="35.25" customHeight="1" x14ac:dyDescent="0.25">
      <c r="A66" s="45">
        <v>48</v>
      </c>
      <c r="B66" s="321"/>
      <c r="C66" s="321"/>
      <c r="D66" s="321"/>
      <c r="E66" s="321"/>
      <c r="F66" s="321"/>
      <c r="G66" s="75" t="s">
        <v>512</v>
      </c>
      <c r="H66" s="75" t="s">
        <v>64</v>
      </c>
      <c r="I66" s="75" t="s">
        <v>65</v>
      </c>
      <c r="J66" s="75" t="s">
        <v>65</v>
      </c>
      <c r="K66" s="77" t="s">
        <v>515</v>
      </c>
      <c r="L66" s="181">
        <v>2000000</v>
      </c>
      <c r="M66" s="182">
        <f t="shared" si="2"/>
        <v>1700000</v>
      </c>
      <c r="N66" s="75">
        <v>2024</v>
      </c>
      <c r="O66" s="145">
        <v>2027</v>
      </c>
      <c r="P66" s="75" t="s">
        <v>458</v>
      </c>
      <c r="Q66" s="75" t="s">
        <v>458</v>
      </c>
      <c r="R66" s="75" t="s">
        <v>458</v>
      </c>
      <c r="S66" s="75" t="s">
        <v>458</v>
      </c>
      <c r="T66" s="75"/>
      <c r="U66" s="75"/>
      <c r="V66" s="75" t="s">
        <v>458</v>
      </c>
      <c r="W66" s="75"/>
      <c r="X66" s="75"/>
      <c r="Y66" s="179" t="s">
        <v>83</v>
      </c>
      <c r="Z66" s="80" t="s">
        <v>67</v>
      </c>
    </row>
    <row r="67" spans="1:26" ht="35.25" customHeight="1" thickBot="1" x14ac:dyDescent="0.3">
      <c r="A67" s="45">
        <v>49</v>
      </c>
      <c r="B67" s="321"/>
      <c r="C67" s="321"/>
      <c r="D67" s="321"/>
      <c r="E67" s="321"/>
      <c r="F67" s="321"/>
      <c r="G67" s="223" t="s">
        <v>345</v>
      </c>
      <c r="H67" s="223" t="s">
        <v>64</v>
      </c>
      <c r="I67" s="223" t="s">
        <v>65</v>
      </c>
      <c r="J67" s="223" t="s">
        <v>65</v>
      </c>
      <c r="K67" s="235" t="s">
        <v>345</v>
      </c>
      <c r="L67" s="236">
        <v>3500000</v>
      </c>
      <c r="M67" s="237">
        <f t="shared" si="2"/>
        <v>2975000</v>
      </c>
      <c r="N67" s="223">
        <v>2021</v>
      </c>
      <c r="O67" s="223">
        <v>2023</v>
      </c>
      <c r="P67" s="223" t="s">
        <v>369</v>
      </c>
      <c r="Q67" s="223" t="s">
        <v>369</v>
      </c>
      <c r="R67" s="223" t="s">
        <v>369</v>
      </c>
      <c r="S67" s="223" t="s">
        <v>369</v>
      </c>
      <c r="T67" s="223" t="s">
        <v>369</v>
      </c>
      <c r="U67" s="223" t="s">
        <v>369</v>
      </c>
      <c r="V67" s="223" t="s">
        <v>369</v>
      </c>
      <c r="W67" s="223" t="s">
        <v>369</v>
      </c>
      <c r="X67" s="223" t="s">
        <v>369</v>
      </c>
      <c r="Y67" s="224" t="s">
        <v>336</v>
      </c>
      <c r="Z67" s="225" t="s">
        <v>371</v>
      </c>
    </row>
    <row r="68" spans="1:26" ht="35.25" customHeight="1" x14ac:dyDescent="0.25">
      <c r="A68" s="45">
        <v>50</v>
      </c>
      <c r="B68" s="317" t="s">
        <v>236</v>
      </c>
      <c r="C68" s="317" t="s">
        <v>192</v>
      </c>
      <c r="D68" s="317">
        <v>7098289</v>
      </c>
      <c r="E68" s="317">
        <v>150010125</v>
      </c>
      <c r="F68" s="317">
        <v>650010116</v>
      </c>
      <c r="G68" s="81" t="s">
        <v>110</v>
      </c>
      <c r="H68" s="81" t="s">
        <v>64</v>
      </c>
      <c r="I68" s="81" t="s">
        <v>65</v>
      </c>
      <c r="J68" s="81" t="s">
        <v>195</v>
      </c>
      <c r="K68" s="82" t="s">
        <v>488</v>
      </c>
      <c r="L68" s="108">
        <v>3000000</v>
      </c>
      <c r="M68" s="162">
        <f t="shared" si="2"/>
        <v>2550000</v>
      </c>
      <c r="N68" s="81">
        <v>2024</v>
      </c>
      <c r="O68" s="81">
        <v>2025</v>
      </c>
      <c r="P68" s="81" t="s">
        <v>72</v>
      </c>
      <c r="Q68" s="81" t="s">
        <v>72</v>
      </c>
      <c r="R68" s="81" t="s">
        <v>72</v>
      </c>
      <c r="S68" s="81" t="s">
        <v>72</v>
      </c>
      <c r="T68" s="81" t="s">
        <v>369</v>
      </c>
      <c r="U68" s="81" t="s">
        <v>369</v>
      </c>
      <c r="V68" s="81" t="s">
        <v>72</v>
      </c>
      <c r="W68" s="81" t="s">
        <v>72</v>
      </c>
      <c r="X68" s="81" t="s">
        <v>369</v>
      </c>
      <c r="Y68" s="163"/>
      <c r="Z68" s="84"/>
    </row>
    <row r="69" spans="1:26" ht="35.25" customHeight="1" x14ac:dyDescent="0.25">
      <c r="A69" s="45"/>
      <c r="B69" s="321"/>
      <c r="C69" s="321"/>
      <c r="D69" s="321"/>
      <c r="E69" s="321"/>
      <c r="F69" s="321"/>
      <c r="G69" s="256" t="s">
        <v>527</v>
      </c>
      <c r="H69" s="256" t="s">
        <v>528</v>
      </c>
      <c r="I69" s="256" t="s">
        <v>65</v>
      </c>
      <c r="J69" s="256" t="s">
        <v>195</v>
      </c>
      <c r="K69" s="257" t="s">
        <v>529</v>
      </c>
      <c r="L69" s="258">
        <v>399000</v>
      </c>
      <c r="M69" s="259">
        <v>233415</v>
      </c>
      <c r="N69" s="256">
        <v>2025</v>
      </c>
      <c r="O69" s="256">
        <v>2027</v>
      </c>
      <c r="P69" s="256"/>
      <c r="Q69" s="256" t="s">
        <v>72</v>
      </c>
      <c r="R69" s="256" t="s">
        <v>72</v>
      </c>
      <c r="S69" s="256"/>
      <c r="T69" s="256"/>
      <c r="U69" s="256"/>
      <c r="V69" s="256" t="s">
        <v>72</v>
      </c>
      <c r="W69" s="256" t="s">
        <v>72</v>
      </c>
      <c r="X69" s="256"/>
      <c r="Y69" s="260"/>
      <c r="Z69" s="261" t="s">
        <v>371</v>
      </c>
    </row>
    <row r="70" spans="1:26" ht="80.25" customHeight="1" thickBot="1" x14ac:dyDescent="0.3">
      <c r="A70" s="45">
        <v>51</v>
      </c>
      <c r="B70" s="318"/>
      <c r="C70" s="318"/>
      <c r="D70" s="318"/>
      <c r="E70" s="318"/>
      <c r="F70" s="318"/>
      <c r="G70" s="89" t="s">
        <v>196</v>
      </c>
      <c r="H70" s="89" t="s">
        <v>64</v>
      </c>
      <c r="I70" s="89" t="s">
        <v>65</v>
      </c>
      <c r="J70" s="89" t="s">
        <v>195</v>
      </c>
      <c r="K70" s="90" t="s">
        <v>353</v>
      </c>
      <c r="L70" s="91">
        <v>1000000</v>
      </c>
      <c r="M70" s="254">
        <f t="shared" ref="M70:M128" si="3">L70/100*85</f>
        <v>850000</v>
      </c>
      <c r="N70" s="89">
        <v>2022</v>
      </c>
      <c r="O70" s="89">
        <v>2023</v>
      </c>
      <c r="P70" s="89" t="s">
        <v>369</v>
      </c>
      <c r="Q70" s="89" t="s">
        <v>72</v>
      </c>
      <c r="R70" s="89" t="s">
        <v>72</v>
      </c>
      <c r="S70" s="89" t="s">
        <v>369</v>
      </c>
      <c r="T70" s="89" t="s">
        <v>369</v>
      </c>
      <c r="U70" s="89" t="s">
        <v>369</v>
      </c>
      <c r="V70" s="89" t="s">
        <v>72</v>
      </c>
      <c r="W70" s="89" t="s">
        <v>72</v>
      </c>
      <c r="X70" s="89" t="s">
        <v>369</v>
      </c>
      <c r="Y70" s="255" t="s">
        <v>76</v>
      </c>
      <c r="Z70" s="93" t="s">
        <v>371</v>
      </c>
    </row>
    <row r="71" spans="1:26" ht="35.25" customHeight="1" x14ac:dyDescent="0.25">
      <c r="A71" s="45">
        <v>52</v>
      </c>
      <c r="B71" s="321" t="s">
        <v>174</v>
      </c>
      <c r="C71" s="321" t="s">
        <v>175</v>
      </c>
      <c r="D71" s="321">
        <v>853364</v>
      </c>
      <c r="E71" s="321">
        <v>102680299</v>
      </c>
      <c r="F71" s="321">
        <v>600150615</v>
      </c>
      <c r="G71" s="95" t="s">
        <v>176</v>
      </c>
      <c r="H71" s="95" t="s">
        <v>64</v>
      </c>
      <c r="I71" s="95" t="s">
        <v>65</v>
      </c>
      <c r="J71" s="95" t="s">
        <v>177</v>
      </c>
      <c r="K71" s="96" t="s">
        <v>176</v>
      </c>
      <c r="L71" s="183">
        <v>2000000</v>
      </c>
      <c r="M71" s="184">
        <f t="shared" si="3"/>
        <v>1700000</v>
      </c>
      <c r="N71" s="95">
        <v>2022</v>
      </c>
      <c r="O71" s="95">
        <v>2023</v>
      </c>
      <c r="P71" s="95" t="s">
        <v>369</v>
      </c>
      <c r="Q71" s="95" t="s">
        <v>369</v>
      </c>
      <c r="R71" s="95" t="s">
        <v>369</v>
      </c>
      <c r="S71" s="95" t="s">
        <v>369</v>
      </c>
      <c r="T71" s="95" t="s">
        <v>369</v>
      </c>
      <c r="U71" s="95" t="s">
        <v>369</v>
      </c>
      <c r="V71" s="95" t="s">
        <v>369</v>
      </c>
      <c r="W71" s="95" t="s">
        <v>369</v>
      </c>
      <c r="X71" s="95" t="s">
        <v>369</v>
      </c>
      <c r="Y71" s="185" t="s">
        <v>83</v>
      </c>
      <c r="Z71" s="99" t="s">
        <v>371</v>
      </c>
    </row>
    <row r="72" spans="1:26" ht="35.25" customHeight="1" x14ac:dyDescent="0.25">
      <c r="A72" s="45">
        <v>53</v>
      </c>
      <c r="B72" s="321"/>
      <c r="C72" s="321"/>
      <c r="D72" s="321"/>
      <c r="E72" s="321"/>
      <c r="F72" s="321"/>
      <c r="G72" s="61" t="s">
        <v>178</v>
      </c>
      <c r="H72" s="61" t="s">
        <v>64</v>
      </c>
      <c r="I72" s="61" t="s">
        <v>65</v>
      </c>
      <c r="J72" s="61" t="s">
        <v>177</v>
      </c>
      <c r="K72" s="62" t="s">
        <v>178</v>
      </c>
      <c r="L72" s="166">
        <v>800000</v>
      </c>
      <c r="M72" s="167">
        <f t="shared" si="3"/>
        <v>680000</v>
      </c>
      <c r="N72" s="61">
        <v>2022</v>
      </c>
      <c r="O72" s="61">
        <v>2023</v>
      </c>
      <c r="P72" s="61" t="s">
        <v>369</v>
      </c>
      <c r="Q72" s="61" t="s">
        <v>369</v>
      </c>
      <c r="R72" s="61" t="s">
        <v>369</v>
      </c>
      <c r="S72" s="61" t="s">
        <v>369</v>
      </c>
      <c r="T72" s="61" t="s">
        <v>369</v>
      </c>
      <c r="U72" s="61" t="s">
        <v>369</v>
      </c>
      <c r="V72" s="61" t="s">
        <v>369</v>
      </c>
      <c r="W72" s="61" t="s">
        <v>369</v>
      </c>
      <c r="X72" s="61" t="s">
        <v>369</v>
      </c>
      <c r="Y72" s="168" t="s">
        <v>83</v>
      </c>
      <c r="Z72" s="64" t="s">
        <v>371</v>
      </c>
    </row>
    <row r="73" spans="1:26" ht="40.5" customHeight="1" x14ac:dyDescent="0.25">
      <c r="A73" s="45">
        <v>54</v>
      </c>
      <c r="B73" s="321"/>
      <c r="C73" s="321"/>
      <c r="D73" s="321"/>
      <c r="E73" s="321"/>
      <c r="F73" s="321"/>
      <c r="G73" s="109" t="s">
        <v>459</v>
      </c>
      <c r="H73" s="109" t="s">
        <v>64</v>
      </c>
      <c r="I73" s="109" t="s">
        <v>65</v>
      </c>
      <c r="J73" s="109" t="s">
        <v>177</v>
      </c>
      <c r="K73" s="110" t="s">
        <v>179</v>
      </c>
      <c r="L73" s="186"/>
      <c r="M73" s="187">
        <f t="shared" si="3"/>
        <v>0</v>
      </c>
      <c r="N73" s="109">
        <v>2022</v>
      </c>
      <c r="O73" s="109">
        <v>2024</v>
      </c>
      <c r="P73" s="109" t="s">
        <v>369</v>
      </c>
      <c r="Q73" s="109" t="s">
        <v>72</v>
      </c>
      <c r="R73" s="109" t="s">
        <v>369</v>
      </c>
      <c r="S73" s="109" t="s">
        <v>72</v>
      </c>
      <c r="T73" s="109" t="s">
        <v>369</v>
      </c>
      <c r="U73" s="109" t="s">
        <v>369</v>
      </c>
      <c r="V73" s="109" t="s">
        <v>369</v>
      </c>
      <c r="W73" s="109" t="s">
        <v>369</v>
      </c>
      <c r="X73" s="109" t="s">
        <v>369</v>
      </c>
      <c r="Y73" s="188" t="s">
        <v>83</v>
      </c>
      <c r="Z73" s="113" t="s">
        <v>371</v>
      </c>
    </row>
    <row r="74" spans="1:26" ht="35.25" customHeight="1" x14ac:dyDescent="0.25">
      <c r="A74" s="45">
        <v>55</v>
      </c>
      <c r="B74" s="321"/>
      <c r="C74" s="321"/>
      <c r="D74" s="321"/>
      <c r="E74" s="321"/>
      <c r="F74" s="321"/>
      <c r="G74" s="61" t="s">
        <v>180</v>
      </c>
      <c r="H74" s="61" t="s">
        <v>64</v>
      </c>
      <c r="I74" s="61" t="s">
        <v>65</v>
      </c>
      <c r="J74" s="61" t="s">
        <v>177</v>
      </c>
      <c r="K74" s="62" t="s">
        <v>180</v>
      </c>
      <c r="L74" s="166">
        <v>700000</v>
      </c>
      <c r="M74" s="167">
        <f t="shared" si="3"/>
        <v>595000</v>
      </c>
      <c r="N74" s="61">
        <v>2023</v>
      </c>
      <c r="O74" s="61">
        <v>2025</v>
      </c>
      <c r="P74" s="61" t="s">
        <v>369</v>
      </c>
      <c r="Q74" s="61" t="s">
        <v>369</v>
      </c>
      <c r="R74" s="61" t="s">
        <v>369</v>
      </c>
      <c r="S74" s="61" t="s">
        <v>369</v>
      </c>
      <c r="T74" s="61" t="s">
        <v>369</v>
      </c>
      <c r="U74" s="61" t="s">
        <v>369</v>
      </c>
      <c r="V74" s="61" t="s">
        <v>369</v>
      </c>
      <c r="W74" s="61" t="s">
        <v>369</v>
      </c>
      <c r="X74" s="61" t="s">
        <v>369</v>
      </c>
      <c r="Y74" s="168" t="s">
        <v>83</v>
      </c>
      <c r="Z74" s="64" t="s">
        <v>371</v>
      </c>
    </row>
    <row r="75" spans="1:26" ht="41.25" customHeight="1" x14ac:dyDescent="0.25">
      <c r="A75" s="45">
        <v>56</v>
      </c>
      <c r="B75" s="321"/>
      <c r="C75" s="321"/>
      <c r="D75" s="321"/>
      <c r="E75" s="321"/>
      <c r="F75" s="321"/>
      <c r="G75" s="61" t="s">
        <v>339</v>
      </c>
      <c r="H75" s="61" t="s">
        <v>64</v>
      </c>
      <c r="I75" s="61" t="s">
        <v>65</v>
      </c>
      <c r="J75" s="61" t="s">
        <v>177</v>
      </c>
      <c r="K75" s="62" t="s">
        <v>339</v>
      </c>
      <c r="L75" s="166">
        <v>400000</v>
      </c>
      <c r="M75" s="167">
        <f t="shared" si="3"/>
        <v>340000</v>
      </c>
      <c r="N75" s="61">
        <v>2022</v>
      </c>
      <c r="O75" s="61">
        <v>2023</v>
      </c>
      <c r="P75" s="61" t="s">
        <v>369</v>
      </c>
      <c r="Q75" s="61" t="s">
        <v>72</v>
      </c>
      <c r="R75" s="61" t="s">
        <v>369</v>
      </c>
      <c r="S75" s="61" t="s">
        <v>369</v>
      </c>
      <c r="T75" s="61" t="s">
        <v>369</v>
      </c>
      <c r="U75" s="61" t="s">
        <v>369</v>
      </c>
      <c r="V75" s="61" t="s">
        <v>369</v>
      </c>
      <c r="W75" s="61" t="s">
        <v>369</v>
      </c>
      <c r="X75" s="61" t="s">
        <v>369</v>
      </c>
      <c r="Y75" s="168" t="s">
        <v>83</v>
      </c>
      <c r="Z75" s="64" t="s">
        <v>371</v>
      </c>
    </row>
    <row r="76" spans="1:26" ht="35.25" customHeight="1" x14ac:dyDescent="0.25">
      <c r="A76" s="45">
        <v>57</v>
      </c>
      <c r="B76" s="321"/>
      <c r="C76" s="321"/>
      <c r="D76" s="321"/>
      <c r="E76" s="321"/>
      <c r="F76" s="321"/>
      <c r="G76" s="61" t="s">
        <v>181</v>
      </c>
      <c r="H76" s="61" t="s">
        <v>64</v>
      </c>
      <c r="I76" s="61" t="s">
        <v>65</v>
      </c>
      <c r="J76" s="61" t="s">
        <v>177</v>
      </c>
      <c r="K76" s="62" t="s">
        <v>352</v>
      </c>
      <c r="L76" s="166">
        <v>250000</v>
      </c>
      <c r="M76" s="167">
        <f t="shared" si="3"/>
        <v>212500</v>
      </c>
      <c r="N76" s="61">
        <v>2022</v>
      </c>
      <c r="O76" s="61">
        <v>2023</v>
      </c>
      <c r="P76" s="61" t="s">
        <v>369</v>
      </c>
      <c r="Q76" s="61" t="s">
        <v>369</v>
      </c>
      <c r="R76" s="61" t="s">
        <v>369</v>
      </c>
      <c r="S76" s="61" t="s">
        <v>369</v>
      </c>
      <c r="T76" s="61" t="s">
        <v>369</v>
      </c>
      <c r="U76" s="61" t="s">
        <v>369</v>
      </c>
      <c r="V76" s="61" t="s">
        <v>72</v>
      </c>
      <c r="W76" s="61" t="s">
        <v>369</v>
      </c>
      <c r="X76" s="61" t="s">
        <v>369</v>
      </c>
      <c r="Y76" s="168" t="s">
        <v>83</v>
      </c>
      <c r="Z76" s="64" t="s">
        <v>371</v>
      </c>
    </row>
    <row r="77" spans="1:26" ht="35.25" customHeight="1" x14ac:dyDescent="0.25">
      <c r="A77" s="45">
        <v>58</v>
      </c>
      <c r="B77" s="321"/>
      <c r="C77" s="321"/>
      <c r="D77" s="321"/>
      <c r="E77" s="321"/>
      <c r="F77" s="321"/>
      <c r="G77" s="61" t="s">
        <v>182</v>
      </c>
      <c r="H77" s="61" t="s">
        <v>64</v>
      </c>
      <c r="I77" s="61" t="s">
        <v>65</v>
      </c>
      <c r="J77" s="61" t="s">
        <v>177</v>
      </c>
      <c r="K77" s="62" t="s">
        <v>182</v>
      </c>
      <c r="L77" s="166">
        <v>250000</v>
      </c>
      <c r="M77" s="167">
        <f t="shared" si="3"/>
        <v>212500</v>
      </c>
      <c r="N77" s="61">
        <v>2022</v>
      </c>
      <c r="O77" s="61">
        <v>2024</v>
      </c>
      <c r="P77" s="61" t="s">
        <v>369</v>
      </c>
      <c r="Q77" s="61" t="s">
        <v>369</v>
      </c>
      <c r="R77" s="61" t="s">
        <v>369</v>
      </c>
      <c r="S77" s="61" t="s">
        <v>369</v>
      </c>
      <c r="T77" s="61" t="s">
        <v>369</v>
      </c>
      <c r="U77" s="61" t="s">
        <v>369</v>
      </c>
      <c r="V77" s="61" t="s">
        <v>369</v>
      </c>
      <c r="W77" s="61" t="s">
        <v>369</v>
      </c>
      <c r="X77" s="61" t="s">
        <v>369</v>
      </c>
      <c r="Y77" s="168" t="s">
        <v>83</v>
      </c>
      <c r="Z77" s="64" t="s">
        <v>371</v>
      </c>
    </row>
    <row r="78" spans="1:26" ht="35.25" customHeight="1" x14ac:dyDescent="0.25">
      <c r="A78" s="45">
        <v>59</v>
      </c>
      <c r="B78" s="321"/>
      <c r="C78" s="321"/>
      <c r="D78" s="321"/>
      <c r="E78" s="321"/>
      <c r="F78" s="321"/>
      <c r="G78" s="61" t="s">
        <v>183</v>
      </c>
      <c r="H78" s="61" t="s">
        <v>64</v>
      </c>
      <c r="I78" s="61" t="s">
        <v>65</v>
      </c>
      <c r="J78" s="61" t="s">
        <v>177</v>
      </c>
      <c r="K78" s="62" t="s">
        <v>183</v>
      </c>
      <c r="L78" s="166">
        <v>3000000</v>
      </c>
      <c r="M78" s="167">
        <f t="shared" si="3"/>
        <v>2550000</v>
      </c>
      <c r="N78" s="61">
        <v>2022</v>
      </c>
      <c r="O78" s="61">
        <v>2025</v>
      </c>
      <c r="P78" s="61" t="s">
        <v>369</v>
      </c>
      <c r="Q78" s="61" t="s">
        <v>369</v>
      </c>
      <c r="R78" s="61" t="s">
        <v>369</v>
      </c>
      <c r="S78" s="61" t="s">
        <v>369</v>
      </c>
      <c r="T78" s="61" t="s">
        <v>369</v>
      </c>
      <c r="U78" s="61" t="s">
        <v>369</v>
      </c>
      <c r="V78" s="61" t="s">
        <v>72</v>
      </c>
      <c r="W78" s="61" t="s">
        <v>369</v>
      </c>
      <c r="X78" s="61" t="s">
        <v>369</v>
      </c>
      <c r="Y78" s="168" t="s">
        <v>83</v>
      </c>
      <c r="Z78" s="64" t="s">
        <v>132</v>
      </c>
    </row>
    <row r="79" spans="1:26" ht="35.25" customHeight="1" x14ac:dyDescent="0.25">
      <c r="A79" s="45">
        <v>60</v>
      </c>
      <c r="B79" s="321"/>
      <c r="C79" s="321"/>
      <c r="D79" s="321"/>
      <c r="E79" s="321"/>
      <c r="F79" s="321"/>
      <c r="G79" s="75" t="s">
        <v>375</v>
      </c>
      <c r="H79" s="75" t="s">
        <v>64</v>
      </c>
      <c r="I79" s="75" t="s">
        <v>65</v>
      </c>
      <c r="J79" s="75" t="s">
        <v>177</v>
      </c>
      <c r="K79" s="77" t="s">
        <v>375</v>
      </c>
      <c r="L79" s="181">
        <v>4000000</v>
      </c>
      <c r="M79" s="182">
        <f t="shared" si="3"/>
        <v>3400000</v>
      </c>
      <c r="N79" s="75">
        <v>2022</v>
      </c>
      <c r="O79" s="75">
        <v>2023</v>
      </c>
      <c r="P79" s="61" t="s">
        <v>369</v>
      </c>
      <c r="Q79" s="61" t="s">
        <v>369</v>
      </c>
      <c r="R79" s="61" t="s">
        <v>369</v>
      </c>
      <c r="S79" s="61" t="s">
        <v>369</v>
      </c>
      <c r="T79" s="61" t="s">
        <v>369</v>
      </c>
      <c r="U79" s="61" t="s">
        <v>369</v>
      </c>
      <c r="V79" s="61" t="s">
        <v>369</v>
      </c>
      <c r="W79" s="61" t="s">
        <v>369</v>
      </c>
      <c r="X79" s="61" t="s">
        <v>369</v>
      </c>
      <c r="Y79" s="179" t="s">
        <v>83</v>
      </c>
      <c r="Z79" s="64" t="s">
        <v>371</v>
      </c>
    </row>
    <row r="80" spans="1:26" ht="35.25" customHeight="1" x14ac:dyDescent="0.25">
      <c r="A80" s="45">
        <v>61</v>
      </c>
      <c r="B80" s="321"/>
      <c r="C80" s="321"/>
      <c r="D80" s="321"/>
      <c r="E80" s="321"/>
      <c r="F80" s="321"/>
      <c r="G80" s="75" t="s">
        <v>468</v>
      </c>
      <c r="H80" s="75" t="s">
        <v>64</v>
      </c>
      <c r="I80" s="75" t="s">
        <v>65</v>
      </c>
      <c r="J80" s="75" t="s">
        <v>177</v>
      </c>
      <c r="K80" s="77" t="s">
        <v>468</v>
      </c>
      <c r="L80" s="181">
        <v>6000000</v>
      </c>
      <c r="M80" s="182">
        <f t="shared" si="3"/>
        <v>5100000</v>
      </c>
      <c r="N80" s="75">
        <v>2023</v>
      </c>
      <c r="O80" s="75">
        <v>2025</v>
      </c>
      <c r="P80" s="75" t="s">
        <v>72</v>
      </c>
      <c r="Q80" s="75" t="s">
        <v>72</v>
      </c>
      <c r="R80" s="75" t="s">
        <v>72</v>
      </c>
      <c r="S80" s="75" t="s">
        <v>72</v>
      </c>
      <c r="T80" s="61" t="s">
        <v>369</v>
      </c>
      <c r="U80" s="61" t="s">
        <v>369</v>
      </c>
      <c r="V80" s="61" t="s">
        <v>369</v>
      </c>
      <c r="W80" s="61" t="s">
        <v>369</v>
      </c>
      <c r="X80" s="75" t="s">
        <v>72</v>
      </c>
      <c r="Y80" s="179" t="s">
        <v>83</v>
      </c>
      <c r="Z80" s="64" t="s">
        <v>371</v>
      </c>
    </row>
    <row r="81" spans="1:26" ht="35.25" customHeight="1" thickBot="1" x14ac:dyDescent="0.3">
      <c r="A81" s="45">
        <v>62</v>
      </c>
      <c r="B81" s="321"/>
      <c r="C81" s="321"/>
      <c r="D81" s="321"/>
      <c r="E81" s="321"/>
      <c r="F81" s="321"/>
      <c r="G81" s="75" t="s">
        <v>184</v>
      </c>
      <c r="H81" s="75" t="s">
        <v>64</v>
      </c>
      <c r="I81" s="75" t="s">
        <v>65</v>
      </c>
      <c r="J81" s="75" t="s">
        <v>177</v>
      </c>
      <c r="K81" s="77" t="s">
        <v>184</v>
      </c>
      <c r="L81" s="181">
        <v>500000</v>
      </c>
      <c r="M81" s="182">
        <f t="shared" si="3"/>
        <v>425000</v>
      </c>
      <c r="N81" s="75">
        <v>2022</v>
      </c>
      <c r="O81" s="75">
        <v>2023</v>
      </c>
      <c r="P81" s="75" t="s">
        <v>369</v>
      </c>
      <c r="Q81" s="75" t="s">
        <v>369</v>
      </c>
      <c r="R81" s="75" t="s">
        <v>369</v>
      </c>
      <c r="S81" s="75" t="s">
        <v>369</v>
      </c>
      <c r="T81" s="75" t="s">
        <v>369</v>
      </c>
      <c r="U81" s="75" t="s">
        <v>369</v>
      </c>
      <c r="V81" s="75" t="s">
        <v>72</v>
      </c>
      <c r="W81" s="75" t="s">
        <v>72</v>
      </c>
      <c r="X81" s="75" t="s">
        <v>369</v>
      </c>
      <c r="Y81" s="179" t="s">
        <v>83</v>
      </c>
      <c r="Z81" s="64" t="s">
        <v>371</v>
      </c>
    </row>
    <row r="82" spans="1:26" ht="35.25" customHeight="1" x14ac:dyDescent="0.25">
      <c r="A82" s="45">
        <v>63</v>
      </c>
      <c r="B82" s="319" t="s">
        <v>238</v>
      </c>
      <c r="C82" s="319" t="s">
        <v>85</v>
      </c>
      <c r="D82" s="319">
        <v>62350820</v>
      </c>
      <c r="E82" s="319">
        <v>102680337</v>
      </c>
      <c r="F82" s="319">
        <v>600150623</v>
      </c>
      <c r="G82" s="81" t="s">
        <v>86</v>
      </c>
      <c r="H82" s="81" t="s">
        <v>64</v>
      </c>
      <c r="I82" s="81" t="s">
        <v>65</v>
      </c>
      <c r="J82" s="81" t="s">
        <v>87</v>
      </c>
      <c r="K82" s="82" t="s">
        <v>358</v>
      </c>
      <c r="L82" s="143">
        <v>15000000</v>
      </c>
      <c r="M82" s="165">
        <f t="shared" si="3"/>
        <v>12750000</v>
      </c>
      <c r="N82" s="81">
        <v>2022</v>
      </c>
      <c r="O82" s="81">
        <v>2027</v>
      </c>
      <c r="P82" s="81" t="s">
        <v>369</v>
      </c>
      <c r="Q82" s="81" t="s">
        <v>369</v>
      </c>
      <c r="R82" s="81" t="s">
        <v>369</v>
      </c>
      <c r="S82" s="81" t="s">
        <v>369</v>
      </c>
      <c r="T82" s="81" t="s">
        <v>369</v>
      </c>
      <c r="U82" s="81" t="s">
        <v>369</v>
      </c>
      <c r="V82" s="81" t="s">
        <v>72</v>
      </c>
      <c r="W82" s="81" t="s">
        <v>72</v>
      </c>
      <c r="X82" s="81" t="s">
        <v>369</v>
      </c>
      <c r="Y82" s="163" t="s">
        <v>76</v>
      </c>
      <c r="Z82" s="84" t="s">
        <v>371</v>
      </c>
    </row>
    <row r="83" spans="1:26" ht="35.25" customHeight="1" x14ac:dyDescent="0.25">
      <c r="A83" s="45">
        <v>64</v>
      </c>
      <c r="B83" s="321"/>
      <c r="C83" s="321"/>
      <c r="D83" s="321"/>
      <c r="E83" s="321"/>
      <c r="F83" s="321"/>
      <c r="G83" s="61" t="s">
        <v>400</v>
      </c>
      <c r="H83" s="61" t="s">
        <v>64</v>
      </c>
      <c r="I83" s="61" t="s">
        <v>65</v>
      </c>
      <c r="J83" s="61" t="s">
        <v>87</v>
      </c>
      <c r="K83" s="62" t="s">
        <v>376</v>
      </c>
      <c r="L83" s="166">
        <v>5000000</v>
      </c>
      <c r="M83" s="167">
        <f t="shared" si="3"/>
        <v>4250000</v>
      </c>
      <c r="N83" s="61">
        <v>2022</v>
      </c>
      <c r="O83" s="61">
        <v>2027</v>
      </c>
      <c r="P83" s="61" t="s">
        <v>369</v>
      </c>
      <c r="Q83" s="61" t="s">
        <v>369</v>
      </c>
      <c r="R83" s="61" t="s">
        <v>369</v>
      </c>
      <c r="S83" s="61" t="s">
        <v>369</v>
      </c>
      <c r="T83" s="61" t="s">
        <v>369</v>
      </c>
      <c r="U83" s="61" t="s">
        <v>369</v>
      </c>
      <c r="V83" s="61" t="s">
        <v>72</v>
      </c>
      <c r="W83" s="61" t="s">
        <v>72</v>
      </c>
      <c r="X83" s="61" t="s">
        <v>369</v>
      </c>
      <c r="Y83" s="168" t="s">
        <v>83</v>
      </c>
      <c r="Z83" s="64" t="s">
        <v>371</v>
      </c>
    </row>
    <row r="84" spans="1:26" ht="35.25" customHeight="1" x14ac:dyDescent="0.25">
      <c r="A84" s="45"/>
      <c r="B84" s="321"/>
      <c r="C84" s="321"/>
      <c r="D84" s="321"/>
      <c r="E84" s="321"/>
      <c r="F84" s="321"/>
      <c r="G84" s="153" t="s">
        <v>533</v>
      </c>
      <c r="H84" s="153" t="s">
        <v>64</v>
      </c>
      <c r="I84" s="153" t="s">
        <v>65</v>
      </c>
      <c r="J84" s="153" t="s">
        <v>87</v>
      </c>
      <c r="K84" s="267" t="s">
        <v>534</v>
      </c>
      <c r="L84" s="154">
        <v>5000000</v>
      </c>
      <c r="M84" s="155">
        <f t="shared" si="3"/>
        <v>4250000</v>
      </c>
      <c r="N84" s="153">
        <v>2025</v>
      </c>
      <c r="O84" s="153">
        <v>2028</v>
      </c>
      <c r="P84" s="61" t="s">
        <v>535</v>
      </c>
      <c r="Q84" s="61" t="s">
        <v>535</v>
      </c>
      <c r="R84" s="61" t="s">
        <v>535</v>
      </c>
      <c r="S84" s="61" t="s">
        <v>535</v>
      </c>
      <c r="T84" s="61" t="s">
        <v>535</v>
      </c>
      <c r="U84" s="61" t="s">
        <v>535</v>
      </c>
      <c r="V84" s="61" t="s">
        <v>535</v>
      </c>
      <c r="W84" s="61" t="s">
        <v>535</v>
      </c>
      <c r="X84" s="61" t="s">
        <v>535</v>
      </c>
      <c r="Y84" s="168" t="s">
        <v>83</v>
      </c>
      <c r="Z84" s="64" t="s">
        <v>371</v>
      </c>
    </row>
    <row r="85" spans="1:26" ht="35.25" customHeight="1" x14ac:dyDescent="0.25">
      <c r="A85" s="45"/>
      <c r="B85" s="321"/>
      <c r="C85" s="321"/>
      <c r="D85" s="321"/>
      <c r="E85" s="321"/>
      <c r="F85" s="321"/>
      <c r="G85" s="153" t="s">
        <v>536</v>
      </c>
      <c r="H85" s="153" t="s">
        <v>64</v>
      </c>
      <c r="I85" s="153" t="s">
        <v>65</v>
      </c>
      <c r="J85" s="153" t="s">
        <v>87</v>
      </c>
      <c r="K85" s="267" t="s">
        <v>537</v>
      </c>
      <c r="L85" s="154">
        <v>15000000</v>
      </c>
      <c r="M85" s="155">
        <f t="shared" si="3"/>
        <v>12750000</v>
      </c>
      <c r="N85" s="153">
        <v>2025</v>
      </c>
      <c r="O85" s="153">
        <v>2028</v>
      </c>
      <c r="P85" s="61" t="s">
        <v>535</v>
      </c>
      <c r="Q85" s="61" t="s">
        <v>535</v>
      </c>
      <c r="R85" s="61" t="s">
        <v>535</v>
      </c>
      <c r="S85" s="61" t="s">
        <v>535</v>
      </c>
      <c r="T85" s="61" t="s">
        <v>72</v>
      </c>
      <c r="U85" s="61" t="s">
        <v>535</v>
      </c>
      <c r="V85" s="61" t="s">
        <v>535</v>
      </c>
      <c r="W85" s="61" t="s">
        <v>535</v>
      </c>
      <c r="X85" s="61" t="s">
        <v>535</v>
      </c>
      <c r="Y85" s="168" t="s">
        <v>83</v>
      </c>
      <c r="Z85" s="64" t="s">
        <v>371</v>
      </c>
    </row>
    <row r="86" spans="1:26" s="41" customFormat="1" ht="95.25" customHeight="1" x14ac:dyDescent="0.25">
      <c r="A86" s="45">
        <v>65</v>
      </c>
      <c r="B86" s="321"/>
      <c r="C86" s="321"/>
      <c r="D86" s="321"/>
      <c r="E86" s="321"/>
      <c r="F86" s="321"/>
      <c r="G86" s="268" t="s">
        <v>538</v>
      </c>
      <c r="H86" s="109" t="s">
        <v>64</v>
      </c>
      <c r="I86" s="109" t="s">
        <v>65</v>
      </c>
      <c r="J86" s="109" t="s">
        <v>87</v>
      </c>
      <c r="K86" s="110" t="s">
        <v>377</v>
      </c>
      <c r="L86" s="186">
        <v>40000000</v>
      </c>
      <c r="M86" s="187">
        <f t="shared" si="3"/>
        <v>34000000</v>
      </c>
      <c r="N86" s="109">
        <v>2022</v>
      </c>
      <c r="O86" s="109">
        <v>2024</v>
      </c>
      <c r="P86" s="109" t="s">
        <v>72</v>
      </c>
      <c r="Q86" s="109" t="s">
        <v>72</v>
      </c>
      <c r="R86" s="109" t="s">
        <v>72</v>
      </c>
      <c r="S86" s="109" t="s">
        <v>72</v>
      </c>
      <c r="T86" s="109" t="s">
        <v>72</v>
      </c>
      <c r="U86" s="109" t="s">
        <v>369</v>
      </c>
      <c r="V86" s="109" t="s">
        <v>72</v>
      </c>
      <c r="W86" s="109" t="s">
        <v>72</v>
      </c>
      <c r="X86" s="109" t="s">
        <v>369</v>
      </c>
      <c r="Y86" s="188" t="s">
        <v>83</v>
      </c>
      <c r="Z86" s="113" t="s">
        <v>371</v>
      </c>
    </row>
    <row r="87" spans="1:26" s="41" customFormat="1" ht="71.25" customHeight="1" x14ac:dyDescent="0.25">
      <c r="A87" s="45">
        <v>66</v>
      </c>
      <c r="B87" s="321"/>
      <c r="C87" s="321"/>
      <c r="D87" s="321"/>
      <c r="E87" s="321"/>
      <c r="F87" s="321"/>
      <c r="G87" s="75" t="s">
        <v>387</v>
      </c>
      <c r="H87" s="75" t="s">
        <v>64</v>
      </c>
      <c r="I87" s="75" t="s">
        <v>65</v>
      </c>
      <c r="J87" s="75" t="s">
        <v>87</v>
      </c>
      <c r="K87" s="62" t="s">
        <v>378</v>
      </c>
      <c r="L87" s="166">
        <v>1000000</v>
      </c>
      <c r="M87" s="167">
        <f t="shared" si="3"/>
        <v>850000</v>
      </c>
      <c r="N87" s="61">
        <v>2022</v>
      </c>
      <c r="O87" s="61">
        <v>2027</v>
      </c>
      <c r="P87" s="61" t="s">
        <v>72</v>
      </c>
      <c r="Q87" s="61" t="s">
        <v>72</v>
      </c>
      <c r="R87" s="61" t="s">
        <v>72</v>
      </c>
      <c r="S87" s="61" t="s">
        <v>72</v>
      </c>
      <c r="T87" s="61" t="s">
        <v>72</v>
      </c>
      <c r="U87" s="61" t="s">
        <v>72</v>
      </c>
      <c r="V87" s="61" t="s">
        <v>369</v>
      </c>
      <c r="W87" s="61" t="s">
        <v>72</v>
      </c>
      <c r="X87" s="61" t="s">
        <v>72</v>
      </c>
      <c r="Y87" s="168" t="s">
        <v>83</v>
      </c>
      <c r="Z87" s="64" t="s">
        <v>371</v>
      </c>
    </row>
    <row r="88" spans="1:26" s="41" customFormat="1" ht="71.25" customHeight="1" x14ac:dyDescent="0.25">
      <c r="A88" s="45">
        <v>67</v>
      </c>
      <c r="B88" s="321"/>
      <c r="C88" s="321"/>
      <c r="D88" s="321"/>
      <c r="E88" s="321"/>
      <c r="F88" s="321"/>
      <c r="G88" s="75" t="s">
        <v>388</v>
      </c>
      <c r="H88" s="75" t="s">
        <v>64</v>
      </c>
      <c r="I88" s="75" t="s">
        <v>65</v>
      </c>
      <c r="J88" s="75" t="s">
        <v>87</v>
      </c>
      <c r="K88" s="62" t="s">
        <v>379</v>
      </c>
      <c r="L88" s="166">
        <v>5000000</v>
      </c>
      <c r="M88" s="167">
        <f t="shared" si="3"/>
        <v>4250000</v>
      </c>
      <c r="N88" s="61">
        <v>2022</v>
      </c>
      <c r="O88" s="61">
        <v>2027</v>
      </c>
      <c r="P88" s="61" t="s">
        <v>369</v>
      </c>
      <c r="Q88" s="61" t="s">
        <v>369</v>
      </c>
      <c r="R88" s="61" t="s">
        <v>369</v>
      </c>
      <c r="S88" s="61" t="s">
        <v>369</v>
      </c>
      <c r="T88" s="61" t="s">
        <v>369</v>
      </c>
      <c r="U88" s="61" t="s">
        <v>369</v>
      </c>
      <c r="V88" s="61" t="s">
        <v>369</v>
      </c>
      <c r="W88" s="61" t="s">
        <v>72</v>
      </c>
      <c r="X88" s="61" t="s">
        <v>369</v>
      </c>
      <c r="Y88" s="168" t="s">
        <v>83</v>
      </c>
      <c r="Z88" s="64" t="s">
        <v>371</v>
      </c>
    </row>
    <row r="89" spans="1:26" s="41" customFormat="1" ht="71.25" customHeight="1" x14ac:dyDescent="0.25">
      <c r="A89" s="45">
        <v>68</v>
      </c>
      <c r="B89" s="321"/>
      <c r="C89" s="321"/>
      <c r="D89" s="321"/>
      <c r="E89" s="321"/>
      <c r="F89" s="321"/>
      <c r="G89" s="75" t="s">
        <v>389</v>
      </c>
      <c r="H89" s="75" t="s">
        <v>64</v>
      </c>
      <c r="I89" s="75" t="s">
        <v>65</v>
      </c>
      <c r="J89" s="75" t="s">
        <v>87</v>
      </c>
      <c r="K89" s="62" t="s">
        <v>539</v>
      </c>
      <c r="L89" s="166">
        <v>5000000</v>
      </c>
      <c r="M89" s="167">
        <f t="shared" si="3"/>
        <v>4250000</v>
      </c>
      <c r="N89" s="61">
        <v>2022</v>
      </c>
      <c r="O89" s="61">
        <v>2027</v>
      </c>
      <c r="P89" s="61" t="s">
        <v>369</v>
      </c>
      <c r="Q89" s="61" t="s">
        <v>72</v>
      </c>
      <c r="R89" s="61" t="s">
        <v>72</v>
      </c>
      <c r="S89" s="61" t="s">
        <v>369</v>
      </c>
      <c r="T89" s="61" t="s">
        <v>369</v>
      </c>
      <c r="U89" s="61" t="s">
        <v>369</v>
      </c>
      <c r="V89" s="61" t="s">
        <v>72</v>
      </c>
      <c r="W89" s="61" t="s">
        <v>72</v>
      </c>
      <c r="X89" s="61" t="s">
        <v>369</v>
      </c>
      <c r="Y89" s="168" t="s">
        <v>83</v>
      </c>
      <c r="Z89" s="64" t="s">
        <v>371</v>
      </c>
    </row>
    <row r="90" spans="1:26" s="41" customFormat="1" ht="71.25" customHeight="1" x14ac:dyDescent="0.25">
      <c r="A90" s="45">
        <v>69</v>
      </c>
      <c r="B90" s="321"/>
      <c r="C90" s="321"/>
      <c r="D90" s="321"/>
      <c r="E90" s="321"/>
      <c r="F90" s="321"/>
      <c r="G90" s="75" t="s">
        <v>390</v>
      </c>
      <c r="H90" s="75" t="s">
        <v>64</v>
      </c>
      <c r="I90" s="75" t="s">
        <v>65</v>
      </c>
      <c r="J90" s="75" t="s">
        <v>87</v>
      </c>
      <c r="K90" s="62" t="s">
        <v>380</v>
      </c>
      <c r="L90" s="166">
        <v>2000000</v>
      </c>
      <c r="M90" s="167">
        <f t="shared" si="3"/>
        <v>1700000</v>
      </c>
      <c r="N90" s="61">
        <v>2022</v>
      </c>
      <c r="O90" s="61">
        <v>2027</v>
      </c>
      <c r="P90" s="61" t="s">
        <v>369</v>
      </c>
      <c r="Q90" s="61" t="s">
        <v>72</v>
      </c>
      <c r="R90" s="61" t="s">
        <v>72</v>
      </c>
      <c r="S90" s="61" t="s">
        <v>369</v>
      </c>
      <c r="T90" s="61" t="s">
        <v>369</v>
      </c>
      <c r="U90" s="61" t="s">
        <v>369</v>
      </c>
      <c r="V90" s="61" t="s">
        <v>72</v>
      </c>
      <c r="W90" s="61" t="s">
        <v>72</v>
      </c>
      <c r="X90" s="61" t="s">
        <v>369</v>
      </c>
      <c r="Y90" s="168" t="s">
        <v>83</v>
      </c>
      <c r="Z90" s="64" t="s">
        <v>371</v>
      </c>
    </row>
    <row r="91" spans="1:26" s="41" customFormat="1" ht="71.25" customHeight="1" x14ac:dyDescent="0.25">
      <c r="A91" s="45">
        <v>70</v>
      </c>
      <c r="B91" s="321"/>
      <c r="C91" s="321"/>
      <c r="D91" s="321"/>
      <c r="E91" s="321"/>
      <c r="F91" s="321"/>
      <c r="G91" s="269" t="s">
        <v>540</v>
      </c>
      <c r="H91" s="223" t="s">
        <v>64</v>
      </c>
      <c r="I91" s="223" t="s">
        <v>65</v>
      </c>
      <c r="J91" s="223" t="s">
        <v>87</v>
      </c>
      <c r="K91" s="110" t="s">
        <v>381</v>
      </c>
      <c r="L91" s="186">
        <v>10000000</v>
      </c>
      <c r="M91" s="187">
        <f t="shared" si="3"/>
        <v>8500000</v>
      </c>
      <c r="N91" s="109">
        <v>2022</v>
      </c>
      <c r="O91" s="109">
        <v>2024</v>
      </c>
      <c r="P91" s="109" t="s">
        <v>369</v>
      </c>
      <c r="Q91" s="109" t="s">
        <v>369</v>
      </c>
      <c r="R91" s="109" t="s">
        <v>369</v>
      </c>
      <c r="S91" s="109" t="s">
        <v>369</v>
      </c>
      <c r="T91" s="109" t="s">
        <v>369</v>
      </c>
      <c r="U91" s="109" t="s">
        <v>369</v>
      </c>
      <c r="V91" s="109" t="s">
        <v>72</v>
      </c>
      <c r="W91" s="109" t="s">
        <v>72</v>
      </c>
      <c r="X91" s="109" t="s">
        <v>369</v>
      </c>
      <c r="Y91" s="188" t="s">
        <v>83</v>
      </c>
      <c r="Z91" s="113" t="s">
        <v>371</v>
      </c>
    </row>
    <row r="92" spans="1:26" s="41" customFormat="1" ht="71.25" customHeight="1" x14ac:dyDescent="0.25">
      <c r="A92" s="45">
        <v>71</v>
      </c>
      <c r="B92" s="321"/>
      <c r="C92" s="321"/>
      <c r="D92" s="321"/>
      <c r="E92" s="321"/>
      <c r="F92" s="321"/>
      <c r="G92" s="75" t="s">
        <v>541</v>
      </c>
      <c r="H92" s="75" t="s">
        <v>64</v>
      </c>
      <c r="I92" s="75" t="s">
        <v>65</v>
      </c>
      <c r="J92" s="75" t="s">
        <v>87</v>
      </c>
      <c r="K92" s="62" t="s">
        <v>382</v>
      </c>
      <c r="L92" s="166">
        <v>15000000</v>
      </c>
      <c r="M92" s="167">
        <f t="shared" si="3"/>
        <v>12750000</v>
      </c>
      <c r="N92" s="61">
        <v>2022</v>
      </c>
      <c r="O92" s="61">
        <v>2027</v>
      </c>
      <c r="P92" s="61" t="s">
        <v>369</v>
      </c>
      <c r="Q92" s="61" t="s">
        <v>369</v>
      </c>
      <c r="R92" s="61" t="s">
        <v>369</v>
      </c>
      <c r="S92" s="61" t="s">
        <v>369</v>
      </c>
      <c r="T92" s="61" t="s">
        <v>369</v>
      </c>
      <c r="U92" s="61" t="s">
        <v>369</v>
      </c>
      <c r="V92" s="61" t="s">
        <v>72</v>
      </c>
      <c r="W92" s="61" t="s">
        <v>72</v>
      </c>
      <c r="X92" s="61" t="s">
        <v>369</v>
      </c>
      <c r="Y92" s="168" t="s">
        <v>83</v>
      </c>
      <c r="Z92" s="64" t="s">
        <v>371</v>
      </c>
    </row>
    <row r="93" spans="1:26" s="41" customFormat="1" ht="71.25" customHeight="1" x14ac:dyDescent="0.25">
      <c r="A93" s="45">
        <v>72</v>
      </c>
      <c r="B93" s="321"/>
      <c r="C93" s="321"/>
      <c r="D93" s="321"/>
      <c r="E93" s="321"/>
      <c r="F93" s="321"/>
      <c r="G93" s="75" t="s">
        <v>88</v>
      </c>
      <c r="H93" s="75" t="s">
        <v>64</v>
      </c>
      <c r="I93" s="75" t="s">
        <v>65</v>
      </c>
      <c r="J93" s="75" t="s">
        <v>87</v>
      </c>
      <c r="K93" s="62" t="s">
        <v>383</v>
      </c>
      <c r="L93" s="166">
        <v>10000000</v>
      </c>
      <c r="M93" s="167">
        <f t="shared" si="3"/>
        <v>8500000</v>
      </c>
      <c r="N93" s="61">
        <v>2022</v>
      </c>
      <c r="O93" s="61">
        <v>2027</v>
      </c>
      <c r="P93" s="61" t="s">
        <v>369</v>
      </c>
      <c r="Q93" s="61" t="s">
        <v>369</v>
      </c>
      <c r="R93" s="61" t="s">
        <v>369</v>
      </c>
      <c r="S93" s="61" t="s">
        <v>369</v>
      </c>
      <c r="T93" s="61" t="s">
        <v>369</v>
      </c>
      <c r="U93" s="61" t="s">
        <v>369</v>
      </c>
      <c r="V93" s="61" t="s">
        <v>72</v>
      </c>
      <c r="W93" s="61" t="s">
        <v>72</v>
      </c>
      <c r="X93" s="61" t="s">
        <v>369</v>
      </c>
      <c r="Y93" s="168" t="s">
        <v>83</v>
      </c>
      <c r="Z93" s="64" t="s">
        <v>371</v>
      </c>
    </row>
    <row r="94" spans="1:26" s="41" customFormat="1" ht="63" customHeight="1" thickBot="1" x14ac:dyDescent="0.3">
      <c r="A94" s="45">
        <v>73</v>
      </c>
      <c r="B94" s="320"/>
      <c r="C94" s="320"/>
      <c r="D94" s="320"/>
      <c r="E94" s="320"/>
      <c r="F94" s="320"/>
      <c r="G94" s="270" t="s">
        <v>542</v>
      </c>
      <c r="H94" s="89" t="s">
        <v>64</v>
      </c>
      <c r="I94" s="89" t="s">
        <v>65</v>
      </c>
      <c r="J94" s="89" t="s">
        <v>87</v>
      </c>
      <c r="K94" s="90" t="s">
        <v>384</v>
      </c>
      <c r="L94" s="271">
        <v>8000000</v>
      </c>
      <c r="M94" s="272">
        <f t="shared" si="3"/>
        <v>6800000</v>
      </c>
      <c r="N94" s="89">
        <v>2022</v>
      </c>
      <c r="O94" s="89">
        <v>2024</v>
      </c>
      <c r="P94" s="89"/>
      <c r="Q94" s="89" t="s">
        <v>72</v>
      </c>
      <c r="R94" s="89"/>
      <c r="S94" s="89"/>
      <c r="T94" s="89" t="s">
        <v>72</v>
      </c>
      <c r="U94" s="89"/>
      <c r="V94" s="89" t="s">
        <v>72</v>
      </c>
      <c r="W94" s="89" t="s">
        <v>72</v>
      </c>
      <c r="X94" s="89"/>
      <c r="Y94" s="255" t="s">
        <v>83</v>
      </c>
      <c r="Z94" s="93" t="s">
        <v>371</v>
      </c>
    </row>
    <row r="95" spans="1:26" s="41" customFormat="1" ht="60" customHeight="1" x14ac:dyDescent="0.25">
      <c r="A95" s="45">
        <v>74</v>
      </c>
      <c r="B95" s="321" t="s">
        <v>235</v>
      </c>
      <c r="C95" s="321" t="s">
        <v>79</v>
      </c>
      <c r="D95" s="321">
        <v>70988315</v>
      </c>
      <c r="E95" s="321">
        <v>120500370</v>
      </c>
      <c r="F95" s="321">
        <v>650038819</v>
      </c>
      <c r="G95" s="95" t="s">
        <v>82</v>
      </c>
      <c r="H95" s="95" t="s">
        <v>64</v>
      </c>
      <c r="I95" s="95" t="s">
        <v>65</v>
      </c>
      <c r="J95" s="95" t="s">
        <v>81</v>
      </c>
      <c r="K95" s="96" t="s">
        <v>489</v>
      </c>
      <c r="L95" s="183">
        <v>15000000</v>
      </c>
      <c r="M95" s="184">
        <v>12750000</v>
      </c>
      <c r="N95" s="95">
        <v>2022</v>
      </c>
      <c r="O95" s="95">
        <v>2023</v>
      </c>
      <c r="P95" s="95" t="s">
        <v>72</v>
      </c>
      <c r="Q95" s="95" t="s">
        <v>369</v>
      </c>
      <c r="R95" s="95" t="s">
        <v>72</v>
      </c>
      <c r="S95" s="95" t="s">
        <v>72</v>
      </c>
      <c r="T95" s="95" t="s">
        <v>72</v>
      </c>
      <c r="U95" s="95" t="s">
        <v>369</v>
      </c>
      <c r="V95" s="95" t="s">
        <v>369</v>
      </c>
      <c r="W95" s="95" t="s">
        <v>369</v>
      </c>
      <c r="X95" s="95" t="s">
        <v>369</v>
      </c>
      <c r="Y95" s="185" t="s">
        <v>76</v>
      </c>
      <c r="Z95" s="99" t="s">
        <v>371</v>
      </c>
    </row>
    <row r="96" spans="1:26" s="41" customFormat="1" ht="64.5" customHeight="1" thickBot="1" x14ac:dyDescent="0.3">
      <c r="A96" s="45">
        <v>75</v>
      </c>
      <c r="B96" s="321"/>
      <c r="C96" s="321"/>
      <c r="D96" s="321"/>
      <c r="E96" s="321"/>
      <c r="F96" s="321"/>
      <c r="G96" s="75" t="s">
        <v>490</v>
      </c>
      <c r="H96" s="75" t="s">
        <v>64</v>
      </c>
      <c r="I96" s="75" t="s">
        <v>65</v>
      </c>
      <c r="J96" s="75" t="s">
        <v>81</v>
      </c>
      <c r="K96" s="77" t="s">
        <v>491</v>
      </c>
      <c r="L96" s="181">
        <v>10000000</v>
      </c>
      <c r="M96" s="182">
        <v>8500000</v>
      </c>
      <c r="N96" s="75">
        <v>2022</v>
      </c>
      <c r="O96" s="75">
        <v>2023</v>
      </c>
      <c r="P96" s="75" t="s">
        <v>72</v>
      </c>
      <c r="Q96" s="75" t="s">
        <v>369</v>
      </c>
      <c r="R96" s="75" t="s">
        <v>72</v>
      </c>
      <c r="S96" s="75" t="s">
        <v>72</v>
      </c>
      <c r="T96" s="75" t="s">
        <v>72</v>
      </c>
      <c r="U96" s="75" t="s">
        <v>369</v>
      </c>
      <c r="V96" s="75" t="s">
        <v>369</v>
      </c>
      <c r="W96" s="75" t="s">
        <v>369</v>
      </c>
      <c r="X96" s="75" t="s">
        <v>369</v>
      </c>
      <c r="Y96" s="179" t="s">
        <v>83</v>
      </c>
      <c r="Z96" s="80" t="s">
        <v>371</v>
      </c>
    </row>
    <row r="97" spans="1:26" s="41" customFormat="1" ht="47.25" customHeight="1" x14ac:dyDescent="0.25">
      <c r="A97" s="45">
        <v>76</v>
      </c>
      <c r="B97" s="317" t="s">
        <v>225</v>
      </c>
      <c r="C97" s="317" t="s">
        <v>226</v>
      </c>
      <c r="D97" s="317">
        <v>70640149</v>
      </c>
      <c r="E97" s="317">
        <v>102668817</v>
      </c>
      <c r="F97" s="317">
        <v>600150542</v>
      </c>
      <c r="G97" s="81" t="s">
        <v>227</v>
      </c>
      <c r="H97" s="81" t="s">
        <v>64</v>
      </c>
      <c r="I97" s="81" t="s">
        <v>65</v>
      </c>
      <c r="J97" s="81" t="s">
        <v>228</v>
      </c>
      <c r="K97" s="82" t="s">
        <v>360</v>
      </c>
      <c r="L97" s="143">
        <v>6000000</v>
      </c>
      <c r="M97" s="295">
        <f t="shared" si="3"/>
        <v>5100000</v>
      </c>
      <c r="N97" s="265">
        <v>2025</v>
      </c>
      <c r="O97" s="265">
        <v>2030</v>
      </c>
      <c r="P97" s="195" t="s">
        <v>369</v>
      </c>
      <c r="Q97" s="195" t="s">
        <v>72</v>
      </c>
      <c r="R97" s="195" t="s">
        <v>72</v>
      </c>
      <c r="S97" s="81" t="s">
        <v>72</v>
      </c>
      <c r="T97" s="81" t="s">
        <v>369</v>
      </c>
      <c r="U97" s="81" t="s">
        <v>369</v>
      </c>
      <c r="V97" s="81" t="s">
        <v>369</v>
      </c>
      <c r="W97" s="81" t="s">
        <v>369</v>
      </c>
      <c r="X97" s="81" t="s">
        <v>72</v>
      </c>
      <c r="Y97" s="163" t="s">
        <v>492</v>
      </c>
      <c r="Z97" s="84" t="s">
        <v>371</v>
      </c>
    </row>
    <row r="98" spans="1:26" s="41" customFormat="1" ht="50.25" customHeight="1" x14ac:dyDescent="0.25">
      <c r="A98" s="45">
        <v>77</v>
      </c>
      <c r="B98" s="323"/>
      <c r="C98" s="323"/>
      <c r="D98" s="323"/>
      <c r="E98" s="323"/>
      <c r="F98" s="323"/>
      <c r="G98" s="61" t="s">
        <v>229</v>
      </c>
      <c r="H98" s="61" t="s">
        <v>64</v>
      </c>
      <c r="I98" s="61" t="s">
        <v>65</v>
      </c>
      <c r="J98" s="61" t="s">
        <v>228</v>
      </c>
      <c r="K98" s="62" t="s">
        <v>230</v>
      </c>
      <c r="L98" s="166">
        <v>5000000</v>
      </c>
      <c r="M98" s="167">
        <f t="shared" si="3"/>
        <v>4250000</v>
      </c>
      <c r="N98" s="153">
        <v>2025</v>
      </c>
      <c r="O98" s="153">
        <v>2030</v>
      </c>
      <c r="P98" s="61" t="s">
        <v>369</v>
      </c>
      <c r="Q98" s="61" t="s">
        <v>369</v>
      </c>
      <c r="R98" s="61" t="s">
        <v>72</v>
      </c>
      <c r="S98" s="61" t="s">
        <v>72</v>
      </c>
      <c r="T98" s="61" t="s">
        <v>72</v>
      </c>
      <c r="U98" s="61" t="s">
        <v>369</v>
      </c>
      <c r="V98" s="61" t="s">
        <v>369</v>
      </c>
      <c r="W98" s="61" t="s">
        <v>369</v>
      </c>
      <c r="X98" s="61" t="s">
        <v>72</v>
      </c>
      <c r="Y98" s="168" t="s">
        <v>492</v>
      </c>
      <c r="Z98" s="64" t="s">
        <v>371</v>
      </c>
    </row>
    <row r="99" spans="1:26" s="41" customFormat="1" ht="50.25" customHeight="1" x14ac:dyDescent="0.25">
      <c r="A99" s="45">
        <v>78</v>
      </c>
      <c r="B99" s="323"/>
      <c r="C99" s="323"/>
      <c r="D99" s="323"/>
      <c r="E99" s="323"/>
      <c r="F99" s="323"/>
      <c r="G99" s="61" t="s">
        <v>411</v>
      </c>
      <c r="H99" s="61" t="s">
        <v>64</v>
      </c>
      <c r="I99" s="61" t="s">
        <v>65</v>
      </c>
      <c r="J99" s="61" t="s">
        <v>228</v>
      </c>
      <c r="K99" s="62" t="s">
        <v>416</v>
      </c>
      <c r="L99" s="166">
        <v>6500000</v>
      </c>
      <c r="M99" s="167">
        <f t="shared" si="3"/>
        <v>5525000</v>
      </c>
      <c r="N99" s="153">
        <v>2025</v>
      </c>
      <c r="O99" s="153">
        <v>2030</v>
      </c>
      <c r="P99" s="61" t="s">
        <v>72</v>
      </c>
      <c r="Q99" s="61" t="s">
        <v>72</v>
      </c>
      <c r="R99" s="61" t="s">
        <v>72</v>
      </c>
      <c r="S99" s="61" t="s">
        <v>72</v>
      </c>
      <c r="T99" s="61" t="s">
        <v>369</v>
      </c>
      <c r="U99" s="61" t="s">
        <v>369</v>
      </c>
      <c r="V99" s="61" t="s">
        <v>369</v>
      </c>
      <c r="W99" s="61" t="s">
        <v>369</v>
      </c>
      <c r="X99" s="61" t="s">
        <v>369</v>
      </c>
      <c r="Y99" s="168" t="s">
        <v>492</v>
      </c>
      <c r="Z99" s="64" t="s">
        <v>371</v>
      </c>
    </row>
    <row r="100" spans="1:26" s="41" customFormat="1" ht="50.25" customHeight="1" x14ac:dyDescent="0.25">
      <c r="A100" s="45">
        <v>79</v>
      </c>
      <c r="B100" s="323"/>
      <c r="C100" s="323"/>
      <c r="D100" s="323"/>
      <c r="E100" s="323"/>
      <c r="F100" s="323"/>
      <c r="G100" s="61" t="s">
        <v>412</v>
      </c>
      <c r="H100" s="61" t="s">
        <v>64</v>
      </c>
      <c r="I100" s="61" t="s">
        <v>65</v>
      </c>
      <c r="J100" s="61" t="s">
        <v>228</v>
      </c>
      <c r="K100" s="62" t="s">
        <v>416</v>
      </c>
      <c r="L100" s="166">
        <v>5000000</v>
      </c>
      <c r="M100" s="167">
        <f t="shared" si="3"/>
        <v>4250000</v>
      </c>
      <c r="N100" s="153">
        <v>2025</v>
      </c>
      <c r="O100" s="153">
        <v>2030</v>
      </c>
      <c r="P100" s="61" t="s">
        <v>72</v>
      </c>
      <c r="Q100" s="61" t="s">
        <v>72</v>
      </c>
      <c r="R100" s="61" t="s">
        <v>72</v>
      </c>
      <c r="S100" s="61" t="s">
        <v>72</v>
      </c>
      <c r="T100" s="61" t="s">
        <v>369</v>
      </c>
      <c r="U100" s="61" t="s">
        <v>369</v>
      </c>
      <c r="V100" s="61" t="s">
        <v>369</v>
      </c>
      <c r="W100" s="61" t="s">
        <v>369</v>
      </c>
      <c r="X100" s="61" t="s">
        <v>369</v>
      </c>
      <c r="Y100" s="168" t="s">
        <v>492</v>
      </c>
      <c r="Z100" s="64" t="s">
        <v>371</v>
      </c>
    </row>
    <row r="101" spans="1:26" s="41" customFormat="1" ht="50.25" customHeight="1" x14ac:dyDescent="0.25">
      <c r="A101" s="45">
        <v>80</v>
      </c>
      <c r="B101" s="323"/>
      <c r="C101" s="323"/>
      <c r="D101" s="323"/>
      <c r="E101" s="323"/>
      <c r="F101" s="323"/>
      <c r="G101" s="61" t="s">
        <v>413</v>
      </c>
      <c r="H101" s="61" t="s">
        <v>64</v>
      </c>
      <c r="I101" s="61" t="s">
        <v>65</v>
      </c>
      <c r="J101" s="61" t="s">
        <v>228</v>
      </c>
      <c r="K101" s="62" t="s">
        <v>416</v>
      </c>
      <c r="L101" s="166">
        <v>6000000</v>
      </c>
      <c r="M101" s="167">
        <f t="shared" si="3"/>
        <v>5100000</v>
      </c>
      <c r="N101" s="153">
        <v>2025</v>
      </c>
      <c r="O101" s="153">
        <v>2030</v>
      </c>
      <c r="P101" s="61" t="s">
        <v>72</v>
      </c>
      <c r="Q101" s="61" t="s">
        <v>72</v>
      </c>
      <c r="R101" s="61" t="s">
        <v>72</v>
      </c>
      <c r="S101" s="61" t="s">
        <v>72</v>
      </c>
      <c r="T101" s="61" t="s">
        <v>369</v>
      </c>
      <c r="U101" s="61" t="s">
        <v>369</v>
      </c>
      <c r="V101" s="61" t="s">
        <v>369</v>
      </c>
      <c r="W101" s="61" t="s">
        <v>369</v>
      </c>
      <c r="X101" s="61" t="s">
        <v>369</v>
      </c>
      <c r="Y101" s="168" t="s">
        <v>492</v>
      </c>
      <c r="Z101" s="64" t="s">
        <v>371</v>
      </c>
    </row>
    <row r="102" spans="1:26" s="41" customFormat="1" ht="50.25" customHeight="1" x14ac:dyDescent="0.25">
      <c r="A102" s="45">
        <v>81</v>
      </c>
      <c r="B102" s="323"/>
      <c r="C102" s="323"/>
      <c r="D102" s="323"/>
      <c r="E102" s="323"/>
      <c r="F102" s="323"/>
      <c r="G102" s="61" t="s">
        <v>414</v>
      </c>
      <c r="H102" s="61" t="s">
        <v>64</v>
      </c>
      <c r="I102" s="61" t="s">
        <v>65</v>
      </c>
      <c r="J102" s="61" t="s">
        <v>228</v>
      </c>
      <c r="K102" s="62" t="s">
        <v>417</v>
      </c>
      <c r="L102" s="166">
        <v>5000000</v>
      </c>
      <c r="M102" s="167">
        <f t="shared" si="3"/>
        <v>4250000</v>
      </c>
      <c r="N102" s="153">
        <v>2025</v>
      </c>
      <c r="O102" s="153">
        <v>2030</v>
      </c>
      <c r="P102" s="61" t="s">
        <v>369</v>
      </c>
      <c r="Q102" s="61" t="s">
        <v>369</v>
      </c>
      <c r="R102" s="61" t="s">
        <v>369</v>
      </c>
      <c r="S102" s="61" t="s">
        <v>369</v>
      </c>
      <c r="T102" s="61" t="s">
        <v>369</v>
      </c>
      <c r="U102" s="61" t="s">
        <v>369</v>
      </c>
      <c r="V102" s="61" t="s">
        <v>369</v>
      </c>
      <c r="W102" s="61" t="s">
        <v>369</v>
      </c>
      <c r="X102" s="61" t="s">
        <v>72</v>
      </c>
      <c r="Y102" s="185" t="s">
        <v>492</v>
      </c>
      <c r="Z102" s="64" t="s">
        <v>371</v>
      </c>
    </row>
    <row r="103" spans="1:26" s="41" customFormat="1" ht="50.25" customHeight="1" thickBot="1" x14ac:dyDescent="0.3">
      <c r="A103" s="45">
        <v>82</v>
      </c>
      <c r="B103" s="318"/>
      <c r="C103" s="318"/>
      <c r="D103" s="318"/>
      <c r="E103" s="318"/>
      <c r="F103" s="318"/>
      <c r="G103" s="85" t="s">
        <v>415</v>
      </c>
      <c r="H103" s="85" t="s">
        <v>64</v>
      </c>
      <c r="I103" s="85" t="s">
        <v>65</v>
      </c>
      <c r="J103" s="85" t="s">
        <v>228</v>
      </c>
      <c r="K103" s="86" t="s">
        <v>418</v>
      </c>
      <c r="L103" s="169">
        <v>13000000</v>
      </c>
      <c r="M103" s="160">
        <f t="shared" si="3"/>
        <v>11050000</v>
      </c>
      <c r="N103" s="151">
        <v>2025</v>
      </c>
      <c r="O103" s="151">
        <v>2030</v>
      </c>
      <c r="P103" s="137" t="s">
        <v>369</v>
      </c>
      <c r="Q103" s="137" t="s">
        <v>369</v>
      </c>
      <c r="R103" s="137" t="s">
        <v>369</v>
      </c>
      <c r="S103" s="85" t="s">
        <v>369</v>
      </c>
      <c r="T103" s="85" t="s">
        <v>369</v>
      </c>
      <c r="U103" s="85" t="s">
        <v>369</v>
      </c>
      <c r="V103" s="85" t="s">
        <v>369</v>
      </c>
      <c r="W103" s="85" t="s">
        <v>72</v>
      </c>
      <c r="X103" s="85" t="s">
        <v>369</v>
      </c>
      <c r="Y103" s="185" t="s">
        <v>492</v>
      </c>
      <c r="Z103" s="88" t="s">
        <v>67</v>
      </c>
    </row>
    <row r="104" spans="1:26" s="41" customFormat="1" ht="96.75" customHeight="1" x14ac:dyDescent="0.25">
      <c r="A104" s="45">
        <v>83</v>
      </c>
      <c r="B104" s="321" t="s">
        <v>185</v>
      </c>
      <c r="C104" s="321" t="s">
        <v>186</v>
      </c>
      <c r="D104" s="321">
        <v>70982538</v>
      </c>
      <c r="E104" s="321">
        <v>102668728</v>
      </c>
      <c r="F104" s="321">
        <v>600150534</v>
      </c>
      <c r="G104" s="81" t="s">
        <v>454</v>
      </c>
      <c r="H104" s="81" t="s">
        <v>64</v>
      </c>
      <c r="I104" s="81" t="s">
        <v>65</v>
      </c>
      <c r="J104" s="81" t="s">
        <v>187</v>
      </c>
      <c r="K104" s="311" t="s">
        <v>561</v>
      </c>
      <c r="L104" s="143">
        <v>25000000</v>
      </c>
      <c r="M104" s="184">
        <f t="shared" si="3"/>
        <v>21250000</v>
      </c>
      <c r="N104" s="218">
        <v>2025</v>
      </c>
      <c r="O104" s="218">
        <v>2028</v>
      </c>
      <c r="P104" s="81" t="s">
        <v>72</v>
      </c>
      <c r="Q104" s="81" t="s">
        <v>72</v>
      </c>
      <c r="R104" s="81" t="s">
        <v>72</v>
      </c>
      <c r="S104" s="81" t="s">
        <v>72</v>
      </c>
      <c r="T104" s="81" t="s">
        <v>72</v>
      </c>
      <c r="U104" s="81" t="s">
        <v>72</v>
      </c>
      <c r="V104" s="81" t="s">
        <v>369</v>
      </c>
      <c r="W104" s="81" t="s">
        <v>369</v>
      </c>
      <c r="X104" s="81" t="s">
        <v>72</v>
      </c>
      <c r="Y104" s="163" t="s">
        <v>83</v>
      </c>
      <c r="Z104" s="84" t="s">
        <v>67</v>
      </c>
    </row>
    <row r="105" spans="1:26" s="41" customFormat="1" ht="67.5" customHeight="1" x14ac:dyDescent="0.25">
      <c r="A105" s="45">
        <v>84</v>
      </c>
      <c r="B105" s="321"/>
      <c r="C105" s="321"/>
      <c r="D105" s="321"/>
      <c r="E105" s="321"/>
      <c r="F105" s="321"/>
      <c r="G105" s="61" t="s">
        <v>189</v>
      </c>
      <c r="H105" s="61" t="s">
        <v>64</v>
      </c>
      <c r="I105" s="61" t="s">
        <v>65</v>
      </c>
      <c r="J105" s="61" t="s">
        <v>187</v>
      </c>
      <c r="K105" s="62" t="s">
        <v>190</v>
      </c>
      <c r="L105" s="166">
        <v>90000000</v>
      </c>
      <c r="M105" s="167">
        <f t="shared" si="3"/>
        <v>76500000</v>
      </c>
      <c r="N105" s="61">
        <v>2028</v>
      </c>
      <c r="O105" s="61">
        <v>2031</v>
      </c>
      <c r="P105" s="61" t="s">
        <v>369</v>
      </c>
      <c r="Q105" s="61" t="s">
        <v>369</v>
      </c>
      <c r="R105" s="61" t="s">
        <v>369</v>
      </c>
      <c r="S105" s="61" t="s">
        <v>369</v>
      </c>
      <c r="T105" s="61" t="s">
        <v>369</v>
      </c>
      <c r="U105" s="61" t="s">
        <v>369</v>
      </c>
      <c r="V105" s="61" t="s">
        <v>72</v>
      </c>
      <c r="W105" s="61" t="s">
        <v>369</v>
      </c>
      <c r="X105" s="61" t="s">
        <v>369</v>
      </c>
      <c r="Y105" s="168" t="s">
        <v>83</v>
      </c>
      <c r="Z105" s="64" t="s">
        <v>67</v>
      </c>
    </row>
    <row r="106" spans="1:26" s="41" customFormat="1" ht="67.5" customHeight="1" x14ac:dyDescent="0.25">
      <c r="A106" s="45">
        <v>85</v>
      </c>
      <c r="B106" s="321"/>
      <c r="C106" s="321"/>
      <c r="D106" s="321"/>
      <c r="E106" s="321"/>
      <c r="F106" s="321"/>
      <c r="G106" s="61" t="s">
        <v>455</v>
      </c>
      <c r="H106" s="61" t="s">
        <v>64</v>
      </c>
      <c r="I106" s="61" t="s">
        <v>65</v>
      </c>
      <c r="J106" s="61" t="s">
        <v>187</v>
      </c>
      <c r="K106" s="62" t="s">
        <v>456</v>
      </c>
      <c r="L106" s="166">
        <v>5000000</v>
      </c>
      <c r="M106" s="167">
        <f t="shared" si="3"/>
        <v>4250000</v>
      </c>
      <c r="N106" s="153">
        <v>2028</v>
      </c>
      <c r="O106" s="153">
        <v>2030</v>
      </c>
      <c r="P106" s="61" t="s">
        <v>369</v>
      </c>
      <c r="Q106" s="61" t="s">
        <v>72</v>
      </c>
      <c r="R106" s="61" t="s">
        <v>72</v>
      </c>
      <c r="S106" s="61" t="s">
        <v>369</v>
      </c>
      <c r="T106" s="61" t="s">
        <v>72</v>
      </c>
      <c r="U106" s="61" t="s">
        <v>369</v>
      </c>
      <c r="V106" s="61" t="s">
        <v>369</v>
      </c>
      <c r="W106" s="61" t="s">
        <v>369</v>
      </c>
      <c r="X106" s="61" t="s">
        <v>369</v>
      </c>
      <c r="Y106" s="168" t="s">
        <v>83</v>
      </c>
      <c r="Z106" s="64" t="s">
        <v>67</v>
      </c>
    </row>
    <row r="107" spans="1:26" s="41" customFormat="1" ht="50.25" customHeight="1" thickBot="1" x14ac:dyDescent="0.3">
      <c r="A107" s="45">
        <v>86</v>
      </c>
      <c r="B107" s="321"/>
      <c r="C107" s="321"/>
      <c r="D107" s="321"/>
      <c r="E107" s="321"/>
      <c r="F107" s="321"/>
      <c r="G107" s="85" t="s">
        <v>172</v>
      </c>
      <c r="H107" s="85" t="s">
        <v>64</v>
      </c>
      <c r="I107" s="85" t="s">
        <v>65</v>
      </c>
      <c r="J107" s="85" t="s">
        <v>187</v>
      </c>
      <c r="K107" s="86" t="s">
        <v>457</v>
      </c>
      <c r="L107" s="169">
        <v>3000000</v>
      </c>
      <c r="M107" s="182">
        <f t="shared" si="3"/>
        <v>2550000</v>
      </c>
      <c r="N107" s="205">
        <v>2028</v>
      </c>
      <c r="O107" s="205">
        <v>2030</v>
      </c>
      <c r="P107" s="85" t="s">
        <v>369</v>
      </c>
      <c r="Q107" s="85" t="s">
        <v>369</v>
      </c>
      <c r="R107" s="85" t="s">
        <v>369</v>
      </c>
      <c r="S107" s="85" t="s">
        <v>369</v>
      </c>
      <c r="T107" s="85" t="s">
        <v>369</v>
      </c>
      <c r="U107" s="85" t="s">
        <v>369</v>
      </c>
      <c r="V107" s="85" t="s">
        <v>369</v>
      </c>
      <c r="W107" s="85" t="s">
        <v>369</v>
      </c>
      <c r="X107" s="85" t="s">
        <v>458</v>
      </c>
      <c r="Y107" s="171" t="s">
        <v>83</v>
      </c>
      <c r="Z107" s="88" t="s">
        <v>67</v>
      </c>
    </row>
    <row r="108" spans="1:26" s="41" customFormat="1" ht="35.25" customHeight="1" x14ac:dyDescent="0.25">
      <c r="A108" s="45">
        <v>87</v>
      </c>
      <c r="B108" s="319" t="s">
        <v>271</v>
      </c>
      <c r="C108" s="319" t="s">
        <v>272</v>
      </c>
      <c r="D108" s="319">
        <v>70944431</v>
      </c>
      <c r="E108" s="319">
        <v>102680027</v>
      </c>
      <c r="F108" s="319">
        <v>600150569</v>
      </c>
      <c r="G108" s="81" t="s">
        <v>462</v>
      </c>
      <c r="H108" s="81" t="s">
        <v>64</v>
      </c>
      <c r="I108" s="81" t="s">
        <v>65</v>
      </c>
      <c r="J108" s="81" t="s">
        <v>265</v>
      </c>
      <c r="K108" s="82" t="s">
        <v>361</v>
      </c>
      <c r="L108" s="143">
        <v>1500000</v>
      </c>
      <c r="M108" s="165">
        <f t="shared" si="3"/>
        <v>1275000</v>
      </c>
      <c r="N108" s="81">
        <v>2022</v>
      </c>
      <c r="O108" s="81">
        <v>2022</v>
      </c>
      <c r="P108" s="81" t="s">
        <v>369</v>
      </c>
      <c r="Q108" s="81" t="s">
        <v>72</v>
      </c>
      <c r="R108" s="81" t="s">
        <v>369</v>
      </c>
      <c r="S108" s="81" t="s">
        <v>369</v>
      </c>
      <c r="T108" s="81" t="s">
        <v>369</v>
      </c>
      <c r="U108" s="81" t="s">
        <v>369</v>
      </c>
      <c r="V108" s="81" t="s">
        <v>369</v>
      </c>
      <c r="W108" s="81" t="s">
        <v>369</v>
      </c>
      <c r="X108" s="81" t="s">
        <v>369</v>
      </c>
      <c r="Y108" s="163" t="s">
        <v>83</v>
      </c>
      <c r="Z108" s="84" t="s">
        <v>371</v>
      </c>
    </row>
    <row r="109" spans="1:26" s="41" customFormat="1" ht="35.25" customHeight="1" x14ac:dyDescent="0.25">
      <c r="A109" s="45">
        <v>88</v>
      </c>
      <c r="B109" s="321"/>
      <c r="C109" s="321"/>
      <c r="D109" s="321"/>
      <c r="E109" s="321"/>
      <c r="F109" s="321"/>
      <c r="G109" s="61" t="s">
        <v>463</v>
      </c>
      <c r="H109" s="61" t="s">
        <v>64</v>
      </c>
      <c r="I109" s="61" t="s">
        <v>65</v>
      </c>
      <c r="J109" s="61" t="s">
        <v>265</v>
      </c>
      <c r="K109" s="62" t="s">
        <v>362</v>
      </c>
      <c r="L109" s="166">
        <v>1400000</v>
      </c>
      <c r="M109" s="167">
        <f t="shared" si="3"/>
        <v>1190000</v>
      </c>
      <c r="N109" s="61">
        <v>2023</v>
      </c>
      <c r="O109" s="61">
        <v>2023</v>
      </c>
      <c r="P109" s="61" t="s">
        <v>369</v>
      </c>
      <c r="Q109" s="61" t="s">
        <v>369</v>
      </c>
      <c r="R109" s="61" t="s">
        <v>72</v>
      </c>
      <c r="S109" s="61" t="s">
        <v>369</v>
      </c>
      <c r="T109" s="61" t="s">
        <v>369</v>
      </c>
      <c r="U109" s="61" t="s">
        <v>369</v>
      </c>
      <c r="V109" s="61" t="s">
        <v>369</v>
      </c>
      <c r="W109" s="61" t="s">
        <v>369</v>
      </c>
      <c r="X109" s="61" t="s">
        <v>369</v>
      </c>
      <c r="Y109" s="168" t="s">
        <v>83</v>
      </c>
      <c r="Z109" s="64" t="s">
        <v>371</v>
      </c>
    </row>
    <row r="110" spans="1:26" s="41" customFormat="1" ht="35.25" customHeight="1" x14ac:dyDescent="0.25">
      <c r="A110" s="45">
        <v>89</v>
      </c>
      <c r="B110" s="321"/>
      <c r="C110" s="321"/>
      <c r="D110" s="321"/>
      <c r="E110" s="321"/>
      <c r="F110" s="321"/>
      <c r="G110" s="61" t="s">
        <v>348</v>
      </c>
      <c r="H110" s="61" t="s">
        <v>64</v>
      </c>
      <c r="I110" s="61" t="s">
        <v>65</v>
      </c>
      <c r="J110" s="61" t="s">
        <v>265</v>
      </c>
      <c r="K110" s="62" t="s">
        <v>363</v>
      </c>
      <c r="L110" s="166">
        <v>2000000</v>
      </c>
      <c r="M110" s="167">
        <f t="shared" si="3"/>
        <v>1700000</v>
      </c>
      <c r="N110" s="61">
        <v>2023</v>
      </c>
      <c r="O110" s="61">
        <v>2023</v>
      </c>
      <c r="P110" s="61" t="s">
        <v>369</v>
      </c>
      <c r="Q110" s="61" t="s">
        <v>369</v>
      </c>
      <c r="R110" s="61" t="s">
        <v>369</v>
      </c>
      <c r="S110" s="61" t="s">
        <v>369</v>
      </c>
      <c r="T110" s="61" t="s">
        <v>369</v>
      </c>
      <c r="U110" s="61" t="s">
        <v>369</v>
      </c>
      <c r="V110" s="61" t="s">
        <v>72</v>
      </c>
      <c r="W110" s="61" t="s">
        <v>369</v>
      </c>
      <c r="X110" s="61" t="s">
        <v>369</v>
      </c>
      <c r="Y110" s="168" t="s">
        <v>83</v>
      </c>
      <c r="Z110" s="64" t="s">
        <v>371</v>
      </c>
    </row>
    <row r="111" spans="1:26" s="41" customFormat="1" ht="35.25" customHeight="1" x14ac:dyDescent="0.25">
      <c r="A111" s="45">
        <v>90</v>
      </c>
      <c r="B111" s="321"/>
      <c r="C111" s="321"/>
      <c r="D111" s="321"/>
      <c r="E111" s="321"/>
      <c r="F111" s="321"/>
      <c r="G111" s="61" t="s">
        <v>266</v>
      </c>
      <c r="H111" s="61" t="s">
        <v>64</v>
      </c>
      <c r="I111" s="61" t="s">
        <v>65</v>
      </c>
      <c r="J111" s="61" t="s">
        <v>265</v>
      </c>
      <c r="K111" s="62" t="s">
        <v>364</v>
      </c>
      <c r="L111" s="166">
        <v>1200000</v>
      </c>
      <c r="M111" s="167">
        <f t="shared" si="3"/>
        <v>1020000</v>
      </c>
      <c r="N111" s="61">
        <v>2024</v>
      </c>
      <c r="O111" s="61">
        <v>2024</v>
      </c>
      <c r="P111" s="61" t="s">
        <v>369</v>
      </c>
      <c r="Q111" s="61" t="s">
        <v>369</v>
      </c>
      <c r="R111" s="61" t="s">
        <v>369</v>
      </c>
      <c r="S111" s="61" t="s">
        <v>369</v>
      </c>
      <c r="T111" s="61" t="s">
        <v>369</v>
      </c>
      <c r="U111" s="61" t="s">
        <v>369</v>
      </c>
      <c r="V111" s="61" t="s">
        <v>72</v>
      </c>
      <c r="W111" s="61" t="s">
        <v>369</v>
      </c>
      <c r="X111" s="61" t="s">
        <v>369</v>
      </c>
      <c r="Y111" s="168" t="s">
        <v>83</v>
      </c>
      <c r="Z111" s="64" t="s">
        <v>371</v>
      </c>
    </row>
    <row r="112" spans="1:26" s="41" customFormat="1" ht="35.25" customHeight="1" x14ac:dyDescent="0.25">
      <c r="A112" s="45">
        <v>91</v>
      </c>
      <c r="B112" s="321"/>
      <c r="C112" s="321"/>
      <c r="D112" s="321"/>
      <c r="E112" s="321"/>
      <c r="F112" s="321"/>
      <c r="G112" s="61" t="s">
        <v>349</v>
      </c>
      <c r="H112" s="61" t="s">
        <v>64</v>
      </c>
      <c r="I112" s="61" t="s">
        <v>65</v>
      </c>
      <c r="J112" s="61" t="s">
        <v>265</v>
      </c>
      <c r="K112" s="62" t="s">
        <v>267</v>
      </c>
      <c r="L112" s="166">
        <v>1500000</v>
      </c>
      <c r="M112" s="167">
        <f t="shared" si="3"/>
        <v>1275000</v>
      </c>
      <c r="N112" s="61">
        <v>2022</v>
      </c>
      <c r="O112" s="61">
        <v>2023</v>
      </c>
      <c r="P112" s="61" t="s">
        <v>369</v>
      </c>
      <c r="Q112" s="61" t="s">
        <v>369</v>
      </c>
      <c r="R112" s="61" t="s">
        <v>369</v>
      </c>
      <c r="S112" s="61" t="s">
        <v>369</v>
      </c>
      <c r="T112" s="61" t="s">
        <v>369</v>
      </c>
      <c r="U112" s="61" t="s">
        <v>369</v>
      </c>
      <c r="V112" s="61" t="s">
        <v>72</v>
      </c>
      <c r="W112" s="61" t="s">
        <v>369</v>
      </c>
      <c r="X112" s="61" t="s">
        <v>369</v>
      </c>
      <c r="Y112" s="168" t="s">
        <v>83</v>
      </c>
      <c r="Z112" s="64" t="s">
        <v>371</v>
      </c>
    </row>
    <row r="113" spans="1:26" s="41" customFormat="1" ht="35.25" customHeight="1" x14ac:dyDescent="0.25">
      <c r="A113" s="45">
        <v>92</v>
      </c>
      <c r="B113" s="321"/>
      <c r="C113" s="321"/>
      <c r="D113" s="321"/>
      <c r="E113" s="321"/>
      <c r="F113" s="321"/>
      <c r="G113" s="61" t="s">
        <v>350</v>
      </c>
      <c r="H113" s="61" t="s">
        <v>64</v>
      </c>
      <c r="I113" s="61" t="s">
        <v>65</v>
      </c>
      <c r="J113" s="61" t="s">
        <v>265</v>
      </c>
      <c r="K113" s="62" t="s">
        <v>365</v>
      </c>
      <c r="L113" s="166">
        <v>1800000</v>
      </c>
      <c r="M113" s="167">
        <f t="shared" si="3"/>
        <v>1530000</v>
      </c>
      <c r="N113" s="61">
        <v>2022</v>
      </c>
      <c r="O113" s="61">
        <v>2023</v>
      </c>
      <c r="P113" s="61" t="s">
        <v>369</v>
      </c>
      <c r="Q113" s="61" t="s">
        <v>369</v>
      </c>
      <c r="R113" s="61" t="s">
        <v>369</v>
      </c>
      <c r="S113" s="61" t="s">
        <v>369</v>
      </c>
      <c r="T113" s="61" t="s">
        <v>369</v>
      </c>
      <c r="U113" s="61" t="s">
        <v>369</v>
      </c>
      <c r="V113" s="61" t="s">
        <v>72</v>
      </c>
      <c r="W113" s="61" t="s">
        <v>369</v>
      </c>
      <c r="X113" s="61" t="s">
        <v>369</v>
      </c>
      <c r="Y113" s="168" t="s">
        <v>83</v>
      </c>
      <c r="Z113" s="64" t="s">
        <v>371</v>
      </c>
    </row>
    <row r="114" spans="1:26" ht="35.25" customHeight="1" x14ac:dyDescent="0.25">
      <c r="A114" s="45">
        <v>93</v>
      </c>
      <c r="B114" s="321"/>
      <c r="C114" s="321"/>
      <c r="D114" s="321"/>
      <c r="E114" s="321"/>
      <c r="F114" s="321"/>
      <c r="G114" s="61" t="s">
        <v>268</v>
      </c>
      <c r="H114" s="61" t="s">
        <v>64</v>
      </c>
      <c r="I114" s="61" t="s">
        <v>65</v>
      </c>
      <c r="J114" s="61" t="s">
        <v>265</v>
      </c>
      <c r="K114" s="62" t="s">
        <v>366</v>
      </c>
      <c r="L114" s="166">
        <v>1520000</v>
      </c>
      <c r="M114" s="167">
        <f t="shared" si="3"/>
        <v>1292000</v>
      </c>
      <c r="N114" s="61">
        <v>2023</v>
      </c>
      <c r="O114" s="61">
        <v>2024</v>
      </c>
      <c r="P114" s="61" t="s">
        <v>369</v>
      </c>
      <c r="Q114" s="61" t="s">
        <v>369</v>
      </c>
      <c r="R114" s="61" t="s">
        <v>369</v>
      </c>
      <c r="S114" s="61" t="s">
        <v>369</v>
      </c>
      <c r="T114" s="61" t="s">
        <v>369</v>
      </c>
      <c r="U114" s="61" t="s">
        <v>369</v>
      </c>
      <c r="V114" s="61" t="s">
        <v>72</v>
      </c>
      <c r="W114" s="61" t="s">
        <v>369</v>
      </c>
      <c r="X114" s="61" t="s">
        <v>369</v>
      </c>
      <c r="Y114" s="168" t="s">
        <v>83</v>
      </c>
      <c r="Z114" s="64" t="s">
        <v>67</v>
      </c>
    </row>
    <row r="115" spans="1:26" ht="35.25" customHeight="1" thickBot="1" x14ac:dyDescent="0.3">
      <c r="A115" s="45">
        <v>94</v>
      </c>
      <c r="B115" s="320"/>
      <c r="C115" s="320"/>
      <c r="D115" s="320"/>
      <c r="E115" s="320"/>
      <c r="F115" s="320"/>
      <c r="G115" s="85" t="s">
        <v>269</v>
      </c>
      <c r="H115" s="85" t="s">
        <v>64</v>
      </c>
      <c r="I115" s="85" t="s">
        <v>65</v>
      </c>
      <c r="J115" s="85" t="s">
        <v>265</v>
      </c>
      <c r="K115" s="86" t="s">
        <v>367</v>
      </c>
      <c r="L115" s="169">
        <v>2100000</v>
      </c>
      <c r="M115" s="170">
        <f t="shared" si="3"/>
        <v>1785000</v>
      </c>
      <c r="N115" s="85">
        <v>2022</v>
      </c>
      <c r="O115" s="85">
        <v>2022</v>
      </c>
      <c r="P115" s="85" t="s">
        <v>369</v>
      </c>
      <c r="Q115" s="85" t="s">
        <v>369</v>
      </c>
      <c r="R115" s="85" t="s">
        <v>369</v>
      </c>
      <c r="S115" s="85" t="s">
        <v>369</v>
      </c>
      <c r="T115" s="85" t="s">
        <v>369</v>
      </c>
      <c r="U115" s="85" t="s">
        <v>369</v>
      </c>
      <c r="V115" s="85" t="s">
        <v>369</v>
      </c>
      <c r="W115" s="85" t="s">
        <v>72</v>
      </c>
      <c r="X115" s="85" t="s">
        <v>369</v>
      </c>
      <c r="Y115" s="171" t="s">
        <v>83</v>
      </c>
      <c r="Z115" s="88" t="s">
        <v>371</v>
      </c>
    </row>
    <row r="116" spans="1:26" ht="49.5" customHeight="1" thickBot="1" x14ac:dyDescent="0.3">
      <c r="A116" s="45">
        <v>95</v>
      </c>
      <c r="B116" s="21" t="s">
        <v>239</v>
      </c>
      <c r="C116" s="21" t="s">
        <v>62</v>
      </c>
      <c r="D116" s="21" t="s">
        <v>95</v>
      </c>
      <c r="E116" s="21">
        <v>102680671</v>
      </c>
      <c r="F116" s="21">
        <v>600150631</v>
      </c>
      <c r="G116" s="100" t="s">
        <v>391</v>
      </c>
      <c r="H116" s="100" t="s">
        <v>64</v>
      </c>
      <c r="I116" s="100" t="s">
        <v>65</v>
      </c>
      <c r="J116" s="100" t="s">
        <v>66</v>
      </c>
      <c r="K116" s="114" t="s">
        <v>419</v>
      </c>
      <c r="L116" s="189">
        <v>13000000</v>
      </c>
      <c r="M116" s="190">
        <f t="shared" si="3"/>
        <v>11050000</v>
      </c>
      <c r="N116" s="100">
        <v>2022</v>
      </c>
      <c r="O116" s="100">
        <v>2025</v>
      </c>
      <c r="P116" s="100" t="s">
        <v>72</v>
      </c>
      <c r="Q116" s="100" t="s">
        <v>72</v>
      </c>
      <c r="R116" s="100" t="s">
        <v>72</v>
      </c>
      <c r="S116" s="100" t="s">
        <v>72</v>
      </c>
      <c r="T116" s="100" t="s">
        <v>369</v>
      </c>
      <c r="U116" s="100" t="s">
        <v>72</v>
      </c>
      <c r="V116" s="100" t="s">
        <v>369</v>
      </c>
      <c r="W116" s="100" t="s">
        <v>72</v>
      </c>
      <c r="X116" s="100" t="s">
        <v>72</v>
      </c>
      <c r="Y116" s="191" t="s">
        <v>83</v>
      </c>
      <c r="Z116" s="117" t="s">
        <v>371</v>
      </c>
    </row>
    <row r="117" spans="1:26" ht="41.25" customHeight="1" thickBot="1" x14ac:dyDescent="0.3">
      <c r="A117" s="45">
        <v>96</v>
      </c>
      <c r="B117" s="11" t="s">
        <v>197</v>
      </c>
      <c r="C117" s="11" t="s">
        <v>96</v>
      </c>
      <c r="D117" s="11">
        <v>75029448</v>
      </c>
      <c r="E117" s="11">
        <v>102680710</v>
      </c>
      <c r="F117" s="11">
        <v>600150640</v>
      </c>
      <c r="G117" s="67" t="s">
        <v>97</v>
      </c>
      <c r="H117" s="67" t="s">
        <v>64</v>
      </c>
      <c r="I117" s="67" t="s">
        <v>65</v>
      </c>
      <c r="J117" s="67" t="s">
        <v>98</v>
      </c>
      <c r="K117" s="68" t="s">
        <v>232</v>
      </c>
      <c r="L117" s="192">
        <v>15000000</v>
      </c>
      <c r="M117" s="193">
        <f t="shared" si="3"/>
        <v>12750000</v>
      </c>
      <c r="N117" s="67">
        <v>2022</v>
      </c>
      <c r="O117" s="67">
        <v>2027</v>
      </c>
      <c r="P117" s="67" t="s">
        <v>72</v>
      </c>
      <c r="Q117" s="67" t="s">
        <v>72</v>
      </c>
      <c r="R117" s="67" t="s">
        <v>72</v>
      </c>
      <c r="S117" s="67" t="s">
        <v>72</v>
      </c>
      <c r="T117" s="67" t="s">
        <v>369</v>
      </c>
      <c r="U117" s="67" t="s">
        <v>72</v>
      </c>
      <c r="V117" s="67" t="s">
        <v>369</v>
      </c>
      <c r="W117" s="67" t="s">
        <v>72</v>
      </c>
      <c r="X117" s="67" t="s">
        <v>72</v>
      </c>
      <c r="Y117" s="194" t="s">
        <v>83</v>
      </c>
      <c r="Z117" s="71" t="s">
        <v>371</v>
      </c>
    </row>
    <row r="118" spans="1:26" ht="71.25" customHeight="1" x14ac:dyDescent="0.25">
      <c r="A118" s="45">
        <v>97</v>
      </c>
      <c r="B118" s="319" t="s">
        <v>198</v>
      </c>
      <c r="C118" s="319" t="s">
        <v>199</v>
      </c>
      <c r="D118" s="319">
        <v>64631648</v>
      </c>
      <c r="E118" s="319">
        <v>102020094</v>
      </c>
      <c r="F118" s="319">
        <v>600150500</v>
      </c>
      <c r="G118" s="195" t="s">
        <v>420</v>
      </c>
      <c r="H118" s="195" t="s">
        <v>64</v>
      </c>
      <c r="I118" s="195" t="s">
        <v>65</v>
      </c>
      <c r="J118" s="195" t="s">
        <v>144</v>
      </c>
      <c r="K118" s="196" t="s">
        <v>421</v>
      </c>
      <c r="L118" s="197">
        <v>9000000</v>
      </c>
      <c r="M118" s="197">
        <f t="shared" si="3"/>
        <v>7650000</v>
      </c>
      <c r="N118" s="195">
        <v>2022</v>
      </c>
      <c r="O118" s="61">
        <v>2024</v>
      </c>
      <c r="P118" s="195" t="s">
        <v>72</v>
      </c>
      <c r="Q118" s="195" t="s">
        <v>72</v>
      </c>
      <c r="R118" s="195" t="s">
        <v>72</v>
      </c>
      <c r="S118" s="195" t="s">
        <v>72</v>
      </c>
      <c r="T118" s="195" t="s">
        <v>369</v>
      </c>
      <c r="U118" s="195" t="s">
        <v>369</v>
      </c>
      <c r="V118" s="195" t="s">
        <v>369</v>
      </c>
      <c r="W118" s="195" t="s">
        <v>369</v>
      </c>
      <c r="X118" s="195" t="s">
        <v>72</v>
      </c>
      <c r="Y118" s="191" t="s">
        <v>431</v>
      </c>
      <c r="Z118" s="198" t="s">
        <v>371</v>
      </c>
    </row>
    <row r="119" spans="1:26" ht="79.5" customHeight="1" x14ac:dyDescent="0.25">
      <c r="A119" s="45">
        <v>98</v>
      </c>
      <c r="B119" s="321"/>
      <c r="C119" s="321"/>
      <c r="D119" s="321"/>
      <c r="E119" s="321"/>
      <c r="F119" s="321"/>
      <c r="G119" s="61" t="s">
        <v>422</v>
      </c>
      <c r="H119" s="61" t="s">
        <v>64</v>
      </c>
      <c r="I119" s="61" t="s">
        <v>65</v>
      </c>
      <c r="J119" s="61" t="s">
        <v>144</v>
      </c>
      <c r="K119" s="62" t="s">
        <v>423</v>
      </c>
      <c r="L119" s="166">
        <v>13000000</v>
      </c>
      <c r="M119" s="166">
        <f t="shared" si="3"/>
        <v>11050000</v>
      </c>
      <c r="N119" s="61">
        <v>2022</v>
      </c>
      <c r="O119" s="61">
        <v>2024</v>
      </c>
      <c r="P119" s="61" t="s">
        <v>72</v>
      </c>
      <c r="Q119" s="61" t="s">
        <v>369</v>
      </c>
      <c r="R119" s="61" t="s">
        <v>369</v>
      </c>
      <c r="S119" s="61" t="s">
        <v>72</v>
      </c>
      <c r="T119" s="61" t="s">
        <v>369</v>
      </c>
      <c r="U119" s="61" t="s">
        <v>369</v>
      </c>
      <c r="V119" s="61" t="s">
        <v>369</v>
      </c>
      <c r="W119" s="61" t="s">
        <v>369</v>
      </c>
      <c r="X119" s="61" t="s">
        <v>72</v>
      </c>
      <c r="Y119" s="168" t="s">
        <v>431</v>
      </c>
      <c r="Z119" s="64" t="s">
        <v>371</v>
      </c>
    </row>
    <row r="120" spans="1:26" ht="60.75" customHeight="1" x14ac:dyDescent="0.25">
      <c r="A120" s="45">
        <v>99</v>
      </c>
      <c r="B120" s="321"/>
      <c r="C120" s="321"/>
      <c r="D120" s="321"/>
      <c r="E120" s="321"/>
      <c r="F120" s="321"/>
      <c r="G120" s="61" t="s">
        <v>424</v>
      </c>
      <c r="H120" s="61" t="s">
        <v>64</v>
      </c>
      <c r="I120" s="61" t="s">
        <v>65</v>
      </c>
      <c r="J120" s="61" t="s">
        <v>144</v>
      </c>
      <c r="K120" s="62" t="s">
        <v>425</v>
      </c>
      <c r="L120" s="166">
        <v>4000000</v>
      </c>
      <c r="M120" s="166">
        <f t="shared" si="3"/>
        <v>3400000</v>
      </c>
      <c r="N120" s="61">
        <v>2022</v>
      </c>
      <c r="O120" s="61">
        <v>2024</v>
      </c>
      <c r="P120" s="61" t="s">
        <v>369</v>
      </c>
      <c r="Q120" s="61" t="s">
        <v>369</v>
      </c>
      <c r="R120" s="61" t="s">
        <v>72</v>
      </c>
      <c r="S120" s="61" t="s">
        <v>72</v>
      </c>
      <c r="T120" s="61" t="s">
        <v>369</v>
      </c>
      <c r="U120" s="61" t="s">
        <v>369</v>
      </c>
      <c r="V120" s="61" t="s">
        <v>369</v>
      </c>
      <c r="W120" s="61" t="s">
        <v>72</v>
      </c>
      <c r="X120" s="61" t="s">
        <v>369</v>
      </c>
      <c r="Y120" s="168" t="s">
        <v>431</v>
      </c>
      <c r="Z120" s="64" t="s">
        <v>371</v>
      </c>
    </row>
    <row r="121" spans="1:26" ht="60.75" customHeight="1" x14ac:dyDescent="0.25">
      <c r="A121" s="45">
        <v>100</v>
      </c>
      <c r="B121" s="321"/>
      <c r="C121" s="321"/>
      <c r="D121" s="321"/>
      <c r="E121" s="321"/>
      <c r="F121" s="321"/>
      <c r="G121" s="61" t="s">
        <v>426</v>
      </c>
      <c r="H121" s="61" t="s">
        <v>64</v>
      </c>
      <c r="I121" s="61" t="s">
        <v>65</v>
      </c>
      <c r="J121" s="61" t="s">
        <v>144</v>
      </c>
      <c r="K121" s="62" t="s">
        <v>427</v>
      </c>
      <c r="L121" s="166">
        <v>120000000</v>
      </c>
      <c r="M121" s="166">
        <f t="shared" si="3"/>
        <v>102000000</v>
      </c>
      <c r="N121" s="61">
        <v>2022</v>
      </c>
      <c r="O121" s="61">
        <v>2025</v>
      </c>
      <c r="P121" s="61" t="s">
        <v>369</v>
      </c>
      <c r="Q121" s="61" t="s">
        <v>369</v>
      </c>
      <c r="R121" s="61" t="s">
        <v>369</v>
      </c>
      <c r="S121" s="61" t="s">
        <v>369</v>
      </c>
      <c r="T121" s="61" t="s">
        <v>369</v>
      </c>
      <c r="U121" s="61" t="s">
        <v>369</v>
      </c>
      <c r="V121" s="61" t="s">
        <v>72</v>
      </c>
      <c r="W121" s="61" t="s">
        <v>369</v>
      </c>
      <c r="X121" s="61" t="s">
        <v>369</v>
      </c>
      <c r="Y121" s="168" t="s">
        <v>160</v>
      </c>
      <c r="Z121" s="64" t="s">
        <v>432</v>
      </c>
    </row>
    <row r="122" spans="1:26" ht="60.75" customHeight="1" x14ac:dyDescent="0.25">
      <c r="A122" s="45">
        <v>101</v>
      </c>
      <c r="B122" s="321"/>
      <c r="C122" s="321"/>
      <c r="D122" s="321"/>
      <c r="E122" s="321"/>
      <c r="F122" s="321"/>
      <c r="G122" s="61" t="s">
        <v>428</v>
      </c>
      <c r="H122" s="61" t="s">
        <v>64</v>
      </c>
      <c r="I122" s="61" t="s">
        <v>65</v>
      </c>
      <c r="J122" s="61" t="s">
        <v>144</v>
      </c>
      <c r="K122" s="62" t="s">
        <v>429</v>
      </c>
      <c r="L122" s="166">
        <v>3500000</v>
      </c>
      <c r="M122" s="166">
        <f t="shared" si="3"/>
        <v>2975000</v>
      </c>
      <c r="N122" s="61">
        <v>2022</v>
      </c>
      <c r="O122" s="61">
        <v>2024</v>
      </c>
      <c r="P122" s="61" t="s">
        <v>369</v>
      </c>
      <c r="Q122" s="61" t="s">
        <v>369</v>
      </c>
      <c r="R122" s="61" t="s">
        <v>369</v>
      </c>
      <c r="S122" s="61" t="s">
        <v>369</v>
      </c>
      <c r="T122" s="61" t="s">
        <v>369</v>
      </c>
      <c r="U122" s="61" t="s">
        <v>72</v>
      </c>
      <c r="V122" s="61" t="s">
        <v>369</v>
      </c>
      <c r="W122" s="61" t="s">
        <v>369</v>
      </c>
      <c r="X122" s="61" t="s">
        <v>369</v>
      </c>
      <c r="Y122" s="168" t="s">
        <v>431</v>
      </c>
      <c r="Z122" s="64" t="s">
        <v>371</v>
      </c>
    </row>
    <row r="123" spans="1:26" ht="42" customHeight="1" thickBot="1" x14ac:dyDescent="0.3">
      <c r="A123" s="45">
        <v>102</v>
      </c>
      <c r="B123" s="320"/>
      <c r="C123" s="320"/>
      <c r="D123" s="320"/>
      <c r="E123" s="320"/>
      <c r="F123" s="320"/>
      <c r="G123" s="85" t="s">
        <v>200</v>
      </c>
      <c r="H123" s="85" t="s">
        <v>64</v>
      </c>
      <c r="I123" s="85" t="s">
        <v>65</v>
      </c>
      <c r="J123" s="85" t="s">
        <v>144</v>
      </c>
      <c r="K123" s="86" t="s">
        <v>430</v>
      </c>
      <c r="L123" s="169">
        <v>4500000</v>
      </c>
      <c r="M123" s="169">
        <f t="shared" si="3"/>
        <v>3825000</v>
      </c>
      <c r="N123" s="85">
        <v>2022</v>
      </c>
      <c r="O123" s="85">
        <v>2024</v>
      </c>
      <c r="P123" s="85" t="s">
        <v>369</v>
      </c>
      <c r="Q123" s="85" t="s">
        <v>72</v>
      </c>
      <c r="R123" s="85" t="s">
        <v>369</v>
      </c>
      <c r="S123" s="85" t="s">
        <v>369</v>
      </c>
      <c r="T123" s="85" t="s">
        <v>369</v>
      </c>
      <c r="U123" s="85" t="s">
        <v>369</v>
      </c>
      <c r="V123" s="85" t="s">
        <v>369</v>
      </c>
      <c r="W123" s="85" t="s">
        <v>72</v>
      </c>
      <c r="X123" s="85" t="s">
        <v>369</v>
      </c>
      <c r="Y123" s="171" t="s">
        <v>433</v>
      </c>
      <c r="Z123" s="88" t="s">
        <v>371</v>
      </c>
    </row>
    <row r="124" spans="1:26" ht="42" customHeight="1" x14ac:dyDescent="0.25">
      <c r="A124" s="45">
        <v>103</v>
      </c>
      <c r="B124" s="319" t="s">
        <v>201</v>
      </c>
      <c r="C124" s="319" t="s">
        <v>70</v>
      </c>
      <c r="D124" s="319" t="s">
        <v>70</v>
      </c>
      <c r="E124" s="319" t="s">
        <v>70</v>
      </c>
      <c r="F124" s="319" t="s">
        <v>70</v>
      </c>
      <c r="G124" s="81" t="s">
        <v>469</v>
      </c>
      <c r="H124" s="81" t="s">
        <v>64</v>
      </c>
      <c r="I124" s="81" t="s">
        <v>65</v>
      </c>
      <c r="J124" s="81" t="s">
        <v>77</v>
      </c>
      <c r="K124" s="82" t="s">
        <v>470</v>
      </c>
      <c r="L124" s="143">
        <v>8000000</v>
      </c>
      <c r="M124" s="165">
        <f t="shared" si="3"/>
        <v>6800000</v>
      </c>
      <c r="N124" s="81">
        <v>2024</v>
      </c>
      <c r="O124" s="81">
        <v>2027</v>
      </c>
      <c r="P124" s="81"/>
      <c r="Q124" s="81" t="s">
        <v>72</v>
      </c>
      <c r="R124" s="81"/>
      <c r="S124" s="81" t="s">
        <v>72</v>
      </c>
      <c r="T124" s="81"/>
      <c r="U124" s="81" t="s">
        <v>72</v>
      </c>
      <c r="V124" s="81"/>
      <c r="W124" s="81"/>
      <c r="X124" s="81" t="s">
        <v>72</v>
      </c>
      <c r="Y124" s="163" t="s">
        <v>83</v>
      </c>
      <c r="Z124" s="84" t="s">
        <v>67</v>
      </c>
    </row>
    <row r="125" spans="1:26" ht="42" customHeight="1" x14ac:dyDescent="0.25">
      <c r="A125" s="45">
        <v>104</v>
      </c>
      <c r="B125" s="321"/>
      <c r="C125" s="321"/>
      <c r="D125" s="321"/>
      <c r="E125" s="321"/>
      <c r="F125" s="321"/>
      <c r="G125" s="61" t="s">
        <v>389</v>
      </c>
      <c r="H125" s="61" t="s">
        <v>64</v>
      </c>
      <c r="I125" s="61" t="s">
        <v>65</v>
      </c>
      <c r="J125" s="61" t="s">
        <v>77</v>
      </c>
      <c r="K125" s="62" t="s">
        <v>471</v>
      </c>
      <c r="L125" s="166">
        <v>1000000</v>
      </c>
      <c r="M125" s="167">
        <f t="shared" si="3"/>
        <v>850000</v>
      </c>
      <c r="N125" s="61">
        <v>2024</v>
      </c>
      <c r="O125" s="61">
        <v>2026</v>
      </c>
      <c r="P125" s="61"/>
      <c r="Q125" s="61"/>
      <c r="R125" s="61"/>
      <c r="S125" s="61"/>
      <c r="T125" s="61"/>
      <c r="U125" s="61"/>
      <c r="V125" s="61" t="s">
        <v>72</v>
      </c>
      <c r="W125" s="61" t="s">
        <v>72</v>
      </c>
      <c r="X125" s="61"/>
      <c r="Y125" s="168" t="s">
        <v>83</v>
      </c>
      <c r="Z125" s="64" t="s">
        <v>371</v>
      </c>
    </row>
    <row r="126" spans="1:26" ht="42" customHeight="1" x14ac:dyDescent="0.25">
      <c r="A126" s="45">
        <v>105</v>
      </c>
      <c r="B126" s="321"/>
      <c r="C126" s="321"/>
      <c r="D126" s="321"/>
      <c r="E126" s="321"/>
      <c r="F126" s="321"/>
      <c r="G126" s="61" t="s">
        <v>472</v>
      </c>
      <c r="H126" s="61" t="s">
        <v>64</v>
      </c>
      <c r="I126" s="61" t="s">
        <v>65</v>
      </c>
      <c r="J126" s="61" t="s">
        <v>77</v>
      </c>
      <c r="K126" s="62" t="s">
        <v>473</v>
      </c>
      <c r="L126" s="166">
        <v>1500000</v>
      </c>
      <c r="M126" s="167">
        <f t="shared" si="3"/>
        <v>1275000</v>
      </c>
      <c r="N126" s="61">
        <v>2024</v>
      </c>
      <c r="O126" s="61">
        <v>2025</v>
      </c>
      <c r="P126" s="61"/>
      <c r="Q126" s="61"/>
      <c r="R126" s="61"/>
      <c r="S126" s="61"/>
      <c r="T126" s="61"/>
      <c r="U126" s="61"/>
      <c r="V126" s="61" t="s">
        <v>72</v>
      </c>
      <c r="W126" s="61" t="s">
        <v>72</v>
      </c>
      <c r="X126" s="61"/>
      <c r="Y126" s="168" t="s">
        <v>83</v>
      </c>
      <c r="Z126" s="64" t="s">
        <v>371</v>
      </c>
    </row>
    <row r="127" spans="1:26" ht="42" customHeight="1" x14ac:dyDescent="0.25">
      <c r="A127" s="45">
        <v>106</v>
      </c>
      <c r="B127" s="321"/>
      <c r="C127" s="321"/>
      <c r="D127" s="321"/>
      <c r="E127" s="321"/>
      <c r="F127" s="321"/>
      <c r="G127" s="61" t="s">
        <v>474</v>
      </c>
      <c r="H127" s="61" t="s">
        <v>64</v>
      </c>
      <c r="I127" s="61" t="s">
        <v>65</v>
      </c>
      <c r="J127" s="61" t="s">
        <v>77</v>
      </c>
      <c r="K127" s="62" t="s">
        <v>475</v>
      </c>
      <c r="L127" s="166">
        <v>6000000</v>
      </c>
      <c r="M127" s="167">
        <f t="shared" si="3"/>
        <v>5100000</v>
      </c>
      <c r="N127" s="61">
        <v>2024</v>
      </c>
      <c r="O127" s="61">
        <v>2026</v>
      </c>
      <c r="P127" s="61"/>
      <c r="Q127" s="61"/>
      <c r="R127" s="61" t="s">
        <v>72</v>
      </c>
      <c r="S127" s="61" t="s">
        <v>72</v>
      </c>
      <c r="T127" s="61"/>
      <c r="U127" s="61"/>
      <c r="V127" s="61"/>
      <c r="W127" s="61"/>
      <c r="X127" s="61" t="s">
        <v>72</v>
      </c>
      <c r="Y127" s="168" t="s">
        <v>83</v>
      </c>
      <c r="Z127" s="64" t="s">
        <v>67</v>
      </c>
    </row>
    <row r="128" spans="1:26" ht="46.5" customHeight="1" x14ac:dyDescent="0.25">
      <c r="A128" s="45">
        <v>107</v>
      </c>
      <c r="B128" s="321"/>
      <c r="C128" s="321"/>
      <c r="D128" s="321"/>
      <c r="E128" s="321"/>
      <c r="F128" s="321"/>
      <c r="G128" s="61" t="s">
        <v>476</v>
      </c>
      <c r="H128" s="61" t="s">
        <v>64</v>
      </c>
      <c r="I128" s="61" t="s">
        <v>65</v>
      </c>
      <c r="J128" s="61" t="s">
        <v>77</v>
      </c>
      <c r="K128" s="62" t="s">
        <v>477</v>
      </c>
      <c r="L128" s="166">
        <v>4000000</v>
      </c>
      <c r="M128" s="167">
        <f t="shared" si="3"/>
        <v>3400000</v>
      </c>
      <c r="N128" s="61">
        <v>2023</v>
      </c>
      <c r="O128" s="61">
        <v>2026</v>
      </c>
      <c r="P128" s="61" t="s">
        <v>72</v>
      </c>
      <c r="Q128" s="61"/>
      <c r="R128" s="61"/>
      <c r="S128" s="61" t="s">
        <v>72</v>
      </c>
      <c r="T128" s="61"/>
      <c r="U128" s="61"/>
      <c r="V128" s="61"/>
      <c r="W128" s="61"/>
      <c r="X128" s="61" t="s">
        <v>72</v>
      </c>
      <c r="Y128" s="168" t="s">
        <v>83</v>
      </c>
      <c r="Z128" s="61" t="s">
        <v>371</v>
      </c>
    </row>
    <row r="129" spans="1:26" ht="42" customHeight="1" x14ac:dyDescent="0.25">
      <c r="A129" s="45">
        <v>108</v>
      </c>
      <c r="B129" s="321"/>
      <c r="C129" s="321"/>
      <c r="D129" s="321"/>
      <c r="E129" s="321"/>
      <c r="F129" s="321"/>
      <c r="G129" s="307" t="s">
        <v>424</v>
      </c>
      <c r="H129" s="307" t="s">
        <v>64</v>
      </c>
      <c r="I129" s="307" t="s">
        <v>65</v>
      </c>
      <c r="J129" s="307" t="s">
        <v>77</v>
      </c>
      <c r="K129" s="308" t="s">
        <v>425</v>
      </c>
      <c r="L129" s="309">
        <v>4000000</v>
      </c>
      <c r="M129" s="309">
        <v>3400000</v>
      </c>
      <c r="N129" s="307">
        <v>2025</v>
      </c>
      <c r="O129" s="307">
        <v>2026</v>
      </c>
      <c r="P129" s="307" t="s">
        <v>369</v>
      </c>
      <c r="Q129" s="307" t="s">
        <v>369</v>
      </c>
      <c r="R129" s="307" t="s">
        <v>72</v>
      </c>
      <c r="S129" s="307" t="s">
        <v>72</v>
      </c>
      <c r="T129" s="307" t="s">
        <v>369</v>
      </c>
      <c r="U129" s="307" t="s">
        <v>369</v>
      </c>
      <c r="V129" s="307" t="s">
        <v>369</v>
      </c>
      <c r="W129" s="307" t="s">
        <v>72</v>
      </c>
      <c r="X129" s="307" t="s">
        <v>369</v>
      </c>
      <c r="Y129" s="310" t="s">
        <v>431</v>
      </c>
      <c r="Z129" s="307" t="s">
        <v>371</v>
      </c>
    </row>
    <row r="130" spans="1:26" ht="58.5" customHeight="1" x14ac:dyDescent="0.25">
      <c r="A130" s="45">
        <v>109</v>
      </c>
      <c r="B130" s="321"/>
      <c r="C130" s="321"/>
      <c r="D130" s="321"/>
      <c r="E130" s="321"/>
      <c r="F130" s="321"/>
      <c r="G130" s="61" t="s">
        <v>510</v>
      </c>
      <c r="H130" s="61" t="s">
        <v>64</v>
      </c>
      <c r="I130" s="61" t="s">
        <v>65</v>
      </c>
      <c r="J130" s="61" t="s">
        <v>77</v>
      </c>
      <c r="K130" s="62" t="s">
        <v>359</v>
      </c>
      <c r="L130" s="166">
        <v>4000000</v>
      </c>
      <c r="M130" s="167">
        <v>3400000</v>
      </c>
      <c r="N130" s="61">
        <v>2025</v>
      </c>
      <c r="O130" s="61">
        <v>2025</v>
      </c>
      <c r="P130" s="61" t="s">
        <v>369</v>
      </c>
      <c r="Q130" s="61" t="s">
        <v>369</v>
      </c>
      <c r="R130" s="61" t="s">
        <v>72</v>
      </c>
      <c r="S130" s="61" t="s">
        <v>369</v>
      </c>
      <c r="T130" s="61" t="s">
        <v>369</v>
      </c>
      <c r="U130" s="61" t="s">
        <v>369</v>
      </c>
      <c r="V130" s="61" t="s">
        <v>369</v>
      </c>
      <c r="W130" s="61" t="s">
        <v>369</v>
      </c>
      <c r="X130" s="61" t="s">
        <v>369</v>
      </c>
      <c r="Y130" s="168" t="s">
        <v>83</v>
      </c>
      <c r="Z130" s="61" t="s">
        <v>371</v>
      </c>
    </row>
    <row r="131" spans="1:26" ht="61.5" customHeight="1" thickBot="1" x14ac:dyDescent="0.3">
      <c r="A131" s="45">
        <v>110</v>
      </c>
      <c r="B131" s="320"/>
      <c r="C131" s="320"/>
      <c r="D131" s="320"/>
      <c r="E131" s="320"/>
      <c r="F131" s="320"/>
      <c r="G131" s="137" t="s">
        <v>202</v>
      </c>
      <c r="H131" s="137" t="s">
        <v>64</v>
      </c>
      <c r="I131" s="137" t="s">
        <v>65</v>
      </c>
      <c r="J131" s="137" t="s">
        <v>77</v>
      </c>
      <c r="K131" s="140" t="s">
        <v>359</v>
      </c>
      <c r="L131" s="159">
        <v>4000000</v>
      </c>
      <c r="M131" s="160">
        <f t="shared" ref="M131:M132" si="4">L131/100*85</f>
        <v>3400000</v>
      </c>
      <c r="N131" s="137">
        <v>2025</v>
      </c>
      <c r="O131" s="137">
        <v>2025</v>
      </c>
      <c r="P131" s="137" t="s">
        <v>369</v>
      </c>
      <c r="Q131" s="137" t="s">
        <v>369</v>
      </c>
      <c r="R131" s="137" t="s">
        <v>72</v>
      </c>
      <c r="S131" s="137" t="s">
        <v>369</v>
      </c>
      <c r="T131" s="137" t="s">
        <v>369</v>
      </c>
      <c r="U131" s="137" t="s">
        <v>369</v>
      </c>
      <c r="V131" s="137" t="s">
        <v>369</v>
      </c>
      <c r="W131" s="137" t="s">
        <v>369</v>
      </c>
      <c r="X131" s="137" t="s">
        <v>369</v>
      </c>
      <c r="Y131" s="161" t="s">
        <v>83</v>
      </c>
      <c r="Z131" s="141" t="s">
        <v>371</v>
      </c>
    </row>
    <row r="132" spans="1:26" s="13" customFormat="1" ht="30" customHeight="1" thickBot="1" x14ac:dyDescent="0.3">
      <c r="A132" s="45">
        <v>111</v>
      </c>
      <c r="B132" s="11" t="s">
        <v>116</v>
      </c>
      <c r="C132" s="11" t="s">
        <v>116</v>
      </c>
      <c r="D132" s="11">
        <v>302724</v>
      </c>
      <c r="E132" s="11" t="s">
        <v>464</v>
      </c>
      <c r="F132" s="11" t="s">
        <v>464</v>
      </c>
      <c r="G132" s="67" t="s">
        <v>395</v>
      </c>
      <c r="H132" s="67" t="s">
        <v>64</v>
      </c>
      <c r="I132" s="67" t="s">
        <v>65</v>
      </c>
      <c r="J132" s="67" t="s">
        <v>65</v>
      </c>
      <c r="K132" s="199" t="s">
        <v>394</v>
      </c>
      <c r="L132" s="192">
        <v>30000000</v>
      </c>
      <c r="M132" s="200">
        <f t="shared" si="4"/>
        <v>25500000</v>
      </c>
      <c r="N132" s="67">
        <v>2023</v>
      </c>
      <c r="O132" s="67">
        <v>2024</v>
      </c>
      <c r="P132" s="67" t="s">
        <v>72</v>
      </c>
      <c r="Q132" s="67" t="s">
        <v>72</v>
      </c>
      <c r="R132" s="67" t="s">
        <v>72</v>
      </c>
      <c r="S132" s="67" t="s">
        <v>72</v>
      </c>
      <c r="T132" s="67" t="s">
        <v>369</v>
      </c>
      <c r="U132" s="67" t="s">
        <v>369</v>
      </c>
      <c r="V132" s="67" t="s">
        <v>369</v>
      </c>
      <c r="W132" s="67" t="s">
        <v>72</v>
      </c>
      <c r="X132" s="67" t="s">
        <v>72</v>
      </c>
      <c r="Y132" s="194" t="s">
        <v>76</v>
      </c>
      <c r="Z132" s="71" t="s">
        <v>78</v>
      </c>
    </row>
    <row r="133" spans="1:26" ht="35.25" customHeight="1" x14ac:dyDescent="0.25">
      <c r="A133" s="45">
        <v>112</v>
      </c>
      <c r="B133" s="17"/>
      <c r="C133" s="17"/>
      <c r="D133" s="17"/>
      <c r="E133" s="17"/>
      <c r="F133" s="17"/>
      <c r="L133" s="46">
        <f>SUM(L5:L132)</f>
        <v>1501689000</v>
      </c>
    </row>
    <row r="134" spans="1:26" ht="30" customHeight="1" x14ac:dyDescent="0.25">
      <c r="A134" s="45">
        <v>113</v>
      </c>
      <c r="B134" s="221"/>
      <c r="C134" s="221"/>
      <c r="D134" s="221"/>
      <c r="E134" s="221"/>
      <c r="F134" s="221"/>
      <c r="G134" s="221"/>
      <c r="H134" s="221"/>
      <c r="I134" s="221"/>
      <c r="J134" s="27"/>
      <c r="K134" s="27"/>
      <c r="L134" s="47"/>
      <c r="M134" s="52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30" customHeight="1" x14ac:dyDescent="0.25">
      <c r="A135" s="17"/>
      <c r="B135" s="222"/>
      <c r="C135" s="222"/>
      <c r="D135" s="222"/>
      <c r="E135" s="222"/>
      <c r="F135" s="222"/>
      <c r="G135" s="222"/>
      <c r="H135" s="222"/>
      <c r="I135" s="222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s="316" customFormat="1" ht="15" customHeight="1" x14ac:dyDescent="0.25">
      <c r="A136" s="316" t="s">
        <v>330</v>
      </c>
    </row>
    <row r="137" spans="1:26" s="314" customFormat="1" ht="14.25" customHeight="1" x14ac:dyDescent="0.25">
      <c r="A137" s="343" t="s">
        <v>293</v>
      </c>
      <c r="B137" s="343"/>
      <c r="C137" s="343"/>
      <c r="D137" s="343"/>
      <c r="E137" s="343"/>
      <c r="F137" s="343"/>
      <c r="G137" s="343"/>
      <c r="H137" s="343"/>
      <c r="I137" s="343"/>
      <c r="J137" s="343"/>
      <c r="K137" s="343"/>
      <c r="L137" s="343"/>
      <c r="M137" s="343"/>
      <c r="N137" s="343"/>
      <c r="O137" s="343"/>
    </row>
    <row r="138" spans="1:26" s="314" customFormat="1" ht="30" customHeight="1" x14ac:dyDescent="0.25">
      <c r="A138" s="343" t="s">
        <v>331</v>
      </c>
      <c r="B138" s="343"/>
      <c r="C138" s="343"/>
      <c r="D138" s="343"/>
      <c r="E138" s="343"/>
      <c r="F138" s="343"/>
      <c r="G138" s="343"/>
      <c r="H138" s="343"/>
      <c r="I138" s="343"/>
      <c r="J138" s="343"/>
      <c r="K138" s="343"/>
      <c r="L138" s="343"/>
      <c r="M138" s="343"/>
      <c r="N138" s="343"/>
      <c r="O138" s="343"/>
    </row>
    <row r="139" spans="1:26" s="314" customFormat="1" ht="15" customHeight="1" x14ac:dyDescent="0.25">
      <c r="A139" s="343" t="s">
        <v>294</v>
      </c>
      <c r="B139" s="343"/>
      <c r="C139" s="343"/>
      <c r="D139" s="343"/>
      <c r="E139" s="343"/>
      <c r="F139" s="343"/>
      <c r="G139" s="343"/>
      <c r="H139" s="343"/>
      <c r="I139" s="343"/>
      <c r="J139" s="343"/>
      <c r="K139" s="343"/>
      <c r="L139" s="343"/>
      <c r="M139" s="343"/>
      <c r="N139" s="343"/>
      <c r="O139" s="343"/>
    </row>
    <row r="140" spans="1:26" s="312" customFormat="1" ht="15" customHeight="1" x14ac:dyDescent="0.25">
      <c r="A140" s="344" t="s">
        <v>295</v>
      </c>
      <c r="B140" s="344"/>
      <c r="C140" s="344"/>
      <c r="D140" s="344"/>
      <c r="E140" s="344"/>
      <c r="F140" s="344"/>
      <c r="G140" s="344"/>
      <c r="H140" s="344"/>
      <c r="I140" s="344"/>
      <c r="J140" s="344"/>
      <c r="K140" s="344"/>
      <c r="L140" s="344"/>
      <c r="M140" s="344"/>
      <c r="N140" s="344"/>
      <c r="O140" s="344"/>
    </row>
    <row r="141" spans="1:26" s="312" customFormat="1" ht="15" customHeight="1" x14ac:dyDescent="0.25">
      <c r="A141" s="344" t="s">
        <v>296</v>
      </c>
      <c r="B141" s="344"/>
      <c r="C141" s="344"/>
      <c r="D141" s="344"/>
      <c r="E141" s="344"/>
      <c r="F141" s="344"/>
      <c r="G141" s="344"/>
      <c r="H141" s="344"/>
      <c r="I141" s="344"/>
      <c r="J141" s="344"/>
      <c r="K141" s="344"/>
      <c r="L141" s="344"/>
      <c r="M141" s="344"/>
      <c r="N141" s="344"/>
      <c r="O141" s="344"/>
    </row>
    <row r="142" spans="1:26" s="312" customFormat="1" ht="15" customHeight="1" x14ac:dyDescent="0.25">
      <c r="A142" s="344" t="s">
        <v>297</v>
      </c>
      <c r="B142" s="344"/>
      <c r="C142" s="344"/>
      <c r="D142" s="344"/>
      <c r="E142" s="344"/>
      <c r="F142" s="344"/>
      <c r="G142" s="344"/>
      <c r="H142" s="344"/>
      <c r="I142" s="344"/>
      <c r="J142" s="344"/>
      <c r="K142" s="344"/>
      <c r="L142" s="344"/>
      <c r="M142" s="344"/>
      <c r="N142" s="344"/>
      <c r="O142" s="344"/>
    </row>
    <row r="143" spans="1:26" s="312" customFormat="1" ht="15" customHeight="1" x14ac:dyDescent="0.25">
      <c r="A143" s="344" t="s">
        <v>298</v>
      </c>
      <c r="B143" s="344"/>
      <c r="C143" s="344"/>
      <c r="D143" s="344"/>
      <c r="E143" s="344"/>
      <c r="F143" s="344"/>
      <c r="G143" s="344"/>
      <c r="H143" s="344"/>
      <c r="I143" s="344"/>
      <c r="J143" s="344"/>
      <c r="K143" s="344"/>
      <c r="L143" s="344"/>
      <c r="M143" s="344"/>
      <c r="N143" s="344"/>
      <c r="O143" s="344"/>
    </row>
    <row r="144" spans="1:26" s="312" customFormat="1" ht="15" customHeight="1" x14ac:dyDescent="0.25">
      <c r="A144" s="344" t="s">
        <v>299</v>
      </c>
      <c r="B144" s="344"/>
      <c r="C144" s="344"/>
      <c r="D144" s="344"/>
      <c r="E144" s="344"/>
      <c r="F144" s="344"/>
      <c r="G144" s="344"/>
      <c r="H144" s="344"/>
      <c r="I144" s="344"/>
      <c r="J144" s="344"/>
      <c r="K144" s="344"/>
      <c r="L144" s="344"/>
      <c r="M144" s="344"/>
      <c r="N144" s="344"/>
      <c r="O144" s="344"/>
    </row>
    <row r="145" spans="1:15" s="312" customFormat="1" ht="18" customHeight="1" x14ac:dyDescent="0.25">
      <c r="A145" s="344" t="s">
        <v>300</v>
      </c>
      <c r="B145" s="344"/>
      <c r="C145" s="344"/>
      <c r="D145" s="344"/>
      <c r="E145" s="344"/>
      <c r="F145" s="344"/>
      <c r="G145" s="344"/>
      <c r="H145" s="344"/>
      <c r="I145" s="344"/>
      <c r="J145" s="344"/>
      <c r="K145" s="344"/>
      <c r="L145" s="344"/>
      <c r="M145" s="344"/>
      <c r="N145" s="344"/>
      <c r="O145" s="344"/>
    </row>
    <row r="146" spans="1:15" s="312" customFormat="1" ht="12.75" customHeight="1" x14ac:dyDescent="0.25">
      <c r="A146" s="344" t="s">
        <v>301</v>
      </c>
      <c r="B146" s="344"/>
      <c r="C146" s="344"/>
      <c r="D146" s="344"/>
      <c r="E146" s="344"/>
      <c r="F146" s="344"/>
      <c r="G146" s="344"/>
      <c r="H146" s="344"/>
      <c r="I146" s="344"/>
      <c r="J146" s="344"/>
      <c r="K146" s="344"/>
      <c r="L146" s="344"/>
      <c r="M146" s="344"/>
      <c r="N146" s="344"/>
      <c r="O146" s="344"/>
    </row>
    <row r="147" spans="1:15" s="315" customFormat="1" ht="11.25" customHeight="1" x14ac:dyDescent="0.25">
      <c r="A147" s="315" t="s">
        <v>302</v>
      </c>
    </row>
    <row r="148" spans="1:15" s="312" customFormat="1" ht="15.75" customHeight="1" x14ac:dyDescent="0.25">
      <c r="A148" s="344" t="s">
        <v>303</v>
      </c>
      <c r="B148" s="344"/>
      <c r="C148" s="344"/>
      <c r="D148" s="344"/>
      <c r="E148" s="344"/>
      <c r="F148" s="344"/>
      <c r="G148" s="344"/>
      <c r="H148" s="344"/>
      <c r="I148" s="344"/>
      <c r="J148" s="344"/>
      <c r="K148" s="344"/>
      <c r="L148" s="344"/>
      <c r="M148" s="344"/>
      <c r="N148" s="344"/>
      <c r="O148" s="344"/>
    </row>
    <row r="149" spans="1:15" s="312" customFormat="1" ht="18.75" customHeight="1" x14ac:dyDescent="0.25">
      <c r="A149" s="344" t="s">
        <v>43</v>
      </c>
      <c r="B149" s="344"/>
      <c r="C149" s="344"/>
      <c r="D149" s="344"/>
      <c r="E149" s="344"/>
      <c r="F149" s="344"/>
      <c r="G149" s="344"/>
      <c r="H149" s="344"/>
      <c r="I149" s="344"/>
      <c r="J149" s="344"/>
      <c r="K149" s="344"/>
      <c r="L149" s="344"/>
      <c r="M149" s="344"/>
      <c r="N149" s="344"/>
      <c r="O149" s="344"/>
    </row>
    <row r="150" spans="1:15" s="312" customFormat="1" ht="15.75" customHeight="1" x14ac:dyDescent="0.25">
      <c r="A150" s="344" t="s">
        <v>332</v>
      </c>
      <c r="B150" s="344"/>
      <c r="C150" s="344"/>
      <c r="D150" s="344"/>
      <c r="E150" s="344"/>
      <c r="F150" s="344"/>
      <c r="G150" s="344"/>
      <c r="H150" s="344"/>
      <c r="I150" s="344"/>
      <c r="J150" s="344"/>
      <c r="K150" s="344"/>
      <c r="L150" s="344"/>
      <c r="M150" s="344"/>
      <c r="N150" s="344"/>
      <c r="O150" s="344"/>
    </row>
    <row r="151" spans="1:15" s="314" customFormat="1" ht="20.25" customHeight="1" x14ac:dyDescent="0.25"/>
    <row r="152" spans="1:15" s="313" customFormat="1" ht="67.5" customHeight="1" x14ac:dyDescent="0.25">
      <c r="A152" s="344" t="s">
        <v>560</v>
      </c>
      <c r="B152" s="344"/>
      <c r="C152" s="344"/>
      <c r="D152" s="344"/>
      <c r="E152" s="344"/>
      <c r="F152" s="344"/>
      <c r="G152" s="344"/>
      <c r="H152" s="344"/>
      <c r="I152" s="344"/>
      <c r="J152" s="344"/>
      <c r="K152" s="344"/>
      <c r="L152" s="344"/>
      <c r="M152" s="344"/>
      <c r="N152" s="344"/>
      <c r="O152" s="344"/>
    </row>
    <row r="153" spans="1:15" ht="35.25" customHeight="1" x14ac:dyDescent="0.2">
      <c r="A153" s="42"/>
    </row>
    <row r="154" spans="1:15" ht="35.25" customHeight="1" x14ac:dyDescent="0.2">
      <c r="A154" s="43"/>
    </row>
  </sheetData>
  <mergeCells count="118">
    <mergeCell ref="B2:F2"/>
    <mergeCell ref="L2:M2"/>
    <mergeCell ref="H2:H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N2:O2"/>
    <mergeCell ref="Y2:Z2"/>
    <mergeCell ref="Y3:Y4"/>
    <mergeCell ref="Z3:Z4"/>
    <mergeCell ref="L3:L4"/>
    <mergeCell ref="M3:M4"/>
    <mergeCell ref="N3:N4"/>
    <mergeCell ref="O3:O4"/>
    <mergeCell ref="E24:E41"/>
    <mergeCell ref="F24:F41"/>
    <mergeCell ref="B42:B54"/>
    <mergeCell ref="C42:C54"/>
    <mergeCell ref="D42:D54"/>
    <mergeCell ref="E42:E54"/>
    <mergeCell ref="F42:F54"/>
    <mergeCell ref="E5:E14"/>
    <mergeCell ref="F5:F14"/>
    <mergeCell ref="B21:B23"/>
    <mergeCell ref="C21:C23"/>
    <mergeCell ref="D21:D23"/>
    <mergeCell ref="E21:E23"/>
    <mergeCell ref="F21:F23"/>
    <mergeCell ref="E55:E67"/>
    <mergeCell ref="F55:F67"/>
    <mergeCell ref="B71:B81"/>
    <mergeCell ref="W3:W4"/>
    <mergeCell ref="B95:B96"/>
    <mergeCell ref="B55:B67"/>
    <mergeCell ref="C55:C67"/>
    <mergeCell ref="D55:D67"/>
    <mergeCell ref="B68:B70"/>
    <mergeCell ref="B15:B20"/>
    <mergeCell ref="C15:C20"/>
    <mergeCell ref="D15:D20"/>
    <mergeCell ref="E15:E20"/>
    <mergeCell ref="F15:F20"/>
    <mergeCell ref="C68:C70"/>
    <mergeCell ref="D68:D70"/>
    <mergeCell ref="E68:E70"/>
    <mergeCell ref="F68:F70"/>
    <mergeCell ref="B5:B14"/>
    <mergeCell ref="C5:C14"/>
    <mergeCell ref="D5:D14"/>
    <mergeCell ref="B24:B41"/>
    <mergeCell ref="C24:C41"/>
    <mergeCell ref="D24:D41"/>
    <mergeCell ref="C71:C81"/>
    <mergeCell ref="D71:D81"/>
    <mergeCell ref="E71:E81"/>
    <mergeCell ref="F71:F81"/>
    <mergeCell ref="B82:B94"/>
    <mergeCell ref="C82:C94"/>
    <mergeCell ref="D82:D94"/>
    <mergeCell ref="E82:E94"/>
    <mergeCell ref="F82:F94"/>
    <mergeCell ref="C124:C131"/>
    <mergeCell ref="E104:E107"/>
    <mergeCell ref="F104:F107"/>
    <mergeCell ref="B108:B115"/>
    <mergeCell ref="D124:D131"/>
    <mergeCell ref="C95:C96"/>
    <mergeCell ref="D95:D96"/>
    <mergeCell ref="E95:E96"/>
    <mergeCell ref="F95:F96"/>
    <mergeCell ref="A150:O150"/>
    <mergeCell ref="A149:O149"/>
    <mergeCell ref="A148:O148"/>
    <mergeCell ref="A152:O152"/>
    <mergeCell ref="E124:E131"/>
    <mergeCell ref="F124:F131"/>
    <mergeCell ref="B97:B103"/>
    <mergeCell ref="C97:C103"/>
    <mergeCell ref="D97:D103"/>
    <mergeCell ref="E97:E103"/>
    <mergeCell ref="F97:F103"/>
    <mergeCell ref="B118:B123"/>
    <mergeCell ref="C118:C123"/>
    <mergeCell ref="D118:D123"/>
    <mergeCell ref="E118:E123"/>
    <mergeCell ref="F118:F123"/>
    <mergeCell ref="B104:B107"/>
    <mergeCell ref="C104:C107"/>
    <mergeCell ref="D104:D107"/>
    <mergeCell ref="C108:C115"/>
    <mergeCell ref="D108:D115"/>
    <mergeCell ref="E108:E115"/>
    <mergeCell ref="F108:F115"/>
    <mergeCell ref="B124:B131"/>
    <mergeCell ref="A137:O137"/>
    <mergeCell ref="A146:O146"/>
    <mergeCell ref="A145:O145"/>
    <mergeCell ref="A144:O144"/>
    <mergeCell ref="A143:O143"/>
    <mergeCell ref="A142:O142"/>
    <mergeCell ref="A141:O141"/>
    <mergeCell ref="A140:O140"/>
    <mergeCell ref="A139:O139"/>
    <mergeCell ref="A138:O138"/>
  </mergeCells>
  <pageMargins left="0.70866141732283472" right="0.70866141732283472" top="0.78740157480314965" bottom="0.78740157480314965" header="0.31496062992125984" footer="0.31496062992125984"/>
  <pageSetup paperSize="8" scale="6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opLeftCell="B1" zoomScale="80" zoomScaleNormal="80" workbookViewId="0">
      <selection sqref="A1:T1"/>
    </sheetView>
  </sheetViews>
  <sheetFormatPr defaultColWidth="8.7109375" defaultRowHeight="15" x14ac:dyDescent="0.25"/>
  <cols>
    <col min="1" max="1" width="14.28515625" style="19" hidden="1" customWidth="1"/>
    <col min="2" max="2" width="7.28515625" style="19" customWidth="1"/>
    <col min="3" max="3" width="18.28515625" style="19" customWidth="1"/>
    <col min="4" max="4" width="17.5703125" style="19" customWidth="1"/>
    <col min="5" max="5" width="9.7109375" style="19" customWidth="1"/>
    <col min="6" max="6" width="22.28515625" style="19" customWidth="1"/>
    <col min="7" max="8" width="13.7109375" style="19" customWidth="1"/>
    <col min="9" max="9" width="16.7109375" style="19" customWidth="1"/>
    <col min="10" max="10" width="39.42578125" style="19" customWidth="1"/>
    <col min="11" max="11" width="11.85546875" style="19" customWidth="1"/>
    <col min="12" max="12" width="12" style="19" customWidth="1"/>
    <col min="13" max="13" width="9" style="19" customWidth="1"/>
    <col min="14" max="14" width="8.7109375" style="19"/>
    <col min="15" max="18" width="11.140625" style="19" customWidth="1"/>
    <col min="19" max="20" width="10.5703125" style="19" customWidth="1"/>
    <col min="21" max="16384" width="8.7109375" style="19"/>
  </cols>
  <sheetData>
    <row r="1" spans="1:20" ht="21.75" customHeight="1" thickBot="1" x14ac:dyDescent="0.3">
      <c r="A1" s="364" t="s">
        <v>568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6"/>
    </row>
    <row r="2" spans="1:20" ht="30" customHeight="1" thickBot="1" x14ac:dyDescent="0.3">
      <c r="A2" s="367" t="s">
        <v>44</v>
      </c>
      <c r="B2" s="375" t="s">
        <v>11</v>
      </c>
      <c r="C2" s="370" t="s">
        <v>45</v>
      </c>
      <c r="D2" s="371"/>
      <c r="E2" s="371"/>
      <c r="F2" s="372" t="s">
        <v>13</v>
      </c>
      <c r="G2" s="372" t="s">
        <v>33</v>
      </c>
      <c r="H2" s="394" t="s">
        <v>58</v>
      </c>
      <c r="I2" s="375" t="s">
        <v>15</v>
      </c>
      <c r="J2" s="372" t="s">
        <v>46</v>
      </c>
      <c r="K2" s="378" t="s">
        <v>47</v>
      </c>
      <c r="L2" s="379"/>
      <c r="M2" s="335" t="s">
        <v>18</v>
      </c>
      <c r="N2" s="331"/>
      <c r="O2" s="386" t="s">
        <v>48</v>
      </c>
      <c r="P2" s="387"/>
      <c r="Q2" s="387"/>
      <c r="R2" s="387"/>
      <c r="S2" s="335" t="s">
        <v>20</v>
      </c>
      <c r="T2" s="331"/>
    </row>
    <row r="3" spans="1:20" ht="22.35" customHeight="1" thickBot="1" x14ac:dyDescent="0.3">
      <c r="A3" s="368"/>
      <c r="B3" s="376"/>
      <c r="C3" s="382" t="s">
        <v>49</v>
      </c>
      <c r="D3" s="384" t="s">
        <v>50</v>
      </c>
      <c r="E3" s="384" t="s">
        <v>51</v>
      </c>
      <c r="F3" s="373"/>
      <c r="G3" s="373"/>
      <c r="H3" s="395"/>
      <c r="I3" s="376"/>
      <c r="J3" s="373"/>
      <c r="K3" s="390" t="s">
        <v>52</v>
      </c>
      <c r="L3" s="390" t="s">
        <v>53</v>
      </c>
      <c r="M3" s="390" t="s">
        <v>28</v>
      </c>
      <c r="N3" s="392" t="s">
        <v>29</v>
      </c>
      <c r="O3" s="388" t="s">
        <v>37</v>
      </c>
      <c r="P3" s="389"/>
      <c r="Q3" s="389"/>
      <c r="R3" s="389"/>
      <c r="S3" s="380" t="s">
        <v>54</v>
      </c>
      <c r="T3" s="360" t="s">
        <v>32</v>
      </c>
    </row>
    <row r="4" spans="1:20" ht="68.25" customHeight="1" thickBot="1" x14ac:dyDescent="0.3">
      <c r="A4" s="369"/>
      <c r="B4" s="377"/>
      <c r="C4" s="383"/>
      <c r="D4" s="385"/>
      <c r="E4" s="385"/>
      <c r="F4" s="374"/>
      <c r="G4" s="374"/>
      <c r="H4" s="396"/>
      <c r="I4" s="377"/>
      <c r="J4" s="374"/>
      <c r="K4" s="391"/>
      <c r="L4" s="391"/>
      <c r="M4" s="391"/>
      <c r="N4" s="393"/>
      <c r="O4" s="38" t="s">
        <v>55</v>
      </c>
      <c r="P4" s="39" t="s">
        <v>40</v>
      </c>
      <c r="Q4" s="22" t="s">
        <v>41</v>
      </c>
      <c r="R4" s="40" t="s">
        <v>56</v>
      </c>
      <c r="S4" s="381"/>
      <c r="T4" s="361"/>
    </row>
    <row r="5" spans="1:20" ht="25.5" x14ac:dyDescent="0.25">
      <c r="B5" s="44">
        <v>1</v>
      </c>
      <c r="C5" s="317" t="s">
        <v>284</v>
      </c>
      <c r="D5" s="317" t="s">
        <v>116</v>
      </c>
      <c r="E5" s="317">
        <v>852341</v>
      </c>
      <c r="F5" s="16" t="s">
        <v>285</v>
      </c>
      <c r="G5" s="317" t="s">
        <v>64</v>
      </c>
      <c r="H5" s="317" t="s">
        <v>65</v>
      </c>
      <c r="I5" s="317" t="s">
        <v>65</v>
      </c>
      <c r="J5" s="16" t="s">
        <v>286</v>
      </c>
      <c r="K5" s="65">
        <v>3000000</v>
      </c>
      <c r="L5" s="66">
        <f>K5/100*85</f>
        <v>2550000</v>
      </c>
      <c r="M5" s="57">
        <v>2025</v>
      </c>
      <c r="N5" s="57">
        <v>2026</v>
      </c>
      <c r="O5" s="57" t="s">
        <v>369</v>
      </c>
      <c r="P5" s="57" t="s">
        <v>72</v>
      </c>
      <c r="Q5" s="57" t="s">
        <v>72</v>
      </c>
      <c r="R5" s="57" t="s">
        <v>72</v>
      </c>
      <c r="S5" s="57" t="s">
        <v>83</v>
      </c>
      <c r="T5" s="58" t="s">
        <v>371</v>
      </c>
    </row>
    <row r="6" spans="1:20" ht="39" thickBot="1" x14ac:dyDescent="0.3">
      <c r="B6" s="53">
        <v>2</v>
      </c>
      <c r="C6" s="318"/>
      <c r="D6" s="318"/>
      <c r="E6" s="318"/>
      <c r="F6" s="12" t="s">
        <v>392</v>
      </c>
      <c r="G6" s="318"/>
      <c r="H6" s="318"/>
      <c r="I6" s="318"/>
      <c r="J6" s="12" t="s">
        <v>392</v>
      </c>
      <c r="K6" s="158">
        <v>3000000</v>
      </c>
      <c r="L6" s="201">
        <f t="shared" ref="L6:L9" si="0">K6/100*85</f>
        <v>2550000</v>
      </c>
      <c r="M6" s="203">
        <v>2027</v>
      </c>
      <c r="N6" s="203">
        <v>2028</v>
      </c>
      <c r="O6" s="59" t="s">
        <v>369</v>
      </c>
      <c r="P6" s="59" t="s">
        <v>72</v>
      </c>
      <c r="Q6" s="59" t="s">
        <v>72</v>
      </c>
      <c r="R6" s="59" t="s">
        <v>369</v>
      </c>
      <c r="S6" s="203" t="s">
        <v>76</v>
      </c>
      <c r="T6" s="60" t="s">
        <v>132</v>
      </c>
    </row>
    <row r="7" spans="1:20" ht="75" customHeight="1" thickBot="1" x14ac:dyDescent="0.3">
      <c r="A7" s="19">
        <v>1</v>
      </c>
      <c r="B7" s="44">
        <v>3</v>
      </c>
      <c r="C7" s="11" t="s">
        <v>235</v>
      </c>
      <c r="D7" s="11" t="s">
        <v>79</v>
      </c>
      <c r="E7" s="11">
        <v>70988315</v>
      </c>
      <c r="F7" s="11" t="s">
        <v>84</v>
      </c>
      <c r="G7" s="11" t="s">
        <v>64</v>
      </c>
      <c r="H7" s="11" t="s">
        <v>65</v>
      </c>
      <c r="I7" s="11" t="s">
        <v>81</v>
      </c>
      <c r="J7" s="11" t="s">
        <v>368</v>
      </c>
      <c r="K7" s="164">
        <v>1000000</v>
      </c>
      <c r="L7" s="172">
        <f t="shared" si="0"/>
        <v>850000</v>
      </c>
      <c r="M7" s="55">
        <v>2022</v>
      </c>
      <c r="N7" s="55">
        <v>2022</v>
      </c>
      <c r="O7" s="55" t="s">
        <v>369</v>
      </c>
      <c r="P7" s="55" t="s">
        <v>72</v>
      </c>
      <c r="Q7" s="55" t="s">
        <v>72</v>
      </c>
      <c r="R7" s="55" t="s">
        <v>369</v>
      </c>
      <c r="S7" s="55" t="s">
        <v>83</v>
      </c>
      <c r="T7" s="56" t="s">
        <v>371</v>
      </c>
    </row>
    <row r="8" spans="1:20" ht="25.5" x14ac:dyDescent="0.25">
      <c r="A8" s="19">
        <v>1</v>
      </c>
      <c r="B8" s="44">
        <v>4</v>
      </c>
      <c r="C8" s="319" t="s">
        <v>398</v>
      </c>
      <c r="D8" s="319" t="s">
        <v>116</v>
      </c>
      <c r="E8" s="319">
        <v>60341742</v>
      </c>
      <c r="F8" s="16" t="s">
        <v>399</v>
      </c>
      <c r="G8" s="319" t="s">
        <v>64</v>
      </c>
      <c r="H8" s="319" t="s">
        <v>65</v>
      </c>
      <c r="I8" s="319" t="s">
        <v>65</v>
      </c>
      <c r="J8" s="16" t="s">
        <v>466</v>
      </c>
      <c r="K8" s="65">
        <v>1000000</v>
      </c>
      <c r="L8" s="65">
        <f t="shared" si="0"/>
        <v>850000</v>
      </c>
      <c r="M8" s="300">
        <v>2025</v>
      </c>
      <c r="N8" s="202">
        <v>2026</v>
      </c>
      <c r="O8" s="57" t="s">
        <v>369</v>
      </c>
      <c r="P8" s="57" t="s">
        <v>369</v>
      </c>
      <c r="Q8" s="57" t="s">
        <v>72</v>
      </c>
      <c r="R8" s="57" t="s">
        <v>72</v>
      </c>
      <c r="S8" s="57" t="s">
        <v>83</v>
      </c>
      <c r="T8" s="57" t="s">
        <v>67</v>
      </c>
    </row>
    <row r="9" spans="1:20" ht="23.25" customHeight="1" thickBot="1" x14ac:dyDescent="0.3">
      <c r="B9" s="53">
        <v>5</v>
      </c>
      <c r="C9" s="320"/>
      <c r="D9" s="320"/>
      <c r="E9" s="320"/>
      <c r="F9" s="12" t="s">
        <v>119</v>
      </c>
      <c r="G9" s="320"/>
      <c r="H9" s="320"/>
      <c r="I9" s="320"/>
      <c r="J9" s="12" t="s">
        <v>465</v>
      </c>
      <c r="K9" s="158">
        <v>800000</v>
      </c>
      <c r="L9" s="158">
        <f t="shared" si="0"/>
        <v>680000</v>
      </c>
      <c r="M9" s="301">
        <v>2026</v>
      </c>
      <c r="N9" s="203">
        <v>2027</v>
      </c>
      <c r="O9" s="59" t="s">
        <v>369</v>
      </c>
      <c r="P9" s="59" t="s">
        <v>369</v>
      </c>
      <c r="Q9" s="59" t="s">
        <v>369</v>
      </c>
      <c r="R9" s="59" t="s">
        <v>369</v>
      </c>
      <c r="S9" s="59" t="s">
        <v>83</v>
      </c>
      <c r="T9" s="59" t="s">
        <v>67</v>
      </c>
    </row>
    <row r="10" spans="1:20" x14ac:dyDescent="0.25">
      <c r="B10" s="50"/>
      <c r="C10" s="10"/>
      <c r="D10" s="10"/>
      <c r="E10" s="10"/>
      <c r="F10" s="10"/>
      <c r="G10" s="10"/>
      <c r="H10" s="10"/>
      <c r="I10" s="10"/>
      <c r="J10" s="10"/>
      <c r="K10" s="46">
        <f>SUM(K5:K9)</f>
        <v>8800000</v>
      </c>
      <c r="L10" s="46"/>
      <c r="M10" s="51"/>
      <c r="N10" s="10"/>
      <c r="O10" s="10"/>
      <c r="P10" s="10"/>
      <c r="Q10" s="10"/>
      <c r="R10" s="10"/>
      <c r="S10" s="10"/>
      <c r="T10" s="10"/>
    </row>
    <row r="11" spans="1:20" s="33" customFormat="1" ht="24.75" customHeight="1" x14ac:dyDescent="0.25">
      <c r="B11" s="34" t="s">
        <v>330</v>
      </c>
      <c r="K11" s="49"/>
    </row>
    <row r="12" spans="1:20" s="33" customFormat="1" x14ac:dyDescent="0.25">
      <c r="B12" s="35" t="s">
        <v>304</v>
      </c>
    </row>
    <row r="13" spans="1:20" s="33" customFormat="1" x14ac:dyDescent="0.25">
      <c r="B13" s="35" t="s">
        <v>291</v>
      </c>
    </row>
    <row r="14" spans="1:20" s="33" customFormat="1" x14ac:dyDescent="0.25">
      <c r="B14" s="35" t="s">
        <v>287</v>
      </c>
    </row>
    <row r="15" spans="1:20" s="33" customFormat="1" x14ac:dyDescent="0.25">
      <c r="A15" s="33" t="s">
        <v>57</v>
      </c>
      <c r="B15" s="35"/>
    </row>
    <row r="16" spans="1:20" s="33" customFormat="1" x14ac:dyDescent="0.25">
      <c r="B16" s="35" t="s">
        <v>294</v>
      </c>
    </row>
    <row r="17" spans="1:12" s="33" customFormat="1" ht="15.95" customHeight="1" x14ac:dyDescent="0.25">
      <c r="B17" s="35"/>
    </row>
    <row r="18" spans="1:12" s="33" customFormat="1" x14ac:dyDescent="0.25">
      <c r="B18" s="363" t="s">
        <v>305</v>
      </c>
      <c r="C18" s="363"/>
      <c r="D18" s="363"/>
      <c r="E18" s="363"/>
      <c r="F18" s="363"/>
      <c r="G18" s="363"/>
      <c r="H18" s="363"/>
      <c r="I18" s="363"/>
      <c r="J18" s="363"/>
      <c r="K18" s="363"/>
    </row>
    <row r="19" spans="1:12" s="33" customFormat="1" x14ac:dyDescent="0.25">
      <c r="B19" s="363" t="s">
        <v>296</v>
      </c>
      <c r="C19" s="363"/>
      <c r="D19" s="363"/>
      <c r="E19" s="363"/>
      <c r="F19" s="363"/>
      <c r="G19" s="363"/>
      <c r="H19" s="363"/>
      <c r="I19" s="363"/>
      <c r="J19" s="363"/>
      <c r="K19" s="363"/>
    </row>
    <row r="20" spans="1:12" s="33" customFormat="1" x14ac:dyDescent="0.25">
      <c r="B20" s="363" t="s">
        <v>297</v>
      </c>
      <c r="C20" s="363"/>
      <c r="D20" s="363"/>
      <c r="E20" s="363"/>
      <c r="F20" s="363"/>
      <c r="G20" s="363"/>
      <c r="H20" s="363"/>
      <c r="I20" s="363"/>
      <c r="J20" s="363"/>
      <c r="K20" s="363"/>
    </row>
    <row r="21" spans="1:12" s="33" customFormat="1" x14ac:dyDescent="0.25">
      <c r="B21" s="363" t="s">
        <v>298</v>
      </c>
      <c r="C21" s="363"/>
      <c r="D21" s="363"/>
      <c r="E21" s="363"/>
      <c r="F21" s="363"/>
      <c r="G21" s="363"/>
      <c r="H21" s="363"/>
      <c r="I21" s="363"/>
      <c r="J21" s="363"/>
      <c r="K21" s="363"/>
    </row>
    <row r="22" spans="1:12" s="33" customFormat="1" x14ac:dyDescent="0.25">
      <c r="B22" s="363" t="s">
        <v>299</v>
      </c>
      <c r="C22" s="363"/>
      <c r="D22" s="363"/>
      <c r="E22" s="363"/>
      <c r="F22" s="363"/>
      <c r="G22" s="363"/>
      <c r="H22" s="363"/>
      <c r="I22" s="363"/>
      <c r="J22" s="363"/>
      <c r="K22" s="363"/>
    </row>
    <row r="23" spans="1:12" s="33" customFormat="1" x14ac:dyDescent="0.25">
      <c r="A23" s="31" t="s">
        <v>42</v>
      </c>
      <c r="B23" s="363" t="s">
        <v>300</v>
      </c>
      <c r="C23" s="363"/>
      <c r="D23" s="363"/>
      <c r="E23" s="363"/>
      <c r="F23" s="363"/>
      <c r="G23" s="363"/>
      <c r="H23" s="363"/>
      <c r="I23" s="363"/>
      <c r="J23" s="363"/>
      <c r="K23" s="363"/>
      <c r="L23" s="32"/>
    </row>
    <row r="24" spans="1:12" s="33" customFormat="1" x14ac:dyDescent="0.25">
      <c r="A24" s="31" t="s">
        <v>43</v>
      </c>
      <c r="B24" s="363" t="s">
        <v>301</v>
      </c>
      <c r="C24" s="363"/>
      <c r="D24" s="363"/>
      <c r="E24" s="363"/>
      <c r="F24" s="363"/>
      <c r="G24" s="363"/>
      <c r="H24" s="363"/>
      <c r="I24" s="363"/>
      <c r="J24" s="363"/>
      <c r="K24" s="363"/>
      <c r="L24" s="32"/>
    </row>
    <row r="25" spans="1:12" s="33" customFormat="1" x14ac:dyDescent="0.25">
      <c r="A25" s="31"/>
      <c r="B25" s="36"/>
      <c r="C25" s="32"/>
      <c r="D25" s="32"/>
      <c r="E25" s="32"/>
      <c r="F25" s="32"/>
      <c r="G25" s="32"/>
      <c r="H25" s="32"/>
      <c r="I25" s="32"/>
      <c r="J25" s="32"/>
      <c r="K25" s="32"/>
      <c r="L25" s="32"/>
    </row>
    <row r="26" spans="1:12" s="33" customFormat="1" x14ac:dyDescent="0.25">
      <c r="A26" s="31"/>
      <c r="B26" s="363" t="s">
        <v>306</v>
      </c>
      <c r="C26" s="363"/>
      <c r="D26" s="363"/>
      <c r="E26" s="363"/>
      <c r="F26" s="363"/>
      <c r="G26" s="363"/>
      <c r="H26" s="363"/>
      <c r="I26" s="363"/>
      <c r="J26" s="363"/>
      <c r="K26" s="363"/>
      <c r="L26" s="32"/>
    </row>
    <row r="27" spans="1:12" s="33" customFormat="1" x14ac:dyDescent="0.25">
      <c r="A27" s="31"/>
      <c r="B27" s="363" t="s">
        <v>43</v>
      </c>
      <c r="C27" s="363"/>
      <c r="D27" s="363"/>
      <c r="E27" s="363"/>
      <c r="F27" s="363"/>
      <c r="G27" s="363"/>
      <c r="H27" s="363"/>
      <c r="I27" s="363"/>
      <c r="J27" s="363"/>
      <c r="K27" s="363"/>
      <c r="L27" s="32"/>
    </row>
    <row r="28" spans="1:12" s="33" customFormat="1" x14ac:dyDescent="0.25">
      <c r="A28" s="31"/>
      <c r="B28" s="36"/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s="33" customFormat="1" x14ac:dyDescent="0.25">
      <c r="A29" s="31"/>
      <c r="B29" s="363" t="s">
        <v>332</v>
      </c>
      <c r="C29" s="363"/>
      <c r="D29" s="363"/>
      <c r="E29" s="363"/>
      <c r="F29" s="363"/>
      <c r="G29" s="363"/>
      <c r="H29" s="363"/>
      <c r="I29" s="363"/>
      <c r="J29" s="363"/>
      <c r="K29" s="363"/>
      <c r="L29" s="32"/>
    </row>
    <row r="30" spans="1:12" s="33" customFormat="1" x14ac:dyDescent="0.25">
      <c r="A30" s="31"/>
      <c r="B30" s="35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s="33" customFormat="1" ht="44.25" customHeight="1" x14ac:dyDescent="0.25">
      <c r="A31" s="31"/>
      <c r="B31" s="362" t="s">
        <v>333</v>
      </c>
      <c r="C31" s="362"/>
      <c r="D31" s="362"/>
      <c r="E31" s="362"/>
      <c r="F31" s="362"/>
      <c r="G31" s="362"/>
      <c r="H31" s="362"/>
      <c r="I31" s="362"/>
      <c r="J31" s="362"/>
      <c r="K31" s="362"/>
      <c r="L31" s="32"/>
    </row>
    <row r="32" spans="1:12" s="33" customFormat="1" x14ac:dyDescent="0.25">
      <c r="B32" s="35"/>
      <c r="C32" s="32"/>
      <c r="D32" s="32"/>
      <c r="E32" s="32"/>
      <c r="F32" s="32"/>
      <c r="G32" s="32"/>
      <c r="H32" s="32"/>
      <c r="I32" s="32"/>
      <c r="J32" s="32"/>
      <c r="K32" s="32"/>
      <c r="L32" s="32"/>
    </row>
    <row r="33" spans="2:12" s="33" customFormat="1" x14ac:dyDescent="0.25">
      <c r="B33" s="35"/>
      <c r="C33" s="32"/>
      <c r="D33" s="32"/>
      <c r="E33" s="32"/>
      <c r="F33" s="32"/>
      <c r="G33" s="32"/>
      <c r="H33" s="32"/>
      <c r="I33" s="32"/>
      <c r="J33" s="32"/>
      <c r="K33" s="32"/>
      <c r="L33" s="32"/>
    </row>
    <row r="34" spans="2:12" s="33" customFormat="1" x14ac:dyDescent="0.25"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</row>
    <row r="35" spans="2:12" ht="15.95" customHeight="1" x14ac:dyDescent="0.25"/>
  </sheetData>
  <mergeCells count="46">
    <mergeCell ref="G8:G9"/>
    <mergeCell ref="H8:H9"/>
    <mergeCell ref="I8:I9"/>
    <mergeCell ref="C8:C9"/>
    <mergeCell ref="D8:D9"/>
    <mergeCell ref="E8:E9"/>
    <mergeCell ref="I5:I6"/>
    <mergeCell ref="C5:C6"/>
    <mergeCell ref="D5:D6"/>
    <mergeCell ref="E5:E6"/>
    <mergeCell ref="G5:G6"/>
    <mergeCell ref="H5:H6"/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B18:K18"/>
    <mergeCell ref="B19:K19"/>
    <mergeCell ref="B20:K20"/>
    <mergeCell ref="B21:K21"/>
    <mergeCell ref="B22:K22"/>
    <mergeCell ref="B31:K31"/>
    <mergeCell ref="B23:K23"/>
    <mergeCell ref="B24:K24"/>
    <mergeCell ref="B26:K26"/>
    <mergeCell ref="B27:K27"/>
    <mergeCell ref="B29:K29"/>
  </mergeCells>
  <pageMargins left="0.7" right="0.7" top="0.78740157499999996" bottom="0.78740157499999996" header="0.3" footer="0.3"/>
  <pageSetup paperSize="8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Pruchnická Michaela</cp:lastModifiedBy>
  <cp:revision/>
  <cp:lastPrinted>2025-12-15T12:36:01Z</cp:lastPrinted>
  <dcterms:created xsi:type="dcterms:W3CDTF">2020-07-22T07:46:04Z</dcterms:created>
  <dcterms:modified xsi:type="dcterms:W3CDTF">2025-12-15T12:36:31Z</dcterms:modified>
  <cp:category/>
  <cp:contentStatus/>
</cp:coreProperties>
</file>