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c75322e93b0a1106/Plocha/Práce/MAP III/Orlová/SR MAP/březen 2023/Orlová_20230308/"/>
    </mc:Choice>
  </mc:AlternateContent>
  <xr:revisionPtr revIDLastSave="0" documentId="8_{E493D87F-E6B8-4B8C-B96F-0F5C57713E1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Š" sheetId="2" r:id="rId1"/>
    <sheet name="ZŠ" sheetId="1" r:id="rId2"/>
    <sheet name="Zájmové a neformální" sheetId="3" r:id="rId3"/>
  </sheets>
  <definedNames>
    <definedName name="_xlnm.Print_Area" localSheetId="1">ZŠ!$A$1:$Z$88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K12" i="3"/>
  <c r="K6" i="3"/>
  <c r="M51" i="2"/>
  <c r="M50" i="2"/>
  <c r="M49" i="2"/>
  <c r="M48" i="2"/>
  <c r="M43" i="2"/>
  <c r="M42" i="2"/>
  <c r="M41" i="2"/>
  <c r="M40" i="2"/>
  <c r="M36" i="2"/>
  <c r="M35" i="2"/>
  <c r="M34" i="2"/>
  <c r="M33" i="2"/>
  <c r="M32" i="2"/>
  <c r="M31" i="2"/>
  <c r="M30" i="2"/>
  <c r="M26" i="2"/>
  <c r="M25" i="2"/>
  <c r="M23" i="2"/>
  <c r="M22" i="2"/>
  <c r="M21" i="2"/>
  <c r="M20" i="2"/>
  <c r="M19" i="2"/>
  <c r="M18" i="2"/>
  <c r="M17" i="2"/>
  <c r="M16" i="2"/>
  <c r="M12" i="2"/>
  <c r="M11" i="2"/>
  <c r="M10" i="2"/>
  <c r="M9" i="2"/>
  <c r="M5" i="2"/>
  <c r="M78" i="1"/>
  <c r="M77" i="1"/>
  <c r="M76" i="1"/>
  <c r="M73" i="1"/>
  <c r="M72" i="1"/>
  <c r="M64" i="1" l="1"/>
  <c r="M48" i="1"/>
  <c r="M47" i="1"/>
  <c r="M19" i="1"/>
  <c r="M18" i="1"/>
  <c r="M28" i="1"/>
  <c r="M27" i="1"/>
  <c r="M10" i="1"/>
  <c r="M9" i="1"/>
  <c r="M38" i="1"/>
  <c r="M75" i="1"/>
  <c r="M74" i="1"/>
  <c r="M71" i="1"/>
  <c r="M70" i="1"/>
  <c r="M65" i="1" l="1"/>
  <c r="M63" i="1"/>
  <c r="M62" i="1"/>
  <c r="M46" i="1" l="1"/>
  <c r="M45" i="1"/>
  <c r="M44" i="1"/>
  <c r="M33" i="1"/>
  <c r="M15" i="1"/>
  <c r="M56" i="1"/>
  <c r="M57" i="1"/>
  <c r="M55" i="1"/>
  <c r="M54" i="1"/>
  <c r="M53" i="1"/>
  <c r="M8" i="1" l="1"/>
  <c r="M7" i="1"/>
  <c r="M6" i="1"/>
  <c r="M17" i="1" l="1"/>
  <c r="M16" i="1"/>
  <c r="M39" i="1" l="1"/>
  <c r="M37" i="1"/>
  <c r="M36" i="1"/>
  <c r="M35" i="1"/>
  <c r="M34" i="1"/>
  <c r="M26" i="1" l="1"/>
  <c r="M25" i="1"/>
  <c r="M24" i="1"/>
</calcChain>
</file>

<file path=xl/sharedStrings.xml><?xml version="1.0" encoding="utf-8"?>
<sst xmlns="http://schemas.openxmlformats.org/spreadsheetml/2006/main" count="1412" uniqueCount="265">
  <si>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</si>
  <si>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</si>
  <si>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</si>
  <si>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</si>
  <si>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</si>
  <si>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</si>
  <si>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</si>
  <si>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</si>
  <si>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</si>
  <si>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</si>
  <si>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</si>
  <si>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</si>
  <si>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</si>
  <si>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</si>
  <si>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</si>
  <si>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</si>
  <si>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podporovxu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</si>
  <si>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</si>
  <si>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</si>
  <si>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</si>
  <si>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</si>
  <si>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</si>
  <si>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x/ne</t>
  </si>
  <si>
    <t xml:space="preserve">cizí jazyky
</t>
  </si>
  <si>
    <t>město Orlová</t>
  </si>
  <si>
    <t>Tvoříme pro pěknou Orlovou/dílny</t>
  </si>
  <si>
    <t>Moravskoslezský</t>
  </si>
  <si>
    <t>Orlová</t>
  </si>
  <si>
    <t>Stavební úpravy-dílny/bývalá vývařovna/suterén+ vybavení polytechnické učebny. Vzhledem k umístění, lze zajistit bezbariérovost, využití v odpoledních hodinách pro místní komunitu/možnost drobných oprav a vyrábění, nutno vybavit nářadím.</t>
  </si>
  <si>
    <t>x</t>
  </si>
  <si>
    <t>ne</t>
  </si>
  <si>
    <t>Odborná učebna informatiky a robotiky</t>
  </si>
  <si>
    <t>Školní poradenské pracoviště</t>
  </si>
  <si>
    <t>Vybavení učebny SPP + vybavení bezbariérovým nábytkem, přístroji, elektronikou pro žáky se SVP Kompenzační/spec. pomůcky pro žáky se SVP.</t>
  </si>
  <si>
    <t>Školní družina</t>
  </si>
  <si>
    <t>Vybavení školní družiny, nábytek a IAT</t>
  </si>
  <si>
    <t>Základní škola Orlová-Lutyně Mládí 726 okres Karviná, příspěvková organizace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</si>
  <si>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</si>
  <si>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</si>
  <si>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</si>
  <si>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</si>
  <si>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</si>
  <si>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vydané stavební povolení ano/ne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</si>
  <si>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</si>
  <si>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</si>
  <si>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</si>
  <si>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Rekonstrukce polytechnické učebny - cvičná kuchyň</t>
  </si>
  <si>
    <t>Herna pro volnočasové aktivity žáků ŠD a neformálního vzdělávání</t>
  </si>
  <si>
    <t>Rekonstrukce a vybavení polytechnické učebny - keramika</t>
  </si>
  <si>
    <t>ITI- virtuální učebna</t>
  </si>
  <si>
    <t>Základní škola Orlová-Lutyně K. Dvořáčka 1230 okres Karviná příspěvková organizace</t>
  </si>
  <si>
    <t>Město Orlová</t>
  </si>
  <si>
    <t>Učebna informatiky Školní 862</t>
  </si>
  <si>
    <t>Rekonstrukce učebny informatiky, nové PC stanice, interaktivní panel s dataprojektorem</t>
  </si>
  <si>
    <t>Učebna informatiky Slezská 850</t>
  </si>
  <si>
    <t>Učebna robotiky a zázemí pro kantora</t>
  </si>
  <si>
    <t>Rekonstrukce učebny PC se zaměřením na robotiku</t>
  </si>
  <si>
    <t>Učebna chemie se zázemím</t>
  </si>
  <si>
    <t>Rekonstrukce učebny chemie vč. kabinetu a přípravny chemikálií</t>
  </si>
  <si>
    <t>Základní škola Orlová-Lutyně Školní 862 okres Karviná, příspěvková organizace</t>
  </si>
  <si>
    <t>Polytechnická učebna a zázemí pro kantora</t>
  </si>
  <si>
    <t xml:space="preserve">Moravskoslezský </t>
  </si>
  <si>
    <t>Rekonsturkce pracovních  dílen (kovo-dřevo), vybavení novými stoly, rekonstrukce přípravny pro materiály, skladu a kabinetu</t>
  </si>
  <si>
    <t>Moderní cvičná kuchyňka a zázemí pro kantora</t>
  </si>
  <si>
    <t>Rekonstrukce cvičné kuchyňky pro pracovní činnosti, kuchyňské linky, sporáky, místnost pro stolování a vybavení</t>
  </si>
  <si>
    <t>Učebna informatiky a zázemí pro kantora, ředitelna</t>
  </si>
  <si>
    <t>Rekonstrukce učebny informatiky, nové PC stanice, interaktivní panel s dataprojektorem  a další doprovodné hardwarové a softwarové vybavení</t>
  </si>
  <si>
    <t>Rekonstrukce učebny PC se zaměřením na robotiku a 3D tisk. Tablety a pracovní stoly, 3D tisk a robotické stavebnice</t>
  </si>
  <si>
    <t>Rekonstrukce polytechnické učebny jako multifunkční učebny pro pracovní  činnosti se zaměřením na obecnou polytechniku</t>
  </si>
  <si>
    <t>Konektivita školy</t>
  </si>
  <si>
    <t>Kompletní konektivita školy s naplněním standardu konektivity</t>
  </si>
  <si>
    <t>Základní škola Orlová - Lutyně U Kapličky 959 okres Karviná, příspěv. organizace</t>
  </si>
  <si>
    <t>Učebna informatiky</t>
  </si>
  <si>
    <t>Rekonstrukce učebny informatiky, nové PC stanice, interaktivní panel s dataprojektorem (Omneo), modernizace kabinetu</t>
  </si>
  <si>
    <t>Polytechnická učebna</t>
  </si>
  <si>
    <t>Vybudování nové učebny pro využití polytechnické výchovy, modernizace kabinetu</t>
  </si>
  <si>
    <t>Školní družina 1</t>
  </si>
  <si>
    <t>Rekonstrukce učebny školní družiny, včetně zázemí pro pedagogy</t>
  </si>
  <si>
    <t>Školní družina 2</t>
  </si>
  <si>
    <t xml:space="preserve">zázemí pro školní poradenské pracoviště </t>
  </si>
  <si>
    <t>Modernizace počítačové učebny</t>
  </si>
  <si>
    <t>Vybavení a obnova PC učebny - podlahová krytina, výmalba, elektroinstalace, nábytek pro pedagoga a žáky, interaktivní tabule, PC a příslušenství. Kabinet pedagogů.</t>
  </si>
  <si>
    <t>záměr</t>
  </si>
  <si>
    <t>Kompenzační speciální pomůcky pro žáky  se SVP. Zřízení klidových zón, relaxačních koutků pro žáky speciálních tříd. Výukový software pro žáky se SVP - komunikační programy pro žáky s PAS. Vybudování zázeí pro školní poradenské pracoviště.</t>
  </si>
  <si>
    <t>Informatika a digitalizace ve vzdělávání</t>
  </si>
  <si>
    <t>Výukové pomůcky - robotika, 3D tisk, virtuální realita. Interaktivní tabule. Přenosné dataprojektory. Interaktivní displaye.</t>
  </si>
  <si>
    <t>Vnější zázemí pro komunikatní aktivity</t>
  </si>
  <si>
    <t>Úprava a doplnění školního hřiště o nové prvky</t>
  </si>
  <si>
    <t>Vnitřní zázemí pro komunitní aktivity</t>
  </si>
  <si>
    <t>Budování zázemí pro pedagogické pracovníky - sborovna</t>
  </si>
  <si>
    <t>z toho předpokládané výdaje EFRR</t>
  </si>
  <si>
    <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</si>
  <si>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</si>
  <si>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</si>
  <si>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</si>
  <si>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</si>
  <si>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</si>
  <si>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Orlová - Lutyně U Kapličky 959 okres Karviná, příspěková organizace</t>
  </si>
  <si>
    <t>Základní škola Orlová - Poruba Jarní 400 okres Karviná, příspěková organizace</t>
  </si>
  <si>
    <t>Zřízení a vybavení herny</t>
  </si>
  <si>
    <t>Rekonstrukce učebny informatiky, nové PC vybavení</t>
  </si>
  <si>
    <t>Modernizace učebny pro žáky školy, nákup kuchyňské linky, sporáky, místnost pro stolování a vybavení</t>
  </si>
  <si>
    <t>Rekonstrukce učebny, vybavení novými stoly, rekonstrukce přípravny pro materiály, skladu a kabinetu, pořízení keramické pece</t>
  </si>
  <si>
    <t>Strategický rámec MAP - seznam investičních priorit ZŠ (2021 - 2027)</t>
  </si>
  <si>
    <t>Modernizace a vybavení PC učebny a nové zřízení vedlejší menší učebny pro výuku robotiky a 3D tisku. Stávající PC učebna je z roku 2013, potřebujeme nové stoly  i IT vybavení včetně SW+bezbariérové stavební úpravy a rekonstrukce + konektivita</t>
  </si>
  <si>
    <t>6/2022/23</t>
  </si>
  <si>
    <r>
      <t>6</t>
    </r>
    <r>
      <rPr>
        <sz val="2"/>
        <color theme="1"/>
        <rFont val="Calibri"/>
        <family val="2"/>
        <charset val="238"/>
      </rPr>
      <t>.</t>
    </r>
    <r>
      <rPr>
        <sz val="10"/>
        <color theme="1"/>
        <rFont val="Calibri"/>
        <family val="2"/>
        <charset val="238"/>
      </rPr>
      <t>-8/2023</t>
    </r>
  </si>
  <si>
    <r>
      <t>6</t>
    </r>
    <r>
      <rPr>
        <sz val="2"/>
        <color theme="1"/>
        <rFont val="Calibri"/>
        <family val="2"/>
        <charset val="238"/>
      </rPr>
      <t>.</t>
    </r>
    <r>
      <rPr>
        <sz val="10"/>
        <color theme="1"/>
        <rFont val="Calibri"/>
        <family val="2"/>
        <charset val="238"/>
      </rPr>
      <t>-8/2024</t>
    </r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</si>
  <si>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>-8/2023</t>
    </r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</si>
  <si>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>-8/2022</t>
    </r>
  </si>
  <si>
    <r>
      <t>6</t>
    </r>
    <r>
      <rPr>
        <sz val="2"/>
        <color theme="1"/>
        <rFont val="Calibri"/>
        <family val="2"/>
        <charset val="238"/>
      </rPr>
      <t>.</t>
    </r>
    <r>
      <rPr>
        <sz val="10"/>
        <color theme="1"/>
        <rFont val="Calibri"/>
        <family val="2"/>
        <charset val="238"/>
      </rPr>
      <t>/2022</t>
    </r>
  </si>
  <si>
    <r>
      <t>9</t>
    </r>
    <r>
      <rPr>
        <sz val="2"/>
        <color theme="1"/>
        <rFont val="Calibri"/>
        <family val="2"/>
        <charset val="238"/>
        <scheme val="minor"/>
      </rPr>
      <t>.</t>
    </r>
    <r>
      <rPr>
        <sz val="12"/>
        <color theme="1"/>
        <rFont val="Calibri"/>
        <family val="2"/>
        <charset val="238"/>
        <scheme val="minor"/>
      </rPr>
      <t>-</t>
    </r>
    <r>
      <rPr>
        <sz val="10"/>
        <color theme="1"/>
        <rFont val="Calibri"/>
        <family val="2"/>
        <charset val="238"/>
        <scheme val="minor"/>
      </rPr>
      <t>10/2024</t>
    </r>
  </si>
  <si>
    <r>
      <t>6</t>
    </r>
    <r>
      <rPr>
        <sz val="2"/>
        <color theme="1"/>
        <rFont val="Calibri"/>
        <family val="2"/>
        <charset val="238"/>
        <scheme val="minor"/>
      </rPr>
      <t xml:space="preserve">. </t>
    </r>
    <r>
      <rPr>
        <sz val="10"/>
        <color theme="1"/>
        <rFont val="Calibri"/>
        <family val="2"/>
        <charset val="238"/>
        <scheme val="minor"/>
      </rPr>
      <t>- 8/2023</t>
    </r>
  </si>
  <si>
    <r>
      <t xml:space="preserve">6 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>- 8/2023</t>
    </r>
  </si>
  <si>
    <r>
      <t>6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</si>
  <si>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- 6/2023</t>
    </r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</si>
  <si>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- 8/2024</t>
    </r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</si>
  <si>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- 8/2025</t>
    </r>
  </si>
  <si>
    <t>Základní škola Orlová-Lutyně Ke Studánce 1050 okres Karviná, příspěvková organizace</t>
  </si>
  <si>
    <t>Základní škola Orlová-Lutyně Ke Studánce 1050 okres Karviná, příspěv. organizace</t>
  </si>
  <si>
    <t>Obec Doubrava</t>
  </si>
  <si>
    <t>Doubrava</t>
  </si>
  <si>
    <t>Město Petřvald</t>
  </si>
  <si>
    <t>Petřvald</t>
  </si>
  <si>
    <t>není potřeba</t>
  </si>
  <si>
    <t>ORP Orlová</t>
  </si>
  <si>
    <t>Základní škola a Základní umělecká škola Petřvald Školní 246, příspěvková organizace</t>
  </si>
  <si>
    <t>Strategický rámec MAP - seznam investičních priorit ZŠ (2021-2027)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</si>
  <si>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</si>
  <si>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Bezbariérové stavební úpravy a rekonstrukce</t>
  </si>
  <si>
    <t>Základní škola Doubrava, okres Karviná, příspěvková organizace</t>
  </si>
  <si>
    <t>Zajištění bezbariérového přístupu - stavební práce, nákup schodolezu, vybudování bezbariérového wc</t>
  </si>
  <si>
    <t>PD</t>
  </si>
  <si>
    <t>Rekonstrukce a modernizace cvičné kuchyně</t>
  </si>
  <si>
    <t>Rekonstrukce a modernizace cvičné kuchyně -  vybavení elektrospotřebiči a nádobí, nové obložení, elektroinstalace a sítě</t>
  </si>
  <si>
    <t>Modernizace učebny</t>
  </si>
  <si>
    <t>Odborné učebny ZŠ Školní 246 - město Petřvald</t>
  </si>
  <si>
    <t>Rekonstrukce a modernizace odborných učeben chemie, dílny a venkovní učebny v atriu, vč. zajištění bezbarierového přístupu - stavební práce, vybavení nábytkem a učebními pomůcky</t>
  </si>
  <si>
    <t>2022</t>
  </si>
  <si>
    <t>2023</t>
  </si>
  <si>
    <t>výběr zhotovitele</t>
  </si>
  <si>
    <t>ano</t>
  </si>
  <si>
    <t>Rekonstrukce a modernizace cvičné kuchyně - stavební práce, kuchyňský pracovní pult vč. vybavení elektrospotřebiči a nádobí, vzduchotechnika</t>
  </si>
  <si>
    <t>Vybavení multimediální učebny</t>
  </si>
  <si>
    <t>Vybavení multimediální učebny - interaktivní tabule, dataprojektor, dotykové tablety</t>
  </si>
  <si>
    <t>Vybavení učeben digitalními učebními pomůckami</t>
  </si>
  <si>
    <t>Vybavení učeben digitalními učebními pomůckami - 3D tiskárny, roboty</t>
  </si>
  <si>
    <t>Změna stávající učebny na multifunkční učebnu- nová infrastruktura, nové vybavení nábytkem, rekonstrukce sítí, naplnění standardu konektivity a zajištění bezbariérovosti</t>
  </si>
  <si>
    <t>Podpis:</t>
  </si>
  <si>
    <t>Pokročilé metody ve vzdělávání na základních školách v Orlové</t>
  </si>
  <si>
    <t>Pořízení moderních IT technologií pro zavedení virutální reality.</t>
  </si>
  <si>
    <t>5/2022</t>
  </si>
  <si>
    <t>12/2023</t>
  </si>
  <si>
    <t>Pořízení moderních IT technologií pro zavedení virutální reality</t>
  </si>
  <si>
    <t>Virtuální realita ve výuce ZŠ Doubrava</t>
  </si>
  <si>
    <t>Nákup vybavení pro zavedení VR (virtuální reality)  a AR (rozšířené reality) do výuky</t>
  </si>
  <si>
    <t>Modernizace odborných učeben informatiky</t>
  </si>
  <si>
    <t>Rekonstrukce a modernizace 3 odborných učeben informatiky - nové PC sestavy, nový nábytek, nová infrastruktura nová klimatizace</t>
  </si>
  <si>
    <t>Modernizace jazykových učeben</t>
  </si>
  <si>
    <t>Modernizace 2 jazykových učeben</t>
  </si>
  <si>
    <t>Modernizace 12-ti učeben 1. stupně</t>
  </si>
  <si>
    <t>Modernizace 12-ti učeben 1. stupně - modernizace tabulí, nové multimediální dataprojektory</t>
  </si>
  <si>
    <t>Rekonstrukce a modernizace odborné učebny přírodopisu</t>
  </si>
  <si>
    <t>V Orlové 08.03.2023</t>
  </si>
  <si>
    <t>Schváleno v Orlové dne 08.03.2023  Řídícím výborem. MAP II-ORP Orlová, CZ.02.3.68/0.0/0.0/20_082/0023052</t>
  </si>
  <si>
    <t>Ing. Pavlína Kucharczyková</t>
  </si>
  <si>
    <t>předseda ŘV</t>
  </si>
  <si>
    <t>Zajištění vnitřní konektivity školy a připojení k internetu, výměna serveru s končící životností, nová klimatizace</t>
  </si>
  <si>
    <t>Zajištění vnitřní konektivity školy a připojení k internetu, výměna serveru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</si>
  <si>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</si>
  <si>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</si>
  <si>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</si>
  <si>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</si>
  <si>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</si>
  <si>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</si>
  <si>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Orlová - Lutyně Okružní 917 okres Karviná, příspěv. organizace - odloučené pracoviště Husova 1211 Orlová-Město</t>
  </si>
  <si>
    <t xml:space="preserve">Školní zahrada </t>
  </si>
  <si>
    <t>Revitalizace zeleně na školní zahradě. Výstavba chodníčků. Vybavení zahrady o herní prvky včetně dopadových ploch pro menší i větší děti, , včetně terénních úprav.</t>
  </si>
  <si>
    <t xml:space="preserve">MŠ Orlová-Lutyně Ke Studánce 1033 okres Karviná, příspěvková organizace </t>
  </si>
  <si>
    <t>Modernizace vnitřních prostor MŠ</t>
  </si>
  <si>
    <t>Výměna a pořízení nového PVC na spojovací chodbě prostorách, 2 schodiště a jeho přihlé prostory</t>
  </si>
  <si>
    <t>Pořízení imteraktivní tabule</t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</si>
  <si>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</si>
  <si>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t xml:space="preserve">Pořízení a instalační  práce pro připojení internetu do všech tříd v MŠ </t>
  </si>
  <si>
    <t xml:space="preserve">Moderizace okolí MŠ </t>
  </si>
  <si>
    <t xml:space="preserve">Nové chodníky okolo budovy Mateřské školy + parkoviště </t>
  </si>
  <si>
    <r>
      <t>9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</si>
  <si>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t>MŠ Orlová-Lutyně Na Vyhlídce 1143 okres Karviná, příspěvková organizace</t>
  </si>
  <si>
    <r>
      <t xml:space="preserve">Stavební úpravy a vybavení na podporu podnětného venk. prostředí školy - </t>
    </r>
    <r>
      <rPr>
        <b/>
        <sz val="10"/>
        <color theme="1"/>
        <rFont val="Calibri"/>
        <family val="2"/>
        <charset val="238"/>
        <scheme val="minor"/>
      </rPr>
      <t>MŠ Na Vyhlídce 1143</t>
    </r>
  </si>
  <si>
    <t>Rekonstrukce elektroinstalace a výměna rozvodů.</t>
  </si>
  <si>
    <r>
      <t>2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- 8/2024</t>
    </r>
  </si>
  <si>
    <t>Úprava dvou tříd funkčními kryty topení.</t>
  </si>
  <si>
    <r>
      <t>3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- 8/2025</t>
    </r>
  </si>
  <si>
    <t>Řešení podhledů v prostorách třídy pro nejmenší.</t>
  </si>
  <si>
    <t xml:space="preserve"> 8/2024</t>
  </si>
  <si>
    <t>Obnova částí pláště budovy školy (marmolit).</t>
  </si>
  <si>
    <t xml:space="preserve"> 8/2023</t>
  </si>
  <si>
    <t>Sety multimediální katedry Omneo sweetbox (tři třídy). Odl. prac. MŠ Lesní</t>
  </si>
  <si>
    <t>Sety multimediální katedry Omneo sweetbox (tři třídy).</t>
  </si>
  <si>
    <t>Vybavení tříd mobilními tělocvičnými prvky.</t>
  </si>
  <si>
    <r>
      <t>2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- 8/2025</t>
    </r>
  </si>
  <si>
    <r>
      <t xml:space="preserve">Stav. Úpravy a vybavení na podporu podnětného venk. prostředí školy - </t>
    </r>
    <r>
      <rPr>
        <b/>
        <sz val="10"/>
        <color theme="1"/>
        <rFont val="Calibri"/>
        <family val="2"/>
        <charset val="238"/>
        <scheme val="minor"/>
      </rPr>
      <t>Odl. prac. MŠ kpt. Jaroše</t>
    </r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</si>
  <si>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- 8/2026</t>
    </r>
  </si>
  <si>
    <t>Set multimediální katedry Omneo sweetbox.</t>
  </si>
  <si>
    <t>Mateřská škola Orlová - Lutyně K. Dvořáčka 1228 okres Karviná, příspěvková organizace</t>
  </si>
  <si>
    <t>102844216/02</t>
  </si>
  <si>
    <t>Stavební úpravy</t>
  </si>
  <si>
    <t>Vybudování sociálního zařízení pro 10. třídu MŠ (zvýšení kapacity MŠ o 24 - 28 dětí) - 1. Máje 1268</t>
  </si>
  <si>
    <t>X</t>
  </si>
  <si>
    <t>102844216/01</t>
  </si>
  <si>
    <t>Výměna plotu K. Dvořáčka (drolí se betonové základy, rezavé úchyty a jednotlivé části plotu vypadávají)</t>
  </si>
  <si>
    <t>Výměna branek u plotu 1. Máje 1268</t>
  </si>
  <si>
    <t xml:space="preserve"> 6/2023</t>
  </si>
  <si>
    <t>102844216/01+02</t>
  </si>
  <si>
    <t xml:space="preserve">Kompletní rekonstrukce WC </t>
  </si>
  <si>
    <t>5., 9. třída (obklady, dlažba, zástěny) u 6. třídy není dořešena teplá voda pro děti</t>
  </si>
  <si>
    <t xml:space="preserve"> 7/2024</t>
  </si>
  <si>
    <t>Rekonstrukce vodoinstalace a sociálních zařízení</t>
  </si>
  <si>
    <t xml:space="preserve">Rekonstrukce sociálního zařízení a přívodů studené a teplé vody na 6. třídě elokovaného pracoviště 1. Máje </t>
  </si>
  <si>
    <t xml:space="preserve"> 7/2025</t>
  </si>
  <si>
    <t>Rekonstrukce školní kuchyně</t>
  </si>
  <si>
    <t>Výměna rozvodů vody ve školní kuchyni, kompletní výměna vzduchotechniky kuchyně</t>
  </si>
  <si>
    <t xml:space="preserve"> 7/2023</t>
  </si>
  <si>
    <t>Vybavení MŠ protipožárními interiérovými dveřmi</t>
  </si>
  <si>
    <t>V rámci zprávy BOZP a PO dveře neodpovídají předpisům</t>
  </si>
  <si>
    <t>Mateřská škola Doubrava, okres Karviná, příspěvková organizace</t>
  </si>
  <si>
    <t>Stavební úpravy a vybavení  na podporu podnětného venkovního prostředí školy (zahrada, nádvoří, předvstupní prostor do budovy).</t>
  </si>
  <si>
    <r>
      <t>6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- 8/2022</t>
    </r>
  </si>
  <si>
    <t>Rekonstrukce vnitřních prostor budovy (podlahové krytiny, elektroinstalace, rozvody vody)</t>
  </si>
  <si>
    <t>Rekonstrukce školní kuchyně (rozvody, obklady, vybavení)</t>
  </si>
  <si>
    <t>Vybavení školy  IT technikou</t>
  </si>
  <si>
    <t xml:space="preserve">Mateřská škola Petřvald, 2. května 1654, příspěvková organizace </t>
  </si>
  <si>
    <t>Mateřská škola 2. května 1654, Petřvald - Rekonstrukce elektroinstalace</t>
  </si>
  <si>
    <t>Kompletní rekonstrukce elektroinstalace v budově MŠ</t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</si>
  <si>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</si>
  <si>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t>zpracována PD</t>
  </si>
  <si>
    <t>Výměna podlahových krytin v prostorach MŠ</t>
  </si>
  <si>
    <t>Výměna linoleií v prostorách MŠ</t>
  </si>
  <si>
    <t>Vybavení učebny digitalními učebními pomůckami</t>
  </si>
  <si>
    <t>Dovybavení MŠ  interaktivní technikou (interaktivní tabule)</t>
  </si>
  <si>
    <t>Mateřská škola 2. května 1654, Petřvald - Renovace zahrady</t>
  </si>
  <si>
    <t xml:space="preserve">Renovace a dovybavení školní zahrady, venkovní učebny, herní prvky </t>
  </si>
  <si>
    <t>Schváleno v Orlové dne 08.03.2023  Řídícím výborem. MAP II-ORP Orlová, CZ.02.3.68/0.0/0.0/17_047/0009482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</si>
  <si>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</si>
  <si>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</si>
  <si>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</si>
  <si>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</si>
  <si>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</si>
  <si>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</si>
  <si>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</si>
  <si>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</si>
  <si>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</si>
  <si>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</si>
  <si>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</si>
  <si>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</si>
  <si>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Dům dětí a mládeže Orlová, příspěvková organizace</t>
  </si>
  <si>
    <t>Modernizace multimediální učebny</t>
  </si>
  <si>
    <t>Obnova a dovybavení ICT techniky v multimediální učebně - PC sestavy, interaktivní tabule aj.</t>
  </si>
  <si>
    <t>Proveden průzkum trhu a firem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</si>
  <si>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</si>
  <si>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</si>
  <si>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Koncetrní sál a třída pro vyuku hry na hudební nástroj - Koncertní klavíry</t>
  </si>
  <si>
    <t>Výměna přes 80 let starých koncertních klavírů</t>
  </si>
  <si>
    <t>Knihovna města Petřvald</t>
  </si>
  <si>
    <t>Bezbarierové stavební úpravy, rekonstrukce sociálního zázemí knihovny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</si>
</sst>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&quot; Kč&quot;"/>
  </numFmts>
  <fonts count="3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1D1F1F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Agency FB"/>
      <family val="2"/>
    </font>
    <font>
      <b/>
      <sz val="10"/>
      <color theme="1"/>
      <name val="Calibri"/>
      <family val="2"/>
      <charset val="238"/>
    </font>
    <font>
      <sz val="10"/>
      <name val="Arial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"/>
      <color theme="1"/>
      <name val="Calibri"/>
      <family val="2"/>
      <charset val="238"/>
    </font>
    <font>
      <sz val="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Agency FB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 applyProtection="1">
      <alignment horizontal="center" vertical="center"/>
      <protection locked="0"/>
    </xf>
    <xf numFmtId="17" fontId="1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164" fontId="11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5" fontId="6" fillId="0" borderId="5" xfId="0" applyNumberFormat="1" applyFont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3" fontId="6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5" fillId="6" borderId="5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7" borderId="5" xfId="0" applyFont="1" applyFill="1" applyBorder="1" applyAlignment="1" applyProtection="1">
      <alignment horizontal="center" vertical="center" wrapText="1"/>
      <protection locked="0"/>
    </xf>
    <xf numFmtId="3" fontId="25" fillId="0" borderId="5" xfId="0" applyNumberFormat="1" applyFont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top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1" fillId="7" borderId="5" xfId="0" applyFont="1" applyFill="1" applyBorder="1" applyAlignment="1" applyProtection="1">
      <alignment horizontal="center" vertical="center" wrapText="1"/>
      <protection locked="0"/>
    </xf>
    <xf numFmtId="3" fontId="31" fillId="0" borderId="5" xfId="0" applyNumberFormat="1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3" fontId="21" fillId="6" borderId="5" xfId="0" applyNumberFormat="1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21" fillId="7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0" fillId="8" borderId="2" xfId="0" applyFill="1" applyBorder="1"/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3" xfId="0" applyFill="1" applyBorder="1"/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15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8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3" fontId="6" fillId="0" borderId="19" xfId="0" applyNumberFormat="1" applyFont="1" applyBorder="1" applyAlignment="1" applyProtection="1">
      <alignment horizontal="center" vertical="center"/>
      <protection locked="0"/>
    </xf>
    <xf numFmtId="3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9" borderId="2" xfId="0" applyFill="1" applyBorder="1"/>
    <xf numFmtId="0" fontId="0" fillId="9" borderId="4" xfId="0" applyFill="1" applyBorder="1"/>
    <xf numFmtId="0" fontId="0" fillId="9" borderId="4" xfId="0" applyFill="1" applyBorder="1" applyAlignment="1">
      <alignment horizontal="center"/>
    </xf>
    <xf numFmtId="0" fontId="0" fillId="9" borderId="4" xfId="0" applyFill="1" applyBorder="1" applyAlignment="1">
      <alignment horizontal="center" vertical="center"/>
    </xf>
    <xf numFmtId="0" fontId="0" fillId="9" borderId="3" xfId="0" applyFill="1" applyBorder="1"/>
    <xf numFmtId="0" fontId="6" fillId="0" borderId="23" xfId="0" applyFont="1" applyBorder="1" applyAlignment="1" applyProtection="1">
      <alignment horizontal="center" vertical="center"/>
      <protection locked="0"/>
    </xf>
    <xf numFmtId="0" fontId="6" fillId="9" borderId="24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3" fontId="6" fillId="0" borderId="24" xfId="0" applyNumberFormat="1" applyFont="1" applyBorder="1" applyAlignment="1" applyProtection="1">
      <alignment horizontal="center" vertical="center"/>
      <protection locked="0"/>
    </xf>
    <xf numFmtId="3" fontId="6" fillId="0" borderId="26" xfId="0" applyNumberFormat="1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9" borderId="28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3" fontId="6" fillId="0" borderId="28" xfId="0" applyNumberFormat="1" applyFont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3" fontId="6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9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3" fontId="6" fillId="0" borderId="13" xfId="0" applyNumberFormat="1" applyFont="1" applyBorder="1" applyAlignment="1" applyProtection="1">
      <alignment horizontal="center" vertical="center"/>
      <protection locked="0"/>
    </xf>
    <xf numFmtId="3" fontId="6" fillId="0" borderId="33" xfId="0" applyNumberFormat="1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3" borderId="35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3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1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3" fontId="6" fillId="0" borderId="45" xfId="0" applyNumberFormat="1" applyFont="1" applyBorder="1" applyAlignment="1" applyProtection="1">
      <alignment horizontal="center" vertical="center"/>
      <protection locked="0"/>
    </xf>
    <xf numFmtId="0" fontId="6" fillId="9" borderId="34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3" fontId="6" fillId="0" borderId="38" xfId="0" applyNumberFormat="1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3" fontId="6" fillId="0" borderId="48" xfId="0" applyNumberFormat="1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9" borderId="35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3" fontId="6" fillId="0" borderId="40" xfId="0" applyNumberFormat="1" applyFont="1" applyBorder="1" applyAlignment="1" applyProtection="1">
      <alignment horizontal="center" vertical="center"/>
      <protection locked="0"/>
    </xf>
    <xf numFmtId="0" fontId="20" fillId="10" borderId="2" xfId="0" applyFont="1" applyFill="1" applyBorder="1" applyAlignment="1">
      <alignment horizontal="center"/>
    </xf>
    <xf numFmtId="0" fontId="20" fillId="10" borderId="4" xfId="0" applyFont="1" applyFill="1" applyBorder="1" applyAlignment="1">
      <alignment horizontal="center"/>
    </xf>
    <xf numFmtId="0" fontId="20" fillId="10" borderId="3" xfId="0" applyFont="1" applyFill="1" applyBorder="1" applyAlignment="1">
      <alignment horizontal="center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25" fillId="10" borderId="24" xfId="0" applyFont="1" applyFill="1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25" fillId="10" borderId="28" xfId="0" applyFont="1" applyFill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25" fillId="10" borderId="35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0" fontId="20" fillId="11" borderId="2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6" fillId="11" borderId="10" xfId="0" applyFont="1" applyFill="1" applyBorder="1" applyAlignment="1" applyProtection="1">
      <alignment horizontal="center" vertical="center" wrapText="1"/>
      <protection locked="0"/>
    </xf>
    <xf numFmtId="0" fontId="6" fillId="11" borderId="48" xfId="0" applyFont="1" applyFill="1" applyBorder="1" applyAlignment="1" applyProtection="1">
      <alignment horizontal="center" vertical="center" wrapText="1"/>
      <protection locked="0"/>
    </xf>
    <xf numFmtId="0" fontId="6" fillId="11" borderId="50" xfId="0" applyFont="1" applyFill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11" borderId="4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1" fillId="6" borderId="2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3" fontId="6" fillId="0" borderId="52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3" fontId="6" fillId="0" borderId="35" xfId="0" applyNumberFormat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"/>
    </xf>
    <xf numFmtId="0" fontId="21" fillId="12" borderId="3" xfId="0" applyFont="1" applyFill="1" applyBorder="1" applyAlignment="1">
      <alignment horizontal="center"/>
    </xf>
    <xf numFmtId="0" fontId="21" fillId="0" borderId="0" xfId="0" applyFont="1"/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 applyProtection="1">
      <alignment horizontal="center" vertical="center" wrapText="1"/>
      <protection locked="0"/>
    </xf>
    <xf numFmtId="3" fontId="6" fillId="0" borderId="23" xfId="0" applyNumberFormat="1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center" vertical="center"/>
      <protection locked="0"/>
    </xf>
    <xf numFmtId="0" fontId="6" fillId="12" borderId="13" xfId="0" applyFont="1" applyFill="1" applyBorder="1" applyAlignment="1" applyProtection="1">
      <alignment horizontal="center" vertical="center" wrapText="1"/>
      <protection locked="0"/>
    </xf>
    <xf numFmtId="3" fontId="6" fillId="0" borderId="17" xfId="0" applyNumberFormat="1" applyFont="1" applyBorder="1" applyAlignment="1" applyProtection="1">
      <alignment horizontal="center" vertical="center"/>
      <protection locked="0"/>
    </xf>
    <xf numFmtId="3" fontId="6" fillId="0" borderId="42" xfId="0" applyNumberFormat="1" applyFon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4932-9CE8-42DB-8DF9-5FF577CAB797}">
  <dimension ref="A1:T58"/>
  <sheetViews>
    <sheetView topLeftCell="A49" workbookViewId="0">
      <selection sqref="A1:XFD1048576"/>
    </sheetView>
  </sheetViews>
  <sheetFormatPr defaultRowHeight="14.4" x14ac:dyDescent="0.3"/>
  <cols>
    <col min="1" max="1" width="7" customWidth="1"/>
    <col min="2" max="2" width="13.6640625" customWidth="1"/>
    <col min="3" max="3" width="11.6640625" customWidth="1"/>
    <col min="4" max="4" width="11.33203125" customWidth="1"/>
    <col min="5" max="5" width="16.109375" customWidth="1"/>
    <col min="6" max="6" width="14.109375" customWidth="1"/>
    <col min="7" max="7" width="16" style="6" customWidth="1"/>
    <col min="8" max="8" width="14.44140625" customWidth="1"/>
    <col min="9" max="9" width="12" customWidth="1"/>
    <col min="10" max="10" width="11" customWidth="1"/>
    <col min="11" max="11" width="16.88671875" customWidth="1"/>
    <col min="12" max="13" width="9.33203125" bestFit="1" customWidth="1"/>
    <col min="14" max="14" width="9.88671875" style="6" customWidth="1"/>
    <col min="15" max="15" width="9.33203125" style="6" bestFit="1" customWidth="1"/>
    <col min="16" max="16" width="11.33203125" style="6" customWidth="1"/>
    <col min="17" max="17" width="12" style="285" customWidth="1"/>
    <col min="18" max="18" width="12.44140625" customWidth="1"/>
    <col min="19" max="19" width="11.44140625" customWidth="1"/>
  </cols>
  <sheetData>
    <row r="1" spans="1:19" ht="36.75" customHeight="1" thickBot="1" x14ac:dyDescent="0.45">
      <c r="A1" s="110" t="s">
        <v>169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22.5" customHeight="1" thickBot="1" x14ac:dyDescent="0.35">
      <c r="A2" s="111"/>
      <c r="B2" s="112"/>
      <c r="C2" s="112"/>
      <c r="D2" s="112"/>
      <c r="E2" s="112"/>
      <c r="F2" s="112"/>
      <c r="G2" s="113"/>
      <c r="H2" s="112"/>
      <c r="I2" s="112"/>
      <c r="J2" s="112"/>
      <c r="K2" s="112"/>
      <c r="L2" s="112"/>
      <c r="M2" s="112"/>
      <c r="N2" s="113"/>
      <c r="O2" s="113"/>
      <c r="P2" s="113"/>
      <c r="Q2" s="114"/>
      <c r="R2" s="112"/>
      <c r="S2" s="115"/>
    </row>
    <row r="3" spans="1:19" s="5" customFormat="1" ht="27.45" customHeight="1" x14ac:dyDescent="0.3">
      <c r="A3" s="116" t="s">
        <v>0</v>
      </c>
      <c r="B3" s="117" t="s">
        <v>1</v>
      </c>
      <c r="C3" s="118"/>
      <c r="D3" s="118"/>
      <c r="E3" s="118"/>
      <c r="F3" s="119"/>
      <c r="G3" s="116" t="s">
        <v>2</v>
      </c>
      <c r="H3" s="120" t="s">
        <v>170</v>
      </c>
      <c r="I3" s="121" t="s">
        <v>4</v>
      </c>
      <c r="J3" s="116" t="s">
        <v>5</v>
      </c>
      <c r="K3" s="116" t="s">
        <v>6</v>
      </c>
      <c r="L3" s="122" t="s">
        <v>171</v>
      </c>
      <c r="M3" s="123"/>
      <c r="N3" s="124" t="s">
        <v>38</v>
      </c>
      <c r="O3" s="125"/>
      <c r="P3" s="126" t="s">
        <v>172</v>
      </c>
      <c r="Q3" s="127"/>
      <c r="R3" s="124" t="s">
        <v>7</v>
      </c>
      <c r="S3" s="125"/>
    </row>
    <row r="4" spans="1:19" s="5" customFormat="1" ht="98.4" thickBot="1" x14ac:dyDescent="0.35">
      <c r="A4" s="128"/>
      <c r="B4" s="129" t="s">
        <v>8</v>
      </c>
      <c r="C4" s="130" t="s">
        <v>9</v>
      </c>
      <c r="D4" s="130" t="s">
        <v>10</v>
      </c>
      <c r="E4" s="130" t="s">
        <v>11</v>
      </c>
      <c r="F4" s="131" t="s">
        <v>12</v>
      </c>
      <c r="G4" s="128"/>
      <c r="H4" s="132"/>
      <c r="I4" s="133"/>
      <c r="J4" s="128"/>
      <c r="K4" s="128"/>
      <c r="L4" s="134" t="s">
        <v>13</v>
      </c>
      <c r="M4" s="135" t="s">
        <v>90</v>
      </c>
      <c r="N4" s="136" t="s">
        <v>14</v>
      </c>
      <c r="O4" s="137" t="s">
        <v>15</v>
      </c>
      <c r="P4" s="138" t="s">
        <v>173</v>
      </c>
      <c r="Q4" s="139" t="s">
        <v>174</v>
      </c>
      <c r="R4" s="140" t="s">
        <v>21</v>
      </c>
      <c r="S4" s="137" t="s">
        <v>42</v>
      </c>
    </row>
    <row r="5" spans="1:19" s="151" customFormat="1" ht="141" customHeight="1" thickBot="1" x14ac:dyDescent="0.35">
      <c r="A5" s="141">
        <v>1</v>
      </c>
      <c r="B5" s="142" t="s">
        <v>175</v>
      </c>
      <c r="C5" s="143" t="s">
        <v>27</v>
      </c>
      <c r="D5" s="143">
        <v>48806188</v>
      </c>
      <c r="E5" s="144">
        <v>600135373</v>
      </c>
      <c r="F5" s="145">
        <v>600135373</v>
      </c>
      <c r="G5" s="146" t="s">
        <v>176</v>
      </c>
      <c r="H5" s="147" t="s">
        <v>26</v>
      </c>
      <c r="I5" s="141" t="s">
        <v>27</v>
      </c>
      <c r="J5" s="141" t="s">
        <v>27</v>
      </c>
      <c r="K5" s="146" t="s">
        <v>177</v>
      </c>
      <c r="L5" s="148">
        <v>600000</v>
      </c>
      <c r="M5" s="149">
        <f>SUM(L5*85%)</f>
        <v>510000</v>
      </c>
      <c r="N5" s="150" t="s">
        <v>114</v>
      </c>
      <c r="O5" s="145">
        <v>2024</v>
      </c>
      <c r="P5" s="150" t="s">
        <v>30</v>
      </c>
      <c r="Q5" s="145" t="s">
        <v>30</v>
      </c>
      <c r="R5" s="141" t="s">
        <v>82</v>
      </c>
      <c r="S5" s="141" t="s">
        <v>30</v>
      </c>
    </row>
    <row r="6" spans="1:19" ht="22.5" customHeight="1" thickBot="1" x14ac:dyDescent="0.35">
      <c r="A6" s="152"/>
      <c r="B6" s="153"/>
      <c r="C6" s="153"/>
      <c r="D6" s="153"/>
      <c r="E6" s="153"/>
      <c r="F6" s="153"/>
      <c r="G6" s="154"/>
      <c r="H6" s="153"/>
      <c r="I6" s="153"/>
      <c r="J6" s="153"/>
      <c r="K6" s="153"/>
      <c r="L6" s="153"/>
      <c r="M6" s="153"/>
      <c r="N6" s="154"/>
      <c r="O6" s="154"/>
      <c r="P6" s="154"/>
      <c r="Q6" s="155"/>
      <c r="R6" s="153"/>
      <c r="S6" s="156"/>
    </row>
    <row r="7" spans="1:19" s="5" customFormat="1" ht="27.45" customHeight="1" x14ac:dyDescent="0.3">
      <c r="A7" s="116" t="s">
        <v>0</v>
      </c>
      <c r="B7" s="117" t="s">
        <v>1</v>
      </c>
      <c r="C7" s="118"/>
      <c r="D7" s="118"/>
      <c r="E7" s="118"/>
      <c r="F7" s="119"/>
      <c r="G7" s="116" t="s">
        <v>2</v>
      </c>
      <c r="H7" s="120" t="s">
        <v>170</v>
      </c>
      <c r="I7" s="121" t="s">
        <v>4</v>
      </c>
      <c r="J7" s="116" t="s">
        <v>5</v>
      </c>
      <c r="K7" s="116" t="s">
        <v>6</v>
      </c>
      <c r="L7" s="122" t="s">
        <v>171</v>
      </c>
      <c r="M7" s="123"/>
      <c r="N7" s="124" t="s">
        <v>38</v>
      </c>
      <c r="O7" s="125"/>
      <c r="P7" s="126" t="s">
        <v>172</v>
      </c>
      <c r="Q7" s="127"/>
      <c r="R7" s="124" t="s">
        <v>7</v>
      </c>
      <c r="S7" s="125"/>
    </row>
    <row r="8" spans="1:19" s="5" customFormat="1" ht="98.4" thickBot="1" x14ac:dyDescent="0.35">
      <c r="A8" s="128"/>
      <c r="B8" s="129" t="s">
        <v>8</v>
      </c>
      <c r="C8" s="130" t="s">
        <v>9</v>
      </c>
      <c r="D8" s="130" t="s">
        <v>10</v>
      </c>
      <c r="E8" s="130" t="s">
        <v>11</v>
      </c>
      <c r="F8" s="131" t="s">
        <v>12</v>
      </c>
      <c r="G8" s="128"/>
      <c r="H8" s="132"/>
      <c r="I8" s="133"/>
      <c r="J8" s="128"/>
      <c r="K8" s="128"/>
      <c r="L8" s="134" t="s">
        <v>13</v>
      </c>
      <c r="M8" s="135" t="s">
        <v>90</v>
      </c>
      <c r="N8" s="136" t="s">
        <v>14</v>
      </c>
      <c r="O8" s="137" t="s">
        <v>15</v>
      </c>
      <c r="P8" s="138" t="s">
        <v>173</v>
      </c>
      <c r="Q8" s="139" t="s">
        <v>174</v>
      </c>
      <c r="R8" s="140" t="s">
        <v>21</v>
      </c>
      <c r="S8" s="137" t="s">
        <v>42</v>
      </c>
    </row>
    <row r="9" spans="1:19" s="5" customFormat="1" ht="96.75" customHeight="1" x14ac:dyDescent="0.3">
      <c r="A9" s="157">
        <v>1</v>
      </c>
      <c r="B9" s="158" t="s">
        <v>178</v>
      </c>
      <c r="C9" s="159" t="s">
        <v>51</v>
      </c>
      <c r="D9" s="160">
        <v>6390757</v>
      </c>
      <c r="E9" s="160">
        <v>181089921</v>
      </c>
      <c r="F9" s="161">
        <v>691011346</v>
      </c>
      <c r="G9" s="162" t="s">
        <v>179</v>
      </c>
      <c r="H9" s="162" t="s">
        <v>26</v>
      </c>
      <c r="I9" s="157" t="s">
        <v>27</v>
      </c>
      <c r="J9" s="157" t="s">
        <v>27</v>
      </c>
      <c r="K9" s="163" t="s">
        <v>180</v>
      </c>
      <c r="L9" s="164">
        <v>400000</v>
      </c>
      <c r="M9" s="165">
        <f>SUM(L9*85%)</f>
        <v>340000</v>
      </c>
      <c r="N9" s="166" t="s">
        <v>114</v>
      </c>
      <c r="O9" s="167">
        <v>2027</v>
      </c>
      <c r="P9" s="166" t="s">
        <v>30</v>
      </c>
      <c r="Q9" s="167" t="s">
        <v>30</v>
      </c>
      <c r="R9" s="157" t="s">
        <v>82</v>
      </c>
      <c r="S9" s="157" t="s">
        <v>30</v>
      </c>
    </row>
    <row r="10" spans="1:19" s="5" customFormat="1" ht="84" customHeight="1" x14ac:dyDescent="0.3">
      <c r="A10" s="168">
        <v>2</v>
      </c>
      <c r="B10" s="169" t="s">
        <v>178</v>
      </c>
      <c r="C10" s="170" t="s">
        <v>51</v>
      </c>
      <c r="D10" s="171">
        <v>6390757</v>
      </c>
      <c r="E10" s="171">
        <v>181089921</v>
      </c>
      <c r="F10" s="172">
        <v>691011346</v>
      </c>
      <c r="G10" s="173" t="s">
        <v>179</v>
      </c>
      <c r="H10" s="173" t="s">
        <v>26</v>
      </c>
      <c r="I10" s="168" t="s">
        <v>27</v>
      </c>
      <c r="J10" s="168" t="s">
        <v>27</v>
      </c>
      <c r="K10" s="174" t="s">
        <v>181</v>
      </c>
      <c r="L10" s="175">
        <v>60000</v>
      </c>
      <c r="M10" s="176">
        <f>SUM(L10*85%)</f>
        <v>51000</v>
      </c>
      <c r="N10" s="177" t="s">
        <v>182</v>
      </c>
      <c r="O10" s="178">
        <v>2027</v>
      </c>
      <c r="P10" s="177" t="s">
        <v>30</v>
      </c>
      <c r="Q10" s="178" t="s">
        <v>30</v>
      </c>
      <c r="R10" s="168" t="s">
        <v>82</v>
      </c>
      <c r="S10" s="168" t="s">
        <v>30</v>
      </c>
    </row>
    <row r="11" spans="1:19" s="5" customFormat="1" ht="87" customHeight="1" x14ac:dyDescent="0.3">
      <c r="A11" s="168">
        <v>3</v>
      </c>
      <c r="B11" s="169" t="s">
        <v>178</v>
      </c>
      <c r="C11" s="170" t="s">
        <v>51</v>
      </c>
      <c r="D11" s="171">
        <v>6390757</v>
      </c>
      <c r="E11" s="171">
        <v>181089921</v>
      </c>
      <c r="F11" s="172">
        <v>691011346</v>
      </c>
      <c r="G11" s="179" t="s">
        <v>179</v>
      </c>
      <c r="H11" s="173" t="s">
        <v>26</v>
      </c>
      <c r="I11" s="168" t="s">
        <v>27</v>
      </c>
      <c r="J11" s="168" t="s">
        <v>27</v>
      </c>
      <c r="K11" s="173" t="s">
        <v>183</v>
      </c>
      <c r="L11" s="180">
        <v>70000</v>
      </c>
      <c r="M11" s="176">
        <f>SUM(L11*85%)</f>
        <v>59500</v>
      </c>
      <c r="N11" s="177" t="s">
        <v>116</v>
      </c>
      <c r="O11" s="178">
        <v>2027</v>
      </c>
      <c r="P11" s="177" t="s">
        <v>30</v>
      </c>
      <c r="Q11" s="178" t="s">
        <v>30</v>
      </c>
      <c r="R11" s="168" t="s">
        <v>82</v>
      </c>
      <c r="S11" s="168" t="s">
        <v>30</v>
      </c>
    </row>
    <row r="12" spans="1:19" s="5" customFormat="1" ht="98.25" customHeight="1" thickBot="1" x14ac:dyDescent="0.35">
      <c r="A12" s="181">
        <v>4</v>
      </c>
      <c r="B12" s="182" t="s">
        <v>178</v>
      </c>
      <c r="C12" s="183" t="s">
        <v>51</v>
      </c>
      <c r="D12" s="184">
        <v>6390757</v>
      </c>
      <c r="E12" s="185">
        <v>181089921</v>
      </c>
      <c r="F12" s="186">
        <v>691011346</v>
      </c>
      <c r="G12" s="187" t="s">
        <v>184</v>
      </c>
      <c r="H12" s="188" t="s">
        <v>26</v>
      </c>
      <c r="I12" s="189" t="s">
        <v>27</v>
      </c>
      <c r="J12" s="189" t="s">
        <v>27</v>
      </c>
      <c r="K12" s="187" t="s">
        <v>185</v>
      </c>
      <c r="L12" s="190">
        <v>1500000</v>
      </c>
      <c r="M12" s="191">
        <f>SUM(L12*85%)</f>
        <v>1275000</v>
      </c>
      <c r="N12" s="192" t="s">
        <v>186</v>
      </c>
      <c r="O12" s="193">
        <v>2027</v>
      </c>
      <c r="P12" s="194" t="s">
        <v>30</v>
      </c>
      <c r="Q12" s="193" t="s">
        <v>30</v>
      </c>
      <c r="R12" s="189" t="s">
        <v>82</v>
      </c>
      <c r="S12" s="189" t="s">
        <v>30</v>
      </c>
    </row>
    <row r="13" spans="1:19" ht="22.5" customHeight="1" thickBot="1" x14ac:dyDescent="0.35">
      <c r="A13" s="111"/>
      <c r="B13" s="112"/>
      <c r="C13" s="112"/>
      <c r="D13" s="112"/>
      <c r="E13" s="112"/>
      <c r="F13" s="112"/>
      <c r="G13" s="113"/>
      <c r="H13" s="112"/>
      <c r="I13" s="112"/>
      <c r="J13" s="112"/>
      <c r="K13" s="112"/>
      <c r="L13" s="112"/>
      <c r="M13" s="112"/>
      <c r="N13" s="113"/>
      <c r="O13" s="113"/>
      <c r="P13" s="113"/>
      <c r="Q13" s="114"/>
      <c r="R13" s="112"/>
      <c r="S13" s="115"/>
    </row>
    <row r="14" spans="1:19" s="5" customFormat="1" ht="27.45" customHeight="1" x14ac:dyDescent="0.3">
      <c r="A14" s="116" t="s">
        <v>0</v>
      </c>
      <c r="B14" s="117" t="s">
        <v>1</v>
      </c>
      <c r="C14" s="118"/>
      <c r="D14" s="118"/>
      <c r="E14" s="118"/>
      <c r="F14" s="119"/>
      <c r="G14" s="116" t="s">
        <v>2</v>
      </c>
      <c r="H14" s="120" t="s">
        <v>170</v>
      </c>
      <c r="I14" s="121" t="s">
        <v>4</v>
      </c>
      <c r="J14" s="116" t="s">
        <v>5</v>
      </c>
      <c r="K14" s="116" t="s">
        <v>6</v>
      </c>
      <c r="L14" s="122" t="s">
        <v>171</v>
      </c>
      <c r="M14" s="123"/>
      <c r="N14" s="124" t="s">
        <v>38</v>
      </c>
      <c r="O14" s="125"/>
      <c r="P14" s="126" t="s">
        <v>172</v>
      </c>
      <c r="Q14" s="127"/>
      <c r="R14" s="124" t="s">
        <v>7</v>
      </c>
      <c r="S14" s="125"/>
    </row>
    <row r="15" spans="1:19" s="5" customFormat="1" ht="98.4" thickBot="1" x14ac:dyDescent="0.35">
      <c r="A15" s="128"/>
      <c r="B15" s="129" t="s">
        <v>8</v>
      </c>
      <c r="C15" s="130" t="s">
        <v>9</v>
      </c>
      <c r="D15" s="130" t="s">
        <v>10</v>
      </c>
      <c r="E15" s="130" t="s">
        <v>11</v>
      </c>
      <c r="F15" s="131" t="s">
        <v>12</v>
      </c>
      <c r="G15" s="128"/>
      <c r="H15" s="132"/>
      <c r="I15" s="133"/>
      <c r="J15" s="128"/>
      <c r="K15" s="128"/>
      <c r="L15" s="134" t="s">
        <v>13</v>
      </c>
      <c r="M15" s="135" t="s">
        <v>90</v>
      </c>
      <c r="N15" s="136" t="s">
        <v>14</v>
      </c>
      <c r="O15" s="137" t="s">
        <v>15</v>
      </c>
      <c r="P15" s="138" t="s">
        <v>173</v>
      </c>
      <c r="Q15" s="139" t="s">
        <v>174</v>
      </c>
      <c r="R15" s="140" t="s">
        <v>21</v>
      </c>
      <c r="S15" s="137" t="s">
        <v>42</v>
      </c>
    </row>
    <row r="16" spans="1:19" s="5" customFormat="1" ht="105" customHeight="1" x14ac:dyDescent="0.3">
      <c r="A16" s="157">
        <v>1</v>
      </c>
      <c r="B16" s="195" t="s">
        <v>187</v>
      </c>
      <c r="C16" s="159" t="s">
        <v>51</v>
      </c>
      <c r="D16" s="160">
        <v>66182531</v>
      </c>
      <c r="E16" s="160">
        <v>119701821</v>
      </c>
      <c r="F16" s="167">
        <v>600135845</v>
      </c>
      <c r="G16" s="196" t="s">
        <v>188</v>
      </c>
      <c r="H16" s="162" t="s">
        <v>26</v>
      </c>
      <c r="I16" s="197" t="s">
        <v>27</v>
      </c>
      <c r="J16" s="157" t="s">
        <v>27</v>
      </c>
      <c r="K16" s="162" t="s">
        <v>188</v>
      </c>
      <c r="L16" s="164">
        <v>100000</v>
      </c>
      <c r="M16" s="165">
        <f t="shared" ref="M16:M23" si="0">L16/100*85</f>
        <v>85000</v>
      </c>
      <c r="N16" s="166" t="s">
        <v>116</v>
      </c>
      <c r="O16" s="167">
        <v>2027</v>
      </c>
      <c r="P16" s="166" t="s">
        <v>30</v>
      </c>
      <c r="Q16" s="167" t="s">
        <v>30</v>
      </c>
      <c r="R16" s="157" t="s">
        <v>82</v>
      </c>
      <c r="S16" s="157" t="s">
        <v>30</v>
      </c>
    </row>
    <row r="17" spans="1:19" s="5" customFormat="1" ht="85.5" customHeight="1" x14ac:dyDescent="0.3">
      <c r="A17" s="168">
        <v>2</v>
      </c>
      <c r="B17" s="198" t="s">
        <v>187</v>
      </c>
      <c r="C17" s="170" t="s">
        <v>51</v>
      </c>
      <c r="D17" s="171">
        <v>66182531</v>
      </c>
      <c r="E17" s="171">
        <v>119701821</v>
      </c>
      <c r="F17" s="178">
        <v>600135845</v>
      </c>
      <c r="G17" s="199" t="s">
        <v>189</v>
      </c>
      <c r="H17" s="173" t="s">
        <v>26</v>
      </c>
      <c r="I17" s="200" t="s">
        <v>27</v>
      </c>
      <c r="J17" s="168" t="s">
        <v>27</v>
      </c>
      <c r="K17" s="173" t="s">
        <v>189</v>
      </c>
      <c r="L17" s="175">
        <v>1000000</v>
      </c>
      <c r="M17" s="176">
        <f t="shared" si="0"/>
        <v>850000</v>
      </c>
      <c r="N17" s="177" t="s">
        <v>190</v>
      </c>
      <c r="O17" s="178">
        <v>2026</v>
      </c>
      <c r="P17" s="177" t="s">
        <v>30</v>
      </c>
      <c r="Q17" s="178" t="s">
        <v>30</v>
      </c>
      <c r="R17" s="168" t="s">
        <v>82</v>
      </c>
      <c r="S17" s="168" t="s">
        <v>30</v>
      </c>
    </row>
    <row r="18" spans="1:19" s="5" customFormat="1" ht="85.5" customHeight="1" thickBot="1" x14ac:dyDescent="0.35">
      <c r="A18" s="168">
        <v>3</v>
      </c>
      <c r="B18" s="198" t="s">
        <v>187</v>
      </c>
      <c r="C18" s="170" t="s">
        <v>51</v>
      </c>
      <c r="D18" s="171">
        <v>66182531</v>
      </c>
      <c r="E18" s="171">
        <v>119701821</v>
      </c>
      <c r="F18" s="178">
        <v>600135845</v>
      </c>
      <c r="G18" s="199" t="s">
        <v>191</v>
      </c>
      <c r="H18" s="173" t="s">
        <v>26</v>
      </c>
      <c r="I18" s="200" t="s">
        <v>27</v>
      </c>
      <c r="J18" s="168" t="s">
        <v>27</v>
      </c>
      <c r="K18" s="173" t="s">
        <v>191</v>
      </c>
      <c r="L18" s="175">
        <v>400000</v>
      </c>
      <c r="M18" s="176">
        <f t="shared" si="0"/>
        <v>340000</v>
      </c>
      <c r="N18" s="177" t="s">
        <v>192</v>
      </c>
      <c r="O18" s="178">
        <v>2025</v>
      </c>
      <c r="P18" s="177" t="s">
        <v>30</v>
      </c>
      <c r="Q18" s="178" t="s">
        <v>30</v>
      </c>
      <c r="R18" s="168" t="s">
        <v>82</v>
      </c>
      <c r="S18" s="168" t="s">
        <v>30</v>
      </c>
    </row>
    <row r="19" spans="1:19" s="5" customFormat="1" ht="85.5" customHeight="1" x14ac:dyDescent="0.3">
      <c r="A19" s="168">
        <v>4</v>
      </c>
      <c r="B19" s="198" t="s">
        <v>187</v>
      </c>
      <c r="C19" s="170" t="s">
        <v>51</v>
      </c>
      <c r="D19" s="171">
        <v>66182531</v>
      </c>
      <c r="E19" s="171">
        <v>119701821</v>
      </c>
      <c r="F19" s="178">
        <v>600135845</v>
      </c>
      <c r="G19" s="199" t="s">
        <v>193</v>
      </c>
      <c r="H19" s="173" t="s">
        <v>26</v>
      </c>
      <c r="I19" s="200" t="s">
        <v>27</v>
      </c>
      <c r="J19" s="168" t="s">
        <v>27</v>
      </c>
      <c r="K19" s="173" t="s">
        <v>193</v>
      </c>
      <c r="L19" s="175">
        <v>100000</v>
      </c>
      <c r="M19" s="176">
        <f t="shared" si="0"/>
        <v>85000</v>
      </c>
      <c r="N19" s="177" t="s">
        <v>194</v>
      </c>
      <c r="O19" s="178">
        <v>2024</v>
      </c>
      <c r="P19" s="177" t="s">
        <v>30</v>
      </c>
      <c r="Q19" s="178" t="s">
        <v>30</v>
      </c>
      <c r="R19" s="157" t="s">
        <v>82</v>
      </c>
      <c r="S19" s="157" t="s">
        <v>30</v>
      </c>
    </row>
    <row r="20" spans="1:19" s="5" customFormat="1" ht="85.5" customHeight="1" x14ac:dyDescent="0.3">
      <c r="A20" s="168">
        <v>5</v>
      </c>
      <c r="B20" s="198" t="s">
        <v>187</v>
      </c>
      <c r="C20" s="170" t="s">
        <v>51</v>
      </c>
      <c r="D20" s="171">
        <v>66182531</v>
      </c>
      <c r="E20" s="171">
        <v>119701821</v>
      </c>
      <c r="F20" s="178">
        <v>600135845</v>
      </c>
      <c r="G20" s="199" t="s">
        <v>195</v>
      </c>
      <c r="H20" s="173" t="s">
        <v>26</v>
      </c>
      <c r="I20" s="200" t="s">
        <v>27</v>
      </c>
      <c r="J20" s="168" t="s">
        <v>27</v>
      </c>
      <c r="K20" s="173" t="s">
        <v>195</v>
      </c>
      <c r="L20" s="175">
        <v>500000</v>
      </c>
      <c r="M20" s="176">
        <f t="shared" si="0"/>
        <v>425000</v>
      </c>
      <c r="N20" s="177" t="s">
        <v>196</v>
      </c>
      <c r="O20" s="178">
        <v>2023</v>
      </c>
      <c r="P20" s="192" t="s">
        <v>30</v>
      </c>
      <c r="Q20" s="201" t="s">
        <v>30</v>
      </c>
      <c r="R20" s="168" t="s">
        <v>82</v>
      </c>
      <c r="S20" s="168" t="s">
        <v>30</v>
      </c>
    </row>
    <row r="21" spans="1:19" s="5" customFormat="1" ht="85.5" customHeight="1" thickBot="1" x14ac:dyDescent="0.35">
      <c r="A21" s="168">
        <v>6</v>
      </c>
      <c r="B21" s="198" t="s">
        <v>187</v>
      </c>
      <c r="C21" s="170" t="s">
        <v>51</v>
      </c>
      <c r="D21" s="171">
        <v>66182531</v>
      </c>
      <c r="E21" s="171">
        <v>119701821</v>
      </c>
      <c r="F21" s="178">
        <v>600135845</v>
      </c>
      <c r="G21" s="199" t="s">
        <v>197</v>
      </c>
      <c r="H21" s="173" t="s">
        <v>26</v>
      </c>
      <c r="I21" s="200" t="s">
        <v>27</v>
      </c>
      <c r="J21" s="168" t="s">
        <v>27</v>
      </c>
      <c r="K21" s="173" t="s">
        <v>198</v>
      </c>
      <c r="L21" s="175">
        <v>270000</v>
      </c>
      <c r="M21" s="176">
        <f t="shared" si="0"/>
        <v>229500</v>
      </c>
      <c r="N21" s="177" t="s">
        <v>116</v>
      </c>
      <c r="O21" s="178">
        <v>2024</v>
      </c>
      <c r="P21" s="177" t="s">
        <v>30</v>
      </c>
      <c r="Q21" s="178" t="s">
        <v>30</v>
      </c>
      <c r="R21" s="168" t="s">
        <v>82</v>
      </c>
      <c r="S21" s="168" t="s">
        <v>30</v>
      </c>
    </row>
    <row r="22" spans="1:19" s="5" customFormat="1" ht="85.5" customHeight="1" x14ac:dyDescent="0.3">
      <c r="A22" s="168">
        <v>7</v>
      </c>
      <c r="B22" s="198" t="s">
        <v>187</v>
      </c>
      <c r="C22" s="170" t="s">
        <v>51</v>
      </c>
      <c r="D22" s="171">
        <v>66182531</v>
      </c>
      <c r="E22" s="171">
        <v>119701821</v>
      </c>
      <c r="F22" s="178">
        <v>600135845</v>
      </c>
      <c r="G22" s="199" t="s">
        <v>199</v>
      </c>
      <c r="H22" s="173" t="s">
        <v>26</v>
      </c>
      <c r="I22" s="200" t="s">
        <v>27</v>
      </c>
      <c r="J22" s="168" t="s">
        <v>27</v>
      </c>
      <c r="K22" s="173" t="s">
        <v>199</v>
      </c>
      <c r="L22" s="175">
        <v>210000</v>
      </c>
      <c r="M22" s="176">
        <f t="shared" si="0"/>
        <v>178500</v>
      </c>
      <c r="N22" s="177" t="s">
        <v>200</v>
      </c>
      <c r="O22" s="178">
        <v>2025</v>
      </c>
      <c r="P22" s="192" t="s">
        <v>30</v>
      </c>
      <c r="Q22" s="201" t="s">
        <v>30</v>
      </c>
      <c r="R22" s="157" t="s">
        <v>82</v>
      </c>
      <c r="S22" s="157" t="s">
        <v>30</v>
      </c>
    </row>
    <row r="23" spans="1:19" s="5" customFormat="1" ht="88.5" customHeight="1" thickBot="1" x14ac:dyDescent="0.35">
      <c r="A23" s="168">
        <v>8</v>
      </c>
      <c r="B23" s="198" t="s">
        <v>187</v>
      </c>
      <c r="C23" s="170" t="s">
        <v>51</v>
      </c>
      <c r="D23" s="171">
        <v>66182531</v>
      </c>
      <c r="E23" s="171">
        <v>119701821</v>
      </c>
      <c r="F23" s="178">
        <v>600135845</v>
      </c>
      <c r="G23" s="199" t="s">
        <v>201</v>
      </c>
      <c r="H23" s="173" t="s">
        <v>26</v>
      </c>
      <c r="I23" s="200" t="s">
        <v>27</v>
      </c>
      <c r="J23" s="168" t="s">
        <v>27</v>
      </c>
      <c r="K23" s="173" t="s">
        <v>201</v>
      </c>
      <c r="L23" s="175">
        <v>100000</v>
      </c>
      <c r="M23" s="176">
        <f t="shared" si="0"/>
        <v>85000</v>
      </c>
      <c r="N23" s="177" t="s">
        <v>116</v>
      </c>
      <c r="O23" s="178">
        <v>2024</v>
      </c>
      <c r="P23" s="177" t="s">
        <v>30</v>
      </c>
      <c r="Q23" s="178" t="s">
        <v>30</v>
      </c>
      <c r="R23" s="168" t="s">
        <v>82</v>
      </c>
      <c r="S23" s="168" t="s">
        <v>30</v>
      </c>
    </row>
    <row r="24" spans="1:19" s="5" customFormat="1" ht="1.5" hidden="1" customHeight="1" x14ac:dyDescent="0.3">
      <c r="A24" s="168"/>
      <c r="B24" s="202"/>
      <c r="C24" s="171"/>
      <c r="D24" s="171"/>
      <c r="E24" s="171"/>
      <c r="F24" s="173"/>
      <c r="G24" s="4"/>
      <c r="H24" s="203"/>
      <c r="I24" s="200"/>
      <c r="J24" s="168"/>
      <c r="K24" s="4"/>
      <c r="L24" s="175"/>
      <c r="M24" s="176"/>
      <c r="N24" s="177"/>
      <c r="O24" s="178"/>
      <c r="P24" s="177" t="s">
        <v>30</v>
      </c>
      <c r="Q24" s="178" t="s">
        <v>30</v>
      </c>
      <c r="R24" s="168" t="s">
        <v>82</v>
      </c>
      <c r="S24" s="168" t="s">
        <v>30</v>
      </c>
    </row>
    <row r="25" spans="1:19" s="5" customFormat="1" ht="85.5" customHeight="1" x14ac:dyDescent="0.3">
      <c r="A25" s="168">
        <v>9</v>
      </c>
      <c r="B25" s="195" t="s">
        <v>187</v>
      </c>
      <c r="C25" s="170" t="s">
        <v>51</v>
      </c>
      <c r="D25" s="171">
        <v>66182531</v>
      </c>
      <c r="E25" s="171">
        <v>119701821</v>
      </c>
      <c r="F25" s="201">
        <v>600135845</v>
      </c>
      <c r="G25" s="199" t="s">
        <v>189</v>
      </c>
      <c r="H25" s="173" t="s">
        <v>26</v>
      </c>
      <c r="I25" s="200" t="s">
        <v>27</v>
      </c>
      <c r="J25" s="168" t="s">
        <v>27</v>
      </c>
      <c r="K25" s="173" t="s">
        <v>189</v>
      </c>
      <c r="L25" s="175">
        <v>500000</v>
      </c>
      <c r="M25" s="176">
        <f t="shared" ref="M25:M26" si="1">L25/100*85</f>
        <v>425000</v>
      </c>
      <c r="N25" s="177" t="s">
        <v>202</v>
      </c>
      <c r="O25" s="178">
        <v>2026</v>
      </c>
      <c r="P25" s="177" t="s">
        <v>30</v>
      </c>
      <c r="Q25" s="178" t="s">
        <v>30</v>
      </c>
      <c r="R25" s="168" t="s">
        <v>82</v>
      </c>
      <c r="S25" s="168" t="s">
        <v>30</v>
      </c>
    </row>
    <row r="26" spans="1:19" s="5" customFormat="1" ht="85.5" customHeight="1" thickBot="1" x14ac:dyDescent="0.35">
      <c r="A26" s="204">
        <v>10</v>
      </c>
      <c r="B26" s="205" t="s">
        <v>187</v>
      </c>
      <c r="C26" s="183" t="s">
        <v>51</v>
      </c>
      <c r="D26" s="184">
        <v>66182531</v>
      </c>
      <c r="E26" s="184">
        <v>119701821</v>
      </c>
      <c r="F26" s="193">
        <v>600135845</v>
      </c>
      <c r="G26" s="206" t="s">
        <v>203</v>
      </c>
      <c r="H26" s="188" t="s">
        <v>26</v>
      </c>
      <c r="I26" s="207" t="s">
        <v>27</v>
      </c>
      <c r="J26" s="181" t="s">
        <v>27</v>
      </c>
      <c r="K26" s="187" t="s">
        <v>203</v>
      </c>
      <c r="L26" s="190">
        <v>90000</v>
      </c>
      <c r="M26" s="208">
        <f t="shared" si="1"/>
        <v>76500</v>
      </c>
      <c r="N26" s="209" t="s">
        <v>194</v>
      </c>
      <c r="O26" s="210">
        <v>2024</v>
      </c>
      <c r="P26" s="209" t="s">
        <v>30</v>
      </c>
      <c r="Q26" s="210" t="s">
        <v>30</v>
      </c>
      <c r="R26" s="181" t="s">
        <v>82</v>
      </c>
      <c r="S26" s="181" t="s">
        <v>30</v>
      </c>
    </row>
    <row r="27" spans="1:19" ht="22.5" customHeight="1" thickBot="1" x14ac:dyDescent="0.35">
      <c r="A27" s="152"/>
      <c r="B27" s="153"/>
      <c r="C27" s="153"/>
      <c r="D27" s="153"/>
      <c r="E27" s="153"/>
      <c r="F27" s="153"/>
      <c r="G27" s="154"/>
      <c r="H27" s="153"/>
      <c r="I27" s="153"/>
      <c r="J27" s="153"/>
      <c r="K27" s="153"/>
      <c r="L27" s="153"/>
      <c r="M27" s="153"/>
      <c r="N27" s="154"/>
      <c r="O27" s="154"/>
      <c r="P27" s="154"/>
      <c r="Q27" s="155"/>
      <c r="R27" s="153"/>
      <c r="S27" s="156"/>
    </row>
    <row r="28" spans="1:19" s="5" customFormat="1" ht="15.6" thickBot="1" x14ac:dyDescent="0.35">
      <c r="A28" s="116" t="s">
        <v>0</v>
      </c>
      <c r="B28" s="211" t="s">
        <v>1</v>
      </c>
      <c r="C28" s="212"/>
      <c r="D28" s="212"/>
      <c r="E28" s="212"/>
      <c r="F28" s="213"/>
      <c r="G28" s="116" t="s">
        <v>2</v>
      </c>
      <c r="H28" s="214" t="s">
        <v>170</v>
      </c>
      <c r="I28" s="121" t="s">
        <v>4</v>
      </c>
      <c r="J28" s="215" t="s">
        <v>5</v>
      </c>
      <c r="K28" s="116" t="s">
        <v>6</v>
      </c>
      <c r="L28" s="122" t="s">
        <v>171</v>
      </c>
      <c r="M28" s="123"/>
      <c r="N28" s="124" t="s">
        <v>38</v>
      </c>
      <c r="O28" s="125"/>
      <c r="P28" s="126" t="s">
        <v>172</v>
      </c>
      <c r="Q28" s="127"/>
      <c r="R28" s="216" t="s">
        <v>7</v>
      </c>
      <c r="S28" s="217"/>
    </row>
    <row r="29" spans="1:19" s="5" customFormat="1" ht="98.4" thickBot="1" x14ac:dyDescent="0.35">
      <c r="A29" s="218"/>
      <c r="B29" s="219" t="s">
        <v>8</v>
      </c>
      <c r="C29" s="220" t="s">
        <v>9</v>
      </c>
      <c r="D29" s="221" t="s">
        <v>10</v>
      </c>
      <c r="E29" s="220" t="s">
        <v>11</v>
      </c>
      <c r="F29" s="222" t="s">
        <v>12</v>
      </c>
      <c r="G29" s="128"/>
      <c r="H29" s="223"/>
      <c r="I29" s="133"/>
      <c r="J29" s="224"/>
      <c r="K29" s="128"/>
      <c r="L29" s="134" t="s">
        <v>13</v>
      </c>
      <c r="M29" s="135" t="s">
        <v>90</v>
      </c>
      <c r="N29" s="136" t="s">
        <v>14</v>
      </c>
      <c r="O29" s="137" t="s">
        <v>15</v>
      </c>
      <c r="P29" s="138" t="s">
        <v>173</v>
      </c>
      <c r="Q29" s="225" t="s">
        <v>174</v>
      </c>
      <c r="R29" s="226" t="s">
        <v>21</v>
      </c>
      <c r="S29" s="226" t="s">
        <v>42</v>
      </c>
    </row>
    <row r="30" spans="1:19" s="5" customFormat="1" ht="96.6" x14ac:dyDescent="0.3">
      <c r="A30" s="168">
        <v>1</v>
      </c>
      <c r="B30" s="169" t="s">
        <v>204</v>
      </c>
      <c r="C30" s="173" t="s">
        <v>51</v>
      </c>
      <c r="D30" s="200">
        <v>48806196</v>
      </c>
      <c r="E30" s="179" t="s">
        <v>205</v>
      </c>
      <c r="F30" s="227">
        <v>600134776</v>
      </c>
      <c r="G30" s="228" t="s">
        <v>206</v>
      </c>
      <c r="H30" s="229" t="s">
        <v>26</v>
      </c>
      <c r="I30" s="227" t="s">
        <v>27</v>
      </c>
      <c r="J30" s="230" t="s">
        <v>27</v>
      </c>
      <c r="K30" s="228" t="s">
        <v>207</v>
      </c>
      <c r="L30" s="231">
        <v>600000</v>
      </c>
      <c r="M30" s="176">
        <f t="shared" ref="M30:M33" si="2">L30/100*85</f>
        <v>510000</v>
      </c>
      <c r="N30" s="166" t="s">
        <v>114</v>
      </c>
      <c r="O30" s="167">
        <v>2027</v>
      </c>
      <c r="P30" s="177" t="s">
        <v>208</v>
      </c>
      <c r="Q30" s="178"/>
      <c r="R30" s="157" t="s">
        <v>82</v>
      </c>
      <c r="S30" s="157" t="s">
        <v>30</v>
      </c>
    </row>
    <row r="31" spans="1:19" s="5" customFormat="1" ht="96.6" x14ac:dyDescent="0.3">
      <c r="A31" s="168">
        <v>2</v>
      </c>
      <c r="B31" s="232" t="s">
        <v>204</v>
      </c>
      <c r="C31" s="179" t="s">
        <v>51</v>
      </c>
      <c r="D31" s="233">
        <v>48806196</v>
      </c>
      <c r="E31" s="173" t="s">
        <v>209</v>
      </c>
      <c r="F31" s="227">
        <v>600134776</v>
      </c>
      <c r="G31" s="173" t="s">
        <v>206</v>
      </c>
      <c r="H31" s="229" t="s">
        <v>26</v>
      </c>
      <c r="I31" s="227" t="s">
        <v>27</v>
      </c>
      <c r="J31" s="230" t="s">
        <v>27</v>
      </c>
      <c r="K31" s="173" t="s">
        <v>210</v>
      </c>
      <c r="L31" s="234">
        <v>500000</v>
      </c>
      <c r="M31" s="235">
        <f t="shared" si="2"/>
        <v>425000</v>
      </c>
      <c r="N31" s="177" t="s">
        <v>194</v>
      </c>
      <c r="O31" s="178">
        <v>2027</v>
      </c>
      <c r="P31" s="177"/>
      <c r="Q31" s="200"/>
      <c r="R31" s="168" t="s">
        <v>82</v>
      </c>
      <c r="S31" s="168" t="s">
        <v>30</v>
      </c>
    </row>
    <row r="32" spans="1:19" s="5" customFormat="1" ht="98.25" customHeight="1" x14ac:dyDescent="0.3">
      <c r="A32" s="168">
        <v>3</v>
      </c>
      <c r="B32" s="232" t="s">
        <v>204</v>
      </c>
      <c r="C32" s="179" t="s">
        <v>51</v>
      </c>
      <c r="D32" s="233">
        <v>48806196</v>
      </c>
      <c r="E32" s="179" t="s">
        <v>205</v>
      </c>
      <c r="F32" s="227">
        <v>600134776</v>
      </c>
      <c r="G32" s="179" t="s">
        <v>206</v>
      </c>
      <c r="H32" s="229" t="s">
        <v>26</v>
      </c>
      <c r="I32" s="227" t="s">
        <v>27</v>
      </c>
      <c r="J32" s="230" t="s">
        <v>27</v>
      </c>
      <c r="K32" s="179" t="s">
        <v>211</v>
      </c>
      <c r="L32" s="231">
        <v>300000</v>
      </c>
      <c r="M32" s="176">
        <f t="shared" si="2"/>
        <v>255000</v>
      </c>
      <c r="N32" s="192" t="s">
        <v>212</v>
      </c>
      <c r="O32" s="178">
        <v>2027</v>
      </c>
      <c r="P32" s="177"/>
      <c r="Q32" s="200"/>
      <c r="R32" s="168" t="s">
        <v>82</v>
      </c>
      <c r="S32" s="168" t="s">
        <v>30</v>
      </c>
    </row>
    <row r="33" spans="1:19" s="5" customFormat="1" ht="96.6" x14ac:dyDescent="0.3">
      <c r="A33" s="236">
        <v>4</v>
      </c>
      <c r="B33" s="169" t="s">
        <v>204</v>
      </c>
      <c r="C33" s="173" t="s">
        <v>51</v>
      </c>
      <c r="D33" s="177">
        <v>48806196</v>
      </c>
      <c r="E33" s="173" t="s">
        <v>213</v>
      </c>
      <c r="F33" s="168">
        <v>600134776</v>
      </c>
      <c r="G33" s="237" t="s">
        <v>214</v>
      </c>
      <c r="H33" s="199" t="s">
        <v>26</v>
      </c>
      <c r="I33" s="168" t="s">
        <v>27</v>
      </c>
      <c r="J33" s="200" t="s">
        <v>27</v>
      </c>
      <c r="K33" s="237" t="s">
        <v>215</v>
      </c>
      <c r="L33" s="234">
        <v>160000</v>
      </c>
      <c r="M33" s="176">
        <f t="shared" si="2"/>
        <v>136000</v>
      </c>
      <c r="N33" s="177" t="s">
        <v>216</v>
      </c>
      <c r="O33" s="178">
        <v>2027</v>
      </c>
      <c r="P33" s="177"/>
      <c r="Q33" s="200" t="s">
        <v>208</v>
      </c>
      <c r="R33" s="168" t="s">
        <v>82</v>
      </c>
      <c r="S33" s="168" t="s">
        <v>30</v>
      </c>
    </row>
    <row r="34" spans="1:19" s="5" customFormat="1" ht="114.75" customHeight="1" x14ac:dyDescent="0.3">
      <c r="A34" s="168">
        <v>5</v>
      </c>
      <c r="B34" s="169" t="s">
        <v>204</v>
      </c>
      <c r="C34" s="173" t="s">
        <v>51</v>
      </c>
      <c r="D34" s="177">
        <v>48806196</v>
      </c>
      <c r="E34" s="173" t="s">
        <v>205</v>
      </c>
      <c r="F34" s="168">
        <v>600134776</v>
      </c>
      <c r="G34" s="238" t="s">
        <v>217</v>
      </c>
      <c r="H34" s="199" t="s">
        <v>26</v>
      </c>
      <c r="I34" s="168" t="s">
        <v>27</v>
      </c>
      <c r="J34" s="200" t="s">
        <v>27</v>
      </c>
      <c r="K34" s="238" t="s">
        <v>218</v>
      </c>
      <c r="L34" s="175">
        <v>600000</v>
      </c>
      <c r="M34" s="239">
        <f>L34/100*85</f>
        <v>510000</v>
      </c>
      <c r="N34" s="177" t="s">
        <v>219</v>
      </c>
      <c r="O34" s="178">
        <v>2027</v>
      </c>
      <c r="P34" s="240"/>
      <c r="Q34" s="171"/>
      <c r="R34" s="168" t="s">
        <v>82</v>
      </c>
      <c r="S34" s="168" t="s">
        <v>30</v>
      </c>
    </row>
    <row r="35" spans="1:19" s="5" customFormat="1" ht="96.75" customHeight="1" x14ac:dyDescent="0.3">
      <c r="A35" s="227">
        <v>6</v>
      </c>
      <c r="B35" s="232" t="s">
        <v>204</v>
      </c>
      <c r="C35" s="179" t="s">
        <v>51</v>
      </c>
      <c r="D35" s="233">
        <v>48806196</v>
      </c>
      <c r="E35" s="179" t="s">
        <v>209</v>
      </c>
      <c r="F35" s="227">
        <v>600134776</v>
      </c>
      <c r="G35" s="179" t="s">
        <v>220</v>
      </c>
      <c r="H35" s="229" t="s">
        <v>26</v>
      </c>
      <c r="I35" s="227" t="s">
        <v>27</v>
      </c>
      <c r="J35" s="230" t="s">
        <v>27</v>
      </c>
      <c r="K35" s="179" t="s">
        <v>221</v>
      </c>
      <c r="L35" s="231">
        <v>1000000</v>
      </c>
      <c r="M35" s="235">
        <f>L35/100*85</f>
        <v>850000</v>
      </c>
      <c r="N35" s="177" t="s">
        <v>222</v>
      </c>
      <c r="O35" s="201">
        <v>2027</v>
      </c>
      <c r="P35" s="192"/>
      <c r="Q35" s="230" t="s">
        <v>208</v>
      </c>
      <c r="R35" s="227" t="s">
        <v>82</v>
      </c>
      <c r="S35" s="227" t="s">
        <v>30</v>
      </c>
    </row>
    <row r="36" spans="1:19" s="5" customFormat="1" ht="92.25" customHeight="1" thickBot="1" x14ac:dyDescent="0.35">
      <c r="A36" s="204">
        <v>7</v>
      </c>
      <c r="B36" s="241" t="s">
        <v>204</v>
      </c>
      <c r="C36" s="188" t="s">
        <v>51</v>
      </c>
      <c r="D36" s="242">
        <v>48806196</v>
      </c>
      <c r="E36" s="188" t="s">
        <v>213</v>
      </c>
      <c r="F36" s="189">
        <v>600134776</v>
      </c>
      <c r="G36" s="243" t="s">
        <v>223</v>
      </c>
      <c r="H36" s="244" t="s">
        <v>26</v>
      </c>
      <c r="I36" s="189" t="s">
        <v>27</v>
      </c>
      <c r="J36" s="245" t="s">
        <v>27</v>
      </c>
      <c r="K36" s="243" t="s">
        <v>224</v>
      </c>
      <c r="L36" s="246">
        <v>200000</v>
      </c>
      <c r="M36" s="191">
        <f>L36/100*85</f>
        <v>170000</v>
      </c>
      <c r="N36" s="177" t="s">
        <v>216</v>
      </c>
      <c r="O36" s="193">
        <v>2027</v>
      </c>
      <c r="P36" s="194"/>
      <c r="Q36" s="245" t="s">
        <v>208</v>
      </c>
      <c r="R36" s="181" t="s">
        <v>82</v>
      </c>
      <c r="S36" s="181" t="s">
        <v>30</v>
      </c>
    </row>
    <row r="37" spans="1:19" s="5" customFormat="1" ht="22.5" customHeight="1" thickBot="1" x14ac:dyDescent="0.4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9"/>
    </row>
    <row r="38" spans="1:19" s="5" customFormat="1" ht="27.45" customHeight="1" x14ac:dyDescent="0.3">
      <c r="A38" s="116" t="s">
        <v>0</v>
      </c>
      <c r="B38" s="117" t="s">
        <v>1</v>
      </c>
      <c r="C38" s="118"/>
      <c r="D38" s="118"/>
      <c r="E38" s="118"/>
      <c r="F38" s="119"/>
      <c r="G38" s="116" t="s">
        <v>2</v>
      </c>
      <c r="H38" s="120" t="s">
        <v>170</v>
      </c>
      <c r="I38" s="121" t="s">
        <v>4</v>
      </c>
      <c r="J38" s="116" t="s">
        <v>5</v>
      </c>
      <c r="K38" s="116" t="s">
        <v>6</v>
      </c>
      <c r="L38" s="122" t="s">
        <v>171</v>
      </c>
      <c r="M38" s="123"/>
      <c r="N38" s="126" t="s">
        <v>38</v>
      </c>
      <c r="O38" s="127"/>
      <c r="P38" s="126" t="s">
        <v>172</v>
      </c>
      <c r="Q38" s="127"/>
      <c r="R38" s="126" t="s">
        <v>7</v>
      </c>
      <c r="S38" s="127"/>
    </row>
    <row r="39" spans="1:19" s="5" customFormat="1" ht="98.4" thickBot="1" x14ac:dyDescent="0.35">
      <c r="A39" s="128"/>
      <c r="B39" s="129" t="s">
        <v>8</v>
      </c>
      <c r="C39" s="130" t="s">
        <v>9</v>
      </c>
      <c r="D39" s="130" t="s">
        <v>10</v>
      </c>
      <c r="E39" s="130" t="s">
        <v>11</v>
      </c>
      <c r="F39" s="131" t="s">
        <v>12</v>
      </c>
      <c r="G39" s="128"/>
      <c r="H39" s="132"/>
      <c r="I39" s="133"/>
      <c r="J39" s="128"/>
      <c r="K39" s="128"/>
      <c r="L39" s="250" t="s">
        <v>13</v>
      </c>
      <c r="M39" s="251" t="s">
        <v>90</v>
      </c>
      <c r="N39" s="136" t="s">
        <v>14</v>
      </c>
      <c r="O39" s="137" t="s">
        <v>15</v>
      </c>
      <c r="P39" s="138" t="s">
        <v>173</v>
      </c>
      <c r="Q39" s="139" t="s">
        <v>174</v>
      </c>
      <c r="R39" s="140" t="s">
        <v>21</v>
      </c>
      <c r="S39" s="137" t="s">
        <v>42</v>
      </c>
    </row>
    <row r="40" spans="1:19" s="5" customFormat="1" ht="130.5" customHeight="1" x14ac:dyDescent="0.3">
      <c r="A40" s="252">
        <v>1</v>
      </c>
      <c r="B40" s="253" t="s">
        <v>225</v>
      </c>
      <c r="C40" s="159" t="s">
        <v>120</v>
      </c>
      <c r="D40" s="159">
        <v>75026368</v>
      </c>
      <c r="E40" s="159">
        <v>107623901</v>
      </c>
      <c r="F40" s="161">
        <v>600135365</v>
      </c>
      <c r="G40" s="162" t="s">
        <v>226</v>
      </c>
      <c r="H40" s="254" t="s">
        <v>26</v>
      </c>
      <c r="I40" s="252" t="s">
        <v>27</v>
      </c>
      <c r="J40" s="252" t="s">
        <v>121</v>
      </c>
      <c r="K40" s="162" t="s">
        <v>226</v>
      </c>
      <c r="L40" s="255">
        <v>2000000</v>
      </c>
      <c r="M40" s="165">
        <f t="shared" ref="M40:M43" si="3">L40/100*85</f>
        <v>1700000</v>
      </c>
      <c r="N40" s="166" t="s">
        <v>227</v>
      </c>
      <c r="O40" s="167">
        <v>2027</v>
      </c>
      <c r="P40" s="256"/>
      <c r="Q40" s="257"/>
      <c r="R40" s="157" t="s">
        <v>82</v>
      </c>
      <c r="S40" s="157" t="s">
        <v>30</v>
      </c>
    </row>
    <row r="41" spans="1:19" s="5" customFormat="1" ht="84.75" customHeight="1" x14ac:dyDescent="0.3">
      <c r="A41" s="258">
        <v>2</v>
      </c>
      <c r="B41" s="259" t="s">
        <v>225</v>
      </c>
      <c r="C41" s="170" t="s">
        <v>120</v>
      </c>
      <c r="D41" s="170">
        <v>75026368</v>
      </c>
      <c r="E41" s="170">
        <v>107623901</v>
      </c>
      <c r="F41" s="172">
        <v>600135365</v>
      </c>
      <c r="G41" s="173" t="s">
        <v>228</v>
      </c>
      <c r="H41" s="260" t="s">
        <v>26</v>
      </c>
      <c r="I41" s="258" t="s">
        <v>27</v>
      </c>
      <c r="J41" s="258" t="s">
        <v>121</v>
      </c>
      <c r="K41" s="173" t="s">
        <v>228</v>
      </c>
      <c r="L41" s="261">
        <v>2500000</v>
      </c>
      <c r="M41" s="235">
        <f t="shared" si="3"/>
        <v>2125000</v>
      </c>
      <c r="N41" s="177" t="s">
        <v>194</v>
      </c>
      <c r="O41" s="178">
        <v>2027</v>
      </c>
      <c r="P41" s="262"/>
      <c r="Q41" s="263"/>
      <c r="R41" s="168" t="s">
        <v>82</v>
      </c>
      <c r="S41" s="168" t="s">
        <v>30</v>
      </c>
    </row>
    <row r="42" spans="1:19" s="5" customFormat="1" ht="74.25" customHeight="1" x14ac:dyDescent="0.3">
      <c r="A42" s="258">
        <v>3</v>
      </c>
      <c r="B42" s="259" t="s">
        <v>225</v>
      </c>
      <c r="C42" s="170" t="s">
        <v>120</v>
      </c>
      <c r="D42" s="170">
        <v>75026368</v>
      </c>
      <c r="E42" s="170">
        <v>107623901</v>
      </c>
      <c r="F42" s="172">
        <v>600135365</v>
      </c>
      <c r="G42" s="173" t="s">
        <v>229</v>
      </c>
      <c r="H42" s="260" t="s">
        <v>26</v>
      </c>
      <c r="I42" s="258" t="s">
        <v>27</v>
      </c>
      <c r="J42" s="258" t="s">
        <v>121</v>
      </c>
      <c r="K42" s="173" t="s">
        <v>229</v>
      </c>
      <c r="L42" s="261">
        <v>1000000</v>
      </c>
      <c r="M42" s="176">
        <f t="shared" si="3"/>
        <v>850000</v>
      </c>
      <c r="N42" s="192" t="s">
        <v>212</v>
      </c>
      <c r="O42" s="178">
        <v>2027</v>
      </c>
      <c r="P42" s="262"/>
      <c r="Q42" s="263"/>
      <c r="R42" s="168" t="s">
        <v>82</v>
      </c>
      <c r="S42" s="168" t="s">
        <v>30</v>
      </c>
    </row>
    <row r="43" spans="1:19" s="5" customFormat="1" ht="85.5" customHeight="1" thickBot="1" x14ac:dyDescent="0.35">
      <c r="A43" s="264">
        <v>4</v>
      </c>
      <c r="B43" s="265" t="s">
        <v>225</v>
      </c>
      <c r="C43" s="266" t="s">
        <v>120</v>
      </c>
      <c r="D43" s="266">
        <v>75026368</v>
      </c>
      <c r="E43" s="266">
        <v>107623901</v>
      </c>
      <c r="F43" s="267">
        <v>600135365</v>
      </c>
      <c r="G43" s="187" t="s">
        <v>230</v>
      </c>
      <c r="H43" s="268" t="s">
        <v>26</v>
      </c>
      <c r="I43" s="264" t="s">
        <v>27</v>
      </c>
      <c r="J43" s="264" t="s">
        <v>121</v>
      </c>
      <c r="K43" s="187" t="s">
        <v>230</v>
      </c>
      <c r="L43" s="269">
        <v>500000</v>
      </c>
      <c r="M43" s="208">
        <f t="shared" si="3"/>
        <v>425000</v>
      </c>
      <c r="N43" s="194" t="s">
        <v>222</v>
      </c>
      <c r="O43" s="270">
        <v>2027</v>
      </c>
      <c r="P43" s="271"/>
      <c r="Q43" s="270"/>
      <c r="R43" s="189" t="s">
        <v>82</v>
      </c>
      <c r="S43" s="189" t="s">
        <v>30</v>
      </c>
    </row>
    <row r="44" spans="1:19" s="5" customFormat="1" ht="133.5" customHeight="1" thickBot="1" x14ac:dyDescent="0.35">
      <c r="A44" s="272"/>
      <c r="B44" s="273"/>
      <c r="C44" s="3"/>
      <c r="D44" s="3"/>
      <c r="E44" s="3"/>
      <c r="F44" s="3"/>
      <c r="G44" s="3"/>
      <c r="H44" s="9"/>
      <c r="I44" s="272"/>
      <c r="J44" s="272"/>
      <c r="K44" s="3"/>
      <c r="L44" s="274"/>
      <c r="M44" s="275"/>
      <c r="N44" s="4"/>
      <c r="O44" s="272"/>
      <c r="P44" s="272"/>
      <c r="Q44" s="272"/>
      <c r="R44" s="4"/>
      <c r="S44" s="4"/>
    </row>
    <row r="45" spans="1:19" s="5" customFormat="1" ht="22.5" customHeight="1" thickBot="1" x14ac:dyDescent="0.4">
      <c r="A45" s="276"/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8"/>
    </row>
    <row r="46" spans="1:19" s="5" customFormat="1" ht="27.45" customHeight="1" x14ac:dyDescent="0.3">
      <c r="A46" s="116" t="s">
        <v>0</v>
      </c>
      <c r="B46" s="117" t="s">
        <v>1</v>
      </c>
      <c r="C46" s="118"/>
      <c r="D46" s="118"/>
      <c r="E46" s="118"/>
      <c r="F46" s="119"/>
      <c r="G46" s="116" t="s">
        <v>2</v>
      </c>
      <c r="H46" s="120" t="s">
        <v>170</v>
      </c>
      <c r="I46" s="121" t="s">
        <v>4</v>
      </c>
      <c r="J46" s="116" t="s">
        <v>5</v>
      </c>
      <c r="K46" s="116" t="s">
        <v>6</v>
      </c>
      <c r="L46" s="122" t="s">
        <v>171</v>
      </c>
      <c r="M46" s="123"/>
      <c r="N46" s="126" t="s">
        <v>38</v>
      </c>
      <c r="O46" s="127"/>
      <c r="P46" s="126" t="s">
        <v>172</v>
      </c>
      <c r="Q46" s="127"/>
      <c r="R46" s="126" t="s">
        <v>7</v>
      </c>
      <c r="S46" s="127"/>
    </row>
    <row r="47" spans="1:19" s="5" customFormat="1" ht="98.4" thickBot="1" x14ac:dyDescent="0.35">
      <c r="A47" s="128"/>
      <c r="B47" s="129" t="s">
        <v>8</v>
      </c>
      <c r="C47" s="130" t="s">
        <v>9</v>
      </c>
      <c r="D47" s="130" t="s">
        <v>10</v>
      </c>
      <c r="E47" s="130" t="s">
        <v>11</v>
      </c>
      <c r="F47" s="131" t="s">
        <v>12</v>
      </c>
      <c r="G47" s="128"/>
      <c r="H47" s="132"/>
      <c r="I47" s="133"/>
      <c r="J47" s="128"/>
      <c r="K47" s="128"/>
      <c r="L47" s="250" t="s">
        <v>13</v>
      </c>
      <c r="M47" s="251" t="s">
        <v>90</v>
      </c>
      <c r="N47" s="136" t="s">
        <v>14</v>
      </c>
      <c r="O47" s="137" t="s">
        <v>15</v>
      </c>
      <c r="P47" s="138" t="s">
        <v>173</v>
      </c>
      <c r="Q47" s="139" t="s">
        <v>174</v>
      </c>
      <c r="R47" s="140" t="s">
        <v>21</v>
      </c>
      <c r="S47" s="137" t="s">
        <v>42</v>
      </c>
    </row>
    <row r="48" spans="1:19" s="5" customFormat="1" ht="69" x14ac:dyDescent="0.3">
      <c r="A48" s="252">
        <v>1</v>
      </c>
      <c r="B48" s="279" t="s">
        <v>231</v>
      </c>
      <c r="C48" s="159" t="s">
        <v>122</v>
      </c>
      <c r="D48" s="160">
        <v>73184993</v>
      </c>
      <c r="E48" s="160">
        <v>107624508</v>
      </c>
      <c r="F48" s="167">
        <v>674000234</v>
      </c>
      <c r="G48" s="162" t="s">
        <v>232</v>
      </c>
      <c r="H48" s="157" t="s">
        <v>26</v>
      </c>
      <c r="I48" s="157" t="s">
        <v>27</v>
      </c>
      <c r="J48" s="157" t="s">
        <v>123</v>
      </c>
      <c r="K48" s="162" t="s">
        <v>233</v>
      </c>
      <c r="L48" s="164">
        <v>3500000</v>
      </c>
      <c r="M48" s="165">
        <f>L48/100*85</f>
        <v>2975000</v>
      </c>
      <c r="N48" s="166" t="s">
        <v>234</v>
      </c>
      <c r="O48" s="197">
        <v>2027</v>
      </c>
      <c r="P48" s="166"/>
      <c r="Q48" s="167"/>
      <c r="R48" s="157" t="s">
        <v>235</v>
      </c>
      <c r="S48" s="178" t="s">
        <v>124</v>
      </c>
    </row>
    <row r="49" spans="1:20" s="5" customFormat="1" ht="69" x14ac:dyDescent="0.3">
      <c r="A49" s="258">
        <v>2</v>
      </c>
      <c r="B49" s="280" t="s">
        <v>231</v>
      </c>
      <c r="C49" s="170" t="s">
        <v>122</v>
      </c>
      <c r="D49" s="171">
        <v>73184993</v>
      </c>
      <c r="E49" s="171">
        <v>107624508</v>
      </c>
      <c r="F49" s="178">
        <v>674000234</v>
      </c>
      <c r="G49" s="173" t="s">
        <v>236</v>
      </c>
      <c r="H49" s="168" t="s">
        <v>26</v>
      </c>
      <c r="I49" s="168" t="s">
        <v>27</v>
      </c>
      <c r="J49" s="168" t="s">
        <v>123</v>
      </c>
      <c r="K49" s="174" t="s">
        <v>237</v>
      </c>
      <c r="L49" s="175">
        <v>750000</v>
      </c>
      <c r="M49" s="176">
        <f>L49/100*85</f>
        <v>637500</v>
      </c>
      <c r="N49" s="168" t="s">
        <v>222</v>
      </c>
      <c r="O49" s="200">
        <v>2027</v>
      </c>
      <c r="P49" s="177"/>
      <c r="Q49" s="178"/>
      <c r="R49" s="168" t="s">
        <v>82</v>
      </c>
      <c r="S49" s="178" t="s">
        <v>124</v>
      </c>
    </row>
    <row r="50" spans="1:20" s="5" customFormat="1" ht="69" x14ac:dyDescent="0.3">
      <c r="A50" s="258">
        <v>3</v>
      </c>
      <c r="B50" s="281" t="s">
        <v>231</v>
      </c>
      <c r="C50" s="282" t="s">
        <v>122</v>
      </c>
      <c r="D50" s="283">
        <v>73184993</v>
      </c>
      <c r="E50" s="283">
        <v>107624508</v>
      </c>
      <c r="F50" s="201">
        <v>674000234</v>
      </c>
      <c r="G50" s="179" t="s">
        <v>238</v>
      </c>
      <c r="H50" s="227" t="s">
        <v>26</v>
      </c>
      <c r="I50" s="227" t="s">
        <v>27</v>
      </c>
      <c r="J50" s="227" t="s">
        <v>123</v>
      </c>
      <c r="K50" s="173" t="s">
        <v>239</v>
      </c>
      <c r="L50" s="175">
        <v>200000</v>
      </c>
      <c r="M50" s="176">
        <f t="shared" ref="M50:M51" si="4">L50/100*85</f>
        <v>170000</v>
      </c>
      <c r="N50" s="168" t="s">
        <v>222</v>
      </c>
      <c r="O50" s="200">
        <v>2027</v>
      </c>
      <c r="P50" s="177"/>
      <c r="Q50" s="178"/>
      <c r="R50" s="168" t="s">
        <v>82</v>
      </c>
      <c r="S50" s="178" t="s">
        <v>124</v>
      </c>
    </row>
    <row r="51" spans="1:20" s="5" customFormat="1" ht="69.599999999999994" thickBot="1" x14ac:dyDescent="0.35">
      <c r="A51" s="264">
        <v>4</v>
      </c>
      <c r="B51" s="284" t="s">
        <v>231</v>
      </c>
      <c r="C51" s="266" t="s">
        <v>122</v>
      </c>
      <c r="D51" s="185">
        <v>73184993</v>
      </c>
      <c r="E51" s="185">
        <v>107624508</v>
      </c>
      <c r="F51" s="193">
        <v>674000234</v>
      </c>
      <c r="G51" s="188" t="s">
        <v>240</v>
      </c>
      <c r="H51" s="189" t="s">
        <v>26</v>
      </c>
      <c r="I51" s="189" t="s">
        <v>27</v>
      </c>
      <c r="J51" s="189" t="s">
        <v>123</v>
      </c>
      <c r="K51" s="187" t="s">
        <v>241</v>
      </c>
      <c r="L51" s="190">
        <v>2200000</v>
      </c>
      <c r="M51" s="208">
        <f t="shared" si="4"/>
        <v>1870000</v>
      </c>
      <c r="N51" s="181" t="s">
        <v>212</v>
      </c>
      <c r="O51" s="207">
        <v>2027</v>
      </c>
      <c r="P51" s="209"/>
      <c r="Q51" s="210"/>
      <c r="R51" s="181" t="s">
        <v>82</v>
      </c>
      <c r="S51" s="181" t="s">
        <v>30</v>
      </c>
    </row>
    <row r="54" spans="1:20" s="5" customFormat="1" x14ac:dyDescent="0.3">
      <c r="A54" s="5" t="s">
        <v>242</v>
      </c>
      <c r="L54" s="10"/>
      <c r="M54" s="10"/>
    </row>
    <row r="55" spans="1:20" s="6" customFormat="1" x14ac:dyDescent="0.3">
      <c r="A55"/>
      <c r="B55"/>
      <c r="C55"/>
      <c r="D55"/>
      <c r="E55"/>
      <c r="F55"/>
      <c r="H55"/>
      <c r="I55"/>
      <c r="J55"/>
      <c r="K55"/>
      <c r="L55"/>
      <c r="Q55" s="285"/>
      <c r="R55"/>
      <c r="S55"/>
      <c r="T55"/>
    </row>
    <row r="57" spans="1:20" x14ac:dyDescent="0.3">
      <c r="K57" t="s">
        <v>148</v>
      </c>
    </row>
    <row r="58" spans="1:20" s="6" customFormat="1" x14ac:dyDescent="0.3">
      <c r="A58" t="s">
        <v>163</v>
      </c>
      <c r="B58"/>
      <c r="C58"/>
      <c r="D58"/>
      <c r="E58"/>
      <c r="F58"/>
      <c r="H58"/>
      <c r="I58"/>
      <c r="J58"/>
      <c r="K58"/>
      <c r="L58"/>
      <c r="M58"/>
      <c r="Q58" s="285"/>
      <c r="R58"/>
      <c r="S58"/>
      <c r="T58"/>
    </row>
  </sheetData>
  <mergeCells count="69">
    <mergeCell ref="K46:K47"/>
    <mergeCell ref="L46:M46"/>
    <mergeCell ref="N46:O46"/>
    <mergeCell ref="P46:Q46"/>
    <mergeCell ref="R46:S46"/>
    <mergeCell ref="A46:A47"/>
    <mergeCell ref="B46:F46"/>
    <mergeCell ref="G46:G47"/>
    <mergeCell ref="H46:H47"/>
    <mergeCell ref="I46:I47"/>
    <mergeCell ref="J46:J47"/>
    <mergeCell ref="K38:K39"/>
    <mergeCell ref="L38:M38"/>
    <mergeCell ref="N38:O38"/>
    <mergeCell ref="P38:Q38"/>
    <mergeCell ref="R38:S38"/>
    <mergeCell ref="A45:S45"/>
    <mergeCell ref="A38:A39"/>
    <mergeCell ref="B38:F38"/>
    <mergeCell ref="G38:G39"/>
    <mergeCell ref="H38:H39"/>
    <mergeCell ref="I38:I39"/>
    <mergeCell ref="J38:J39"/>
    <mergeCell ref="K28:K29"/>
    <mergeCell ref="L28:M28"/>
    <mergeCell ref="N28:O28"/>
    <mergeCell ref="P28:Q28"/>
    <mergeCell ref="R28:S28"/>
    <mergeCell ref="A37:S37"/>
    <mergeCell ref="L14:M14"/>
    <mergeCell ref="N14:O14"/>
    <mergeCell ref="P14:Q14"/>
    <mergeCell ref="R14:S14"/>
    <mergeCell ref="A28:A29"/>
    <mergeCell ref="B28:F28"/>
    <mergeCell ref="G28:G29"/>
    <mergeCell ref="H28:H29"/>
    <mergeCell ref="I28:I29"/>
    <mergeCell ref="J28:J29"/>
    <mergeCell ref="N7:O7"/>
    <mergeCell ref="P7:Q7"/>
    <mergeCell ref="R7:S7"/>
    <mergeCell ref="A14:A15"/>
    <mergeCell ref="B14:F14"/>
    <mergeCell ref="G14:G15"/>
    <mergeCell ref="H14:H15"/>
    <mergeCell ref="I14:I15"/>
    <mergeCell ref="J14:J15"/>
    <mergeCell ref="K14:K15"/>
    <mergeCell ref="P3:Q3"/>
    <mergeCell ref="R3:S3"/>
    <mergeCell ref="A7:A8"/>
    <mergeCell ref="B7:F7"/>
    <mergeCell ref="G7:G8"/>
    <mergeCell ref="H7:H8"/>
    <mergeCell ref="I7:I8"/>
    <mergeCell ref="J7:J8"/>
    <mergeCell ref="K7:K8"/>
    <mergeCell ref="L7:M7"/>
    <mergeCell ref="A1:S1"/>
    <mergeCell ref="A3:A4"/>
    <mergeCell ref="B3:F3"/>
    <mergeCell ref="G3:G4"/>
    <mergeCell ref="H3:H4"/>
    <mergeCell ref="I3:I4"/>
    <mergeCell ref="J3:J4"/>
    <mergeCell ref="K3:K4"/>
    <mergeCell ref="L3:M3"/>
    <mergeCell ref="N3:O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Z88"/>
  <sheetViews>
    <sheetView tabSelected="1" topLeftCell="A76" workbookViewId="0">
      <selection activeCell="G74" sqref="G74"/>
    </sheetView>
  </sheetViews>
  <sheetFormatPr defaultColWidth="9.109375" defaultRowHeight="13.8" x14ac:dyDescent="0.3"/>
  <cols>
    <col min="1" max="1" width="5.88671875" style="1" customWidth="1"/>
    <col min="2" max="2" width="11" style="1" customWidth="1"/>
    <col min="3" max="3" width="9" style="2" customWidth="1"/>
    <col min="4" max="4" width="9.109375" style="1"/>
    <col min="5" max="5" width="11.88671875" style="1" customWidth="1"/>
    <col min="6" max="6" width="11.6640625" style="1" customWidth="1"/>
    <col min="7" max="7" width="13.44140625" style="1" customWidth="1"/>
    <col min="8" max="8" width="16.6640625" style="1" customWidth="1"/>
    <col min="9" max="9" width="11.109375" style="1" customWidth="1"/>
    <col min="10" max="10" width="8.6640625" style="1" customWidth="1"/>
    <col min="11" max="11" width="18.6640625" style="1" customWidth="1"/>
    <col min="12" max="12" width="12.88671875" style="1" customWidth="1"/>
    <col min="13" max="13" width="10.5546875" style="1" customWidth="1"/>
    <col min="14" max="14" width="9.88671875" style="1" bestFit="1" customWidth="1"/>
    <col min="15" max="20" width="9.109375" style="1"/>
    <col min="21" max="21" width="11.109375" style="1" customWidth="1"/>
    <col min="22" max="23" width="9.109375" style="1"/>
    <col min="24" max="24" width="10.33203125" style="1" customWidth="1"/>
    <col min="25" max="25" width="10.44140625" style="1" customWidth="1"/>
    <col min="26" max="16384" width="9.109375" style="1"/>
  </cols>
  <sheetData>
    <row r="1" spans="1:26" ht="42.75" customHeight="1" thickBot="1" x14ac:dyDescent="0.4">
      <c r="A1" s="102" t="s">
        <v>103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4"/>
    </row>
    <row r="2" spans="1:26" ht="21" customHeight="1" thickBot="1" x14ac:dyDescent="0.35">
      <c r="A2" s="13"/>
      <c r="B2" s="14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6"/>
    </row>
    <row r="3" spans="1:26" ht="28.5" customHeight="1" thickTop="1" thickBot="1" x14ac:dyDescent="0.35">
      <c r="A3" s="100" t="s">
        <v>0</v>
      </c>
      <c r="B3" s="100" t="s">
        <v>1</v>
      </c>
      <c r="C3" s="98"/>
      <c r="D3" s="98"/>
      <c r="E3" s="98"/>
      <c r="F3" s="98"/>
      <c r="G3" s="100" t="s">
        <v>2</v>
      </c>
      <c r="H3" s="97" t="s">
        <v>3</v>
      </c>
      <c r="I3" s="97" t="s">
        <v>4</v>
      </c>
      <c r="J3" s="100" t="s">
        <v>5</v>
      </c>
      <c r="K3" s="100" t="s">
        <v>6</v>
      </c>
      <c r="L3" s="107" t="s">
        <v>91</v>
      </c>
      <c r="M3" s="98"/>
      <c r="N3" s="97" t="s">
        <v>92</v>
      </c>
      <c r="O3" s="98"/>
      <c r="P3" s="97" t="s">
        <v>93</v>
      </c>
      <c r="Q3" s="98"/>
      <c r="R3" s="98"/>
      <c r="S3" s="98"/>
      <c r="T3" s="98"/>
      <c r="U3" s="98"/>
      <c r="V3" s="98"/>
      <c r="W3" s="98"/>
      <c r="X3" s="98"/>
      <c r="Y3" s="97" t="s">
        <v>7</v>
      </c>
      <c r="Z3" s="98"/>
    </row>
    <row r="4" spans="1:26" ht="14.25" customHeight="1" thickTop="1" thickBot="1" x14ac:dyDescent="0.35">
      <c r="A4" s="98"/>
      <c r="B4" s="100" t="s">
        <v>8</v>
      </c>
      <c r="C4" s="100" t="s">
        <v>9</v>
      </c>
      <c r="D4" s="100" t="s">
        <v>10</v>
      </c>
      <c r="E4" s="100" t="s">
        <v>11</v>
      </c>
      <c r="F4" s="100" t="s">
        <v>12</v>
      </c>
      <c r="G4" s="98"/>
      <c r="H4" s="98"/>
      <c r="I4" s="98"/>
      <c r="J4" s="98"/>
      <c r="K4" s="98"/>
      <c r="L4" s="106" t="s">
        <v>13</v>
      </c>
      <c r="M4" s="106" t="s">
        <v>90</v>
      </c>
      <c r="N4" s="99" t="s">
        <v>14</v>
      </c>
      <c r="O4" s="99" t="s">
        <v>15</v>
      </c>
      <c r="P4" s="100" t="s">
        <v>16</v>
      </c>
      <c r="Q4" s="98"/>
      <c r="R4" s="98"/>
      <c r="S4" s="98"/>
      <c r="T4" s="101" t="s">
        <v>17</v>
      </c>
      <c r="U4" s="101" t="s">
        <v>79</v>
      </c>
      <c r="V4" s="101" t="s">
        <v>18</v>
      </c>
      <c r="W4" s="101" t="s">
        <v>19</v>
      </c>
      <c r="X4" s="101" t="s">
        <v>20</v>
      </c>
      <c r="Y4" s="99" t="s">
        <v>21</v>
      </c>
      <c r="Z4" s="99" t="s">
        <v>22</v>
      </c>
    </row>
    <row r="5" spans="1:26" ht="91.5" customHeight="1" thickTop="1" thickBot="1" x14ac:dyDescent="0.35">
      <c r="A5" s="98"/>
      <c r="B5" s="98"/>
      <c r="C5" s="105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17" t="s">
        <v>23</v>
      </c>
      <c r="Q5" s="17" t="s">
        <v>94</v>
      </c>
      <c r="R5" s="17" t="s">
        <v>95</v>
      </c>
      <c r="S5" s="17" t="s">
        <v>96</v>
      </c>
      <c r="T5" s="98"/>
      <c r="U5" s="98"/>
      <c r="V5" s="98"/>
      <c r="W5" s="98"/>
      <c r="X5" s="98"/>
      <c r="Y5" s="98"/>
      <c r="Z5" s="98"/>
    </row>
    <row r="6" spans="1:26" ht="183.75" customHeight="1" thickTop="1" thickBot="1" x14ac:dyDescent="0.35">
      <c r="A6" s="19">
        <v>1</v>
      </c>
      <c r="B6" s="20" t="s">
        <v>36</v>
      </c>
      <c r="C6" s="17" t="s">
        <v>24</v>
      </c>
      <c r="D6" s="19">
        <v>75026643</v>
      </c>
      <c r="E6" s="19">
        <v>102168318</v>
      </c>
      <c r="F6" s="19">
        <v>600136612</v>
      </c>
      <c r="G6" s="17" t="s">
        <v>25</v>
      </c>
      <c r="H6" s="19" t="s">
        <v>26</v>
      </c>
      <c r="I6" s="19" t="s">
        <v>27</v>
      </c>
      <c r="J6" s="19" t="s">
        <v>27</v>
      </c>
      <c r="K6" s="18" t="s">
        <v>28</v>
      </c>
      <c r="L6" s="21">
        <v>6000000</v>
      </c>
      <c r="M6" s="22">
        <f>L6/100*85</f>
        <v>5100000</v>
      </c>
      <c r="N6" s="23" t="s">
        <v>110</v>
      </c>
      <c r="O6" s="19">
        <v>2027</v>
      </c>
      <c r="P6" s="24"/>
      <c r="Q6" s="24"/>
      <c r="R6" s="24" t="s">
        <v>29</v>
      </c>
      <c r="S6" s="24" t="s">
        <v>29</v>
      </c>
      <c r="T6" s="24"/>
      <c r="U6" s="24"/>
      <c r="V6" s="24" t="s">
        <v>29</v>
      </c>
      <c r="W6" s="24"/>
      <c r="X6" s="24" t="s">
        <v>29</v>
      </c>
      <c r="Y6" s="19" t="s">
        <v>82</v>
      </c>
      <c r="Z6" s="19" t="s">
        <v>30</v>
      </c>
    </row>
    <row r="7" spans="1:26" ht="177.75" customHeight="1" thickTop="1" thickBot="1" x14ac:dyDescent="0.35">
      <c r="A7" s="19">
        <v>2</v>
      </c>
      <c r="B7" s="20" t="s">
        <v>36</v>
      </c>
      <c r="C7" s="17" t="s">
        <v>24</v>
      </c>
      <c r="D7" s="19">
        <v>75026643</v>
      </c>
      <c r="E7" s="19">
        <v>102168318</v>
      </c>
      <c r="F7" s="19">
        <v>600136612</v>
      </c>
      <c r="G7" s="17" t="s">
        <v>31</v>
      </c>
      <c r="H7" s="19" t="s">
        <v>26</v>
      </c>
      <c r="I7" s="19" t="s">
        <v>27</v>
      </c>
      <c r="J7" s="19" t="s">
        <v>27</v>
      </c>
      <c r="K7" s="18" t="s">
        <v>104</v>
      </c>
      <c r="L7" s="21">
        <v>4500000</v>
      </c>
      <c r="M7" s="22">
        <f>L7/100*85</f>
        <v>3825000</v>
      </c>
      <c r="N7" s="19" t="s">
        <v>105</v>
      </c>
      <c r="O7" s="19">
        <v>2027</v>
      </c>
      <c r="P7" s="24"/>
      <c r="Q7" s="24" t="s">
        <v>29</v>
      </c>
      <c r="R7" s="24" t="s">
        <v>29</v>
      </c>
      <c r="S7" s="24" t="s">
        <v>29</v>
      </c>
      <c r="T7" s="24"/>
      <c r="U7" s="24"/>
      <c r="V7" s="24"/>
      <c r="W7" s="24"/>
      <c r="X7" s="24" t="s">
        <v>29</v>
      </c>
      <c r="Y7" s="19" t="s">
        <v>82</v>
      </c>
      <c r="Z7" s="19" t="s">
        <v>30</v>
      </c>
    </row>
    <row r="8" spans="1:26" ht="100.5" customHeight="1" thickTop="1" thickBot="1" x14ac:dyDescent="0.35">
      <c r="A8" s="19">
        <v>3</v>
      </c>
      <c r="B8" s="20" t="s">
        <v>36</v>
      </c>
      <c r="C8" s="17" t="s">
        <v>24</v>
      </c>
      <c r="D8" s="19">
        <v>75026643</v>
      </c>
      <c r="E8" s="19">
        <v>102168318</v>
      </c>
      <c r="F8" s="19">
        <v>600136612</v>
      </c>
      <c r="G8" s="17" t="s">
        <v>32</v>
      </c>
      <c r="H8" s="19" t="s">
        <v>26</v>
      </c>
      <c r="I8" s="19" t="s">
        <v>27</v>
      </c>
      <c r="J8" s="19" t="s">
        <v>27</v>
      </c>
      <c r="K8" s="25" t="s">
        <v>33</v>
      </c>
      <c r="L8" s="21">
        <v>2000000</v>
      </c>
      <c r="M8" s="22">
        <f>L8/100*85</f>
        <v>1700000</v>
      </c>
      <c r="N8" s="26" t="s">
        <v>106</v>
      </c>
      <c r="O8" s="19">
        <v>2027</v>
      </c>
      <c r="P8" s="24"/>
      <c r="Q8" s="24"/>
      <c r="R8" s="24"/>
      <c r="S8" s="24" t="s">
        <v>29</v>
      </c>
      <c r="T8" s="24"/>
      <c r="U8" s="24" t="s">
        <v>29</v>
      </c>
      <c r="V8" s="24"/>
      <c r="W8" s="24"/>
      <c r="X8" s="24" t="s">
        <v>29</v>
      </c>
      <c r="Y8" s="19" t="s">
        <v>82</v>
      </c>
      <c r="Z8" s="19" t="s">
        <v>30</v>
      </c>
    </row>
    <row r="9" spans="1:26" ht="101.25" customHeight="1" thickTop="1" thickBot="1" x14ac:dyDescent="0.35">
      <c r="A9" s="19">
        <v>4</v>
      </c>
      <c r="B9" s="20" t="s">
        <v>36</v>
      </c>
      <c r="C9" s="17" t="s">
        <v>24</v>
      </c>
      <c r="D9" s="19">
        <v>75026643</v>
      </c>
      <c r="E9" s="19">
        <v>102168318</v>
      </c>
      <c r="F9" s="19">
        <v>600136612</v>
      </c>
      <c r="G9" s="17" t="s">
        <v>34</v>
      </c>
      <c r="H9" s="19" t="s">
        <v>26</v>
      </c>
      <c r="I9" s="19" t="s">
        <v>27</v>
      </c>
      <c r="J9" s="19" t="s">
        <v>27</v>
      </c>
      <c r="K9" s="17" t="s">
        <v>35</v>
      </c>
      <c r="L9" s="21">
        <v>150000</v>
      </c>
      <c r="M9" s="22">
        <f>L9/100*85</f>
        <v>127500</v>
      </c>
      <c r="N9" s="26" t="s">
        <v>107</v>
      </c>
      <c r="O9" s="19">
        <v>2027</v>
      </c>
      <c r="P9" s="24"/>
      <c r="Q9" s="24"/>
      <c r="R9" s="24"/>
      <c r="S9" s="24" t="s">
        <v>29</v>
      </c>
      <c r="T9" s="24"/>
      <c r="U9" s="24"/>
      <c r="V9" s="24"/>
      <c r="W9" s="24" t="s">
        <v>29</v>
      </c>
      <c r="X9" s="24" t="s">
        <v>29</v>
      </c>
      <c r="Y9" s="27" t="s">
        <v>82</v>
      </c>
      <c r="Z9" s="27" t="s">
        <v>30</v>
      </c>
    </row>
    <row r="10" spans="1:26" s="12" customFormat="1" ht="101.25" customHeight="1" thickTop="1" thickBot="1" x14ac:dyDescent="0.35">
      <c r="A10" s="28">
        <v>5</v>
      </c>
      <c r="B10" s="29" t="s">
        <v>36</v>
      </c>
      <c r="C10" s="30" t="s">
        <v>24</v>
      </c>
      <c r="D10" s="28">
        <v>75026643</v>
      </c>
      <c r="E10" s="28">
        <v>102168318</v>
      </c>
      <c r="F10" s="28">
        <v>600136612</v>
      </c>
      <c r="G10" s="30" t="s">
        <v>149</v>
      </c>
      <c r="H10" s="28" t="s">
        <v>26</v>
      </c>
      <c r="I10" s="28" t="s">
        <v>27</v>
      </c>
      <c r="J10" s="28" t="s">
        <v>27</v>
      </c>
      <c r="K10" s="30" t="s">
        <v>153</v>
      </c>
      <c r="L10" s="31">
        <v>9900000</v>
      </c>
      <c r="M10" s="31">
        <f t="shared" ref="M10" si="0">L10/100*85</f>
        <v>8415000</v>
      </c>
      <c r="N10" s="32" t="s">
        <v>151</v>
      </c>
      <c r="O10" s="33" t="s">
        <v>152</v>
      </c>
      <c r="P10" s="34" t="s">
        <v>29</v>
      </c>
      <c r="Q10" s="34" t="s">
        <v>29</v>
      </c>
      <c r="R10" s="34" t="s">
        <v>29</v>
      </c>
      <c r="S10" s="35" t="s">
        <v>29</v>
      </c>
      <c r="T10" s="36"/>
      <c r="U10" s="36"/>
      <c r="V10" s="36"/>
      <c r="W10" s="36"/>
      <c r="X10" s="36" t="s">
        <v>29</v>
      </c>
      <c r="Y10" s="37" t="s">
        <v>82</v>
      </c>
      <c r="Z10" s="37" t="s">
        <v>30</v>
      </c>
    </row>
    <row r="11" spans="1:26" ht="21" customHeight="1" thickTop="1" thickBot="1" x14ac:dyDescent="0.35">
      <c r="A11" s="38"/>
      <c r="B11" s="38"/>
      <c r="C11" s="39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s="4" customFormat="1" ht="29.1" customHeight="1" thickTop="1" thickBot="1" x14ac:dyDescent="0.35">
      <c r="A12" s="93" t="s">
        <v>0</v>
      </c>
      <c r="B12" s="86" t="s">
        <v>1</v>
      </c>
      <c r="C12" s="86"/>
      <c r="D12" s="86"/>
      <c r="E12" s="86"/>
      <c r="F12" s="86"/>
      <c r="G12" s="86" t="s">
        <v>2</v>
      </c>
      <c r="H12" s="89" t="s">
        <v>3</v>
      </c>
      <c r="I12" s="94" t="s">
        <v>4</v>
      </c>
      <c r="J12" s="86" t="s">
        <v>5</v>
      </c>
      <c r="K12" s="86" t="s">
        <v>6</v>
      </c>
      <c r="L12" s="87" t="s">
        <v>37</v>
      </c>
      <c r="M12" s="87"/>
      <c r="N12" s="96" t="s">
        <v>38</v>
      </c>
      <c r="O12" s="96"/>
      <c r="P12" s="89" t="s">
        <v>39</v>
      </c>
      <c r="Q12" s="89"/>
      <c r="R12" s="89"/>
      <c r="S12" s="89"/>
      <c r="T12" s="89"/>
      <c r="U12" s="89"/>
      <c r="V12" s="89"/>
      <c r="W12" s="89"/>
      <c r="X12" s="89"/>
      <c r="Y12" s="96" t="s">
        <v>7</v>
      </c>
      <c r="Z12" s="96"/>
    </row>
    <row r="13" spans="1:26" s="4" customFormat="1" ht="14.85" customHeight="1" thickTop="1" thickBot="1" x14ac:dyDescent="0.35">
      <c r="A13" s="93"/>
      <c r="B13" s="86" t="s">
        <v>8</v>
      </c>
      <c r="C13" s="86" t="s">
        <v>9</v>
      </c>
      <c r="D13" s="86" t="s">
        <v>10</v>
      </c>
      <c r="E13" s="86" t="s">
        <v>11</v>
      </c>
      <c r="F13" s="86" t="s">
        <v>12</v>
      </c>
      <c r="G13" s="86"/>
      <c r="H13" s="89"/>
      <c r="I13" s="94"/>
      <c r="J13" s="86"/>
      <c r="K13" s="86"/>
      <c r="L13" s="95" t="s">
        <v>13</v>
      </c>
      <c r="M13" s="95" t="s">
        <v>40</v>
      </c>
      <c r="N13" s="90" t="s">
        <v>14</v>
      </c>
      <c r="O13" s="90" t="s">
        <v>15</v>
      </c>
      <c r="P13" s="86" t="s">
        <v>41</v>
      </c>
      <c r="Q13" s="86"/>
      <c r="R13" s="86"/>
      <c r="S13" s="86"/>
      <c r="T13" s="91" t="s">
        <v>17</v>
      </c>
      <c r="U13" s="91" t="s">
        <v>79</v>
      </c>
      <c r="V13" s="91" t="s">
        <v>18</v>
      </c>
      <c r="W13" s="91" t="s">
        <v>19</v>
      </c>
      <c r="X13" s="92" t="s">
        <v>20</v>
      </c>
      <c r="Y13" s="90" t="s">
        <v>21</v>
      </c>
      <c r="Z13" s="90" t="s">
        <v>42</v>
      </c>
    </row>
    <row r="14" spans="1:26" s="4" customFormat="1" ht="91.5" customHeight="1" thickTop="1" thickBot="1" x14ac:dyDescent="0.35">
      <c r="A14" s="93"/>
      <c r="B14" s="86"/>
      <c r="C14" s="86"/>
      <c r="D14" s="86"/>
      <c r="E14" s="86"/>
      <c r="F14" s="86"/>
      <c r="G14" s="86"/>
      <c r="H14" s="89"/>
      <c r="I14" s="94"/>
      <c r="J14" s="86"/>
      <c r="K14" s="86"/>
      <c r="L14" s="95"/>
      <c r="M14" s="95"/>
      <c r="N14" s="90"/>
      <c r="O14" s="90"/>
      <c r="P14" s="40" t="s">
        <v>23</v>
      </c>
      <c r="Q14" s="40" t="s">
        <v>43</v>
      </c>
      <c r="R14" s="40" t="s">
        <v>44</v>
      </c>
      <c r="S14" s="40" t="s">
        <v>45</v>
      </c>
      <c r="T14" s="91"/>
      <c r="U14" s="91"/>
      <c r="V14" s="91"/>
      <c r="W14" s="91"/>
      <c r="X14" s="92"/>
      <c r="Y14" s="90"/>
      <c r="Z14" s="90"/>
    </row>
    <row r="15" spans="1:26" s="4" customFormat="1" ht="102.75" customHeight="1" thickTop="1" thickBot="1" x14ac:dyDescent="0.35">
      <c r="A15" s="41">
        <v>1</v>
      </c>
      <c r="B15" s="42" t="s">
        <v>50</v>
      </c>
      <c r="C15" s="43" t="s">
        <v>24</v>
      </c>
      <c r="D15" s="41">
        <v>75026635</v>
      </c>
      <c r="E15" s="41">
        <v>103144650</v>
      </c>
      <c r="F15" s="41">
        <v>600136701</v>
      </c>
      <c r="G15" s="43" t="s">
        <v>46</v>
      </c>
      <c r="H15" s="41" t="s">
        <v>26</v>
      </c>
      <c r="I15" s="41" t="s">
        <v>27</v>
      </c>
      <c r="J15" s="41" t="s">
        <v>27</v>
      </c>
      <c r="K15" s="44" t="s">
        <v>101</v>
      </c>
      <c r="L15" s="45">
        <v>2200000</v>
      </c>
      <c r="M15" s="22">
        <f>L15/100*85</f>
        <v>1870000</v>
      </c>
      <c r="N15" s="41">
        <v>2023</v>
      </c>
      <c r="O15" s="41">
        <v>2027</v>
      </c>
      <c r="P15" s="41"/>
      <c r="Q15" s="41"/>
      <c r="R15" s="46" t="s">
        <v>29</v>
      </c>
      <c r="S15" s="46"/>
      <c r="T15" s="46"/>
      <c r="U15" s="46"/>
      <c r="V15" s="46"/>
      <c r="W15" s="46"/>
      <c r="X15" s="46"/>
      <c r="Y15" s="19" t="s">
        <v>82</v>
      </c>
      <c r="Z15" s="19" t="s">
        <v>30</v>
      </c>
    </row>
    <row r="16" spans="1:26" s="4" customFormat="1" ht="108" customHeight="1" thickTop="1" thickBot="1" x14ac:dyDescent="0.35">
      <c r="A16" s="41">
        <v>2</v>
      </c>
      <c r="B16" s="42" t="s">
        <v>50</v>
      </c>
      <c r="C16" s="43" t="s">
        <v>24</v>
      </c>
      <c r="D16" s="41">
        <v>75026635</v>
      </c>
      <c r="E16" s="41">
        <v>103144650</v>
      </c>
      <c r="F16" s="41">
        <v>600136701</v>
      </c>
      <c r="G16" s="43" t="s">
        <v>47</v>
      </c>
      <c r="H16" s="41" t="s">
        <v>26</v>
      </c>
      <c r="I16" s="41" t="s">
        <v>27</v>
      </c>
      <c r="J16" s="41" t="s">
        <v>27</v>
      </c>
      <c r="K16" s="44" t="s">
        <v>99</v>
      </c>
      <c r="L16" s="47">
        <v>1650000</v>
      </c>
      <c r="M16" s="22">
        <f>L16/100*85</f>
        <v>1402500</v>
      </c>
      <c r="N16" s="41">
        <v>2023</v>
      </c>
      <c r="O16" s="41">
        <v>2027</v>
      </c>
      <c r="P16" s="41"/>
      <c r="Q16" s="41"/>
      <c r="R16" s="46"/>
      <c r="S16" s="46"/>
      <c r="T16" s="46"/>
      <c r="U16" s="46"/>
      <c r="V16" s="46" t="s">
        <v>29</v>
      </c>
      <c r="W16" s="46" t="s">
        <v>29</v>
      </c>
      <c r="X16" s="46"/>
      <c r="Y16" s="19" t="s">
        <v>82</v>
      </c>
      <c r="Z16" s="19" t="s">
        <v>30</v>
      </c>
    </row>
    <row r="17" spans="1:26" s="4" customFormat="1" ht="108.75" customHeight="1" thickTop="1" thickBot="1" x14ac:dyDescent="0.35">
      <c r="A17" s="41">
        <v>3</v>
      </c>
      <c r="B17" s="42" t="s">
        <v>50</v>
      </c>
      <c r="C17" s="43" t="s">
        <v>24</v>
      </c>
      <c r="D17" s="41">
        <v>75026635</v>
      </c>
      <c r="E17" s="41">
        <v>103144650</v>
      </c>
      <c r="F17" s="41">
        <v>600136701</v>
      </c>
      <c r="G17" s="43" t="s">
        <v>48</v>
      </c>
      <c r="H17" s="41" t="s">
        <v>26</v>
      </c>
      <c r="I17" s="41" t="s">
        <v>27</v>
      </c>
      <c r="J17" s="41" t="s">
        <v>27</v>
      </c>
      <c r="K17" s="44" t="s">
        <v>102</v>
      </c>
      <c r="L17" s="47">
        <v>2800000</v>
      </c>
      <c r="M17" s="22">
        <f>L17/100*85</f>
        <v>2380000</v>
      </c>
      <c r="N17" s="41">
        <v>2023</v>
      </c>
      <c r="O17" s="41">
        <v>2027</v>
      </c>
      <c r="P17" s="41"/>
      <c r="Q17" s="41"/>
      <c r="R17" s="46" t="s">
        <v>29</v>
      </c>
      <c r="S17" s="46" t="s">
        <v>29</v>
      </c>
      <c r="T17" s="46"/>
      <c r="U17" s="46"/>
      <c r="V17" s="46"/>
      <c r="W17" s="46" t="s">
        <v>29</v>
      </c>
      <c r="X17" s="46"/>
      <c r="Y17" s="19" t="s">
        <v>82</v>
      </c>
      <c r="Z17" s="19" t="s">
        <v>30</v>
      </c>
    </row>
    <row r="18" spans="1:26" s="4" customFormat="1" ht="108" customHeight="1" thickTop="1" thickBot="1" x14ac:dyDescent="0.35">
      <c r="A18" s="41">
        <v>4</v>
      </c>
      <c r="B18" s="42" t="s">
        <v>50</v>
      </c>
      <c r="C18" s="43" t="s">
        <v>24</v>
      </c>
      <c r="D18" s="41">
        <v>75026635</v>
      </c>
      <c r="E18" s="41">
        <v>103144650</v>
      </c>
      <c r="F18" s="41">
        <v>600136701</v>
      </c>
      <c r="G18" s="43" t="s">
        <v>49</v>
      </c>
      <c r="H18" s="41" t="s">
        <v>26</v>
      </c>
      <c r="I18" s="41" t="s">
        <v>27</v>
      </c>
      <c r="J18" s="41" t="s">
        <v>27</v>
      </c>
      <c r="K18" s="43" t="s">
        <v>100</v>
      </c>
      <c r="L18" s="47">
        <v>2250000</v>
      </c>
      <c r="M18" s="22">
        <f>L18/100*85</f>
        <v>1912500</v>
      </c>
      <c r="N18" s="41">
        <v>2023</v>
      </c>
      <c r="O18" s="41">
        <v>2027</v>
      </c>
      <c r="P18" s="41"/>
      <c r="Q18" s="41"/>
      <c r="R18" s="46"/>
      <c r="S18" s="46" t="s">
        <v>29</v>
      </c>
      <c r="T18" s="46"/>
      <c r="U18" s="46"/>
      <c r="V18" s="46"/>
      <c r="W18" s="46"/>
      <c r="X18" s="46"/>
      <c r="Y18" s="27" t="s">
        <v>82</v>
      </c>
      <c r="Z18" s="27" t="s">
        <v>30</v>
      </c>
    </row>
    <row r="19" spans="1:26" s="11" customFormat="1" ht="108" customHeight="1" thickTop="1" thickBot="1" x14ac:dyDescent="0.35">
      <c r="A19" s="36">
        <v>5</v>
      </c>
      <c r="B19" s="48" t="s">
        <v>50</v>
      </c>
      <c r="C19" s="49" t="s">
        <v>24</v>
      </c>
      <c r="D19" s="36">
        <v>75026635</v>
      </c>
      <c r="E19" s="36">
        <v>103144650</v>
      </c>
      <c r="F19" s="36">
        <v>600136701</v>
      </c>
      <c r="G19" s="30" t="s">
        <v>149</v>
      </c>
      <c r="H19" s="28" t="s">
        <v>26</v>
      </c>
      <c r="I19" s="28" t="s">
        <v>27</v>
      </c>
      <c r="J19" s="28" t="s">
        <v>27</v>
      </c>
      <c r="K19" s="30" t="s">
        <v>153</v>
      </c>
      <c r="L19" s="31">
        <v>7800000</v>
      </c>
      <c r="M19" s="31">
        <f t="shared" ref="M19" si="1">L19/100*85</f>
        <v>6630000</v>
      </c>
      <c r="N19" s="32" t="s">
        <v>151</v>
      </c>
      <c r="O19" s="33" t="s">
        <v>152</v>
      </c>
      <c r="P19" s="34" t="s">
        <v>29</v>
      </c>
      <c r="Q19" s="34" t="s">
        <v>29</v>
      </c>
      <c r="R19" s="34" t="s">
        <v>29</v>
      </c>
      <c r="S19" s="35" t="s">
        <v>29</v>
      </c>
      <c r="T19" s="36"/>
      <c r="U19" s="36"/>
      <c r="V19" s="36"/>
      <c r="W19" s="36"/>
      <c r="X19" s="36" t="s">
        <v>29</v>
      </c>
      <c r="Y19" s="37" t="s">
        <v>82</v>
      </c>
      <c r="Z19" s="37" t="s">
        <v>30</v>
      </c>
    </row>
    <row r="20" spans="1:26" ht="21" customHeight="1" thickTop="1" thickBot="1" x14ac:dyDescent="0.35">
      <c r="A20" s="50"/>
      <c r="B20" s="50"/>
      <c r="C20" s="5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s="4" customFormat="1" ht="29.1" customHeight="1" thickTop="1" thickBot="1" x14ac:dyDescent="0.35">
      <c r="A21" s="93" t="s">
        <v>0</v>
      </c>
      <c r="B21" s="86" t="s">
        <v>1</v>
      </c>
      <c r="C21" s="86"/>
      <c r="D21" s="86"/>
      <c r="E21" s="86"/>
      <c r="F21" s="86"/>
      <c r="G21" s="86" t="s">
        <v>2</v>
      </c>
      <c r="H21" s="89" t="s">
        <v>3</v>
      </c>
      <c r="I21" s="94" t="s">
        <v>4</v>
      </c>
      <c r="J21" s="86" t="s">
        <v>5</v>
      </c>
      <c r="K21" s="86" t="s">
        <v>6</v>
      </c>
      <c r="L21" s="87" t="s">
        <v>37</v>
      </c>
      <c r="M21" s="87"/>
      <c r="N21" s="96" t="s">
        <v>38</v>
      </c>
      <c r="O21" s="96"/>
      <c r="P21" s="89" t="s">
        <v>39</v>
      </c>
      <c r="Q21" s="89"/>
      <c r="R21" s="89"/>
      <c r="S21" s="89"/>
      <c r="T21" s="89"/>
      <c r="U21" s="89"/>
      <c r="V21" s="89"/>
      <c r="W21" s="89"/>
      <c r="X21" s="89"/>
      <c r="Y21" s="96" t="s">
        <v>7</v>
      </c>
      <c r="Z21" s="96"/>
    </row>
    <row r="22" spans="1:26" s="4" customFormat="1" ht="14.85" customHeight="1" thickTop="1" thickBot="1" x14ac:dyDescent="0.35">
      <c r="A22" s="93"/>
      <c r="B22" s="86" t="s">
        <v>8</v>
      </c>
      <c r="C22" s="86" t="s">
        <v>9</v>
      </c>
      <c r="D22" s="86" t="s">
        <v>10</v>
      </c>
      <c r="E22" s="86" t="s">
        <v>11</v>
      </c>
      <c r="F22" s="86" t="s">
        <v>12</v>
      </c>
      <c r="G22" s="86"/>
      <c r="H22" s="89"/>
      <c r="I22" s="94"/>
      <c r="J22" s="86"/>
      <c r="K22" s="86"/>
      <c r="L22" s="95" t="s">
        <v>13</v>
      </c>
      <c r="M22" s="95" t="s">
        <v>40</v>
      </c>
      <c r="N22" s="90" t="s">
        <v>14</v>
      </c>
      <c r="O22" s="90" t="s">
        <v>15</v>
      </c>
      <c r="P22" s="86" t="s">
        <v>41</v>
      </c>
      <c r="Q22" s="86"/>
      <c r="R22" s="86"/>
      <c r="S22" s="86"/>
      <c r="T22" s="91" t="s">
        <v>17</v>
      </c>
      <c r="U22" s="91" t="s">
        <v>79</v>
      </c>
      <c r="V22" s="91" t="s">
        <v>18</v>
      </c>
      <c r="W22" s="91" t="s">
        <v>19</v>
      </c>
      <c r="X22" s="92" t="s">
        <v>20</v>
      </c>
      <c r="Y22" s="90" t="s">
        <v>21</v>
      </c>
      <c r="Z22" s="90" t="s">
        <v>42</v>
      </c>
    </row>
    <row r="23" spans="1:26" s="4" customFormat="1" ht="110.25" customHeight="1" thickTop="1" thickBot="1" x14ac:dyDescent="0.35">
      <c r="A23" s="93"/>
      <c r="B23" s="86"/>
      <c r="C23" s="86"/>
      <c r="D23" s="86"/>
      <c r="E23" s="86"/>
      <c r="F23" s="86"/>
      <c r="G23" s="86"/>
      <c r="H23" s="89"/>
      <c r="I23" s="94"/>
      <c r="J23" s="86"/>
      <c r="K23" s="86"/>
      <c r="L23" s="95"/>
      <c r="M23" s="95"/>
      <c r="N23" s="90"/>
      <c r="O23" s="90"/>
      <c r="P23" s="40" t="s">
        <v>23</v>
      </c>
      <c r="Q23" s="40" t="s">
        <v>43</v>
      </c>
      <c r="R23" s="40" t="s">
        <v>44</v>
      </c>
      <c r="S23" s="40" t="s">
        <v>45</v>
      </c>
      <c r="T23" s="91"/>
      <c r="U23" s="91"/>
      <c r="V23" s="91"/>
      <c r="W23" s="91"/>
      <c r="X23" s="92"/>
      <c r="Y23" s="90"/>
      <c r="Z23" s="90"/>
    </row>
    <row r="24" spans="1:26" s="4" customFormat="1" ht="106.5" customHeight="1" thickTop="1" thickBot="1" x14ac:dyDescent="0.35">
      <c r="A24" s="41">
        <v>1</v>
      </c>
      <c r="B24" s="52" t="s">
        <v>59</v>
      </c>
      <c r="C24" s="43" t="s">
        <v>51</v>
      </c>
      <c r="D24" s="41">
        <v>48004201</v>
      </c>
      <c r="E24" s="41">
        <v>48004201</v>
      </c>
      <c r="F24" s="41">
        <v>600135870</v>
      </c>
      <c r="G24" s="43" t="s">
        <v>52</v>
      </c>
      <c r="H24" s="41" t="s">
        <v>26</v>
      </c>
      <c r="I24" s="41" t="s">
        <v>27</v>
      </c>
      <c r="J24" s="41" t="s">
        <v>27</v>
      </c>
      <c r="K24" s="43" t="s">
        <v>53</v>
      </c>
      <c r="L24" s="22">
        <v>1600000</v>
      </c>
      <c r="M24" s="22">
        <f>L24/100*85</f>
        <v>1360000</v>
      </c>
      <c r="N24" s="41" t="s">
        <v>108</v>
      </c>
      <c r="O24" s="41">
        <v>2027</v>
      </c>
      <c r="P24" s="46"/>
      <c r="Q24" s="46"/>
      <c r="R24" s="53"/>
      <c r="S24" s="53" t="s">
        <v>29</v>
      </c>
      <c r="T24" s="46"/>
      <c r="U24" s="46"/>
      <c r="V24" s="46"/>
      <c r="W24" s="46"/>
      <c r="X24" s="46"/>
      <c r="Y24" s="19" t="s">
        <v>82</v>
      </c>
      <c r="Z24" s="19" t="s">
        <v>30</v>
      </c>
    </row>
    <row r="25" spans="1:26" s="4" customFormat="1" ht="99" customHeight="1" thickTop="1" thickBot="1" x14ac:dyDescent="0.35">
      <c r="A25" s="41">
        <v>2</v>
      </c>
      <c r="B25" s="52" t="s">
        <v>59</v>
      </c>
      <c r="C25" s="43" t="s">
        <v>51</v>
      </c>
      <c r="D25" s="41">
        <v>48004201</v>
      </c>
      <c r="E25" s="41">
        <v>48004201</v>
      </c>
      <c r="F25" s="41">
        <v>600135870</v>
      </c>
      <c r="G25" s="43" t="s">
        <v>54</v>
      </c>
      <c r="H25" s="41" t="s">
        <v>26</v>
      </c>
      <c r="I25" s="41" t="s">
        <v>27</v>
      </c>
      <c r="J25" s="41" t="s">
        <v>27</v>
      </c>
      <c r="K25" s="43" t="s">
        <v>53</v>
      </c>
      <c r="L25" s="22">
        <v>1200000</v>
      </c>
      <c r="M25" s="22">
        <f>L25/100*85</f>
        <v>1020000</v>
      </c>
      <c r="N25" s="41" t="s">
        <v>108</v>
      </c>
      <c r="O25" s="41">
        <v>2027</v>
      </c>
      <c r="P25" s="46"/>
      <c r="Q25" s="46"/>
      <c r="R25" s="46"/>
      <c r="S25" s="53" t="s">
        <v>29</v>
      </c>
      <c r="T25" s="46"/>
      <c r="U25" s="46"/>
      <c r="V25" s="46"/>
      <c r="W25" s="46"/>
      <c r="X25" s="46"/>
      <c r="Y25" s="19" t="s">
        <v>82</v>
      </c>
      <c r="Z25" s="19" t="s">
        <v>30</v>
      </c>
    </row>
    <row r="26" spans="1:26" s="4" customFormat="1" ht="95.25" customHeight="1" thickTop="1" thickBot="1" x14ac:dyDescent="0.35">
      <c r="A26" s="41">
        <v>3</v>
      </c>
      <c r="B26" s="52" t="s">
        <v>59</v>
      </c>
      <c r="C26" s="43" t="s">
        <v>51</v>
      </c>
      <c r="D26" s="41">
        <v>48004201</v>
      </c>
      <c r="E26" s="41">
        <v>48004201</v>
      </c>
      <c r="F26" s="41">
        <v>600135870</v>
      </c>
      <c r="G26" s="43" t="s">
        <v>55</v>
      </c>
      <c r="H26" s="41" t="s">
        <v>26</v>
      </c>
      <c r="I26" s="41" t="s">
        <v>27</v>
      </c>
      <c r="J26" s="41" t="s">
        <v>27</v>
      </c>
      <c r="K26" s="43" t="s">
        <v>56</v>
      </c>
      <c r="L26" s="22">
        <v>1600000</v>
      </c>
      <c r="M26" s="22">
        <f t="shared" ref="M26" si="2">L26/100*85</f>
        <v>1360000</v>
      </c>
      <c r="N26" s="41" t="s">
        <v>109</v>
      </c>
      <c r="O26" s="41">
        <v>2027</v>
      </c>
      <c r="P26" s="53"/>
      <c r="Q26" s="46"/>
      <c r="R26" s="53" t="s">
        <v>29</v>
      </c>
      <c r="S26" s="46" t="s">
        <v>29</v>
      </c>
      <c r="T26" s="46"/>
      <c r="U26" s="46"/>
      <c r="V26" s="46"/>
      <c r="W26" s="46"/>
      <c r="X26" s="46"/>
      <c r="Y26" s="19" t="s">
        <v>82</v>
      </c>
      <c r="Z26" s="19" t="s">
        <v>30</v>
      </c>
    </row>
    <row r="27" spans="1:26" s="4" customFormat="1" ht="96" customHeight="1" thickTop="1" thickBot="1" x14ac:dyDescent="0.35">
      <c r="A27" s="41">
        <v>4</v>
      </c>
      <c r="B27" s="52" t="s">
        <v>59</v>
      </c>
      <c r="C27" s="43" t="s">
        <v>51</v>
      </c>
      <c r="D27" s="41">
        <v>48004201</v>
      </c>
      <c r="E27" s="41">
        <v>48004201</v>
      </c>
      <c r="F27" s="41">
        <v>600135870</v>
      </c>
      <c r="G27" s="43" t="s">
        <v>57</v>
      </c>
      <c r="H27" s="41" t="s">
        <v>26</v>
      </c>
      <c r="I27" s="41" t="s">
        <v>27</v>
      </c>
      <c r="J27" s="41" t="s">
        <v>27</v>
      </c>
      <c r="K27" s="43" t="s">
        <v>58</v>
      </c>
      <c r="L27" s="22">
        <v>2400000</v>
      </c>
      <c r="M27" s="22">
        <f t="shared" ref="M27:M28" si="3">L27/100*85</f>
        <v>2040000</v>
      </c>
      <c r="N27" s="41" t="s">
        <v>111</v>
      </c>
      <c r="O27" s="41">
        <v>2027</v>
      </c>
      <c r="P27" s="53"/>
      <c r="Q27" s="53" t="s">
        <v>29</v>
      </c>
      <c r="R27" s="53" t="s">
        <v>29</v>
      </c>
      <c r="S27" s="53" t="s">
        <v>29</v>
      </c>
      <c r="T27" s="46"/>
      <c r="U27" s="46"/>
      <c r="V27" s="46"/>
      <c r="W27" s="46"/>
      <c r="X27" s="46"/>
      <c r="Y27" s="19" t="s">
        <v>82</v>
      </c>
      <c r="Z27" s="27" t="s">
        <v>30</v>
      </c>
    </row>
    <row r="28" spans="1:26" s="11" customFormat="1" ht="96" customHeight="1" thickTop="1" thickBot="1" x14ac:dyDescent="0.35">
      <c r="A28" s="36">
        <v>5</v>
      </c>
      <c r="B28" s="54" t="s">
        <v>59</v>
      </c>
      <c r="C28" s="49" t="s">
        <v>51</v>
      </c>
      <c r="D28" s="36">
        <v>48004201</v>
      </c>
      <c r="E28" s="36">
        <v>48004201</v>
      </c>
      <c r="F28" s="36">
        <v>600135870</v>
      </c>
      <c r="G28" s="30" t="s">
        <v>149</v>
      </c>
      <c r="H28" s="28" t="s">
        <v>26</v>
      </c>
      <c r="I28" s="28" t="s">
        <v>27</v>
      </c>
      <c r="J28" s="28" t="s">
        <v>27</v>
      </c>
      <c r="K28" s="30" t="s">
        <v>153</v>
      </c>
      <c r="L28" s="31">
        <v>3400000</v>
      </c>
      <c r="M28" s="31">
        <f t="shared" si="3"/>
        <v>2890000</v>
      </c>
      <c r="N28" s="32" t="s">
        <v>151</v>
      </c>
      <c r="O28" s="33" t="s">
        <v>152</v>
      </c>
      <c r="P28" s="34" t="s">
        <v>29</v>
      </c>
      <c r="Q28" s="34" t="s">
        <v>29</v>
      </c>
      <c r="R28" s="34" t="s">
        <v>29</v>
      </c>
      <c r="S28" s="35" t="s">
        <v>29</v>
      </c>
      <c r="T28" s="36"/>
      <c r="U28" s="36"/>
      <c r="V28" s="36"/>
      <c r="W28" s="36"/>
      <c r="X28" s="36" t="s">
        <v>29</v>
      </c>
      <c r="Y28" s="37" t="s">
        <v>82</v>
      </c>
      <c r="Z28" s="37" t="s">
        <v>30</v>
      </c>
    </row>
    <row r="29" spans="1:26" ht="21" customHeight="1" thickTop="1" thickBot="1" x14ac:dyDescent="0.35">
      <c r="A29" s="38"/>
      <c r="B29" s="38"/>
      <c r="C29" s="39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s="4" customFormat="1" ht="29.1" customHeight="1" thickTop="1" thickBot="1" x14ac:dyDescent="0.35">
      <c r="A30" s="93" t="s">
        <v>0</v>
      </c>
      <c r="B30" s="86" t="s">
        <v>1</v>
      </c>
      <c r="C30" s="86"/>
      <c r="D30" s="86"/>
      <c r="E30" s="86"/>
      <c r="F30" s="86"/>
      <c r="G30" s="86" t="s">
        <v>2</v>
      </c>
      <c r="H30" s="89" t="s">
        <v>3</v>
      </c>
      <c r="I30" s="94" t="s">
        <v>4</v>
      </c>
      <c r="J30" s="86" t="s">
        <v>5</v>
      </c>
      <c r="K30" s="86" t="s">
        <v>6</v>
      </c>
      <c r="L30" s="87" t="s">
        <v>37</v>
      </c>
      <c r="M30" s="87"/>
      <c r="N30" s="96" t="s">
        <v>38</v>
      </c>
      <c r="O30" s="96"/>
      <c r="P30" s="89" t="s">
        <v>39</v>
      </c>
      <c r="Q30" s="89"/>
      <c r="R30" s="89"/>
      <c r="S30" s="89"/>
      <c r="T30" s="89"/>
      <c r="U30" s="89"/>
      <c r="V30" s="89"/>
      <c r="W30" s="89"/>
      <c r="X30" s="89"/>
      <c r="Y30" s="96" t="s">
        <v>7</v>
      </c>
      <c r="Z30" s="96"/>
    </row>
    <row r="31" spans="1:26" s="4" customFormat="1" ht="14.85" customHeight="1" thickTop="1" thickBot="1" x14ac:dyDescent="0.35">
      <c r="A31" s="93"/>
      <c r="B31" s="86" t="s">
        <v>8</v>
      </c>
      <c r="C31" s="86" t="s">
        <v>9</v>
      </c>
      <c r="D31" s="86" t="s">
        <v>10</v>
      </c>
      <c r="E31" s="86" t="s">
        <v>11</v>
      </c>
      <c r="F31" s="86" t="s">
        <v>12</v>
      </c>
      <c r="G31" s="86"/>
      <c r="H31" s="89"/>
      <c r="I31" s="94"/>
      <c r="J31" s="86"/>
      <c r="K31" s="86"/>
      <c r="L31" s="95" t="s">
        <v>13</v>
      </c>
      <c r="M31" s="95" t="s">
        <v>40</v>
      </c>
      <c r="N31" s="90" t="s">
        <v>14</v>
      </c>
      <c r="O31" s="90" t="s">
        <v>15</v>
      </c>
      <c r="P31" s="86" t="s">
        <v>41</v>
      </c>
      <c r="Q31" s="86"/>
      <c r="R31" s="86"/>
      <c r="S31" s="86"/>
      <c r="T31" s="91" t="s">
        <v>17</v>
      </c>
      <c r="U31" s="91" t="s">
        <v>79</v>
      </c>
      <c r="V31" s="91" t="s">
        <v>18</v>
      </c>
      <c r="W31" s="91" t="s">
        <v>19</v>
      </c>
      <c r="X31" s="92" t="s">
        <v>20</v>
      </c>
      <c r="Y31" s="90" t="s">
        <v>21</v>
      </c>
      <c r="Z31" s="90" t="s">
        <v>42</v>
      </c>
    </row>
    <row r="32" spans="1:26" s="4" customFormat="1" ht="90" customHeight="1" thickTop="1" thickBot="1" x14ac:dyDescent="0.35">
      <c r="A32" s="93"/>
      <c r="B32" s="86"/>
      <c r="C32" s="86"/>
      <c r="D32" s="86"/>
      <c r="E32" s="86"/>
      <c r="F32" s="86"/>
      <c r="G32" s="86"/>
      <c r="H32" s="89"/>
      <c r="I32" s="94"/>
      <c r="J32" s="86"/>
      <c r="K32" s="86"/>
      <c r="L32" s="95"/>
      <c r="M32" s="95"/>
      <c r="N32" s="90"/>
      <c r="O32" s="90"/>
      <c r="P32" s="40" t="s">
        <v>23</v>
      </c>
      <c r="Q32" s="40" t="s">
        <v>43</v>
      </c>
      <c r="R32" s="40" t="s">
        <v>44</v>
      </c>
      <c r="S32" s="40" t="s">
        <v>45</v>
      </c>
      <c r="T32" s="91"/>
      <c r="U32" s="91"/>
      <c r="V32" s="91"/>
      <c r="W32" s="91"/>
      <c r="X32" s="92"/>
      <c r="Y32" s="90"/>
      <c r="Z32" s="90"/>
    </row>
    <row r="33" spans="1:26" s="4" customFormat="1" ht="129" customHeight="1" thickTop="1" thickBot="1" x14ac:dyDescent="0.35">
      <c r="A33" s="41">
        <v>1</v>
      </c>
      <c r="B33" s="42" t="s">
        <v>118</v>
      </c>
      <c r="C33" s="43" t="s">
        <v>51</v>
      </c>
      <c r="D33" s="41">
        <v>48004219</v>
      </c>
      <c r="E33" s="41">
        <v>600135888</v>
      </c>
      <c r="F33" s="41">
        <v>600135888</v>
      </c>
      <c r="G33" s="43" t="s">
        <v>60</v>
      </c>
      <c r="H33" s="43" t="s">
        <v>61</v>
      </c>
      <c r="I33" s="41" t="s">
        <v>27</v>
      </c>
      <c r="J33" s="41" t="s">
        <v>27</v>
      </c>
      <c r="K33" s="44" t="s">
        <v>62</v>
      </c>
      <c r="L33" s="22">
        <v>8000000</v>
      </c>
      <c r="M33" s="22">
        <f>L33/100*85</f>
        <v>6800000</v>
      </c>
      <c r="N33" s="41" t="s">
        <v>112</v>
      </c>
      <c r="O33" s="41">
        <v>2027</v>
      </c>
      <c r="P33" s="46"/>
      <c r="Q33" s="46"/>
      <c r="R33" s="53" t="s">
        <v>29</v>
      </c>
      <c r="S33" s="53" t="s">
        <v>29</v>
      </c>
      <c r="T33" s="41"/>
      <c r="U33" s="41"/>
      <c r="V33" s="41"/>
      <c r="W33" s="41"/>
      <c r="X33" s="41"/>
      <c r="Y33" s="19" t="s">
        <v>82</v>
      </c>
      <c r="Z33" s="19" t="s">
        <v>30</v>
      </c>
    </row>
    <row r="34" spans="1:26" s="4" customFormat="1" ht="120.75" customHeight="1" thickTop="1" thickBot="1" x14ac:dyDescent="0.35">
      <c r="A34" s="41">
        <v>2</v>
      </c>
      <c r="B34" s="42" t="s">
        <v>118</v>
      </c>
      <c r="C34" s="43" t="s">
        <v>51</v>
      </c>
      <c r="D34" s="41">
        <v>48004219</v>
      </c>
      <c r="E34" s="41">
        <v>600135888</v>
      </c>
      <c r="F34" s="41">
        <v>600135888</v>
      </c>
      <c r="G34" s="43" t="s">
        <v>63</v>
      </c>
      <c r="H34" s="43" t="s">
        <v>61</v>
      </c>
      <c r="I34" s="41" t="s">
        <v>27</v>
      </c>
      <c r="J34" s="41" t="s">
        <v>27</v>
      </c>
      <c r="K34" s="44" t="s">
        <v>64</v>
      </c>
      <c r="L34" s="22">
        <v>2000000</v>
      </c>
      <c r="M34" s="22">
        <f>L34/100*85</f>
        <v>1700000</v>
      </c>
      <c r="N34" s="41" t="s">
        <v>112</v>
      </c>
      <c r="O34" s="41">
        <v>2027</v>
      </c>
      <c r="P34" s="46"/>
      <c r="Q34" s="46"/>
      <c r="R34" s="46" t="s">
        <v>29</v>
      </c>
      <c r="S34" s="53" t="s">
        <v>29</v>
      </c>
      <c r="T34" s="41"/>
      <c r="U34" s="41"/>
      <c r="V34" s="41"/>
      <c r="W34" s="41"/>
      <c r="X34" s="41"/>
      <c r="Y34" s="19" t="s">
        <v>82</v>
      </c>
      <c r="Z34" s="19" t="s">
        <v>30</v>
      </c>
    </row>
    <row r="35" spans="1:26" s="4" customFormat="1" ht="134.25" customHeight="1" thickTop="1" thickBot="1" x14ac:dyDescent="0.35">
      <c r="A35" s="41">
        <v>3</v>
      </c>
      <c r="B35" s="42" t="s">
        <v>118</v>
      </c>
      <c r="C35" s="43" t="s">
        <v>51</v>
      </c>
      <c r="D35" s="41">
        <v>48004219</v>
      </c>
      <c r="E35" s="41">
        <v>600135888</v>
      </c>
      <c r="F35" s="41">
        <v>600135888</v>
      </c>
      <c r="G35" s="43" t="s">
        <v>65</v>
      </c>
      <c r="H35" s="43" t="s">
        <v>61</v>
      </c>
      <c r="I35" s="41" t="s">
        <v>27</v>
      </c>
      <c r="J35" s="41" t="s">
        <v>27</v>
      </c>
      <c r="K35" s="43" t="s">
        <v>66</v>
      </c>
      <c r="L35" s="22">
        <v>3000000</v>
      </c>
      <c r="M35" s="22">
        <f t="shared" ref="M35:M39" si="4">L35/100*85</f>
        <v>2550000</v>
      </c>
      <c r="N35" s="41" t="s">
        <v>112</v>
      </c>
      <c r="O35" s="41">
        <v>2027</v>
      </c>
      <c r="P35" s="53" t="s">
        <v>29</v>
      </c>
      <c r="Q35" s="46"/>
      <c r="R35" s="53" t="s">
        <v>29</v>
      </c>
      <c r="S35" s="46" t="s">
        <v>29</v>
      </c>
      <c r="T35" s="41"/>
      <c r="U35" s="41"/>
      <c r="V35" s="41"/>
      <c r="W35" s="41"/>
      <c r="X35" s="41"/>
      <c r="Y35" s="19" t="s">
        <v>82</v>
      </c>
      <c r="Z35" s="19" t="s">
        <v>30</v>
      </c>
    </row>
    <row r="36" spans="1:26" s="4" customFormat="1" ht="108" customHeight="1" thickTop="1" thickBot="1" x14ac:dyDescent="0.35">
      <c r="A36" s="41">
        <v>4</v>
      </c>
      <c r="B36" s="42" t="s">
        <v>118</v>
      </c>
      <c r="C36" s="43" t="s">
        <v>51</v>
      </c>
      <c r="D36" s="41">
        <v>48004219</v>
      </c>
      <c r="E36" s="41">
        <v>600135888</v>
      </c>
      <c r="F36" s="41">
        <v>600135888</v>
      </c>
      <c r="G36" s="43" t="s">
        <v>55</v>
      </c>
      <c r="H36" s="43" t="s">
        <v>61</v>
      </c>
      <c r="I36" s="41" t="s">
        <v>27</v>
      </c>
      <c r="J36" s="41" t="s">
        <v>27</v>
      </c>
      <c r="K36" s="43" t="s">
        <v>67</v>
      </c>
      <c r="L36" s="22">
        <v>4000000</v>
      </c>
      <c r="M36" s="22">
        <f t="shared" si="4"/>
        <v>3400000</v>
      </c>
      <c r="N36" s="41" t="s">
        <v>112</v>
      </c>
      <c r="O36" s="41">
        <v>2027</v>
      </c>
      <c r="P36" s="53" t="s">
        <v>29</v>
      </c>
      <c r="Q36" s="53" t="s">
        <v>29</v>
      </c>
      <c r="R36" s="53" t="s">
        <v>29</v>
      </c>
      <c r="S36" s="53" t="s">
        <v>29</v>
      </c>
      <c r="T36" s="41"/>
      <c r="U36" s="41"/>
      <c r="V36" s="41"/>
      <c r="W36" s="41"/>
      <c r="X36" s="41"/>
      <c r="Y36" s="19" t="s">
        <v>82</v>
      </c>
      <c r="Z36" s="19" t="s">
        <v>30</v>
      </c>
    </row>
    <row r="37" spans="1:26" s="4" customFormat="1" ht="145.5" customHeight="1" thickTop="1" thickBot="1" x14ac:dyDescent="0.35">
      <c r="A37" s="41">
        <v>5</v>
      </c>
      <c r="B37" s="42" t="s">
        <v>119</v>
      </c>
      <c r="C37" s="43" t="s">
        <v>51</v>
      </c>
      <c r="D37" s="41">
        <v>48004219</v>
      </c>
      <c r="E37" s="41">
        <v>600135888</v>
      </c>
      <c r="F37" s="41">
        <v>600135888</v>
      </c>
      <c r="G37" s="43" t="s">
        <v>60</v>
      </c>
      <c r="H37" s="43" t="s">
        <v>61</v>
      </c>
      <c r="I37" s="41" t="s">
        <v>27</v>
      </c>
      <c r="J37" s="41" t="s">
        <v>27</v>
      </c>
      <c r="K37" s="43" t="s">
        <v>68</v>
      </c>
      <c r="L37" s="22">
        <v>1000000</v>
      </c>
      <c r="M37" s="22">
        <f t="shared" si="4"/>
        <v>850000</v>
      </c>
      <c r="N37" s="41" t="s">
        <v>113</v>
      </c>
      <c r="O37" s="41">
        <v>2027</v>
      </c>
      <c r="P37" s="46"/>
      <c r="Q37" s="46"/>
      <c r="R37" s="46" t="s">
        <v>29</v>
      </c>
      <c r="S37" s="53" t="s">
        <v>29</v>
      </c>
      <c r="T37" s="41"/>
      <c r="U37" s="41"/>
      <c r="V37" s="41"/>
      <c r="W37" s="41"/>
      <c r="X37" s="41"/>
      <c r="Y37" s="19" t="s">
        <v>82</v>
      </c>
      <c r="Z37" s="19" t="s">
        <v>30</v>
      </c>
    </row>
    <row r="38" spans="1:26" s="4" customFormat="1" ht="110.25" customHeight="1" thickTop="1" thickBot="1" x14ac:dyDescent="0.35">
      <c r="A38" s="41">
        <v>6</v>
      </c>
      <c r="B38" s="42" t="s">
        <v>118</v>
      </c>
      <c r="C38" s="43" t="s">
        <v>51</v>
      </c>
      <c r="D38" s="41">
        <v>48004219</v>
      </c>
      <c r="E38" s="41">
        <v>600135888</v>
      </c>
      <c r="F38" s="41">
        <v>600135888</v>
      </c>
      <c r="G38" s="43" t="s">
        <v>69</v>
      </c>
      <c r="H38" s="43" t="s">
        <v>61</v>
      </c>
      <c r="I38" s="41" t="s">
        <v>27</v>
      </c>
      <c r="J38" s="41" t="s">
        <v>27</v>
      </c>
      <c r="K38" s="43" t="s">
        <v>70</v>
      </c>
      <c r="L38" s="22">
        <v>4000000</v>
      </c>
      <c r="M38" s="22">
        <f t="shared" ref="M38" si="5">L38/100*85</f>
        <v>3400000</v>
      </c>
      <c r="N38" s="41" t="s">
        <v>113</v>
      </c>
      <c r="O38" s="41">
        <v>2027</v>
      </c>
      <c r="P38" s="46"/>
      <c r="Q38" s="46"/>
      <c r="R38" s="46"/>
      <c r="S38" s="53" t="s">
        <v>29</v>
      </c>
      <c r="T38" s="41"/>
      <c r="U38" s="41"/>
      <c r="V38" s="41"/>
      <c r="W38" s="41"/>
      <c r="X38" s="41"/>
      <c r="Y38" s="27" t="s">
        <v>82</v>
      </c>
      <c r="Z38" s="27" t="s">
        <v>30</v>
      </c>
    </row>
    <row r="39" spans="1:26" s="11" customFormat="1" ht="110.25" customHeight="1" thickTop="1" thickBot="1" x14ac:dyDescent="0.35">
      <c r="A39" s="36">
        <v>7</v>
      </c>
      <c r="B39" s="48" t="s">
        <v>118</v>
      </c>
      <c r="C39" s="49" t="s">
        <v>51</v>
      </c>
      <c r="D39" s="36">
        <v>48004219</v>
      </c>
      <c r="E39" s="36">
        <v>600135888</v>
      </c>
      <c r="F39" s="36">
        <v>600135888</v>
      </c>
      <c r="G39" s="49" t="s">
        <v>149</v>
      </c>
      <c r="H39" s="49" t="s">
        <v>61</v>
      </c>
      <c r="I39" s="36" t="s">
        <v>27</v>
      </c>
      <c r="J39" s="36" t="s">
        <v>27</v>
      </c>
      <c r="K39" s="49" t="s">
        <v>150</v>
      </c>
      <c r="L39" s="31">
        <v>6600000</v>
      </c>
      <c r="M39" s="31">
        <f t="shared" si="4"/>
        <v>5610000</v>
      </c>
      <c r="N39" s="32" t="s">
        <v>151</v>
      </c>
      <c r="O39" s="33" t="s">
        <v>152</v>
      </c>
      <c r="P39" s="34" t="s">
        <v>29</v>
      </c>
      <c r="Q39" s="34" t="s">
        <v>29</v>
      </c>
      <c r="R39" s="34" t="s">
        <v>29</v>
      </c>
      <c r="S39" s="35" t="s">
        <v>29</v>
      </c>
      <c r="T39" s="36"/>
      <c r="U39" s="36"/>
      <c r="V39" s="36"/>
      <c r="W39" s="36"/>
      <c r="X39" s="36" t="s">
        <v>29</v>
      </c>
      <c r="Y39" s="37" t="s">
        <v>82</v>
      </c>
      <c r="Z39" s="37" t="s">
        <v>30</v>
      </c>
    </row>
    <row r="40" spans="1:26" s="4" customFormat="1" ht="21" customHeight="1" thickTop="1" thickBot="1" x14ac:dyDescent="0.35">
      <c r="A40" s="55"/>
      <c r="B40" s="52"/>
      <c r="C40" s="52"/>
      <c r="D40" s="55"/>
      <c r="E40" s="55"/>
      <c r="F40" s="55"/>
      <c r="G40" s="52"/>
      <c r="H40" s="52"/>
      <c r="I40" s="55"/>
      <c r="J40" s="55"/>
      <c r="K40" s="52"/>
      <c r="L40" s="56"/>
      <c r="M40" s="56"/>
      <c r="N40" s="55"/>
      <c r="O40" s="55"/>
      <c r="P40" s="57"/>
      <c r="Q40" s="57"/>
      <c r="R40" s="57"/>
      <c r="S40" s="58"/>
      <c r="T40" s="55"/>
      <c r="U40" s="55"/>
      <c r="V40" s="55"/>
      <c r="W40" s="55"/>
      <c r="X40" s="55"/>
      <c r="Y40" s="55"/>
      <c r="Z40" s="55"/>
    </row>
    <row r="41" spans="1:26" s="4" customFormat="1" ht="29.1" customHeight="1" thickTop="1" thickBot="1" x14ac:dyDescent="0.35">
      <c r="A41" s="93" t="s">
        <v>0</v>
      </c>
      <c r="B41" s="86" t="s">
        <v>1</v>
      </c>
      <c r="C41" s="86"/>
      <c r="D41" s="86"/>
      <c r="E41" s="86"/>
      <c r="F41" s="86"/>
      <c r="G41" s="86" t="s">
        <v>2</v>
      </c>
      <c r="H41" s="89" t="s">
        <v>3</v>
      </c>
      <c r="I41" s="94" t="s">
        <v>4</v>
      </c>
      <c r="J41" s="86" t="s">
        <v>5</v>
      </c>
      <c r="K41" s="86" t="s">
        <v>6</v>
      </c>
      <c r="L41" s="87" t="s">
        <v>37</v>
      </c>
      <c r="M41" s="87"/>
      <c r="N41" s="96" t="s">
        <v>38</v>
      </c>
      <c r="O41" s="96"/>
      <c r="P41" s="89" t="s">
        <v>39</v>
      </c>
      <c r="Q41" s="89"/>
      <c r="R41" s="89"/>
      <c r="S41" s="89"/>
      <c r="T41" s="89"/>
      <c r="U41" s="89"/>
      <c r="V41" s="89"/>
      <c r="W41" s="89"/>
      <c r="X41" s="89"/>
      <c r="Y41" s="96" t="s">
        <v>7</v>
      </c>
      <c r="Z41" s="96"/>
    </row>
    <row r="42" spans="1:26" s="4" customFormat="1" ht="14.85" customHeight="1" thickTop="1" thickBot="1" x14ac:dyDescent="0.35">
      <c r="A42" s="93"/>
      <c r="B42" s="86" t="s">
        <v>8</v>
      </c>
      <c r="C42" s="86" t="s">
        <v>9</v>
      </c>
      <c r="D42" s="86" t="s">
        <v>10</v>
      </c>
      <c r="E42" s="86" t="s">
        <v>11</v>
      </c>
      <c r="F42" s="86" t="s">
        <v>12</v>
      </c>
      <c r="G42" s="86"/>
      <c r="H42" s="89"/>
      <c r="I42" s="94"/>
      <c r="J42" s="86"/>
      <c r="K42" s="86"/>
      <c r="L42" s="95" t="s">
        <v>13</v>
      </c>
      <c r="M42" s="95" t="s">
        <v>40</v>
      </c>
      <c r="N42" s="90" t="s">
        <v>14</v>
      </c>
      <c r="O42" s="90" t="s">
        <v>15</v>
      </c>
      <c r="P42" s="86" t="s">
        <v>41</v>
      </c>
      <c r="Q42" s="86"/>
      <c r="R42" s="86"/>
      <c r="S42" s="86"/>
      <c r="T42" s="91" t="s">
        <v>17</v>
      </c>
      <c r="U42" s="91" t="s">
        <v>79</v>
      </c>
      <c r="V42" s="91" t="s">
        <v>18</v>
      </c>
      <c r="W42" s="91" t="s">
        <v>19</v>
      </c>
      <c r="X42" s="92" t="s">
        <v>20</v>
      </c>
      <c r="Y42" s="90" t="s">
        <v>21</v>
      </c>
      <c r="Z42" s="90" t="s">
        <v>42</v>
      </c>
    </row>
    <row r="43" spans="1:26" s="4" customFormat="1" ht="90" customHeight="1" thickTop="1" thickBot="1" x14ac:dyDescent="0.35">
      <c r="A43" s="93"/>
      <c r="B43" s="86"/>
      <c r="C43" s="86"/>
      <c r="D43" s="86"/>
      <c r="E43" s="86"/>
      <c r="F43" s="86"/>
      <c r="G43" s="86"/>
      <c r="H43" s="89"/>
      <c r="I43" s="94"/>
      <c r="J43" s="86"/>
      <c r="K43" s="86"/>
      <c r="L43" s="95"/>
      <c r="M43" s="95"/>
      <c r="N43" s="90"/>
      <c r="O43" s="90"/>
      <c r="P43" s="40" t="s">
        <v>23</v>
      </c>
      <c r="Q43" s="40" t="s">
        <v>43</v>
      </c>
      <c r="R43" s="40" t="s">
        <v>44</v>
      </c>
      <c r="S43" s="40" t="s">
        <v>45</v>
      </c>
      <c r="T43" s="91"/>
      <c r="U43" s="91"/>
      <c r="V43" s="91"/>
      <c r="W43" s="91"/>
      <c r="X43" s="92"/>
      <c r="Y43" s="90"/>
      <c r="Z43" s="90"/>
    </row>
    <row r="44" spans="1:26" s="4" customFormat="1" ht="125.25" customHeight="1" thickTop="1" thickBot="1" x14ac:dyDescent="0.35">
      <c r="A44" s="41">
        <v>1</v>
      </c>
      <c r="B44" s="52" t="s">
        <v>71</v>
      </c>
      <c r="C44" s="43" t="s">
        <v>24</v>
      </c>
      <c r="D44" s="41">
        <v>62331426</v>
      </c>
      <c r="E44" s="41">
        <v>102832749</v>
      </c>
      <c r="F44" s="41">
        <v>600136663</v>
      </c>
      <c r="G44" s="43" t="s">
        <v>72</v>
      </c>
      <c r="H44" s="43" t="s">
        <v>26</v>
      </c>
      <c r="I44" s="41" t="s">
        <v>27</v>
      </c>
      <c r="J44" s="41" t="s">
        <v>27</v>
      </c>
      <c r="K44" s="43" t="s">
        <v>73</v>
      </c>
      <c r="L44" s="22">
        <v>3000000</v>
      </c>
      <c r="M44" s="22">
        <f>L44/100*85</f>
        <v>2550000</v>
      </c>
      <c r="N44" s="41" t="s">
        <v>114</v>
      </c>
      <c r="O44" s="41">
        <v>2027</v>
      </c>
      <c r="P44" s="46"/>
      <c r="Q44" s="46"/>
      <c r="R44" s="46"/>
      <c r="S44" s="46" t="s">
        <v>29</v>
      </c>
      <c r="T44" s="46"/>
      <c r="U44" s="46"/>
      <c r="V44" s="46"/>
      <c r="W44" s="46"/>
      <c r="X44" s="41"/>
      <c r="Y44" s="19" t="s">
        <v>82</v>
      </c>
      <c r="Z44" s="19" t="s">
        <v>30</v>
      </c>
    </row>
    <row r="45" spans="1:26" s="4" customFormat="1" ht="108.75" customHeight="1" thickTop="1" thickBot="1" x14ac:dyDescent="0.35">
      <c r="A45" s="41">
        <v>2</v>
      </c>
      <c r="B45" s="52" t="s">
        <v>71</v>
      </c>
      <c r="C45" s="43" t="s">
        <v>24</v>
      </c>
      <c r="D45" s="41">
        <v>62331426</v>
      </c>
      <c r="E45" s="41">
        <v>102832749</v>
      </c>
      <c r="F45" s="41">
        <v>600136663</v>
      </c>
      <c r="G45" s="43" t="s">
        <v>74</v>
      </c>
      <c r="H45" s="43" t="s">
        <v>26</v>
      </c>
      <c r="I45" s="41" t="s">
        <v>27</v>
      </c>
      <c r="J45" s="41" t="s">
        <v>27</v>
      </c>
      <c r="K45" s="43" t="s">
        <v>75</v>
      </c>
      <c r="L45" s="22">
        <v>1500000</v>
      </c>
      <c r="M45" s="22">
        <f>L45/100*85</f>
        <v>1275000</v>
      </c>
      <c r="N45" s="41" t="s">
        <v>114</v>
      </c>
      <c r="O45" s="41">
        <v>2027</v>
      </c>
      <c r="P45" s="46"/>
      <c r="Q45" s="46"/>
      <c r="R45" s="46" t="s">
        <v>29</v>
      </c>
      <c r="S45" s="46" t="s">
        <v>29</v>
      </c>
      <c r="T45" s="46"/>
      <c r="U45" s="46"/>
      <c r="V45" s="46"/>
      <c r="W45" s="46"/>
      <c r="X45" s="41"/>
      <c r="Y45" s="19" t="s">
        <v>82</v>
      </c>
      <c r="Z45" s="19" t="s">
        <v>30</v>
      </c>
    </row>
    <row r="46" spans="1:26" s="4" customFormat="1" ht="108" customHeight="1" thickTop="1" thickBot="1" x14ac:dyDescent="0.35">
      <c r="A46" s="41">
        <v>3</v>
      </c>
      <c r="B46" s="52" t="s">
        <v>71</v>
      </c>
      <c r="C46" s="43" t="s">
        <v>24</v>
      </c>
      <c r="D46" s="41">
        <v>62331426</v>
      </c>
      <c r="E46" s="41">
        <v>102832749</v>
      </c>
      <c r="F46" s="41">
        <v>600136663</v>
      </c>
      <c r="G46" s="43" t="s">
        <v>76</v>
      </c>
      <c r="H46" s="43" t="s">
        <v>26</v>
      </c>
      <c r="I46" s="41" t="s">
        <v>27</v>
      </c>
      <c r="J46" s="41" t="s">
        <v>27</v>
      </c>
      <c r="K46" s="43" t="s">
        <v>77</v>
      </c>
      <c r="L46" s="22">
        <v>2000000</v>
      </c>
      <c r="M46" s="22">
        <f t="shared" ref="M46" si="6">L46/100*85</f>
        <v>1700000</v>
      </c>
      <c r="N46" s="41" t="s">
        <v>114</v>
      </c>
      <c r="O46" s="41">
        <v>2027</v>
      </c>
      <c r="P46" s="46"/>
      <c r="Q46" s="46"/>
      <c r="R46" s="46"/>
      <c r="S46" s="46"/>
      <c r="T46" s="46"/>
      <c r="U46" s="46"/>
      <c r="V46" s="46"/>
      <c r="W46" s="46" t="s">
        <v>29</v>
      </c>
      <c r="X46" s="41"/>
      <c r="Y46" s="19" t="s">
        <v>82</v>
      </c>
      <c r="Z46" s="19" t="s">
        <v>30</v>
      </c>
    </row>
    <row r="47" spans="1:26" s="4" customFormat="1" ht="113.25" customHeight="1" thickTop="1" thickBot="1" x14ac:dyDescent="0.35">
      <c r="A47" s="41">
        <v>4</v>
      </c>
      <c r="B47" s="52" t="s">
        <v>97</v>
      </c>
      <c r="C47" s="43" t="s">
        <v>24</v>
      </c>
      <c r="D47" s="41">
        <v>62331426</v>
      </c>
      <c r="E47" s="41">
        <v>102832749</v>
      </c>
      <c r="F47" s="41">
        <v>600136663</v>
      </c>
      <c r="G47" s="43" t="s">
        <v>78</v>
      </c>
      <c r="H47" s="43" t="s">
        <v>26</v>
      </c>
      <c r="I47" s="41" t="s">
        <v>27</v>
      </c>
      <c r="J47" s="41" t="s">
        <v>27</v>
      </c>
      <c r="K47" s="43" t="s">
        <v>77</v>
      </c>
      <c r="L47" s="22">
        <v>2000000</v>
      </c>
      <c r="M47" s="22">
        <f t="shared" ref="M47:M48" si="7">L47/100*85</f>
        <v>1700000</v>
      </c>
      <c r="N47" s="41" t="s">
        <v>114</v>
      </c>
      <c r="O47" s="41">
        <v>2027</v>
      </c>
      <c r="P47" s="46"/>
      <c r="Q47" s="46"/>
      <c r="R47" s="46"/>
      <c r="S47" s="46"/>
      <c r="T47" s="46"/>
      <c r="U47" s="46"/>
      <c r="V47" s="46"/>
      <c r="W47" s="46" t="s">
        <v>29</v>
      </c>
      <c r="X47" s="41"/>
      <c r="Y47" s="19" t="s">
        <v>82</v>
      </c>
      <c r="Z47" s="19" t="s">
        <v>30</v>
      </c>
    </row>
    <row r="48" spans="1:26" s="11" customFormat="1" ht="113.25" customHeight="1" thickTop="1" thickBot="1" x14ac:dyDescent="0.35">
      <c r="A48" s="36">
        <v>5</v>
      </c>
      <c r="B48" s="54" t="s">
        <v>97</v>
      </c>
      <c r="C48" s="49" t="s">
        <v>24</v>
      </c>
      <c r="D48" s="36">
        <v>62331426</v>
      </c>
      <c r="E48" s="36">
        <v>102832749</v>
      </c>
      <c r="F48" s="36">
        <v>600136663</v>
      </c>
      <c r="G48" s="49" t="s">
        <v>149</v>
      </c>
      <c r="H48" s="49" t="s">
        <v>61</v>
      </c>
      <c r="I48" s="36" t="s">
        <v>27</v>
      </c>
      <c r="J48" s="36" t="s">
        <v>27</v>
      </c>
      <c r="K48" s="49" t="s">
        <v>150</v>
      </c>
      <c r="L48" s="31">
        <v>4500000</v>
      </c>
      <c r="M48" s="31">
        <f t="shared" si="7"/>
        <v>3825000</v>
      </c>
      <c r="N48" s="32" t="s">
        <v>151</v>
      </c>
      <c r="O48" s="33" t="s">
        <v>152</v>
      </c>
      <c r="P48" s="34" t="s">
        <v>29</v>
      </c>
      <c r="Q48" s="34" t="s">
        <v>29</v>
      </c>
      <c r="R48" s="34" t="s">
        <v>29</v>
      </c>
      <c r="S48" s="35" t="s">
        <v>29</v>
      </c>
      <c r="T48" s="36"/>
      <c r="U48" s="36"/>
      <c r="V48" s="36"/>
      <c r="W48" s="36"/>
      <c r="X48" s="36" t="s">
        <v>29</v>
      </c>
      <c r="Y48" s="37" t="s">
        <v>82</v>
      </c>
      <c r="Z48" s="37" t="s">
        <v>30</v>
      </c>
    </row>
    <row r="49" spans="1:26" ht="21" customHeight="1" thickTop="1" thickBot="1" x14ac:dyDescent="0.35">
      <c r="A49" s="38"/>
      <c r="B49" s="38"/>
      <c r="C49" s="39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s="4" customFormat="1" ht="29.1" customHeight="1" thickTop="1" thickBot="1" x14ac:dyDescent="0.35">
      <c r="A50" s="93" t="s">
        <v>0</v>
      </c>
      <c r="B50" s="86" t="s">
        <v>1</v>
      </c>
      <c r="C50" s="86"/>
      <c r="D50" s="86"/>
      <c r="E50" s="86"/>
      <c r="F50" s="86"/>
      <c r="G50" s="86" t="s">
        <v>2</v>
      </c>
      <c r="H50" s="89" t="s">
        <v>3</v>
      </c>
      <c r="I50" s="94" t="s">
        <v>4</v>
      </c>
      <c r="J50" s="86" t="s">
        <v>5</v>
      </c>
      <c r="K50" s="86" t="s">
        <v>6</v>
      </c>
      <c r="L50" s="87" t="s">
        <v>37</v>
      </c>
      <c r="M50" s="87"/>
      <c r="N50" s="96" t="s">
        <v>38</v>
      </c>
      <c r="O50" s="96"/>
      <c r="P50" s="89" t="s">
        <v>39</v>
      </c>
      <c r="Q50" s="89"/>
      <c r="R50" s="89"/>
      <c r="S50" s="89"/>
      <c r="T50" s="89"/>
      <c r="U50" s="89"/>
      <c r="V50" s="89"/>
      <c r="W50" s="89"/>
      <c r="X50" s="89"/>
      <c r="Y50" s="96" t="s">
        <v>7</v>
      </c>
      <c r="Z50" s="96"/>
    </row>
    <row r="51" spans="1:26" s="4" customFormat="1" ht="14.85" customHeight="1" thickTop="1" thickBot="1" x14ac:dyDescent="0.35">
      <c r="A51" s="93"/>
      <c r="B51" s="86" t="s">
        <v>8</v>
      </c>
      <c r="C51" s="86" t="s">
        <v>9</v>
      </c>
      <c r="D51" s="86" t="s">
        <v>10</v>
      </c>
      <c r="E51" s="86" t="s">
        <v>11</v>
      </c>
      <c r="F51" s="86" t="s">
        <v>12</v>
      </c>
      <c r="G51" s="86"/>
      <c r="H51" s="89"/>
      <c r="I51" s="94"/>
      <c r="J51" s="86"/>
      <c r="K51" s="86"/>
      <c r="L51" s="95" t="s">
        <v>13</v>
      </c>
      <c r="M51" s="95" t="s">
        <v>40</v>
      </c>
      <c r="N51" s="90" t="s">
        <v>14</v>
      </c>
      <c r="O51" s="90" t="s">
        <v>15</v>
      </c>
      <c r="P51" s="86" t="s">
        <v>41</v>
      </c>
      <c r="Q51" s="86"/>
      <c r="R51" s="86"/>
      <c r="S51" s="86"/>
      <c r="T51" s="91" t="s">
        <v>17</v>
      </c>
      <c r="U51" s="91" t="s">
        <v>79</v>
      </c>
      <c r="V51" s="91" t="s">
        <v>18</v>
      </c>
      <c r="W51" s="91" t="s">
        <v>19</v>
      </c>
      <c r="X51" s="92" t="s">
        <v>20</v>
      </c>
      <c r="Y51" s="90" t="s">
        <v>21</v>
      </c>
      <c r="Z51" s="90" t="s">
        <v>42</v>
      </c>
    </row>
    <row r="52" spans="1:26" s="4" customFormat="1" ht="92.25" customHeight="1" thickTop="1" thickBot="1" x14ac:dyDescent="0.35">
      <c r="A52" s="93"/>
      <c r="B52" s="86"/>
      <c r="C52" s="86"/>
      <c r="D52" s="86"/>
      <c r="E52" s="86"/>
      <c r="F52" s="86"/>
      <c r="G52" s="86"/>
      <c r="H52" s="89"/>
      <c r="I52" s="94"/>
      <c r="J52" s="86"/>
      <c r="K52" s="86"/>
      <c r="L52" s="95"/>
      <c r="M52" s="95"/>
      <c r="N52" s="90"/>
      <c r="O52" s="90"/>
      <c r="P52" s="40" t="s">
        <v>23</v>
      </c>
      <c r="Q52" s="40" t="s">
        <v>43</v>
      </c>
      <c r="R52" s="40" t="s">
        <v>44</v>
      </c>
      <c r="S52" s="40" t="s">
        <v>45</v>
      </c>
      <c r="T52" s="91"/>
      <c r="U52" s="91"/>
      <c r="V52" s="91"/>
      <c r="W52" s="91"/>
      <c r="X52" s="92"/>
      <c r="Y52" s="90"/>
      <c r="Z52" s="90"/>
    </row>
    <row r="53" spans="1:26" s="3" customFormat="1" ht="126.75" customHeight="1" thickTop="1" thickBot="1" x14ac:dyDescent="0.35">
      <c r="A53" s="43">
        <v>1</v>
      </c>
      <c r="B53" s="42" t="s">
        <v>98</v>
      </c>
      <c r="C53" s="43" t="s">
        <v>51</v>
      </c>
      <c r="D53" s="43">
        <v>75026678</v>
      </c>
      <c r="E53" s="43">
        <v>102168245</v>
      </c>
      <c r="F53" s="59">
        <v>600136591</v>
      </c>
      <c r="G53" s="43" t="s">
        <v>80</v>
      </c>
      <c r="H53" s="43" t="s">
        <v>26</v>
      </c>
      <c r="I53" s="43" t="s">
        <v>27</v>
      </c>
      <c r="J53" s="43" t="s">
        <v>27</v>
      </c>
      <c r="K53" s="43" t="s">
        <v>81</v>
      </c>
      <c r="L53" s="59">
        <v>2500000</v>
      </c>
      <c r="M53" s="22">
        <f>L53/100*85</f>
        <v>2125000</v>
      </c>
      <c r="N53" s="41" t="s">
        <v>114</v>
      </c>
      <c r="O53" s="43">
        <v>2027</v>
      </c>
      <c r="P53" s="60" t="s">
        <v>29</v>
      </c>
      <c r="Q53" s="60" t="s">
        <v>29</v>
      </c>
      <c r="R53" s="60" t="s">
        <v>29</v>
      </c>
      <c r="S53" s="60" t="s">
        <v>29</v>
      </c>
      <c r="T53" s="60"/>
      <c r="U53" s="60"/>
      <c r="V53" s="60"/>
      <c r="W53" s="60"/>
      <c r="X53" s="60" t="s">
        <v>29</v>
      </c>
      <c r="Y53" s="43" t="s">
        <v>82</v>
      </c>
      <c r="Z53" s="43" t="s">
        <v>30</v>
      </c>
    </row>
    <row r="54" spans="1:26" s="4" customFormat="1" ht="180.75" customHeight="1" thickTop="1" thickBot="1" x14ac:dyDescent="0.35">
      <c r="A54" s="41">
        <v>2</v>
      </c>
      <c r="B54" s="42" t="s">
        <v>98</v>
      </c>
      <c r="C54" s="43" t="s">
        <v>51</v>
      </c>
      <c r="D54" s="43">
        <v>75026678</v>
      </c>
      <c r="E54" s="43">
        <v>102168245</v>
      </c>
      <c r="F54" s="59">
        <v>600136591</v>
      </c>
      <c r="G54" s="43" t="s">
        <v>32</v>
      </c>
      <c r="H54" s="43" t="s">
        <v>26</v>
      </c>
      <c r="I54" s="43" t="s">
        <v>27</v>
      </c>
      <c r="J54" s="43" t="s">
        <v>27</v>
      </c>
      <c r="K54" s="43" t="s">
        <v>83</v>
      </c>
      <c r="L54" s="22">
        <v>1000000</v>
      </c>
      <c r="M54" s="22">
        <f>L54/100*85</f>
        <v>850000</v>
      </c>
      <c r="N54" s="41" t="s">
        <v>114</v>
      </c>
      <c r="O54" s="43">
        <v>2027</v>
      </c>
      <c r="P54" s="46"/>
      <c r="Q54" s="46"/>
      <c r="R54" s="46"/>
      <c r="S54" s="46"/>
      <c r="T54" s="46"/>
      <c r="U54" s="46" t="s">
        <v>29</v>
      </c>
      <c r="V54" s="46" t="s">
        <v>29</v>
      </c>
      <c r="W54" s="46"/>
      <c r="X54" s="46"/>
      <c r="Y54" s="41" t="s">
        <v>82</v>
      </c>
      <c r="Z54" s="41" t="s">
        <v>30</v>
      </c>
    </row>
    <row r="55" spans="1:26" s="4" customFormat="1" ht="97.8" thickTop="1" thickBot="1" x14ac:dyDescent="0.35">
      <c r="A55" s="41">
        <v>3</v>
      </c>
      <c r="B55" s="42" t="s">
        <v>98</v>
      </c>
      <c r="C55" s="43" t="s">
        <v>51</v>
      </c>
      <c r="D55" s="43">
        <v>75026678</v>
      </c>
      <c r="E55" s="43">
        <v>102168245</v>
      </c>
      <c r="F55" s="59">
        <v>600136591</v>
      </c>
      <c r="G55" s="43" t="s">
        <v>84</v>
      </c>
      <c r="H55" s="43" t="s">
        <v>26</v>
      </c>
      <c r="I55" s="43" t="s">
        <v>27</v>
      </c>
      <c r="J55" s="43" t="s">
        <v>27</v>
      </c>
      <c r="K55" s="43" t="s">
        <v>85</v>
      </c>
      <c r="L55" s="22">
        <v>1000000</v>
      </c>
      <c r="M55" s="22">
        <f>L55/100*85</f>
        <v>850000</v>
      </c>
      <c r="N55" s="41" t="s">
        <v>115</v>
      </c>
      <c r="O55" s="43">
        <v>2027</v>
      </c>
      <c r="P55" s="46" t="s">
        <v>29</v>
      </c>
      <c r="Q55" s="46" t="s">
        <v>29</v>
      </c>
      <c r="R55" s="46" t="s">
        <v>29</v>
      </c>
      <c r="S55" s="46" t="s">
        <v>29</v>
      </c>
      <c r="T55" s="46"/>
      <c r="U55" s="46"/>
      <c r="V55" s="46"/>
      <c r="W55" s="46"/>
      <c r="X55" s="46"/>
      <c r="Y55" s="41" t="s">
        <v>82</v>
      </c>
      <c r="Z55" s="41" t="s">
        <v>30</v>
      </c>
    </row>
    <row r="56" spans="1:26" s="4" customFormat="1" ht="108" customHeight="1" thickTop="1" thickBot="1" x14ac:dyDescent="0.35">
      <c r="A56" s="41">
        <v>4</v>
      </c>
      <c r="B56" s="42" t="s">
        <v>98</v>
      </c>
      <c r="C56" s="43" t="s">
        <v>51</v>
      </c>
      <c r="D56" s="43">
        <v>75026678</v>
      </c>
      <c r="E56" s="43">
        <v>102168245</v>
      </c>
      <c r="F56" s="59">
        <v>600136591</v>
      </c>
      <c r="G56" s="43" t="s">
        <v>86</v>
      </c>
      <c r="H56" s="43" t="s">
        <v>26</v>
      </c>
      <c r="I56" s="43" t="s">
        <v>27</v>
      </c>
      <c r="J56" s="43" t="s">
        <v>27</v>
      </c>
      <c r="K56" s="43" t="s">
        <v>87</v>
      </c>
      <c r="L56" s="22">
        <v>1000000</v>
      </c>
      <c r="M56" s="22">
        <f>L56/100*85</f>
        <v>850000</v>
      </c>
      <c r="N56" s="41" t="s">
        <v>116</v>
      </c>
      <c r="O56" s="43">
        <v>2027</v>
      </c>
      <c r="P56" s="46"/>
      <c r="Q56" s="46"/>
      <c r="R56" s="46"/>
      <c r="S56" s="46"/>
      <c r="T56" s="46"/>
      <c r="U56" s="46"/>
      <c r="V56" s="46" t="s">
        <v>29</v>
      </c>
      <c r="W56" s="46"/>
      <c r="X56" s="46"/>
      <c r="Y56" s="41" t="s">
        <v>82</v>
      </c>
      <c r="Z56" s="41" t="s">
        <v>30</v>
      </c>
    </row>
    <row r="57" spans="1:26" s="4" customFormat="1" ht="116.25" customHeight="1" thickTop="1" thickBot="1" x14ac:dyDescent="0.35">
      <c r="A57" s="41">
        <v>5</v>
      </c>
      <c r="B57" s="42" t="s">
        <v>98</v>
      </c>
      <c r="C57" s="43" t="s">
        <v>51</v>
      </c>
      <c r="D57" s="43">
        <v>75026678</v>
      </c>
      <c r="E57" s="43">
        <v>102168245</v>
      </c>
      <c r="F57" s="59">
        <v>600136591</v>
      </c>
      <c r="G57" s="43" t="s">
        <v>88</v>
      </c>
      <c r="H57" s="43" t="s">
        <v>26</v>
      </c>
      <c r="I57" s="43" t="s">
        <v>27</v>
      </c>
      <c r="J57" s="43" t="s">
        <v>27</v>
      </c>
      <c r="K57" s="43" t="s">
        <v>89</v>
      </c>
      <c r="L57" s="22">
        <v>800000</v>
      </c>
      <c r="M57" s="22">
        <f>L57/100*85</f>
        <v>680000</v>
      </c>
      <c r="N57" s="41" t="s">
        <v>117</v>
      </c>
      <c r="O57" s="43">
        <v>2027</v>
      </c>
      <c r="P57" s="46"/>
      <c r="Q57" s="46"/>
      <c r="R57" s="46"/>
      <c r="S57" s="46"/>
      <c r="T57" s="46"/>
      <c r="U57" s="46"/>
      <c r="V57" s="46" t="s">
        <v>29</v>
      </c>
      <c r="W57" s="46"/>
      <c r="X57" s="46"/>
      <c r="Y57" s="41" t="s">
        <v>82</v>
      </c>
      <c r="Z57" s="41" t="s">
        <v>30</v>
      </c>
    </row>
    <row r="58" spans="1:26" s="5" customFormat="1" ht="18" customHeight="1" thickTop="1" thickBot="1" x14ac:dyDescent="0.4">
      <c r="A58" s="85" t="s">
        <v>127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s="5" customFormat="1" ht="29.1" customHeight="1" thickTop="1" thickBot="1" x14ac:dyDescent="0.35">
      <c r="A59" s="93" t="s">
        <v>0</v>
      </c>
      <c r="B59" s="86" t="s">
        <v>1</v>
      </c>
      <c r="C59" s="86"/>
      <c r="D59" s="86"/>
      <c r="E59" s="86"/>
      <c r="F59" s="86"/>
      <c r="G59" s="86" t="s">
        <v>2</v>
      </c>
      <c r="H59" s="89" t="s">
        <v>3</v>
      </c>
      <c r="I59" s="94" t="s">
        <v>4</v>
      </c>
      <c r="J59" s="86" t="s">
        <v>5</v>
      </c>
      <c r="K59" s="86" t="s">
        <v>6</v>
      </c>
      <c r="L59" s="87" t="s">
        <v>37</v>
      </c>
      <c r="M59" s="87"/>
      <c r="N59" s="88" t="s">
        <v>38</v>
      </c>
      <c r="O59" s="88"/>
      <c r="P59" s="89" t="s">
        <v>39</v>
      </c>
      <c r="Q59" s="89"/>
      <c r="R59" s="89"/>
      <c r="S59" s="89"/>
      <c r="T59" s="89"/>
      <c r="U59" s="89"/>
      <c r="V59" s="89"/>
      <c r="W59" s="89"/>
      <c r="X59" s="89"/>
      <c r="Y59" s="88" t="s">
        <v>7</v>
      </c>
      <c r="Z59" s="88"/>
    </row>
    <row r="60" spans="1:26" s="5" customFormat="1" ht="14.85" customHeight="1" thickTop="1" thickBot="1" x14ac:dyDescent="0.35">
      <c r="A60" s="93"/>
      <c r="B60" s="86" t="s">
        <v>8</v>
      </c>
      <c r="C60" s="86" t="s">
        <v>9</v>
      </c>
      <c r="D60" s="86" t="s">
        <v>10</v>
      </c>
      <c r="E60" s="86" t="s">
        <v>11</v>
      </c>
      <c r="F60" s="86" t="s">
        <v>12</v>
      </c>
      <c r="G60" s="86"/>
      <c r="H60" s="89"/>
      <c r="I60" s="94"/>
      <c r="J60" s="86"/>
      <c r="K60" s="86"/>
      <c r="L60" s="95" t="s">
        <v>13</v>
      </c>
      <c r="M60" s="95" t="s">
        <v>40</v>
      </c>
      <c r="N60" s="90" t="s">
        <v>14</v>
      </c>
      <c r="O60" s="90" t="s">
        <v>15</v>
      </c>
      <c r="P60" s="86" t="s">
        <v>41</v>
      </c>
      <c r="Q60" s="86"/>
      <c r="R60" s="86"/>
      <c r="S60" s="86"/>
      <c r="T60" s="91" t="s">
        <v>17</v>
      </c>
      <c r="U60" s="91" t="s">
        <v>128</v>
      </c>
      <c r="V60" s="91" t="s">
        <v>18</v>
      </c>
      <c r="W60" s="91" t="s">
        <v>19</v>
      </c>
      <c r="X60" s="92" t="s">
        <v>20</v>
      </c>
      <c r="Y60" s="90" t="s">
        <v>21</v>
      </c>
      <c r="Z60" s="90" t="s">
        <v>42</v>
      </c>
    </row>
    <row r="61" spans="1:26" s="5" customFormat="1" ht="88.5" customHeight="1" thickTop="1" thickBot="1" x14ac:dyDescent="0.35">
      <c r="A61" s="93"/>
      <c r="B61" s="86"/>
      <c r="C61" s="86"/>
      <c r="D61" s="86"/>
      <c r="E61" s="86"/>
      <c r="F61" s="86"/>
      <c r="G61" s="86"/>
      <c r="H61" s="89"/>
      <c r="I61" s="94"/>
      <c r="J61" s="86"/>
      <c r="K61" s="86"/>
      <c r="L61" s="95"/>
      <c r="M61" s="95"/>
      <c r="N61" s="90"/>
      <c r="O61" s="90"/>
      <c r="P61" s="40" t="s">
        <v>23</v>
      </c>
      <c r="Q61" s="40" t="s">
        <v>43</v>
      </c>
      <c r="R61" s="40" t="s">
        <v>44</v>
      </c>
      <c r="S61" s="40" t="s">
        <v>45</v>
      </c>
      <c r="T61" s="91"/>
      <c r="U61" s="91"/>
      <c r="V61" s="91"/>
      <c r="W61" s="91"/>
      <c r="X61" s="92"/>
      <c r="Y61" s="90"/>
      <c r="Z61" s="90"/>
    </row>
    <row r="62" spans="1:26" s="5" customFormat="1" ht="110.25" customHeight="1" thickTop="1" thickBot="1" x14ac:dyDescent="0.35">
      <c r="A62" s="61">
        <v>1</v>
      </c>
      <c r="B62" s="62" t="s">
        <v>130</v>
      </c>
      <c r="C62" s="43" t="s">
        <v>120</v>
      </c>
      <c r="D62" s="41">
        <v>75026350</v>
      </c>
      <c r="E62" s="63">
        <v>102156531</v>
      </c>
      <c r="F62" s="63">
        <v>600136281</v>
      </c>
      <c r="G62" s="64" t="s">
        <v>129</v>
      </c>
      <c r="H62" s="61" t="s">
        <v>26</v>
      </c>
      <c r="I62" s="61" t="s">
        <v>125</v>
      </c>
      <c r="J62" s="61" t="s">
        <v>121</v>
      </c>
      <c r="K62" s="65" t="s">
        <v>131</v>
      </c>
      <c r="L62" s="66">
        <v>10000000</v>
      </c>
      <c r="M62" s="22">
        <f>L62/100*85</f>
        <v>8500000</v>
      </c>
      <c r="N62" s="41" t="s">
        <v>112</v>
      </c>
      <c r="O62" s="61">
        <v>2025</v>
      </c>
      <c r="P62" s="61"/>
      <c r="Q62" s="61"/>
      <c r="R62" s="61"/>
      <c r="S62" s="61"/>
      <c r="T62" s="61"/>
      <c r="U62" s="61"/>
      <c r="V62" s="61" t="s">
        <v>29</v>
      </c>
      <c r="W62" s="61"/>
      <c r="X62" s="61"/>
      <c r="Y62" s="61" t="s">
        <v>132</v>
      </c>
      <c r="Z62" s="61" t="s">
        <v>30</v>
      </c>
    </row>
    <row r="63" spans="1:26" s="5" customFormat="1" ht="128.25" customHeight="1" thickTop="1" thickBot="1" x14ac:dyDescent="0.35">
      <c r="A63" s="61">
        <v>2</v>
      </c>
      <c r="B63" s="67" t="s">
        <v>130</v>
      </c>
      <c r="C63" s="43" t="s">
        <v>120</v>
      </c>
      <c r="D63" s="61">
        <v>75026350</v>
      </c>
      <c r="E63" s="68">
        <v>102156531</v>
      </c>
      <c r="F63" s="68">
        <v>600136281</v>
      </c>
      <c r="G63" s="64" t="s">
        <v>133</v>
      </c>
      <c r="H63" s="61" t="s">
        <v>26</v>
      </c>
      <c r="I63" s="61" t="s">
        <v>125</v>
      </c>
      <c r="J63" s="61" t="s">
        <v>121</v>
      </c>
      <c r="K63" s="65" t="s">
        <v>134</v>
      </c>
      <c r="L63" s="66">
        <v>1500000</v>
      </c>
      <c r="M63" s="22">
        <f>L63/100*85</f>
        <v>1275000</v>
      </c>
      <c r="N63" s="41" t="s">
        <v>112</v>
      </c>
      <c r="O63" s="61">
        <v>2025</v>
      </c>
      <c r="P63" s="61"/>
      <c r="Q63" s="61"/>
      <c r="R63" s="61" t="s">
        <v>29</v>
      </c>
      <c r="S63" s="61"/>
      <c r="T63" s="61"/>
      <c r="U63" s="61"/>
      <c r="V63" s="61"/>
      <c r="W63" s="61"/>
      <c r="X63" s="61"/>
      <c r="Y63" s="61" t="s">
        <v>82</v>
      </c>
      <c r="Z63" s="64" t="s">
        <v>124</v>
      </c>
    </row>
    <row r="64" spans="1:26" s="7" customFormat="1" ht="170.25" customHeight="1" thickTop="1" thickBot="1" x14ac:dyDescent="0.35">
      <c r="A64" s="61">
        <v>3</v>
      </c>
      <c r="B64" s="67" t="s">
        <v>130</v>
      </c>
      <c r="C64" s="43" t="s">
        <v>120</v>
      </c>
      <c r="D64" s="61">
        <v>75026350</v>
      </c>
      <c r="E64" s="68">
        <v>102156531</v>
      </c>
      <c r="F64" s="68">
        <v>600136281</v>
      </c>
      <c r="G64" s="64" t="s">
        <v>135</v>
      </c>
      <c r="H64" s="61" t="s">
        <v>26</v>
      </c>
      <c r="I64" s="61" t="s">
        <v>125</v>
      </c>
      <c r="J64" s="61" t="s">
        <v>121</v>
      </c>
      <c r="K64" s="64" t="s">
        <v>147</v>
      </c>
      <c r="L64" s="66">
        <v>5000000</v>
      </c>
      <c r="M64" s="22">
        <f>L64/100*85</f>
        <v>4250000</v>
      </c>
      <c r="N64" s="41" t="s">
        <v>112</v>
      </c>
      <c r="O64" s="61">
        <v>2025</v>
      </c>
      <c r="P64" s="61" t="s">
        <v>29</v>
      </c>
      <c r="Q64" s="61" t="s">
        <v>29</v>
      </c>
      <c r="R64" s="61" t="s">
        <v>29</v>
      </c>
      <c r="S64" s="61" t="s">
        <v>29</v>
      </c>
      <c r="T64" s="61"/>
      <c r="U64" s="61"/>
      <c r="V64" s="61"/>
      <c r="W64" s="61"/>
      <c r="X64" s="61" t="s">
        <v>29</v>
      </c>
      <c r="Y64" s="61" t="s">
        <v>82</v>
      </c>
      <c r="Z64" s="64" t="s">
        <v>124</v>
      </c>
    </row>
    <row r="65" spans="1:26" s="78" customFormat="1" ht="170.25" customHeight="1" thickTop="1" thickBot="1" x14ac:dyDescent="0.35">
      <c r="A65" s="73">
        <v>4</v>
      </c>
      <c r="B65" s="74" t="s">
        <v>130</v>
      </c>
      <c r="C65" s="49" t="s">
        <v>120</v>
      </c>
      <c r="D65" s="73">
        <v>75026350</v>
      </c>
      <c r="E65" s="75">
        <v>102156531</v>
      </c>
      <c r="F65" s="75">
        <v>600136281</v>
      </c>
      <c r="G65" s="76" t="s">
        <v>154</v>
      </c>
      <c r="H65" s="73" t="s">
        <v>26</v>
      </c>
      <c r="I65" s="73" t="s">
        <v>125</v>
      </c>
      <c r="J65" s="73" t="s">
        <v>121</v>
      </c>
      <c r="K65" s="76" t="s">
        <v>155</v>
      </c>
      <c r="L65" s="77">
        <v>1800000</v>
      </c>
      <c r="M65" s="31">
        <f>L65/100*85</f>
        <v>1530000</v>
      </c>
      <c r="N65" s="36">
        <v>2023</v>
      </c>
      <c r="O65" s="73">
        <v>2025</v>
      </c>
      <c r="P65" s="73" t="s">
        <v>29</v>
      </c>
      <c r="Q65" s="73" t="s">
        <v>29</v>
      </c>
      <c r="R65" s="73" t="s">
        <v>29</v>
      </c>
      <c r="S65" s="73" t="s">
        <v>29</v>
      </c>
      <c r="T65" s="73"/>
      <c r="U65" s="73"/>
      <c r="V65" s="73"/>
      <c r="W65" s="73"/>
      <c r="X65" s="73"/>
      <c r="Y65" s="73" t="s">
        <v>82</v>
      </c>
      <c r="Z65" s="76" t="s">
        <v>124</v>
      </c>
    </row>
    <row r="66" spans="1:26" s="8" customFormat="1" ht="18" customHeight="1" thickTop="1" thickBot="1" x14ac:dyDescent="0.35">
      <c r="A66" s="108" t="s">
        <v>127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</row>
    <row r="67" spans="1:26" s="8" customFormat="1" ht="29.1" customHeight="1" thickTop="1" thickBot="1" x14ac:dyDescent="0.35">
      <c r="A67" s="93" t="s">
        <v>0</v>
      </c>
      <c r="B67" s="86" t="s">
        <v>1</v>
      </c>
      <c r="C67" s="86"/>
      <c r="D67" s="86"/>
      <c r="E67" s="86"/>
      <c r="F67" s="86"/>
      <c r="G67" s="86" t="s">
        <v>2</v>
      </c>
      <c r="H67" s="89" t="s">
        <v>3</v>
      </c>
      <c r="I67" s="94" t="s">
        <v>4</v>
      </c>
      <c r="J67" s="86" t="s">
        <v>5</v>
      </c>
      <c r="K67" s="86" t="s">
        <v>6</v>
      </c>
      <c r="L67" s="109" t="s">
        <v>37</v>
      </c>
      <c r="M67" s="109"/>
      <c r="N67" s="96" t="s">
        <v>38</v>
      </c>
      <c r="O67" s="96"/>
      <c r="P67" s="89" t="s">
        <v>39</v>
      </c>
      <c r="Q67" s="89"/>
      <c r="R67" s="89"/>
      <c r="S67" s="89"/>
      <c r="T67" s="89"/>
      <c r="U67" s="89"/>
      <c r="V67" s="89"/>
      <c r="W67" s="89"/>
      <c r="X67" s="89"/>
      <c r="Y67" s="96" t="s">
        <v>7</v>
      </c>
      <c r="Z67" s="96"/>
    </row>
    <row r="68" spans="1:26" s="8" customFormat="1" ht="14.85" customHeight="1" thickTop="1" thickBot="1" x14ac:dyDescent="0.35">
      <c r="A68" s="93"/>
      <c r="B68" s="86" t="s">
        <v>8</v>
      </c>
      <c r="C68" s="86" t="s">
        <v>9</v>
      </c>
      <c r="D68" s="86" t="s">
        <v>10</v>
      </c>
      <c r="E68" s="86" t="s">
        <v>11</v>
      </c>
      <c r="F68" s="86" t="s">
        <v>12</v>
      </c>
      <c r="G68" s="86"/>
      <c r="H68" s="89"/>
      <c r="I68" s="94"/>
      <c r="J68" s="86"/>
      <c r="K68" s="86"/>
      <c r="L68" s="95" t="s">
        <v>13</v>
      </c>
      <c r="M68" s="95" t="s">
        <v>40</v>
      </c>
      <c r="N68" s="90" t="s">
        <v>14</v>
      </c>
      <c r="O68" s="90" t="s">
        <v>15</v>
      </c>
      <c r="P68" s="86" t="s">
        <v>41</v>
      </c>
      <c r="Q68" s="86"/>
      <c r="R68" s="86"/>
      <c r="S68" s="86"/>
      <c r="T68" s="91" t="s">
        <v>17</v>
      </c>
      <c r="U68" s="91" t="s">
        <v>128</v>
      </c>
      <c r="V68" s="91" t="s">
        <v>18</v>
      </c>
      <c r="W68" s="91" t="s">
        <v>19</v>
      </c>
      <c r="X68" s="92" t="s">
        <v>20</v>
      </c>
      <c r="Y68" s="90" t="s">
        <v>21</v>
      </c>
      <c r="Z68" s="90" t="s">
        <v>42</v>
      </c>
    </row>
    <row r="69" spans="1:26" s="8" customFormat="1" ht="80.099999999999994" customHeight="1" thickTop="1" thickBot="1" x14ac:dyDescent="0.35">
      <c r="A69" s="93"/>
      <c r="B69" s="86"/>
      <c r="C69" s="86"/>
      <c r="D69" s="86"/>
      <c r="E69" s="86"/>
      <c r="F69" s="86"/>
      <c r="G69" s="86"/>
      <c r="H69" s="89"/>
      <c r="I69" s="94"/>
      <c r="J69" s="86"/>
      <c r="K69" s="86"/>
      <c r="L69" s="95"/>
      <c r="M69" s="95"/>
      <c r="N69" s="90"/>
      <c r="O69" s="90"/>
      <c r="P69" s="40" t="s">
        <v>23</v>
      </c>
      <c r="Q69" s="40" t="s">
        <v>43</v>
      </c>
      <c r="R69" s="40" t="s">
        <v>44</v>
      </c>
      <c r="S69" s="40" t="s">
        <v>45</v>
      </c>
      <c r="T69" s="91"/>
      <c r="U69" s="91"/>
      <c r="V69" s="91"/>
      <c r="W69" s="91"/>
      <c r="X69" s="92"/>
      <c r="Y69" s="90"/>
      <c r="Z69" s="90"/>
    </row>
    <row r="70" spans="1:26" s="9" customFormat="1" ht="129" customHeight="1" thickTop="1" thickBot="1" x14ac:dyDescent="0.35">
      <c r="A70" s="69">
        <v>1</v>
      </c>
      <c r="B70" s="70" t="s">
        <v>126</v>
      </c>
      <c r="C70" s="69" t="s">
        <v>122</v>
      </c>
      <c r="D70" s="69">
        <v>73184985</v>
      </c>
      <c r="E70" s="69">
        <v>102168342</v>
      </c>
      <c r="F70" s="69">
        <v>650025032</v>
      </c>
      <c r="G70" s="69" t="s">
        <v>136</v>
      </c>
      <c r="H70" s="69" t="s">
        <v>26</v>
      </c>
      <c r="I70" s="69" t="s">
        <v>125</v>
      </c>
      <c r="J70" s="69" t="s">
        <v>123</v>
      </c>
      <c r="K70" s="69" t="s">
        <v>137</v>
      </c>
      <c r="L70" s="71">
        <v>20000000</v>
      </c>
      <c r="M70" s="71">
        <f t="shared" ref="M70:M78" si="8">L70/100*85</f>
        <v>17000000</v>
      </c>
      <c r="N70" s="72" t="s">
        <v>138</v>
      </c>
      <c r="O70" s="72" t="s">
        <v>139</v>
      </c>
      <c r="P70" s="69"/>
      <c r="Q70" s="69" t="s">
        <v>29</v>
      </c>
      <c r="R70" s="69" t="s">
        <v>29</v>
      </c>
      <c r="S70" s="69" t="s">
        <v>29</v>
      </c>
      <c r="T70" s="69"/>
      <c r="U70" s="69"/>
      <c r="V70" s="69" t="s">
        <v>29</v>
      </c>
      <c r="W70" s="69"/>
      <c r="X70" s="69" t="s">
        <v>29</v>
      </c>
      <c r="Y70" s="69" t="s">
        <v>140</v>
      </c>
      <c r="Z70" s="69" t="s">
        <v>141</v>
      </c>
    </row>
    <row r="71" spans="1:26" s="82" customFormat="1" ht="85.2" thickTop="1" thickBot="1" x14ac:dyDescent="0.35">
      <c r="A71" s="79">
        <v>2</v>
      </c>
      <c r="B71" s="80" t="s">
        <v>126</v>
      </c>
      <c r="C71" s="79" t="s">
        <v>122</v>
      </c>
      <c r="D71" s="79">
        <v>73184985</v>
      </c>
      <c r="E71" s="79">
        <v>102168342</v>
      </c>
      <c r="F71" s="79">
        <v>650025032</v>
      </c>
      <c r="G71" s="79" t="s">
        <v>133</v>
      </c>
      <c r="H71" s="79" t="s">
        <v>26</v>
      </c>
      <c r="I71" s="79" t="s">
        <v>125</v>
      </c>
      <c r="J71" s="79" t="s">
        <v>123</v>
      </c>
      <c r="K71" s="79" t="s">
        <v>142</v>
      </c>
      <c r="L71" s="81">
        <v>3500000</v>
      </c>
      <c r="M71" s="81">
        <f t="shared" si="8"/>
        <v>2975000</v>
      </c>
      <c r="N71" s="79">
        <v>2024</v>
      </c>
      <c r="O71" s="79">
        <v>2027</v>
      </c>
      <c r="P71" s="79"/>
      <c r="Q71" s="79"/>
      <c r="R71" s="79" t="s">
        <v>29</v>
      </c>
      <c r="S71" s="79"/>
      <c r="T71" s="79"/>
      <c r="U71" s="79"/>
      <c r="V71" s="79"/>
      <c r="W71" s="79"/>
      <c r="X71" s="79"/>
      <c r="Y71" s="79" t="s">
        <v>82</v>
      </c>
      <c r="Z71" s="79" t="s">
        <v>124</v>
      </c>
    </row>
    <row r="72" spans="1:26" s="82" customFormat="1" ht="85.2" thickTop="1" thickBot="1" x14ac:dyDescent="0.35">
      <c r="A72" s="79">
        <v>3</v>
      </c>
      <c r="B72" s="80" t="s">
        <v>126</v>
      </c>
      <c r="C72" s="79" t="s">
        <v>122</v>
      </c>
      <c r="D72" s="79">
        <v>73184985</v>
      </c>
      <c r="E72" s="79">
        <v>102168342</v>
      </c>
      <c r="F72" s="79">
        <v>650025032</v>
      </c>
      <c r="G72" s="79" t="s">
        <v>156</v>
      </c>
      <c r="H72" s="79" t="s">
        <v>26</v>
      </c>
      <c r="I72" s="79" t="s">
        <v>125</v>
      </c>
      <c r="J72" s="79" t="s">
        <v>123</v>
      </c>
      <c r="K72" s="79" t="s">
        <v>157</v>
      </c>
      <c r="L72" s="81">
        <v>5500000</v>
      </c>
      <c r="M72" s="81">
        <f t="shared" si="8"/>
        <v>4675000</v>
      </c>
      <c r="N72" s="79">
        <v>2022</v>
      </c>
      <c r="O72" s="79">
        <v>2023</v>
      </c>
      <c r="P72" s="79" t="s">
        <v>29</v>
      </c>
      <c r="Q72" s="79"/>
      <c r="R72" s="79"/>
      <c r="S72" s="79" t="s">
        <v>29</v>
      </c>
      <c r="T72" s="79"/>
      <c r="U72" s="79"/>
      <c r="V72" s="79"/>
      <c r="W72" s="79"/>
      <c r="X72" s="79" t="s">
        <v>29</v>
      </c>
      <c r="Y72" s="79" t="s">
        <v>82</v>
      </c>
      <c r="Z72" s="79" t="s">
        <v>124</v>
      </c>
    </row>
    <row r="73" spans="1:26" s="82" customFormat="1" ht="85.2" thickTop="1" thickBot="1" x14ac:dyDescent="0.35">
      <c r="A73" s="79">
        <v>4</v>
      </c>
      <c r="B73" s="80" t="s">
        <v>126</v>
      </c>
      <c r="C73" s="79" t="s">
        <v>122</v>
      </c>
      <c r="D73" s="79">
        <v>73184985</v>
      </c>
      <c r="E73" s="79">
        <v>102168342</v>
      </c>
      <c r="F73" s="79">
        <v>650025032</v>
      </c>
      <c r="G73" s="79" t="s">
        <v>168</v>
      </c>
      <c r="H73" s="79" t="s">
        <v>26</v>
      </c>
      <c r="I73" s="79" t="s">
        <v>125</v>
      </c>
      <c r="J73" s="79" t="s">
        <v>123</v>
      </c>
      <c r="K73" s="79" t="s">
        <v>167</v>
      </c>
      <c r="L73" s="81">
        <v>4500000</v>
      </c>
      <c r="M73" s="81">
        <f t="shared" si="8"/>
        <v>3825000</v>
      </c>
      <c r="N73" s="79">
        <v>2022</v>
      </c>
      <c r="O73" s="79">
        <v>2023</v>
      </c>
      <c r="P73" s="79"/>
      <c r="Q73" s="79"/>
      <c r="R73" s="79"/>
      <c r="S73" s="79" t="s">
        <v>29</v>
      </c>
      <c r="T73" s="79"/>
      <c r="U73" s="79"/>
      <c r="V73" s="79"/>
      <c r="W73" s="79"/>
      <c r="X73" s="79" t="s">
        <v>29</v>
      </c>
      <c r="Y73" s="79" t="s">
        <v>82</v>
      </c>
      <c r="Z73" s="79" t="s">
        <v>124</v>
      </c>
    </row>
    <row r="74" spans="1:26" s="9" customFormat="1" ht="85.2" thickTop="1" thickBot="1" x14ac:dyDescent="0.35">
      <c r="A74" s="69">
        <v>5</v>
      </c>
      <c r="B74" s="70" t="s">
        <v>126</v>
      </c>
      <c r="C74" s="69" t="s">
        <v>122</v>
      </c>
      <c r="D74" s="69">
        <v>73184985</v>
      </c>
      <c r="E74" s="69">
        <v>102168342</v>
      </c>
      <c r="F74" s="69">
        <v>650025032</v>
      </c>
      <c r="G74" s="69" t="s">
        <v>143</v>
      </c>
      <c r="H74" s="69" t="s">
        <v>26</v>
      </c>
      <c r="I74" s="69" t="s">
        <v>125</v>
      </c>
      <c r="J74" s="69" t="s">
        <v>123</v>
      </c>
      <c r="K74" s="69" t="s">
        <v>144</v>
      </c>
      <c r="L74" s="71">
        <v>800000</v>
      </c>
      <c r="M74" s="71">
        <f t="shared" si="8"/>
        <v>680000</v>
      </c>
      <c r="N74" s="69">
        <v>2023</v>
      </c>
      <c r="O74" s="69">
        <v>2027</v>
      </c>
      <c r="P74" s="69" t="s">
        <v>29</v>
      </c>
      <c r="Q74" s="69" t="s">
        <v>29</v>
      </c>
      <c r="R74" s="69" t="s">
        <v>29</v>
      </c>
      <c r="S74" s="69" t="s">
        <v>29</v>
      </c>
      <c r="T74" s="69"/>
      <c r="U74" s="69"/>
      <c r="V74" s="69"/>
      <c r="W74" s="69"/>
      <c r="X74" s="69" t="s">
        <v>29</v>
      </c>
      <c r="Y74" s="69" t="s">
        <v>82</v>
      </c>
      <c r="Z74" s="69" t="s">
        <v>124</v>
      </c>
    </row>
    <row r="75" spans="1:26" s="9" customFormat="1" ht="85.2" thickTop="1" thickBot="1" x14ac:dyDescent="0.35">
      <c r="A75" s="69">
        <v>6</v>
      </c>
      <c r="B75" s="70" t="s">
        <v>126</v>
      </c>
      <c r="C75" s="69" t="s">
        <v>122</v>
      </c>
      <c r="D75" s="69">
        <v>73184985</v>
      </c>
      <c r="E75" s="69">
        <v>102168342</v>
      </c>
      <c r="F75" s="69">
        <v>650025032</v>
      </c>
      <c r="G75" s="69" t="s">
        <v>145</v>
      </c>
      <c r="H75" s="69" t="s">
        <v>26</v>
      </c>
      <c r="I75" s="69" t="s">
        <v>125</v>
      </c>
      <c r="J75" s="69" t="s">
        <v>123</v>
      </c>
      <c r="K75" s="69" t="s">
        <v>146</v>
      </c>
      <c r="L75" s="71">
        <v>400000</v>
      </c>
      <c r="M75" s="71">
        <f t="shared" si="8"/>
        <v>340000</v>
      </c>
      <c r="N75" s="69">
        <v>2023</v>
      </c>
      <c r="O75" s="69">
        <v>2027</v>
      </c>
      <c r="P75" s="69" t="s">
        <v>29</v>
      </c>
      <c r="Q75" s="69"/>
      <c r="R75" s="69" t="s">
        <v>29</v>
      </c>
      <c r="S75" s="69" t="s">
        <v>29</v>
      </c>
      <c r="T75" s="69"/>
      <c r="U75" s="69"/>
      <c r="V75" s="69"/>
      <c r="W75" s="69"/>
      <c r="X75" s="69" t="s">
        <v>29</v>
      </c>
      <c r="Y75" s="69" t="s">
        <v>82</v>
      </c>
      <c r="Z75" s="69" t="s">
        <v>124</v>
      </c>
    </row>
    <row r="76" spans="1:26" s="9" customFormat="1" ht="85.2" thickTop="1" thickBot="1" x14ac:dyDescent="0.35">
      <c r="A76" s="79">
        <v>7</v>
      </c>
      <c r="B76" s="80" t="s">
        <v>126</v>
      </c>
      <c r="C76" s="79" t="s">
        <v>122</v>
      </c>
      <c r="D76" s="79">
        <v>73184985</v>
      </c>
      <c r="E76" s="79">
        <v>102168342</v>
      </c>
      <c r="F76" s="79">
        <v>650025032</v>
      </c>
      <c r="G76" s="79" t="s">
        <v>158</v>
      </c>
      <c r="H76" s="79" t="s">
        <v>26</v>
      </c>
      <c r="I76" s="79" t="s">
        <v>125</v>
      </c>
      <c r="J76" s="79" t="s">
        <v>123</v>
      </c>
      <c r="K76" s="79" t="s">
        <v>159</v>
      </c>
      <c r="L76" s="81">
        <v>1500000</v>
      </c>
      <c r="M76" s="81">
        <f t="shared" si="8"/>
        <v>1275000</v>
      </c>
      <c r="N76" s="79">
        <v>2023</v>
      </c>
      <c r="O76" s="79">
        <v>2027</v>
      </c>
      <c r="P76" s="79" t="s">
        <v>29</v>
      </c>
      <c r="Q76" s="79"/>
      <c r="R76" s="79"/>
      <c r="S76" s="79"/>
      <c r="T76" s="79"/>
      <c r="U76" s="79"/>
      <c r="V76" s="79"/>
      <c r="W76" s="79"/>
      <c r="X76" s="79" t="s">
        <v>29</v>
      </c>
      <c r="Y76" s="79" t="s">
        <v>82</v>
      </c>
      <c r="Z76" s="79" t="s">
        <v>124</v>
      </c>
    </row>
    <row r="77" spans="1:26" s="9" customFormat="1" ht="85.2" thickTop="1" thickBot="1" x14ac:dyDescent="0.35">
      <c r="A77" s="79">
        <v>8</v>
      </c>
      <c r="B77" s="80" t="s">
        <v>126</v>
      </c>
      <c r="C77" s="79" t="s">
        <v>122</v>
      </c>
      <c r="D77" s="79">
        <v>73184985</v>
      </c>
      <c r="E77" s="79">
        <v>102168342</v>
      </c>
      <c r="F77" s="79">
        <v>650025032</v>
      </c>
      <c r="G77" s="79" t="s">
        <v>162</v>
      </c>
      <c r="H77" s="79" t="s">
        <v>26</v>
      </c>
      <c r="I77" s="79" t="s">
        <v>125</v>
      </c>
      <c r="J77" s="79" t="s">
        <v>123</v>
      </c>
      <c r="K77" s="79" t="s">
        <v>162</v>
      </c>
      <c r="L77" s="81">
        <v>4000000</v>
      </c>
      <c r="M77" s="81">
        <f t="shared" si="8"/>
        <v>3400000</v>
      </c>
      <c r="N77" s="79">
        <v>2023</v>
      </c>
      <c r="O77" s="79">
        <v>2027</v>
      </c>
      <c r="P77" s="79"/>
      <c r="Q77" s="79" t="s">
        <v>29</v>
      </c>
      <c r="R77" s="79"/>
      <c r="S77" s="79" t="s">
        <v>29</v>
      </c>
      <c r="T77" s="79"/>
      <c r="U77" s="79"/>
      <c r="V77" s="79"/>
      <c r="W77" s="79"/>
      <c r="X77" s="79" t="s">
        <v>29</v>
      </c>
      <c r="Y77" s="79" t="s">
        <v>82</v>
      </c>
      <c r="Z77" s="79" t="s">
        <v>124</v>
      </c>
    </row>
    <row r="78" spans="1:26" s="9" customFormat="1" ht="85.2" thickTop="1" thickBot="1" x14ac:dyDescent="0.35">
      <c r="A78" s="79">
        <v>9</v>
      </c>
      <c r="B78" s="80" t="s">
        <v>126</v>
      </c>
      <c r="C78" s="79" t="s">
        <v>122</v>
      </c>
      <c r="D78" s="79">
        <v>73184985</v>
      </c>
      <c r="E78" s="79">
        <v>102168342</v>
      </c>
      <c r="F78" s="79">
        <v>650025032</v>
      </c>
      <c r="G78" s="79" t="s">
        <v>160</v>
      </c>
      <c r="H78" s="79" t="s">
        <v>26</v>
      </c>
      <c r="I78" s="79" t="s">
        <v>125</v>
      </c>
      <c r="J78" s="79" t="s">
        <v>123</v>
      </c>
      <c r="K78" s="79" t="s">
        <v>161</v>
      </c>
      <c r="L78" s="81">
        <v>1500000</v>
      </c>
      <c r="M78" s="81">
        <f t="shared" si="8"/>
        <v>1275000</v>
      </c>
      <c r="N78" s="79">
        <v>2023</v>
      </c>
      <c r="O78" s="79">
        <v>2027</v>
      </c>
      <c r="P78" s="79" t="s">
        <v>29</v>
      </c>
      <c r="Q78" s="79" t="s">
        <v>29</v>
      </c>
      <c r="R78" s="79"/>
      <c r="S78" s="79" t="s">
        <v>29</v>
      </c>
      <c r="T78" s="79"/>
      <c r="U78" s="79"/>
      <c r="V78" s="79"/>
      <c r="W78" s="79"/>
      <c r="X78" s="79" t="s">
        <v>29</v>
      </c>
      <c r="Y78" s="79" t="s">
        <v>82</v>
      </c>
      <c r="Z78" s="79" t="s">
        <v>124</v>
      </c>
    </row>
    <row r="79" spans="1:26" ht="14.4" thickTop="1" x14ac:dyDescent="0.3"/>
    <row r="82" spans="1:16" ht="14.4" x14ac:dyDescent="0.3">
      <c r="A82" s="5" t="s">
        <v>164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10"/>
      <c r="M82" s="10"/>
      <c r="N82" s="5"/>
    </row>
    <row r="83" spans="1:16" ht="14.4" x14ac:dyDescent="0.3">
      <c r="A83"/>
      <c r="B83"/>
      <c r="C83"/>
      <c r="D83"/>
      <c r="E83"/>
      <c r="F83"/>
      <c r="G83" s="6"/>
      <c r="H83"/>
      <c r="I83"/>
      <c r="J83"/>
      <c r="K83"/>
      <c r="L83"/>
      <c r="N83" s="6"/>
    </row>
    <row r="84" spans="1:16" ht="14.4" x14ac:dyDescent="0.3">
      <c r="A84"/>
      <c r="B84"/>
      <c r="C84"/>
      <c r="D84"/>
      <c r="E84"/>
      <c r="F84"/>
      <c r="G84" s="6"/>
      <c r="H84"/>
      <c r="I84"/>
      <c r="J84"/>
      <c r="K84"/>
      <c r="L84"/>
      <c r="M84"/>
      <c r="N84" s="6"/>
    </row>
    <row r="85" spans="1:16" ht="14.4" x14ac:dyDescent="0.3">
      <c r="A85"/>
      <c r="B85"/>
      <c r="C85"/>
      <c r="D85"/>
      <c r="E85"/>
      <c r="F85"/>
      <c r="G85" s="6"/>
      <c r="H85"/>
      <c r="I85"/>
      <c r="J85"/>
      <c r="K85"/>
      <c r="L85"/>
      <c r="M85"/>
      <c r="N85" s="6"/>
    </row>
    <row r="86" spans="1:16" ht="14.4" x14ac:dyDescent="0.3">
      <c r="A86" t="s">
        <v>163</v>
      </c>
      <c r="B86"/>
      <c r="C86"/>
      <c r="D86"/>
      <c r="E86"/>
      <c r="F86"/>
      <c r="G86" s="6"/>
      <c r="H86"/>
      <c r="I86"/>
      <c r="J86"/>
      <c r="K86"/>
      <c r="L86"/>
      <c r="M86"/>
      <c r="N86" s="6"/>
    </row>
    <row r="87" spans="1:16" ht="14.4" x14ac:dyDescent="0.3">
      <c r="A87"/>
      <c r="B87"/>
      <c r="C87"/>
      <c r="D87"/>
      <c r="E87"/>
      <c r="F87"/>
      <c r="G87" s="6"/>
      <c r="H87"/>
      <c r="I87"/>
      <c r="J87"/>
      <c r="K87"/>
      <c r="L87"/>
      <c r="M87" t="s">
        <v>148</v>
      </c>
      <c r="N87" s="83" t="s">
        <v>165</v>
      </c>
      <c r="O87" s="83"/>
      <c r="P87" s="83"/>
    </row>
    <row r="88" spans="1:16" x14ac:dyDescent="0.3">
      <c r="N88" s="84" t="s">
        <v>166</v>
      </c>
      <c r="O88" s="84"/>
      <c r="P88" s="84"/>
    </row>
  </sheetData>
  <mergeCells count="229">
    <mergeCell ref="Y68:Y69"/>
    <mergeCell ref="Z68:Z69"/>
    <mergeCell ref="A66:Z66"/>
    <mergeCell ref="A67:A69"/>
    <mergeCell ref="B67:F67"/>
    <mergeCell ref="G67:G69"/>
    <mergeCell ref="H67:H69"/>
    <mergeCell ref="I67:I69"/>
    <mergeCell ref="J67:J69"/>
    <mergeCell ref="K67:K69"/>
    <mergeCell ref="L67:M67"/>
    <mergeCell ref="N67:O67"/>
    <mergeCell ref="P67:X67"/>
    <mergeCell ref="Y67:Z67"/>
    <mergeCell ref="B68:B69"/>
    <mergeCell ref="C68:C69"/>
    <mergeCell ref="D68:D69"/>
    <mergeCell ref="E68:E69"/>
    <mergeCell ref="F68:F69"/>
    <mergeCell ref="L68:L69"/>
    <mergeCell ref="M68:M69"/>
    <mergeCell ref="T68:T69"/>
    <mergeCell ref="U68:U69"/>
    <mergeCell ref="V68:V69"/>
    <mergeCell ref="A1:Z1"/>
    <mergeCell ref="Y3:Z3"/>
    <mergeCell ref="B4:B5"/>
    <mergeCell ref="C4:C5"/>
    <mergeCell ref="D4:D5"/>
    <mergeCell ref="E4:E5"/>
    <mergeCell ref="F4:F5"/>
    <mergeCell ref="A3:A5"/>
    <mergeCell ref="B3:F3"/>
    <mergeCell ref="G3:G5"/>
    <mergeCell ref="H3:H5"/>
    <mergeCell ref="I3:I5"/>
    <mergeCell ref="J3:J5"/>
    <mergeCell ref="X4:X5"/>
    <mergeCell ref="Y4:Y5"/>
    <mergeCell ref="Z4:Z5"/>
    <mergeCell ref="L4:L5"/>
    <mergeCell ref="M4:M5"/>
    <mergeCell ref="N4:N5"/>
    <mergeCell ref="U4:U5"/>
    <mergeCell ref="V4:V5"/>
    <mergeCell ref="W4:W5"/>
    <mergeCell ref="K3:K5"/>
    <mergeCell ref="L3:M3"/>
    <mergeCell ref="W68:W69"/>
    <mergeCell ref="X68:X69"/>
    <mergeCell ref="A12:A14"/>
    <mergeCell ref="B12:F12"/>
    <mergeCell ref="G12:G14"/>
    <mergeCell ref="H12:H14"/>
    <mergeCell ref="I12:I14"/>
    <mergeCell ref="J12:J14"/>
    <mergeCell ref="N68:N69"/>
    <mergeCell ref="O68:O69"/>
    <mergeCell ref="P68:S68"/>
    <mergeCell ref="G30:G32"/>
    <mergeCell ref="H30:H32"/>
    <mergeCell ref="I30:I32"/>
    <mergeCell ref="J30:J32"/>
    <mergeCell ref="K21:K23"/>
    <mergeCell ref="L21:M21"/>
    <mergeCell ref="N21:O21"/>
    <mergeCell ref="P21:X21"/>
    <mergeCell ref="K30:K32"/>
    <mergeCell ref="L30:M30"/>
    <mergeCell ref="N30:O30"/>
    <mergeCell ref="P30:X30"/>
    <mergeCell ref="A41:A43"/>
    <mergeCell ref="N3:O3"/>
    <mergeCell ref="P3:X3"/>
    <mergeCell ref="K12:K14"/>
    <mergeCell ref="L12:M12"/>
    <mergeCell ref="N12:O12"/>
    <mergeCell ref="P12:X12"/>
    <mergeCell ref="O4:O5"/>
    <mergeCell ref="P4:S4"/>
    <mergeCell ref="T4:T5"/>
    <mergeCell ref="Y12:Z12"/>
    <mergeCell ref="B13:B14"/>
    <mergeCell ref="C13:C14"/>
    <mergeCell ref="D13:D14"/>
    <mergeCell ref="E13:E14"/>
    <mergeCell ref="F13:F14"/>
    <mergeCell ref="U13:U14"/>
    <mergeCell ref="V13:V14"/>
    <mergeCell ref="W13:W14"/>
    <mergeCell ref="X13:X14"/>
    <mergeCell ref="Y13:Y14"/>
    <mergeCell ref="Z13:Z14"/>
    <mergeCell ref="L13:L14"/>
    <mergeCell ref="M13:M14"/>
    <mergeCell ref="N13:N14"/>
    <mergeCell ref="O13:O14"/>
    <mergeCell ref="P13:S13"/>
    <mergeCell ref="T13:T14"/>
    <mergeCell ref="Y21:Z21"/>
    <mergeCell ref="B22:B23"/>
    <mergeCell ref="C22:C23"/>
    <mergeCell ref="D22:D23"/>
    <mergeCell ref="E22:E23"/>
    <mergeCell ref="F22:F23"/>
    <mergeCell ref="A21:A23"/>
    <mergeCell ref="B21:F21"/>
    <mergeCell ref="G21:G23"/>
    <mergeCell ref="H21:H23"/>
    <mergeCell ref="I21:I23"/>
    <mergeCell ref="J21:J23"/>
    <mergeCell ref="X22:X23"/>
    <mergeCell ref="Y22:Y23"/>
    <mergeCell ref="Z22:Z23"/>
    <mergeCell ref="L22:L23"/>
    <mergeCell ref="M22:M23"/>
    <mergeCell ref="N22:N23"/>
    <mergeCell ref="O22:O23"/>
    <mergeCell ref="P22:S22"/>
    <mergeCell ref="T22:T23"/>
    <mergeCell ref="U22:U23"/>
    <mergeCell ref="V22:V23"/>
    <mergeCell ref="W22:W23"/>
    <mergeCell ref="K41:K43"/>
    <mergeCell ref="L41:M41"/>
    <mergeCell ref="N41:O41"/>
    <mergeCell ref="Y30:Z30"/>
    <mergeCell ref="B31:B32"/>
    <mergeCell ref="C31:C32"/>
    <mergeCell ref="D31:D32"/>
    <mergeCell ref="E31:E32"/>
    <mergeCell ref="F31:F32"/>
    <mergeCell ref="U31:U32"/>
    <mergeCell ref="V31:V32"/>
    <mergeCell ref="W31:W32"/>
    <mergeCell ref="X31:X32"/>
    <mergeCell ref="Y31:Y32"/>
    <mergeCell ref="Z31:Z32"/>
    <mergeCell ref="L31:L32"/>
    <mergeCell ref="M31:M32"/>
    <mergeCell ref="N31:N32"/>
    <mergeCell ref="O31:O32"/>
    <mergeCell ref="P31:S31"/>
    <mergeCell ref="T31:T32"/>
    <mergeCell ref="I41:I43"/>
    <mergeCell ref="J41:J43"/>
    <mergeCell ref="A30:A32"/>
    <mergeCell ref="B30:F30"/>
    <mergeCell ref="P41:X41"/>
    <mergeCell ref="Y41:Z41"/>
    <mergeCell ref="B42:B43"/>
    <mergeCell ref="C42:C43"/>
    <mergeCell ref="D42:D43"/>
    <mergeCell ref="E42:E43"/>
    <mergeCell ref="F42:F43"/>
    <mergeCell ref="L42:L43"/>
    <mergeCell ref="M42:M43"/>
    <mergeCell ref="N42:N43"/>
    <mergeCell ref="O42:O43"/>
    <mergeCell ref="P42:S42"/>
    <mergeCell ref="T42:T43"/>
    <mergeCell ref="U42:U43"/>
    <mergeCell ref="V42:V43"/>
    <mergeCell ref="W42:W43"/>
    <mergeCell ref="X42:X43"/>
    <mergeCell ref="Y42:Y43"/>
    <mergeCell ref="Z42:Z43"/>
    <mergeCell ref="B41:F41"/>
    <mergeCell ref="G41:G43"/>
    <mergeCell ref="H41:H43"/>
    <mergeCell ref="A50:A52"/>
    <mergeCell ref="B50:F50"/>
    <mergeCell ref="G50:G52"/>
    <mergeCell ref="H50:H52"/>
    <mergeCell ref="I50:I52"/>
    <mergeCell ref="J50:J52"/>
    <mergeCell ref="K50:K52"/>
    <mergeCell ref="L50:M50"/>
    <mergeCell ref="N50:O50"/>
    <mergeCell ref="B51:B52"/>
    <mergeCell ref="C51:C52"/>
    <mergeCell ref="D51:D52"/>
    <mergeCell ref="E51:E52"/>
    <mergeCell ref="F51:F52"/>
    <mergeCell ref="L51:L52"/>
    <mergeCell ref="M51:M52"/>
    <mergeCell ref="N51:N52"/>
    <mergeCell ref="O51:O52"/>
    <mergeCell ref="C60:C61"/>
    <mergeCell ref="D60:D61"/>
    <mergeCell ref="E60:E61"/>
    <mergeCell ref="L60:L61"/>
    <mergeCell ref="M60:M61"/>
    <mergeCell ref="N60:N61"/>
    <mergeCell ref="T60:T61"/>
    <mergeCell ref="P50:X50"/>
    <mergeCell ref="Y50:Z50"/>
    <mergeCell ref="P51:S51"/>
    <mergeCell ref="T51:T52"/>
    <mergeCell ref="U51:U52"/>
    <mergeCell ref="V51:V52"/>
    <mergeCell ref="W51:W52"/>
    <mergeCell ref="X51:X52"/>
    <mergeCell ref="Y51:Y52"/>
    <mergeCell ref="Z51:Z52"/>
    <mergeCell ref="N87:P87"/>
    <mergeCell ref="N88:P88"/>
    <mergeCell ref="A58:Z58"/>
    <mergeCell ref="B59:F59"/>
    <mergeCell ref="K59:K61"/>
    <mergeCell ref="L59:M59"/>
    <mergeCell ref="N59:O59"/>
    <mergeCell ref="P59:X59"/>
    <mergeCell ref="Y59:Z59"/>
    <mergeCell ref="B60:B61"/>
    <mergeCell ref="F60:F61"/>
    <mergeCell ref="O60:O61"/>
    <mergeCell ref="P60:S60"/>
    <mergeCell ref="U60:U61"/>
    <mergeCell ref="V60:V61"/>
    <mergeCell ref="W60:W61"/>
    <mergeCell ref="X60:X61"/>
    <mergeCell ref="Y60:Y61"/>
    <mergeCell ref="Z60:Z61"/>
    <mergeCell ref="A59:A61"/>
    <mergeCell ref="G59:G61"/>
    <mergeCell ref="H59:H61"/>
    <mergeCell ref="I59:I61"/>
    <mergeCell ref="J59:J61"/>
  </mergeCells>
  <pageMargins left="0" right="0" top="0.19685039370078741" bottom="0.19685039370078741" header="0.31496062992125984" footer="0.31496062992125984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E921-C9F3-45A4-8842-9D3089C805AA}">
  <dimension ref="A1:T20"/>
  <sheetViews>
    <sheetView topLeftCell="A13" workbookViewId="0">
      <selection activeCell="M6" sqref="M6"/>
    </sheetView>
  </sheetViews>
  <sheetFormatPr defaultRowHeight="14.4" x14ac:dyDescent="0.3"/>
  <cols>
    <col min="1" max="1" width="7" customWidth="1"/>
    <col min="2" max="2" width="13.6640625" customWidth="1"/>
    <col min="3" max="3" width="11.6640625" customWidth="1"/>
    <col min="4" max="4" width="11.33203125" customWidth="1"/>
    <col min="5" max="5" width="16.109375" customWidth="1"/>
    <col min="6" max="6" width="14.109375" customWidth="1"/>
    <col min="7" max="7" width="16" style="6" customWidth="1"/>
    <col min="8" max="8" width="14.44140625" customWidth="1"/>
    <col min="9" max="9" width="12" customWidth="1"/>
    <col min="10" max="10" width="11" customWidth="1"/>
    <col min="11" max="11" width="16.88671875" customWidth="1"/>
    <col min="12" max="13" width="9.33203125" bestFit="1" customWidth="1"/>
    <col min="14" max="14" width="9.88671875" style="6" customWidth="1"/>
    <col min="15" max="15" width="9.33203125" style="6" bestFit="1" customWidth="1"/>
    <col min="16" max="16" width="11.33203125" style="6" customWidth="1"/>
    <col min="17" max="17" width="12" style="285" customWidth="1"/>
    <col min="18" max="18" width="12.44140625" customWidth="1"/>
    <col min="19" max="19" width="11.44140625" customWidth="1"/>
  </cols>
  <sheetData>
    <row r="1" spans="1:20" s="5" customFormat="1" ht="15" thickBot="1" x14ac:dyDescent="0.35">
      <c r="A1" s="272"/>
      <c r="B1" s="3"/>
      <c r="C1" s="3"/>
      <c r="D1" s="4"/>
      <c r="E1" s="4"/>
      <c r="F1" s="4"/>
      <c r="G1" s="3"/>
      <c r="H1" s="4"/>
      <c r="I1" s="4"/>
      <c r="J1" s="4"/>
      <c r="K1" s="3"/>
      <c r="L1" s="275"/>
      <c r="M1" s="275"/>
      <c r="N1" s="4"/>
      <c r="O1" s="4"/>
      <c r="P1" s="4"/>
      <c r="Q1" s="4"/>
      <c r="R1" s="4"/>
      <c r="S1" s="4"/>
    </row>
    <row r="2" spans="1:20" ht="18.600000000000001" thickBot="1" x14ac:dyDescent="0.4">
      <c r="A2" s="286" t="s">
        <v>243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8"/>
    </row>
    <row r="3" spans="1:20" ht="15.6" thickBot="1" x14ac:dyDescent="0.35">
      <c r="A3" s="116" t="s">
        <v>0</v>
      </c>
      <c r="B3" s="289" t="s">
        <v>244</v>
      </c>
      <c r="C3" s="290"/>
      <c r="D3" s="290"/>
      <c r="E3" s="116" t="s">
        <v>2</v>
      </c>
      <c r="F3" s="120" t="s">
        <v>3</v>
      </c>
      <c r="G3" s="121" t="s">
        <v>4</v>
      </c>
      <c r="H3" s="120" t="s">
        <v>5</v>
      </c>
      <c r="I3" s="291" t="s">
        <v>6</v>
      </c>
      <c r="J3" s="122" t="s">
        <v>245</v>
      </c>
      <c r="K3" s="123"/>
      <c r="L3" s="292" t="s">
        <v>38</v>
      </c>
      <c r="M3" s="293"/>
      <c r="N3" s="294" t="s">
        <v>246</v>
      </c>
      <c r="O3" s="295"/>
      <c r="P3" s="295"/>
      <c r="Q3" s="295"/>
      <c r="R3" s="292" t="s">
        <v>7</v>
      </c>
      <c r="S3" s="293"/>
    </row>
    <row r="4" spans="1:20" ht="15" thickBot="1" x14ac:dyDescent="0.35">
      <c r="A4" s="218"/>
      <c r="B4" s="296" t="s">
        <v>247</v>
      </c>
      <c r="C4" s="297" t="s">
        <v>248</v>
      </c>
      <c r="D4" s="297" t="s">
        <v>249</v>
      </c>
      <c r="E4" s="218"/>
      <c r="F4" s="298"/>
      <c r="G4" s="299"/>
      <c r="H4" s="298"/>
      <c r="I4" s="300"/>
      <c r="J4" s="301" t="s">
        <v>250</v>
      </c>
      <c r="K4" s="301" t="s">
        <v>251</v>
      </c>
      <c r="L4" s="302" t="s">
        <v>14</v>
      </c>
      <c r="M4" s="303" t="s">
        <v>15</v>
      </c>
      <c r="N4" s="304" t="s">
        <v>41</v>
      </c>
      <c r="O4" s="305"/>
      <c r="P4" s="305"/>
      <c r="Q4" s="305"/>
      <c r="R4" s="306" t="s">
        <v>252</v>
      </c>
      <c r="S4" s="307" t="s">
        <v>42</v>
      </c>
    </row>
    <row r="5" spans="1:20" ht="58.2" thickBot="1" x14ac:dyDescent="0.35">
      <c r="A5" s="128"/>
      <c r="B5" s="308"/>
      <c r="C5" s="309"/>
      <c r="D5" s="309"/>
      <c r="E5" s="128"/>
      <c r="F5" s="132"/>
      <c r="G5" s="133"/>
      <c r="H5" s="132"/>
      <c r="I5" s="310"/>
      <c r="J5" s="311"/>
      <c r="K5" s="311"/>
      <c r="L5" s="312"/>
      <c r="M5" s="313"/>
      <c r="N5" s="138" t="s">
        <v>23</v>
      </c>
      <c r="O5" s="314" t="s">
        <v>253</v>
      </c>
      <c r="P5" s="314" t="s">
        <v>44</v>
      </c>
      <c r="Q5" s="139" t="s">
        <v>254</v>
      </c>
      <c r="R5" s="315"/>
      <c r="S5" s="316"/>
    </row>
    <row r="6" spans="1:20" ht="111" thickBot="1" x14ac:dyDescent="0.35">
      <c r="A6" s="317">
        <v>1</v>
      </c>
      <c r="B6" s="318" t="s">
        <v>255</v>
      </c>
      <c r="C6" s="319" t="s">
        <v>51</v>
      </c>
      <c r="D6" s="320">
        <v>75122073</v>
      </c>
      <c r="E6" s="226" t="s">
        <v>256</v>
      </c>
      <c r="F6" s="226" t="s">
        <v>26</v>
      </c>
      <c r="G6" s="317" t="s">
        <v>27</v>
      </c>
      <c r="H6" s="317" t="s">
        <v>27</v>
      </c>
      <c r="I6" s="226" t="s">
        <v>257</v>
      </c>
      <c r="J6" s="321">
        <v>500000</v>
      </c>
      <c r="K6" s="191">
        <f>J6/100*85</f>
        <v>425000</v>
      </c>
      <c r="L6" s="141" t="s">
        <v>222</v>
      </c>
      <c r="M6" s="322">
        <v>2027</v>
      </c>
      <c r="N6" s="323" t="s">
        <v>29</v>
      </c>
      <c r="O6" s="319" t="s">
        <v>29</v>
      </c>
      <c r="P6" s="319" t="s">
        <v>29</v>
      </c>
      <c r="Q6" s="320" t="s">
        <v>29</v>
      </c>
      <c r="R6" s="324" t="s">
        <v>258</v>
      </c>
      <c r="S6" s="320" t="s">
        <v>30</v>
      </c>
    </row>
    <row r="7" spans="1:20" ht="15" thickBot="1" x14ac:dyDescent="0.35"/>
    <row r="8" spans="1:20" s="5" customFormat="1" ht="18.600000000000001" thickBot="1" x14ac:dyDescent="0.4">
      <c r="A8" s="325" t="s">
        <v>243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7"/>
      <c r="T8" s="328"/>
    </row>
    <row r="9" spans="1:20" s="5" customFormat="1" ht="15.6" thickBot="1" x14ac:dyDescent="0.35">
      <c r="A9" s="116" t="s">
        <v>0</v>
      </c>
      <c r="B9" s="329" t="s">
        <v>244</v>
      </c>
      <c r="C9" s="330"/>
      <c r="D9" s="330"/>
      <c r="E9" s="331" t="s">
        <v>2</v>
      </c>
      <c r="F9" s="332" t="s">
        <v>3</v>
      </c>
      <c r="G9" s="121" t="s">
        <v>4</v>
      </c>
      <c r="H9" s="120" t="s">
        <v>5</v>
      </c>
      <c r="I9" s="333" t="s">
        <v>6</v>
      </c>
      <c r="J9" s="122" t="s">
        <v>245</v>
      </c>
      <c r="K9" s="123"/>
      <c r="L9" s="292" t="s">
        <v>38</v>
      </c>
      <c r="M9" s="293"/>
      <c r="N9" s="334" t="s">
        <v>246</v>
      </c>
      <c r="O9" s="335"/>
      <c r="P9" s="335"/>
      <c r="Q9" s="335"/>
      <c r="R9" s="292" t="s">
        <v>7</v>
      </c>
      <c r="S9" s="293"/>
    </row>
    <row r="10" spans="1:20" s="5" customFormat="1" ht="15" thickBot="1" x14ac:dyDescent="0.35">
      <c r="A10" s="218"/>
      <c r="B10" s="336" t="s">
        <v>247</v>
      </c>
      <c r="C10" s="337" t="s">
        <v>248</v>
      </c>
      <c r="D10" s="337" t="s">
        <v>249</v>
      </c>
      <c r="E10" s="338"/>
      <c r="F10" s="339"/>
      <c r="G10" s="299"/>
      <c r="H10" s="298"/>
      <c r="I10" s="340"/>
      <c r="J10" s="301" t="s">
        <v>250</v>
      </c>
      <c r="K10" s="301" t="s">
        <v>259</v>
      </c>
      <c r="L10" s="302" t="s">
        <v>14</v>
      </c>
      <c r="M10" s="303" t="s">
        <v>15</v>
      </c>
      <c r="N10" s="341" t="s">
        <v>41</v>
      </c>
      <c r="O10" s="342"/>
      <c r="P10" s="342"/>
      <c r="Q10" s="342"/>
      <c r="R10" s="306" t="s">
        <v>252</v>
      </c>
      <c r="S10" s="307" t="s">
        <v>42</v>
      </c>
    </row>
    <row r="11" spans="1:20" s="5" customFormat="1" ht="58.2" thickBot="1" x14ac:dyDescent="0.35">
      <c r="A11" s="128"/>
      <c r="B11" s="343"/>
      <c r="C11" s="344"/>
      <c r="D11" s="344"/>
      <c r="E11" s="345"/>
      <c r="F11" s="346"/>
      <c r="G11" s="133"/>
      <c r="H11" s="132"/>
      <c r="I11" s="347"/>
      <c r="J11" s="311"/>
      <c r="K11" s="311"/>
      <c r="L11" s="312"/>
      <c r="M11" s="313"/>
      <c r="N11" s="348" t="s">
        <v>23</v>
      </c>
      <c r="O11" s="349" t="s">
        <v>43</v>
      </c>
      <c r="P11" s="314" t="s">
        <v>44</v>
      </c>
      <c r="Q11" s="350" t="s">
        <v>260</v>
      </c>
      <c r="R11" s="315"/>
      <c r="S11" s="316"/>
    </row>
    <row r="12" spans="1:20" s="5" customFormat="1" ht="96.6" x14ac:dyDescent="0.3">
      <c r="A12" s="157">
        <v>1</v>
      </c>
      <c r="B12" s="351" t="s">
        <v>126</v>
      </c>
      <c r="C12" s="159" t="s">
        <v>122</v>
      </c>
      <c r="D12" s="167">
        <v>73184985</v>
      </c>
      <c r="E12" s="162" t="s">
        <v>261</v>
      </c>
      <c r="F12" s="157" t="s">
        <v>26</v>
      </c>
      <c r="G12" s="157" t="s">
        <v>125</v>
      </c>
      <c r="H12" s="157" t="s">
        <v>123</v>
      </c>
      <c r="I12" s="162" t="s">
        <v>262</v>
      </c>
      <c r="J12" s="352">
        <v>4000000</v>
      </c>
      <c r="K12" s="353">
        <f>J12/100*85</f>
        <v>3400000</v>
      </c>
      <c r="L12" s="166">
        <v>2023</v>
      </c>
      <c r="M12" s="167">
        <v>2027</v>
      </c>
      <c r="N12" s="166"/>
      <c r="O12" s="160"/>
      <c r="P12" s="160"/>
      <c r="Q12" s="167"/>
      <c r="R12" s="166" t="s">
        <v>82</v>
      </c>
      <c r="S12" s="161" t="s">
        <v>124</v>
      </c>
    </row>
    <row r="13" spans="1:20" s="5" customFormat="1" ht="69.599999999999994" thickBot="1" x14ac:dyDescent="0.35">
      <c r="A13" s="181">
        <v>2</v>
      </c>
      <c r="B13" s="354" t="s">
        <v>263</v>
      </c>
      <c r="C13" s="183" t="s">
        <v>122</v>
      </c>
      <c r="D13" s="210">
        <v>297593</v>
      </c>
      <c r="E13" s="187" t="s">
        <v>264</v>
      </c>
      <c r="F13" s="181" t="s">
        <v>26</v>
      </c>
      <c r="G13" s="181" t="s">
        <v>125</v>
      </c>
      <c r="H13" s="181" t="s">
        <v>123</v>
      </c>
      <c r="I13" s="181" t="s">
        <v>264</v>
      </c>
      <c r="J13" s="355">
        <v>4000000</v>
      </c>
      <c r="K13" s="356">
        <f>J13/100*85</f>
        <v>3400000</v>
      </c>
      <c r="L13" s="209">
        <v>2023</v>
      </c>
      <c r="M13" s="210">
        <v>2027</v>
      </c>
      <c r="N13" s="209"/>
      <c r="O13" s="184"/>
      <c r="P13" s="184"/>
      <c r="Q13" s="210"/>
      <c r="R13" s="209" t="s">
        <v>82</v>
      </c>
      <c r="S13" s="210" t="s">
        <v>30</v>
      </c>
    </row>
    <row r="16" spans="1:20" s="5" customFormat="1" x14ac:dyDescent="0.3">
      <c r="A16" s="5" t="s">
        <v>242</v>
      </c>
      <c r="L16" s="10"/>
      <c r="M16" s="10"/>
    </row>
    <row r="17" spans="1:13" x14ac:dyDescent="0.3">
      <c r="M17" t="s">
        <v>148</v>
      </c>
    </row>
    <row r="20" spans="1:13" x14ac:dyDescent="0.3">
      <c r="A20" t="s">
        <v>163</v>
      </c>
    </row>
  </sheetData>
  <mergeCells count="44">
    <mergeCell ref="M10:M11"/>
    <mergeCell ref="N10:Q10"/>
    <mergeCell ref="R10:R11"/>
    <mergeCell ref="S10:S11"/>
    <mergeCell ref="J9:K9"/>
    <mergeCell ref="L9:M9"/>
    <mergeCell ref="N9:Q9"/>
    <mergeCell ref="R9:S9"/>
    <mergeCell ref="B10:B11"/>
    <mergeCell ref="C10:C11"/>
    <mergeCell ref="D10:D11"/>
    <mergeCell ref="J10:J11"/>
    <mergeCell ref="K10:K11"/>
    <mergeCell ref="L10:L11"/>
    <mergeCell ref="R4:R5"/>
    <mergeCell ref="S4:S5"/>
    <mergeCell ref="A8:S8"/>
    <mergeCell ref="A9:A11"/>
    <mergeCell ref="B9:D9"/>
    <mergeCell ref="E9:E11"/>
    <mergeCell ref="F9:F11"/>
    <mergeCell ref="G9:G11"/>
    <mergeCell ref="H9:H11"/>
    <mergeCell ref="I9:I11"/>
    <mergeCell ref="N3:Q3"/>
    <mergeCell ref="R3:S3"/>
    <mergeCell ref="B4:B5"/>
    <mergeCell ref="C4:C5"/>
    <mergeCell ref="D4:D5"/>
    <mergeCell ref="J4:J5"/>
    <mergeCell ref="K4:K5"/>
    <mergeCell ref="L4:L5"/>
    <mergeCell ref="M4:M5"/>
    <mergeCell ref="N4:Q4"/>
    <mergeCell ref="A2:S2"/>
    <mergeCell ref="A3:A5"/>
    <mergeCell ref="B3:D3"/>
    <mergeCell ref="E3:E5"/>
    <mergeCell ref="F3:F5"/>
    <mergeCell ref="G3:G5"/>
    <mergeCell ref="H3:H5"/>
    <mergeCell ref="I3:I5"/>
    <mergeCell ref="J3:K3"/>
    <mergeCell ref="L3:M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Zájmové a neformální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Kucharczyková Pavlína</dc:creator>
  <cp:lastModifiedBy>Petra Kantorová</cp:lastModifiedBy>
  <cp:lastPrinted>2022-06-02T15:10:03Z</cp:lastPrinted>
  <dcterms:created xsi:type="dcterms:W3CDTF">2022-04-04T14:43:11Z</dcterms:created>
  <dcterms:modified xsi:type="dcterms:W3CDTF">2023-04-11T17:01:00Z</dcterms:modified>
</cp:coreProperties>
</file>