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Můj disk\MAP IV\Tvorba dokumentu MAP\Dokument MAP IV\02 Stategická část\5. finál dokument SR MAP IV\"/>
    </mc:Choice>
  </mc:AlternateContent>
  <xr:revisionPtr revIDLastSave="0" documentId="13_ncr:1_{5AF1C7DB-3038-4B57-A70E-75F56046FC1C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MŠ" sheetId="6" r:id="rId1"/>
    <sheet name="ZŠ" sheetId="7" r:id="rId2"/>
    <sheet name="zajmové, neformalní, cel" sheetId="8" r:id="rId3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6" i="6" l="1"/>
  <c r="M75" i="6"/>
  <c r="M49" i="7"/>
  <c r="M48" i="7"/>
  <c r="M47" i="7"/>
  <c r="M46" i="7"/>
  <c r="L22" i="8"/>
  <c r="L21" i="8"/>
  <c r="L20" i="8"/>
  <c r="L19" i="8"/>
  <c r="L18" i="8"/>
  <c r="L17" i="8"/>
  <c r="L16" i="8"/>
  <c r="L15" i="8"/>
  <c r="L14" i="8"/>
  <c r="L13" i="8"/>
  <c r="L12" i="8"/>
  <c r="L10" i="8" l="1"/>
  <c r="L9" i="8"/>
  <c r="L8" i="8"/>
  <c r="L7" i="8"/>
  <c r="L6" i="8"/>
  <c r="M50" i="7" l="1"/>
  <c r="M45" i="7" l="1"/>
  <c r="M44" i="7"/>
  <c r="M43" i="7"/>
  <c r="M42" i="7"/>
  <c r="M41" i="7"/>
  <c r="M40" i="7"/>
  <c r="M39" i="7"/>
  <c r="M38" i="7"/>
  <c r="M37" i="7"/>
  <c r="M36" i="7"/>
  <c r="M35" i="7"/>
  <c r="M34" i="7"/>
  <c r="M33" i="7"/>
  <c r="M32" i="7" l="1"/>
  <c r="M31" i="7"/>
  <c r="M30" i="7"/>
  <c r="M29" i="7"/>
  <c r="M28" i="7"/>
  <c r="M27" i="7" l="1"/>
  <c r="M26" i="7"/>
  <c r="M25" i="7"/>
  <c r="M24" i="7"/>
  <c r="M23" i="7"/>
  <c r="M22" i="7"/>
  <c r="M21" i="7"/>
  <c r="M20" i="7" l="1"/>
  <c r="M19" i="7"/>
  <c r="M18" i="7"/>
  <c r="M17" i="7" l="1"/>
  <c r="M16" i="7"/>
  <c r="M15" i="7"/>
  <c r="M14" i="7"/>
  <c r="M13" i="7"/>
  <c r="M12" i="7"/>
  <c r="M11" i="7"/>
  <c r="M10" i="7"/>
  <c r="M9" i="7"/>
  <c r="M8" i="7"/>
  <c r="M7" i="7"/>
  <c r="M6" i="7"/>
  <c r="M5" i="7"/>
  <c r="M74" i="6" l="1"/>
  <c r="M73" i="6"/>
  <c r="M72" i="6"/>
  <c r="M71" i="6"/>
  <c r="M70" i="6"/>
  <c r="M68" i="6" l="1"/>
  <c r="M67" i="6"/>
  <c r="M66" i="6"/>
  <c r="M64" i="6"/>
  <c r="M63" i="6"/>
  <c r="M62" i="6"/>
  <c r="M60" i="6"/>
  <c r="M59" i="6"/>
  <c r="M58" i="6"/>
  <c r="M57" i="6" l="1"/>
  <c r="M56" i="6"/>
  <c r="M55" i="6"/>
  <c r="M54" i="6"/>
  <c r="M53" i="6"/>
  <c r="M52" i="6" l="1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4" i="6" l="1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<sst xmlns="http://schemas.openxmlformats.org/spreadsheetml/2006/main" count="1245" uniqueCount="383">
  <si>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</si>
  <si>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</si>
  <si>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</si>
  <si>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</si>
  <si>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</si>
  <si>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</si>
  <si>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</si>
  <si>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</si>
  <si>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</si>
  <si>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</si>
  <si>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</si>
  <si>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</si>
  <si>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</si>
  <si>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</si>
  <si>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</si>
  <si>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</si>
  <si>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</si>
  <si>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</si>
  <si>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</si>
  <si>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</si>
  <si>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</si>
  <si>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</si>
  <si>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</si>
  <si>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</si>
  <si>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</si>
  <si>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</si>
  <si>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</si>
  <si>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</si>
  <si>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</si>
  <si>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</si>
  <si>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</si>
  <si>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</si>
  <si>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</si>
  <si>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</si>
  <si>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</si>
  <si>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</si>
  <si>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</si>
  <si>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</si>
  <si>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</si>
  <si>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</si>
  <si>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</si>
  <si>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</si>
  <si>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</si>
  <si>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</si>
  <si>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</si>
  <si>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</si>
  <si>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</si>
  <si>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</si>
  <si>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</si>
  <si>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</si>
  <si>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</si>
  <si>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</si>
  <si>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</si>
  <si>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</si>
  <si>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Olomoucký</t>
  </si>
  <si>
    <t>Mateřská škola Klopina, příspěvková organizace</t>
  </si>
  <si>
    <t>Obec Klopina</t>
  </si>
  <si>
    <t>Rekonstrukce sociálního zařízení v přízemí MŠ</t>
  </si>
  <si>
    <t>Mohelnice</t>
  </si>
  <si>
    <t>Klopina</t>
  </si>
  <si>
    <t>Rekonstrukce rozvodů vody, elektřiny, topení v 1.patře MŠ</t>
  </si>
  <si>
    <t>Vybudování koutku pro polytechnické vzdělávání + potřebné vybavení</t>
  </si>
  <si>
    <t>Zakoupení polytechnických pomůcek k experimentování, pořízení pracovního stolu s nářadím + skříňka s policemi na materiál</t>
  </si>
  <si>
    <t>Instalace VZT a FVE s akumulací, nové rozvody TZB,přípojka vodovodu a NN, úprava dispozic MŠ Klopina</t>
  </si>
  <si>
    <t>instalace nových vzduchotechnických zařízení a rozvodů, BMS (systém řízení budovy) a fotovoltaická elektrárna na střeše objektu s bateriovým uložištěm, nový zdroj tepla – tepelné čerpadlo vzduch-voda, umístění požárního únikového venkovního schodiště z 2. NP, zvětšení 3 okenních otvorů v přízemí, instalace 2 nových dveří, nová samostatná přípojka vodovodu a nové připojení na distribuční soustavu NN, nově vybudované areálové rozvody dešťové kanalizace včetně akumulační nádrže, splaškové kanalizace a vody, nově instalované sanitární zařizovací předměty a otopná tělesa, výměna všech svítidel i elektro rozvodů.</t>
  </si>
  <si>
    <t>PD zpracovaná</t>
  </si>
  <si>
    <t>ano</t>
  </si>
  <si>
    <t>Mateřská škola Loštice, okres Šumperk, příspěvková organizace</t>
  </si>
  <si>
    <t>Město Loštice</t>
  </si>
  <si>
    <t>Rekonstrukce oplocení školní zahrady</t>
  </si>
  <si>
    <t>Loštice</t>
  </si>
  <si>
    <t>Výměna plotu a brány na školní zahradu</t>
  </si>
  <si>
    <t>ne</t>
  </si>
  <si>
    <t>Cesta do školky</t>
  </si>
  <si>
    <t>Rekonstrukce přístupového chodníku do MŠ</t>
  </si>
  <si>
    <t>Nové žaluzie ve třídách</t>
  </si>
  <si>
    <t>Výměna žaluzií ve všech třídách a hernách</t>
  </si>
  <si>
    <t>Nové dveře ve školce</t>
  </si>
  <si>
    <t xml:space="preserve">Výměna všech dveří včetně bezp. přepážky </t>
  </si>
  <si>
    <t>Zahradní domek na hračky</t>
  </si>
  <si>
    <t>Stavba nového zahradního domku</t>
  </si>
  <si>
    <t>Mlžítka na zahradu</t>
  </si>
  <si>
    <t>Vybudování a instalace mlžítek na zahradě</t>
  </si>
  <si>
    <t>Nové pomůcky do tříd</t>
  </si>
  <si>
    <t>Doplnění moderních učebních pomůcek</t>
  </si>
  <si>
    <t>Hrajeme si na rodinu</t>
  </si>
  <si>
    <t>Vybavení dětského pokojíčku a kuchyňky</t>
  </si>
  <si>
    <t>Rozvoj polytechnické výchovy</t>
  </si>
  <si>
    <t>Vybudování koutku pro PV včetně vybavení</t>
  </si>
  <si>
    <t>Mateřská škola Mírov, okres Šumperk, příspěvková organizace</t>
  </si>
  <si>
    <t>Obec Mírov</t>
  </si>
  <si>
    <t>Modernizace a obnova dětského nábytku</t>
  </si>
  <si>
    <t>Mírov</t>
  </si>
  <si>
    <t>Pořízení interaktivní tabule s příslušenstvím</t>
  </si>
  <si>
    <t>Zahradní domek na ukládání hraček</t>
  </si>
  <si>
    <t>Zakoupení funkčního a bezpečného nábytku pro děti vyhovující výškově i přístupivě</t>
  </si>
  <si>
    <t>Zakoupení pojízdného multidotykového panelu s možností nastavení výšky, sklonu panelu, přemísťování panelu dle potřeby výuky (digitální technika)</t>
  </si>
  <si>
    <t>Vzdělávání v přírodě</t>
  </si>
  <si>
    <t>Vybudování venkovní pergoly včetně venkovního nábytku - využití k výuce, k tvoření z přírodnin a jiných materiálů, výtvarné tvoření, dílničky a setkání s rodiči</t>
  </si>
  <si>
    <t>Projektové dny s polytechnickou výchovou</t>
  </si>
  <si>
    <t>Šablony OP JAK</t>
  </si>
  <si>
    <t>Podpora inovativního vzdělávání dětí v MŠ</t>
  </si>
  <si>
    <t>ukončeno</t>
  </si>
  <si>
    <t>Hrajeme si na zahradě</t>
  </si>
  <si>
    <t>Doplnění herních prvků na zahradě</t>
  </si>
  <si>
    <t>Výuka pod širým nebem</t>
  </si>
  <si>
    <t>Zastínění pískoviště a venkovní učebny</t>
  </si>
  <si>
    <t>Energetická a klimatická opatření ke zvládání klimatické a energetické krize</t>
  </si>
  <si>
    <t xml:space="preserve">Základní škola a Mateřská škola Maletín, okres Šumperk, příspěvková organizace </t>
  </si>
  <si>
    <t>Obec Maletín</t>
  </si>
  <si>
    <t>MŠ Maletín –
hygienické zázemí</t>
  </si>
  <si>
    <t>Maletín</t>
  </si>
  <si>
    <t>07/2021</t>
  </si>
  <si>
    <t>08/2021</t>
  </si>
  <si>
    <t>Kabinet učitelek MŠ</t>
  </si>
  <si>
    <t>7/2022</t>
  </si>
  <si>
    <t>9/2022</t>
  </si>
  <si>
    <t>realizováno</t>
  </si>
  <si>
    <t>Obnova dětského nábytku v herně, vybudování vyvýšené hrací plochy</t>
  </si>
  <si>
    <t>pořízení interaktivní tabule s příslušenstvím</t>
  </si>
  <si>
    <t>Šablony IV - OP JAK</t>
  </si>
  <si>
    <t>zpracovaná</t>
  </si>
  <si>
    <t>Mateřská škola Mohelnice, Na Zámečku 10</t>
  </si>
  <si>
    <t>Vybavení tříd a heren nábytkem - modernizace nábytku</t>
  </si>
  <si>
    <t>Herní prvky na zahradu mateřské školky</t>
  </si>
  <si>
    <t>Interaktivní tabule</t>
  </si>
  <si>
    <t>Modernizace venkovních a vnitřních prostor MŠ Na Zámečku</t>
  </si>
  <si>
    <t>nové podlahové krytiny do 2 tříd, nové kryty topení ,dětský nábytek,skříňky  do 2 tříd; herní prvky na zahradu</t>
  </si>
  <si>
    <t>10/2021</t>
  </si>
  <si>
    <t>12/2022</t>
  </si>
  <si>
    <t>po VŘ</t>
  </si>
  <si>
    <t>NR</t>
  </si>
  <si>
    <t>Mateřská škola Mohelnice, Hálkova 12</t>
  </si>
  <si>
    <t>Modernizace venkovních a vnitřních prostor MŠ Hálkova</t>
  </si>
  <si>
    <t>instalace vnitřních předělových dveří, které rozdělí herní část místnosti od spací; herní prvky na zahradu</t>
  </si>
  <si>
    <t>Rekonstrukce, modernizace sborovny s vybavením</t>
  </si>
  <si>
    <t>Přestavba, sociální zařízení, vybavení nábytkem a technikou</t>
  </si>
  <si>
    <t xml:space="preserve">Zhotovení nového srubového domku k potřebám dětí na školní zahradě </t>
  </si>
  <si>
    <t>Soukromá mateřská škola Medová školka</t>
  </si>
  <si>
    <t>Elbee mobility s.r.o.</t>
  </si>
  <si>
    <t>02954826</t>
  </si>
  <si>
    <t xml:space="preserve">Vytvoření venkovních tematických koutků </t>
  </si>
  <si>
    <t>Moravičany</t>
  </si>
  <si>
    <t>Vytvoření venkovních tematických koutků (zahradní, kutilský, kuchyňský)</t>
  </si>
  <si>
    <t>Renovace zahradní pergoly</t>
  </si>
  <si>
    <t>Nátěr dřeva, výměna poškozených částí, doplnění zahradního nábytku</t>
  </si>
  <si>
    <t>x</t>
  </si>
  <si>
    <t xml:space="preserve">výběr dodavatele </t>
  </si>
  <si>
    <t>Zlepšení světelných podmínek třídy</t>
  </si>
  <si>
    <t>Výměna osvětlení, výměna žaluzií</t>
  </si>
  <si>
    <t>1/2023</t>
  </si>
  <si>
    <t>realizace ukončena</t>
  </si>
  <si>
    <t>Zajištění bezpečnostních prvků ve třídě</t>
  </si>
  <si>
    <t>Celoplošný koberec, obalení hran sloupu</t>
  </si>
  <si>
    <t>DVVP v pohybové průpravě MŠ</t>
  </si>
  <si>
    <t>Vzdělávání v oblasti zdravého pohybu v MŠ</t>
  </si>
  <si>
    <t>11/2022</t>
  </si>
  <si>
    <t>ralizován 1 kurz za 3990,-</t>
  </si>
  <si>
    <t>Obnova vybavení školní jídelny-výdejny</t>
  </si>
  <si>
    <t>Výměna pracovní desky, dřezu</t>
  </si>
  <si>
    <t>Stavba pergoly-venkovní třídy</t>
  </si>
  <si>
    <t>Vytvoření venkovní třídy s tematickými koutky (zahradní, kutilský, kuchyňský)</t>
  </si>
  <si>
    <t>zpracovaná PD</t>
  </si>
  <si>
    <t>Mateřská škola Moravičany, okres Šumperk, příspěvková organizace</t>
  </si>
  <si>
    <t>Obec Moravičany</t>
  </si>
  <si>
    <t xml:space="preserve">Vybudování bezbariérového přístupu do MŠ </t>
  </si>
  <si>
    <t>plánovaná</t>
  </si>
  <si>
    <t xml:space="preserve">Rekonstrukce hygienických zařízení a zázemí                                                           </t>
  </si>
  <si>
    <t xml:space="preserve">Pořízení nového funkčního nábytku do obou  tříd </t>
  </si>
  <si>
    <t>Vybudování zastřešeného altánku na škol. zahradě</t>
  </si>
  <si>
    <t>Vybavení ICT</t>
  </si>
  <si>
    <t xml:space="preserve">Pořízení nového a moderního vybavení ICT </t>
  </si>
  <si>
    <t>uskutečněná</t>
  </si>
  <si>
    <t>Základní škola a Mateřská škola Pavlov, okres Šumperk, příspěvková organizace</t>
  </si>
  <si>
    <t>Obec Pavlov</t>
  </si>
  <si>
    <t>Nová letní třída</t>
  </si>
  <si>
    <t>Pavlov_Zavadilka</t>
  </si>
  <si>
    <t>Podbití stropu, oplocení třídy, oprava fasády</t>
  </si>
  <si>
    <t>Vybudování nového chodníku v MŠ</t>
  </si>
  <si>
    <t>zrealizovano</t>
  </si>
  <si>
    <t>Nová střecha v MŠ</t>
  </si>
  <si>
    <t>Výměna střešního pláště a klempířských prvků</t>
  </si>
  <si>
    <t>Nový systém topení</t>
  </si>
  <si>
    <t>Nový systém vytápění - tepelná čerpadla</t>
  </si>
  <si>
    <t>Nová třída - půdní vestavba</t>
  </si>
  <si>
    <t>Půdní vestavba pro vznik nové třídy</t>
  </si>
  <si>
    <t>Mateřská škola Třeština, okres Šumperk, příspěvková organizace</t>
  </si>
  <si>
    <t>Obec Třeština</t>
  </si>
  <si>
    <t>Rekonstrukce podlahových krytin</t>
  </si>
  <si>
    <t>Třeština</t>
  </si>
  <si>
    <t>Modernizace školní zahrady</t>
  </si>
  <si>
    <t>Modernizace školní jídelny/výdejny</t>
  </si>
  <si>
    <t>Rekonstrukce malé herny v přízemí MŠ</t>
  </si>
  <si>
    <t>Základní škola a Mateřská škola Úsov, příspěvková organizace</t>
  </si>
  <si>
    <t>Město Úsov</t>
  </si>
  <si>
    <t>Úsov</t>
  </si>
  <si>
    <t>Projekt řeší zateplení budov organizace, instalaci obnovitelného zdroje energie ve formě slunečních kolektorů na střechy, instalaci pěnových izolací do mezistropních prostor půd budov a v neposlední řadě rekonstrukci plynové kotelny včetně výměny kotlů</t>
  </si>
  <si>
    <t>Rekonstrukce plotu kolem budov škol</t>
  </si>
  <si>
    <t xml:space="preserve">Obsahem projektu je rekonstrukce plotu kolem budov </t>
  </si>
  <si>
    <t>Rekonstrukce sociálních zařízení v MŠ</t>
  </si>
  <si>
    <t>Obsahem projektu je rekonstrukce sociálních zařízení v MŠ včetně rekonstrukce odpadů a vodovodů</t>
  </si>
  <si>
    <t>Střední škola, Základní škola a Mateřská škola Mohelnice, Masarykova 4</t>
  </si>
  <si>
    <t>Olomoucký kraj</t>
  </si>
  <si>
    <t>Interaktivní školka</t>
  </si>
  <si>
    <t>Pořízení dotykové interaktivní tabule pro děti se speciálními vzdělávacími potřebami</t>
  </si>
  <si>
    <t>v přípravě</t>
  </si>
  <si>
    <t>Obnova vybavení tříd mateřské školy</t>
  </si>
  <si>
    <t>Pořízení nábytku, pomůcek a hraček do tříd mateřské školy, dovybavení nové třídy</t>
  </si>
  <si>
    <t>Modernizace školní družiny</t>
  </si>
  <si>
    <t>Pořízení nábytku, pomůcek a hraček do školní družiny</t>
  </si>
  <si>
    <t>X</t>
  </si>
  <si>
    <t>Modernizace počítačové učebny</t>
  </si>
  <si>
    <t>Pořízení počítačových sestav včetně softwaru, tiskárny, serveru, programů pro žáky se speciálními vzdělávacími potřebami</t>
  </si>
  <si>
    <t>Základní škola Loštice, okres Šumperk, příspěvková organizace</t>
  </si>
  <si>
    <t>Úprava dětského hřiště v areálu školy pro využití školní družiny a odpočinkové zóny pro vyučování 1. stupně předmětu člověk a jeho svět</t>
  </si>
  <si>
    <t>Příprava PD</t>
  </si>
  <si>
    <t>Sanace základů budovy staré školy</t>
  </si>
  <si>
    <t>V dubnu 2020 bylo nainstalováno v budově staré školy vysoušení základů Atmosan – 3ks. V roce 2021-2024 proběhne oprava sanační omítky po obvodu školy v přízemí.</t>
  </si>
  <si>
    <t>Rekonstrukce chodníků v areálu školy</t>
  </si>
  <si>
    <t>Zrealizováno</t>
  </si>
  <si>
    <t xml:space="preserve">Klimatizace tříd budovy II.
Rekuperace, fotovoltaika
Venkovní žaluzie 
</t>
  </si>
  <si>
    <t>Vybudování a úpravy prostoru v areálu nové školy pro ZŠ a ŠD. Úprava areálu po realizaci retenčních nádrží na daném pozemku. Přírodní areál školy pro EVVO činnosti ZŠ a využití areálu pro výchovně vzdělávací činnost ŠD</t>
  </si>
  <si>
    <t>Vybudování EVVO přírodní učebny v areálu staré školy, pro výuku přírodovědných předmětů a realizaci projektů v rámci EVVO.</t>
  </si>
  <si>
    <t>Rekonstrukce kanalizace v budově školní jídelny</t>
  </si>
  <si>
    <t>Vybudování nové učebny ICT</t>
  </si>
  <si>
    <t>Připravená PD</t>
  </si>
  <si>
    <t>Základní umělecká škola A. Kašpara Loštice, okres Šumperk, příspěvková organizace</t>
  </si>
  <si>
    <t>Rekonstrukce koncertního sálu</t>
  </si>
  <si>
    <t>rekonstrukce pódia, elektroinstalace, osvětlení pódia, dataprojektor, opony a zatemnění sálu</t>
  </si>
  <si>
    <t>plánováno</t>
  </si>
  <si>
    <t>Vybavení koncertního sálu (koncertní klavírní křídlo)</t>
  </si>
  <si>
    <t>výběr dodavatele</t>
  </si>
  <si>
    <t>Interaktivní tabule a příslušenství</t>
  </si>
  <si>
    <t>zrealizováno</t>
  </si>
  <si>
    <t xml:space="preserve">ŠABLONY OP JAK </t>
  </si>
  <si>
    <t>Základní škola Mohelnice, Vodní 27</t>
  </si>
  <si>
    <t>Město Mohelnice</t>
  </si>
  <si>
    <t>00852937</t>
  </si>
  <si>
    <t>Venkovní učebna biologie, pozemky pro výuku pěstitelských prací</t>
  </si>
  <si>
    <t>Dětské hřiště pro rozvoj pohybových aktivit žáků ZŠ a MŠ</t>
  </si>
  <si>
    <t>Odborné učebny včetně vybavení kabinetů</t>
  </si>
  <si>
    <t>Základní škola Mohelnice, Mlýnská 1</t>
  </si>
  <si>
    <t>00852970</t>
  </si>
  <si>
    <t>Objevujeme nové příležitosti</t>
  </si>
  <si>
    <r>
      <t xml:space="preserve">Vybudouvání a modernizace řemeslných dílen, </t>
    </r>
    <r>
      <rPr>
        <strike/>
        <sz val="11"/>
        <rFont val="Calibri"/>
        <family val="2"/>
        <charset val="238"/>
        <scheme val="minor"/>
      </rPr>
      <t>školních dílen pro pracovní vyučování</t>
    </r>
    <r>
      <rPr>
        <sz val="11"/>
        <rFont val="Calibri"/>
        <family val="2"/>
        <charset val="238"/>
        <scheme val="minor"/>
      </rPr>
      <t>, keramické dílny, školní kuchyňky, rukodělné dílny</t>
    </r>
  </si>
  <si>
    <t>Příroda nás spojuje</t>
  </si>
  <si>
    <t>Vybudování učebny v přírodě na školním pozemku, vytvoření klidové odpočinkové zóny pro děti, výstavba vyvýšených záhonů</t>
  </si>
  <si>
    <t>Zajištění stavebního povolení v přípravě</t>
  </si>
  <si>
    <t>Úprava prostor školy</t>
  </si>
  <si>
    <t>Úprava prostor školy a rampy jídelny ZŠ na budově Mlýnská a rekonstrukce přístupu do školy na budově Masarykova</t>
  </si>
  <si>
    <t>Modernizace odborných učeben a konektivita školy</t>
  </si>
  <si>
    <t>Modernizace odborných učeben (jazykové učebny, polytechnické dílny, IT učeben a dalšího odborného zázemí školy) a konektivita školy na budovách Mlýnská i Masarykova</t>
  </si>
  <si>
    <t>Podpora školní družiny a školního klubu</t>
  </si>
  <si>
    <t>Modernizace a doplnění prostor a vybavení pro činnost školní družiny a školního klubu</t>
  </si>
  <si>
    <t>Základní škola Moravičany, okres Šumperk</t>
  </si>
  <si>
    <t>Venkovní učebna</t>
  </si>
  <si>
    <t>Vybudování nové venkovní učebny</t>
  </si>
  <si>
    <t>Rekonstrukce rozvodů elektřiny v ZŠ</t>
  </si>
  <si>
    <t>Pavlov</t>
  </si>
  <si>
    <t>Modernizace ICT vybavení ZŠ Pavlov /šablonyIII/</t>
  </si>
  <si>
    <t>Rekonstrukce podlah v ŠD</t>
  </si>
  <si>
    <t>Modernizace učebny výpočetní techniky a její proměna v multifunkční učebnu</t>
  </si>
  <si>
    <t>Modernizace učebny výpočetní techniky a její proměna v multifunkční učebnu - pořízení nových PC včetně softwaru (antivirová ochrana, programy pro výuku, Microsoft office, jazykový laboratorní systém), pořízení nábytku pro žáky a učitele, vybavení pro výuku (zejména interaktivní tabule, tabule, sluchátka s mikrofonem, robotické stavebnice s programováním, 3D tiskárny apod.), řešení zastínění učebny, drobné stavební úpravy (rekonstrukce podlahy, elektroinstalace, rozvody vody a odpadů, omítky, malba, nátěry ad.).</t>
  </si>
  <si>
    <t>Zpracována PD</t>
  </si>
  <si>
    <t>Rekonstrukce elektroinstalace budov ZŠ, TV a ŠD</t>
  </si>
  <si>
    <t>Projektem bude řešena nevyhovující zastaralá elektroinstalace budo ZŠ, tělocvičny a školní družiny</t>
  </si>
  <si>
    <t>Rekonstrukce tělocvičny - podlaha, osvětlení, stěny, strop, vybavení, sociální zařízení</t>
  </si>
  <si>
    <t>Obsahem projektu je rekonstrukce tělocvičny a to konkrétně rekonstrukce stávající podlahy (parkety), boční zdi (nový koberec), vybavení (nářadí atp.), sociální zařízení včetně nových rozvodů vody a odpadů.</t>
  </si>
  <si>
    <t>Rekonstrukce školního dvora - vydláždění a vybavení sportovními a herními prvky pro žáky</t>
  </si>
  <si>
    <t>Rekonstrukce sociálních zařízení u ŠJ včetně výměny oken</t>
  </si>
  <si>
    <t>Obsahem projektu je rekonstrukce sociálních zařízení u ŠJ (odpady, vodovody, sanitární zařízení, obklady atd.) včetně výmeny oken</t>
  </si>
  <si>
    <t>Energeticky úsporné budovy - zateplení všech budov školy, instalace slunečních kolektorů na střechy budov, instalace pěnové izolace do mezistropních prostor u půd jednotlivých budov, rekonstrukce plynové kotelny</t>
  </si>
  <si>
    <t>Rekonstrukce půdních prostor budovy ZŠ - vytvoření podkrovních učebny, kabinetů, šatny a sociálního zařízení  pro výuku a zájmové vzdělávání i  veřejnost</t>
  </si>
  <si>
    <t xml:space="preserve">Obsahem projektu je rekonstrukce půdních prostor budovy ZŠ s vytvořením učebny, kabinetů, šatny i sociálního zařízení. Součástí projektu je i umístění únikového schodiště z pohledu PO. </t>
  </si>
  <si>
    <t>Rekonstrukce chodníků kolem budovy Základní školy</t>
  </si>
  <si>
    <t xml:space="preserve">Obsahem projektu je kompletní rekonstrukce chodníků kolem budovy ZŠ </t>
  </si>
  <si>
    <t>Obsahem projektu je rekonstrukce plotu kolem budov ZŠ a MŠ</t>
  </si>
  <si>
    <t>Doplnění environmentalních prvků do učebny v přírodě</t>
  </si>
  <si>
    <t>Obsahem projektu je doplnění environmentálních prvků do učebny v přírodě (jezírko, ohniště, vyvýšené záhony atp.)</t>
  </si>
  <si>
    <t xml:space="preserve">Dům dětí a mládeže Magnet, Mohelnice </t>
  </si>
  <si>
    <t>00853020</t>
  </si>
  <si>
    <t>Rekonstrukce zahrady při DDM-sportovní hřiště</t>
  </si>
  <si>
    <t>Rekonstrukce zahrady při DDM-relaxační centrum</t>
  </si>
  <si>
    <t>Oprava oplocení DDM zahrady</t>
  </si>
  <si>
    <t>realizováno 2023</t>
  </si>
  <si>
    <t>Opravy objektu (výukových prostor a skladů) dětského dopravního hřiště – (stěny, podlahy, elektroinstalace)</t>
  </si>
  <si>
    <t>realizováno 2021</t>
  </si>
  <si>
    <t>Opravy a úpravy infrastruktury dětského dopravního hřiště -oprava střešního pláště a vybudování pergoly a oprava dopravního značení</t>
  </si>
  <si>
    <t>realizováno 2022</t>
  </si>
  <si>
    <t>Oprava infrastuktury dětského dopravního hřiště-rozvody k signalizačním zařizením</t>
  </si>
  <si>
    <t xml:space="preserve">Oprava -nové vedení  podzemní elektroinstalace - rozvody k signalizačním zařizením (semafory) v areálu dětského dopravního hřiště </t>
  </si>
  <si>
    <t>Opravy  objektu dětského dopravního hřiště – sklady a dílny</t>
  </si>
  <si>
    <t>Oprava objektu dopravního hřiště - sklady a dílny (podlahy, elektroinstalace)</t>
  </si>
  <si>
    <t>Vybudování trasy pro jízdu vláčkem v areálu dětského dopravního hřiště</t>
  </si>
  <si>
    <t>Vybudování trasy pro jízdu vláčkem + pořízení vláčku a zázemí v areálu dětského dopravního hřiště</t>
  </si>
  <si>
    <t>Vybudování nového vstupu do areálu dětského dopravního hřiště</t>
  </si>
  <si>
    <t>Vybudování samostatného vstupu do areálu dětského dopravního hřiště</t>
  </si>
  <si>
    <t>Vybudování "skate parku" v prostoru dětského dopravního hřiště</t>
  </si>
  <si>
    <t>Vybudování  herních prvků v prostoru dětského dopravního hřiště</t>
  </si>
  <si>
    <t>Obnova vodorovného značení na dopravním hřišti</t>
  </si>
  <si>
    <t>Obnova vodorovného značení v areálu dětského dopravního hřiště</t>
  </si>
  <si>
    <t>Interaktivní škola</t>
  </si>
  <si>
    <t>Zázemí pro pedagogické pracovníky</t>
  </si>
  <si>
    <t>Pořízení dotykové interaktivní tabule pro žáky se speciálními vzdělávacími potřebami</t>
  </si>
  <si>
    <t>Modernizace sborovny s vybavením</t>
  </si>
  <si>
    <t>Schválil Řídicí výbor MAP Mohelnicko IV jako aktuální platnou verzi k 12. 11. 2024.</t>
  </si>
  <si>
    <t>V Mohelnici dne 12.11.2024</t>
  </si>
  <si>
    <t>Podpis předsedy Řídicího výboru MAP Mohelnicko IV</t>
  </si>
  <si>
    <t>Dokument je zpracován v rámci projektu Místní akční plán rozvoje vzdělávání na území ORP Mohelnice IV (reg. č.: CZ.02.02.XX/00/23_017/0008296)</t>
  </si>
  <si>
    <t xml:space="preserve">Schváleno v Mohelnici dne 12. 11. 2024 "Řídicím výborem" </t>
  </si>
  <si>
    <t>zajištěné</t>
  </si>
  <si>
    <t>Pískoviště se zastíněním</t>
  </si>
  <si>
    <t>Zřízení nového pískoviště se zastíněním + písek</t>
  </si>
  <si>
    <t>v realizaci</t>
  </si>
  <si>
    <t>v vrealizaci</t>
  </si>
  <si>
    <t>Šablony OP JAK II</t>
  </si>
  <si>
    <t>dle kalkulačky MŠMT</t>
  </si>
  <si>
    <t>dodavatel</t>
  </si>
  <si>
    <t>Rekonstrukce střechy na budově školy</t>
  </si>
  <si>
    <t>Šablony V - OP JAK</t>
  </si>
  <si>
    <t>Obnova nábytku ředitelny</t>
  </si>
  <si>
    <t>PD, v realizaci</t>
  </si>
  <si>
    <t>terénní úpravy školního hřiště</t>
  </si>
  <si>
    <t xml:space="preserve">Srovnání terénu stávajícího hřiště </t>
  </si>
  <si>
    <t>Zabudování klimatizace</t>
  </si>
  <si>
    <t>Nákup a instalace klimatizační jednotky</t>
  </si>
  <si>
    <t>Výstavba nové třídy</t>
  </si>
  <si>
    <t>Přestavba kancelářských prostor na třídu MŠ</t>
  </si>
  <si>
    <t xml:space="preserve">Bezpečný a funkční nábytek pro děti </t>
  </si>
  <si>
    <t>plánovaná,vybrán dodavatel</t>
  </si>
  <si>
    <r>
      <t xml:space="preserve">Vzdělávání na čerstvém vzduchu       </t>
    </r>
    <r>
      <rPr>
        <b/>
        <sz val="11"/>
        <color rgb="FFFF0000"/>
        <rFont val="Calibri"/>
        <family val="2"/>
        <charset val="238"/>
        <scheme val="minor"/>
      </rPr>
      <t xml:space="preserve">  </t>
    </r>
  </si>
  <si>
    <r>
      <t xml:space="preserve">Kvalitní pracovní prostředí pro zaměstnance                  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</si>
  <si>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Stejné možnosti pro všechny děti      </t>
  </si>
  <si>
    <t>Rekonstrukce dětských toalet</t>
  </si>
  <si>
    <t>Modernizace jídelny/výdejny</t>
  </si>
  <si>
    <t>Modernizace malé herny (snoezelen)</t>
  </si>
  <si>
    <t>Rekonstrukce elektroinstalace budovy MŠ včetně osvětlení</t>
  </si>
  <si>
    <t>Obsahem projektu je kompletní rekonstrukce elektroinstalace budovy MŠ včetně osvětlení</t>
  </si>
  <si>
    <t>Zahrada hrou – kompletní rekonstrukce zahrady MŠ do formy přírodního hřiště</t>
  </si>
  <si>
    <t>Obsah projektu je rekonstrukce zahrady u MŠ, kde se předpokládá komplexní rekonstrukce do přírodního hřiště</t>
  </si>
  <si>
    <t>hotová PD</t>
  </si>
  <si>
    <t>Energeticky úsporné budovy - zateplení budovy školy, rekonstrukce střechy</t>
  </si>
  <si>
    <t>Projekt řeší zateplení budovy MŠ a rekonstrukci střechy</t>
  </si>
  <si>
    <t xml:space="preserve">Klimatizace východních tříd  v budově I a II
</t>
  </si>
  <si>
    <t>Rekonstrukce podlahy v malé tělocvičně školy</t>
  </si>
  <si>
    <t xml:space="preserve">Rekonstrukce šaten žáků v budově I
</t>
  </si>
  <si>
    <t>Modernizace osvětlení všech učeben nové  školy</t>
  </si>
  <si>
    <t>Částečně realizováno</t>
  </si>
  <si>
    <t>Bez PD, a zatím bez realizace</t>
  </si>
  <si>
    <t>Plán na rok 2025 město Mohelnice</t>
  </si>
  <si>
    <t>Rekonstrukce školní chata Moravský Karlov</t>
  </si>
  <si>
    <t>00852971</t>
  </si>
  <si>
    <t>Modernizace a rekontrukce školní chaty Moravský Karlov, vybudování enviromentálního cetra a centra prevence rizikových jevů.</t>
  </si>
  <si>
    <t>Enviromentální programy a  prevence rizikových jevů, wellbeing, jazykové kurzy</t>
  </si>
  <si>
    <t>Realizuje se</t>
  </si>
  <si>
    <t>NPO - prevence digitální propasti</t>
  </si>
  <si>
    <t>OP JAK II</t>
  </si>
  <si>
    <t>11/2024</t>
  </si>
  <si>
    <t>10/2025</t>
  </si>
  <si>
    <r>
      <t xml:space="preserve">Obsahem projektu je rekonstrukce školního dvora, kde předpokládáme jeho vydláždění a vybavení sportovními i herními prvky tak, </t>
    </r>
    <r>
      <rPr>
        <sz val="11"/>
        <rFont val="Calibri"/>
        <family val="2"/>
        <charset val="238"/>
        <scheme val="minor"/>
      </rPr>
      <t>aby mohl být využíván nejen jako parkoviště, ale i pro žáky o přestávkách i pro veřejnost.</t>
    </r>
  </si>
  <si>
    <t>Interaktivita ve školní družině a školním klubu - vybavení tří oddělení školní družiny a školního klubu interaktivní technikou (tablety či notebooky, interaktivní dotyakový display)</t>
  </si>
  <si>
    <r>
      <t xml:space="preserve">Obsahem projektu je vybavení tří oddělení školní družiny i školního klubu interaktivní technikou konkrétně pořízení tabletů či notebooků a </t>
    </r>
    <r>
      <rPr>
        <sz val="11"/>
        <rFont val="Calibri"/>
        <family val="2"/>
        <charset val="238"/>
        <scheme val="minor"/>
      </rPr>
      <t>interaktivními dotykovými display</t>
    </r>
  </si>
  <si>
    <t>částečně zrealizováno (podlaha, osvětlení)</t>
  </si>
  <si>
    <t>Vybavení tříd interaktivními dotykovými display</t>
  </si>
  <si>
    <t>Obsahem projektu je vybavení všech tříd školy interaktivními dotakovými display</t>
  </si>
  <si>
    <t>Učíme se přírodní vědy badatelsky</t>
  </si>
  <si>
    <t>Obsahem projektu je dovybavení učebny přírodních věd měřícími sadami pro badatelskou výuku (Vernier, Pasco atp.) a 3D brýlemi pro virtuální realitu</t>
  </si>
  <si>
    <t>Projekt v realizaci</t>
  </si>
  <si>
    <t>Úprojekt v částečné realizaci - probíhá výměna krytiny na stěchách budov a instalace fotovoltaických panelů</t>
  </si>
  <si>
    <t>projekt v realizaci</t>
  </si>
  <si>
    <t>Základní škola a lesní mateřská škola Bystrouška</t>
  </si>
  <si>
    <t>Svobodné vzdělávání Samorost, z. s.</t>
  </si>
  <si>
    <t>Rekonstrukce podkroví pro zázemí školní družiny</t>
  </si>
  <si>
    <t>Rekonstrukce půdních prostor školy</t>
  </si>
  <si>
    <t>příprava projektu</t>
  </si>
  <si>
    <t xml:space="preserve">ŠABLONY II OP JAK </t>
  </si>
  <si>
    <t>vyřizování žádosti a souhlasu</t>
  </si>
  <si>
    <t>Zázemí pro pedagogické a nepedagogické zaměstnance</t>
  </si>
  <si>
    <t>přívod odpadu a vody (i teplé - bojler), kuchyňská linka, elektroinstalace, rozvod internetu, úložný prostor, vyrovnání podlahy</t>
  </si>
  <si>
    <t>7/2025</t>
  </si>
  <si>
    <t>8/2025</t>
  </si>
  <si>
    <t>zrealizováno (ukončeno 31. 8. 2024)</t>
  </si>
  <si>
    <t>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</si>
</sst>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sz val="10"/>
      <color theme="1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F200"/>
        <bgColor rgb="FFFFFF00"/>
      </patternFill>
    </fill>
  </fills>
  <borders count="9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5" tint="-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5" tint="-0.249977111117893"/>
      </bottom>
      <diagonal/>
    </border>
    <border>
      <left/>
      <right/>
      <top style="thin">
        <color indexed="64"/>
      </top>
      <bottom style="medium">
        <color theme="5" tint="-0.249977111117893"/>
      </bottom>
      <diagonal/>
    </border>
    <border>
      <left style="medium">
        <color indexed="64"/>
      </left>
      <right/>
      <top style="thin">
        <color indexed="64"/>
      </top>
      <bottom style="medium">
        <color theme="5" tint="-0.249977111117893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theme="5" tint="-0.249977111117893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theme="5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5" tint="-0.249977111117893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theme="5" tint="-0.249977111117893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theme="5" tint="-0.249977111117893"/>
      </bottom>
      <diagonal/>
    </border>
    <border>
      <left/>
      <right style="medium">
        <color indexed="64"/>
      </right>
      <top style="thin">
        <color indexed="64"/>
      </top>
      <bottom style="medium">
        <color theme="5" tint="-0.24997711111789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5" tint="-0.24997711111789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indexed="64"/>
      </left>
      <right style="thin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 style="medium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5" tint="-0.24997711111789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5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5" tint="-0.249977111117893"/>
      </top>
      <bottom style="medium">
        <color indexed="64"/>
      </bottom>
      <diagonal/>
    </border>
  </borders>
  <cellStyleXfs count="2">
    <xf numFmtId="0" fontId="0" fillId="0" borderId="0"/>
    <xf numFmtId="0" fontId="20" fillId="4" borderId="0" applyNumberFormat="0" applyBorder="0" applyAlignment="0" applyProtection="0"/>
  </cellStyleXfs>
  <cellXfs count="60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3" xfId="0" applyBorder="1" applyAlignment="1" applyProtection="1">
      <alignment wrapText="1"/>
      <protection locked="0"/>
    </xf>
    <xf numFmtId="0" fontId="18" fillId="0" borderId="0" xfId="0" applyFont="1" applyProtection="1">
      <protection locked="0"/>
    </xf>
    <xf numFmtId="0" fontId="0" fillId="0" borderId="31" xfId="0" applyBorder="1" applyProtection="1">
      <protection locked="0"/>
    </xf>
    <xf numFmtId="0" fontId="0" fillId="0" borderId="46" xfId="0" applyBorder="1" applyProtection="1"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vertical="center"/>
      <protection locked="0"/>
    </xf>
    <xf numFmtId="3" fontId="0" fillId="0" borderId="25" xfId="0" applyNumberFormat="1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44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3" fontId="0" fillId="3" borderId="23" xfId="0" applyNumberFormat="1" applyFill="1" applyBorder="1" applyAlignment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horizontal="right" vertical="center"/>
      <protection locked="0"/>
    </xf>
    <xf numFmtId="49" fontId="0" fillId="0" borderId="25" xfId="0" applyNumberFormat="1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46" xfId="0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vertical="center"/>
      <protection locked="0"/>
    </xf>
    <xf numFmtId="3" fontId="0" fillId="3" borderId="37" xfId="0" applyNumberFormat="1" applyFill="1" applyBorder="1" applyAlignment="1" applyProtection="1">
      <alignment vertical="center"/>
      <protection locked="0"/>
    </xf>
    <xf numFmtId="3" fontId="0" fillId="0" borderId="38" xfId="0" applyNumberFormat="1" applyBorder="1" applyAlignment="1" applyProtection="1">
      <alignment vertical="center"/>
      <protection locked="0"/>
    </xf>
    <xf numFmtId="0" fontId="0" fillId="3" borderId="37" xfId="0" applyFill="1" applyBorder="1" applyAlignment="1" applyProtection="1">
      <alignment vertical="center"/>
      <protection locked="0"/>
    </xf>
    <xf numFmtId="0" fontId="0" fillId="3" borderId="38" xfId="0" applyFill="1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3" borderId="23" xfId="0" applyFill="1" applyBorder="1" applyAlignment="1" applyProtection="1">
      <alignment vertical="center"/>
      <protection locked="0"/>
    </xf>
    <xf numFmtId="0" fontId="0" fillId="3" borderId="25" xfId="0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right" vertical="center" wrapText="1"/>
      <protection locked="0"/>
    </xf>
    <xf numFmtId="0" fontId="0" fillId="0" borderId="47" xfId="0" applyBorder="1" applyAlignment="1" applyProtection="1">
      <alignment vertical="center" wrapText="1"/>
      <protection locked="0"/>
    </xf>
    <xf numFmtId="3" fontId="0" fillId="0" borderId="41" xfId="0" applyNumberFormat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51" xfId="0" applyBorder="1" applyAlignment="1" applyProtection="1">
      <alignment vertical="center" wrapText="1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3" borderId="53" xfId="0" applyFill="1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3" fontId="0" fillId="3" borderId="50" xfId="0" applyNumberFormat="1" applyFill="1" applyBorder="1" applyAlignment="1" applyProtection="1">
      <alignment vertical="center"/>
      <protection locked="0"/>
    </xf>
    <xf numFmtId="3" fontId="0" fillId="0" borderId="52" xfId="0" applyNumberFormat="1" applyBorder="1" applyAlignment="1" applyProtection="1">
      <alignment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0" fontId="0" fillId="3" borderId="52" xfId="0" applyFill="1" applyBorder="1" applyAlignment="1" applyProtection="1">
      <alignment vertical="center"/>
      <protection locked="0"/>
    </xf>
    <xf numFmtId="0" fontId="0" fillId="3" borderId="49" xfId="0" applyFill="1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 wrapText="1"/>
      <protection locked="0"/>
    </xf>
    <xf numFmtId="3" fontId="0" fillId="0" borderId="50" xfId="0" applyNumberFormat="1" applyBorder="1" applyAlignment="1" applyProtection="1">
      <alignment vertical="center"/>
      <protection locked="0"/>
    </xf>
    <xf numFmtId="49" fontId="0" fillId="0" borderId="50" xfId="0" applyNumberFormat="1" applyBorder="1" applyAlignment="1" applyProtection="1">
      <alignment horizontal="right" vertical="center"/>
      <protection locked="0"/>
    </xf>
    <xf numFmtId="49" fontId="0" fillId="0" borderId="52" xfId="0" applyNumberFormat="1" applyBorder="1" applyAlignment="1" applyProtection="1">
      <alignment horizontal="right" vertical="center"/>
      <protection locked="0"/>
    </xf>
    <xf numFmtId="0" fontId="0" fillId="0" borderId="24" xfId="0" applyBorder="1" applyAlignment="1" applyProtection="1">
      <alignment wrapText="1"/>
      <protection locked="0"/>
    </xf>
    <xf numFmtId="0" fontId="14" fillId="0" borderId="57" xfId="1" applyFont="1" applyFill="1" applyBorder="1" applyAlignment="1" applyProtection="1">
      <alignment vertical="center"/>
      <protection locked="0"/>
    </xf>
    <xf numFmtId="0" fontId="0" fillId="0" borderId="59" xfId="0" applyBorder="1" applyProtection="1"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3" borderId="31" xfId="0" applyFill="1" applyBorder="1" applyAlignment="1" applyProtection="1">
      <alignment vertical="center"/>
      <protection locked="0"/>
    </xf>
    <xf numFmtId="0" fontId="0" fillId="3" borderId="31" xfId="0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3" borderId="50" xfId="0" applyFill="1" applyBorder="1" applyAlignment="1" applyProtection="1">
      <alignment vertical="center" wrapText="1"/>
      <protection locked="0"/>
    </xf>
    <xf numFmtId="0" fontId="0" fillId="3" borderId="51" xfId="0" applyFill="1" applyBorder="1" applyAlignment="1" applyProtection="1">
      <alignment vertical="center" wrapText="1"/>
      <protection locked="0"/>
    </xf>
    <xf numFmtId="0" fontId="0" fillId="3" borderId="51" xfId="0" applyFill="1" applyBorder="1" applyAlignment="1" applyProtection="1">
      <alignment vertical="center"/>
      <protection locked="0"/>
    </xf>
    <xf numFmtId="0" fontId="0" fillId="3" borderId="49" xfId="0" applyFill="1" applyBorder="1" applyAlignment="1" applyProtection="1">
      <alignment vertical="center" wrapText="1"/>
      <protection locked="0"/>
    </xf>
    <xf numFmtId="3" fontId="0" fillId="3" borderId="52" xfId="0" applyNumberFormat="1" applyFill="1" applyBorder="1" applyAlignment="1" applyProtection="1">
      <alignment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65" xfId="0" applyBorder="1" applyAlignment="1" applyProtection="1">
      <alignment vertical="center"/>
      <protection locked="0"/>
    </xf>
    <xf numFmtId="0" fontId="0" fillId="0" borderId="66" xfId="0" applyBorder="1" applyAlignment="1" applyProtection="1">
      <alignment vertical="center"/>
      <protection locked="0"/>
    </xf>
    <xf numFmtId="3" fontId="0" fillId="0" borderId="37" xfId="0" applyNumberFormat="1" applyBorder="1" applyAlignment="1" applyProtection="1">
      <alignment vertical="center"/>
      <protection locked="0"/>
    </xf>
    <xf numFmtId="3" fontId="0" fillId="3" borderId="31" xfId="0" applyNumberFormat="1" applyFill="1" applyBorder="1" applyAlignment="1" applyProtection="1">
      <alignment vertical="center"/>
      <protection locked="0"/>
    </xf>
    <xf numFmtId="3" fontId="0" fillId="0" borderId="31" xfId="0" applyNumberFormat="1" applyBorder="1" applyAlignment="1" applyProtection="1">
      <alignment vertical="center"/>
      <protection locked="0"/>
    </xf>
    <xf numFmtId="3" fontId="0" fillId="3" borderId="46" xfId="0" applyNumberFormat="1" applyFill="1" applyBorder="1" applyAlignment="1" applyProtection="1">
      <alignment vertical="center"/>
      <protection locked="0"/>
    </xf>
    <xf numFmtId="3" fontId="0" fillId="0" borderId="46" xfId="0" applyNumberFormat="1" applyBorder="1" applyAlignment="1" applyProtection="1">
      <alignment vertical="center"/>
      <protection locked="0"/>
    </xf>
    <xf numFmtId="3" fontId="0" fillId="0" borderId="49" xfId="0" applyNumberFormat="1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0" fillId="0" borderId="68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3" fontId="0" fillId="3" borderId="23" xfId="0" applyNumberFormat="1" applyFill="1" applyBorder="1" applyAlignment="1" applyProtection="1">
      <alignment horizontal="right" vertical="center"/>
      <protection locked="0"/>
    </xf>
    <xf numFmtId="3" fontId="0" fillId="3" borderId="25" xfId="0" applyNumberFormat="1" applyFill="1" applyBorder="1" applyAlignment="1" applyProtection="1">
      <alignment horizontal="right" vertical="center"/>
      <protection locked="0"/>
    </xf>
    <xf numFmtId="0" fontId="0" fillId="3" borderId="23" xfId="0" applyFill="1" applyBorder="1" applyAlignment="1" applyProtection="1">
      <alignment horizontal="right" vertical="center"/>
      <protection locked="0"/>
    </xf>
    <xf numFmtId="0" fontId="0" fillId="3" borderId="25" xfId="0" applyFill="1" applyBorder="1" applyAlignment="1" applyProtection="1">
      <alignment horizontal="right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50" xfId="0" applyFill="1" applyBorder="1" applyAlignment="1" applyProtection="1">
      <alignment horizontal="center" vertical="center"/>
      <protection locked="0"/>
    </xf>
    <xf numFmtId="0" fontId="0" fillId="3" borderId="52" xfId="0" applyFill="1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vertical="center" wrapText="1"/>
      <protection locked="0"/>
    </xf>
    <xf numFmtId="3" fontId="0" fillId="0" borderId="23" xfId="0" applyNumberFormat="1" applyBorder="1" applyAlignment="1" applyProtection="1">
      <alignment horizontal="right" vertical="center"/>
      <protection locked="0"/>
    </xf>
    <xf numFmtId="3" fontId="0" fillId="3" borderId="25" xfId="0" applyNumberFormat="1" applyFill="1" applyBorder="1" applyAlignment="1" applyProtection="1">
      <alignment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19" fillId="0" borderId="53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3" borderId="46" xfId="0" applyFill="1" applyBorder="1" applyAlignment="1" applyProtection="1">
      <alignment vertical="center"/>
      <protection locked="0"/>
    </xf>
    <xf numFmtId="0" fontId="0" fillId="0" borderId="79" xfId="0" applyBorder="1" applyAlignment="1" applyProtection="1">
      <alignment vertical="center" wrapText="1"/>
      <protection locked="0"/>
    </xf>
    <xf numFmtId="0" fontId="0" fillId="0" borderId="80" xfId="0" applyBorder="1" applyAlignment="1" applyProtection="1">
      <alignment vertical="center" wrapText="1"/>
      <protection locked="0"/>
    </xf>
    <xf numFmtId="0" fontId="0" fillId="0" borderId="81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23" fillId="0" borderId="25" xfId="0" applyFont="1" applyBorder="1" applyAlignment="1" applyProtection="1">
      <alignment horizontal="left" vertical="center"/>
      <protection locked="0"/>
    </xf>
    <xf numFmtId="0" fontId="0" fillId="0" borderId="72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3" borderId="72" xfId="0" applyFill="1" applyBorder="1" applyAlignment="1" applyProtection="1">
      <alignment vertical="center" wrapText="1"/>
      <protection locked="0"/>
    </xf>
    <xf numFmtId="3" fontId="0" fillId="0" borderId="38" xfId="0" applyNumberFormat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23" fillId="0" borderId="52" xfId="0" applyFont="1" applyBorder="1" applyAlignment="1" applyProtection="1">
      <alignment horizontal="left" vertical="center"/>
      <protection locked="0"/>
    </xf>
    <xf numFmtId="0" fontId="0" fillId="3" borderId="24" xfId="0" applyFill="1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3" borderId="25" xfId="0" applyFill="1" applyBorder="1" applyAlignment="1" applyProtection="1">
      <alignment vertical="center" wrapText="1"/>
      <protection locked="0"/>
    </xf>
    <xf numFmtId="3" fontId="0" fillId="3" borderId="1" xfId="0" applyNumberFormat="1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2" borderId="3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5" fillId="0" borderId="0" xfId="0" applyFont="1" applyProtection="1">
      <protection locked="0"/>
    </xf>
    <xf numFmtId="0" fontId="14" fillId="0" borderId="55" xfId="1" applyFont="1" applyFill="1" applyBorder="1" applyAlignment="1" applyProtection="1">
      <alignment vertical="center"/>
      <protection locked="0"/>
    </xf>
    <xf numFmtId="0" fontId="14" fillId="0" borderId="58" xfId="1" applyFont="1" applyFill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84" xfId="0" applyBorder="1" applyProtection="1">
      <protection locked="0"/>
    </xf>
    <xf numFmtId="0" fontId="0" fillId="0" borderId="85" xfId="0" applyBorder="1" applyProtection="1">
      <protection locked="0"/>
    </xf>
    <xf numFmtId="0" fontId="0" fillId="0" borderId="86" xfId="0" applyBorder="1" applyProtection="1">
      <protection locked="0"/>
    </xf>
    <xf numFmtId="0" fontId="0" fillId="0" borderId="87" xfId="0" applyBorder="1" applyProtection="1">
      <protection locked="0"/>
    </xf>
    <xf numFmtId="0" fontId="0" fillId="0" borderId="88" xfId="0" applyBorder="1" applyProtection="1">
      <protection locked="0"/>
    </xf>
    <xf numFmtId="0" fontId="0" fillId="3" borderId="31" xfId="0" applyFill="1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23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31" xfId="0" applyFill="1" applyBorder="1" applyProtection="1">
      <protection locked="0"/>
    </xf>
    <xf numFmtId="3" fontId="0" fillId="0" borderId="48" xfId="0" applyNumberFormat="1" applyBorder="1" applyAlignment="1" applyProtection="1">
      <alignment vertical="center"/>
      <protection locked="0"/>
    </xf>
    <xf numFmtId="0" fontId="0" fillId="3" borderId="44" xfId="0" applyFill="1" applyBorder="1" applyAlignment="1" applyProtection="1">
      <alignment vertical="center" wrapText="1"/>
      <protection locked="0"/>
    </xf>
    <xf numFmtId="0" fontId="0" fillId="3" borderId="24" xfId="0" applyFill="1" applyBorder="1" applyAlignment="1" applyProtection="1">
      <alignment vertical="center" wrapText="1"/>
      <protection locked="0"/>
    </xf>
    <xf numFmtId="0" fontId="0" fillId="0" borderId="52" xfId="0" applyBorder="1" applyProtection="1">
      <protection locked="0"/>
    </xf>
    <xf numFmtId="0" fontId="0" fillId="3" borderId="50" xfId="0" applyFill="1" applyBorder="1" applyProtection="1">
      <protection locked="0"/>
    </xf>
    <xf numFmtId="0" fontId="0" fillId="3" borderId="52" xfId="0" applyFill="1" applyBorder="1" applyProtection="1">
      <protection locked="0"/>
    </xf>
    <xf numFmtId="0" fontId="0" fillId="3" borderId="49" xfId="0" applyFill="1" applyBorder="1" applyAlignment="1" applyProtection="1">
      <alignment wrapText="1"/>
      <protection locked="0"/>
    </xf>
    <xf numFmtId="0" fontId="0" fillId="3" borderId="49" xfId="0" applyFill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3" borderId="24" xfId="0" applyFill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righ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0" fontId="0" fillId="3" borderId="25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 wrapText="1"/>
      <protection locked="0"/>
    </xf>
    <xf numFmtId="0" fontId="0" fillId="3" borderId="24" xfId="0" applyFill="1" applyBorder="1" applyAlignment="1" applyProtection="1">
      <alignment horizontal="left" vertical="center" wrapText="1"/>
      <protection locked="0"/>
    </xf>
    <xf numFmtId="0" fontId="0" fillId="3" borderId="24" xfId="0" applyFill="1" applyBorder="1" applyAlignment="1" applyProtection="1">
      <alignment horizontal="left" vertical="center"/>
      <protection locked="0"/>
    </xf>
    <xf numFmtId="0" fontId="0" fillId="3" borderId="31" xfId="0" applyFill="1" applyBorder="1" applyAlignment="1" applyProtection="1">
      <alignment horizontal="left" vertical="center" wrapText="1"/>
      <protection locked="0"/>
    </xf>
    <xf numFmtId="0" fontId="0" fillId="3" borderId="31" xfId="0" applyFill="1" applyBorder="1" applyAlignment="1" applyProtection="1">
      <alignment horizontal="left" vertical="center"/>
      <protection locked="0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wrapText="1"/>
      <protection locked="0"/>
    </xf>
    <xf numFmtId="0" fontId="0" fillId="0" borderId="47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50" xfId="0" applyBorder="1" applyAlignment="1" applyProtection="1">
      <alignment horizontal="right"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4" fillId="3" borderId="31" xfId="0" applyFont="1" applyFill="1" applyBorder="1" applyAlignment="1" applyProtection="1">
      <alignment vertical="center"/>
      <protection locked="0"/>
    </xf>
    <xf numFmtId="0" fontId="14" fillId="3" borderId="47" xfId="0" applyFont="1" applyFill="1" applyBorder="1" applyAlignment="1" applyProtection="1">
      <alignment vertical="center"/>
      <protection locked="0"/>
    </xf>
    <xf numFmtId="3" fontId="14" fillId="3" borderId="37" xfId="0" applyNumberFormat="1" applyFont="1" applyFill="1" applyBorder="1" applyAlignment="1" applyProtection="1">
      <alignment vertical="center"/>
      <protection locked="0"/>
    </xf>
    <xf numFmtId="3" fontId="14" fillId="3" borderId="25" xfId="0" applyNumberFormat="1" applyFont="1" applyFill="1" applyBorder="1" applyAlignment="1" applyProtection="1">
      <alignment vertical="center"/>
      <protection locked="0"/>
    </xf>
    <xf numFmtId="0" fontId="14" fillId="3" borderId="23" xfId="0" applyFont="1" applyFill="1" applyBorder="1" applyAlignment="1" applyProtection="1">
      <alignment vertical="center"/>
      <protection locked="0"/>
    </xf>
    <xf numFmtId="0" fontId="14" fillId="3" borderId="25" xfId="0" applyFont="1" applyFill="1" applyBorder="1" applyAlignment="1" applyProtection="1">
      <alignment vertical="center"/>
      <protection locked="0"/>
    </xf>
    <xf numFmtId="0" fontId="14" fillId="3" borderId="31" xfId="0" applyFont="1" applyFill="1" applyBorder="1" applyAlignment="1" applyProtection="1">
      <alignment vertical="center" wrapText="1"/>
      <protection locked="0"/>
    </xf>
    <xf numFmtId="3" fontId="14" fillId="3" borderId="23" xfId="0" applyNumberFormat="1" applyFont="1" applyFill="1" applyBorder="1" applyAlignment="1" applyProtection="1">
      <alignment vertical="center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3" fontId="0" fillId="0" borderId="50" xfId="0" applyNumberFormat="1" applyBorder="1" applyAlignment="1" applyProtection="1">
      <alignment horizontal="right" vertical="center"/>
      <protection locked="0"/>
    </xf>
    <xf numFmtId="3" fontId="0" fillId="0" borderId="52" xfId="0" applyNumberFormat="1" applyBorder="1" applyAlignment="1" applyProtection="1">
      <alignment horizontal="right" vertical="center"/>
      <protection locked="0"/>
    </xf>
    <xf numFmtId="0" fontId="0" fillId="0" borderId="50" xfId="0" applyBorder="1" applyAlignment="1" applyProtection="1">
      <alignment horizontal="right" vertical="center"/>
      <protection locked="0"/>
    </xf>
    <xf numFmtId="0" fontId="0" fillId="0" borderId="52" xfId="0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26" fillId="0" borderId="55" xfId="0" applyFont="1" applyBorder="1" applyAlignment="1" applyProtection="1">
      <alignment vertical="center"/>
      <protection locked="0"/>
    </xf>
    <xf numFmtId="0" fontId="26" fillId="0" borderId="57" xfId="0" applyFont="1" applyBorder="1" applyAlignment="1" applyProtection="1">
      <alignment vertical="center"/>
      <protection locked="0"/>
    </xf>
    <xf numFmtId="0" fontId="26" fillId="0" borderId="58" xfId="0" applyFont="1" applyBorder="1" applyAlignment="1" applyProtection="1">
      <alignment vertical="center"/>
      <protection locked="0"/>
    </xf>
    <xf numFmtId="0" fontId="26" fillId="0" borderId="58" xfId="0" applyFont="1" applyBorder="1" applyAlignment="1" applyProtection="1">
      <alignment vertical="center" wrapText="1"/>
      <protection locked="0"/>
    </xf>
    <xf numFmtId="3" fontId="26" fillId="0" borderId="55" xfId="0" applyNumberFormat="1" applyFont="1" applyBorder="1" applyAlignment="1" applyProtection="1">
      <alignment vertical="center"/>
      <protection locked="0"/>
    </xf>
    <xf numFmtId="3" fontId="26" fillId="0" borderId="57" xfId="0" applyNumberFormat="1" applyFont="1" applyBorder="1" applyAlignment="1" applyProtection="1">
      <alignment vertical="center"/>
      <protection locked="0"/>
    </xf>
    <xf numFmtId="0" fontId="14" fillId="3" borderId="58" xfId="1" applyFont="1" applyFill="1" applyBorder="1" applyAlignment="1" applyProtection="1">
      <alignment vertical="center" wrapText="1"/>
      <protection locked="0"/>
    </xf>
    <xf numFmtId="0" fontId="26" fillId="0" borderId="55" xfId="0" applyFont="1" applyBorder="1" applyAlignment="1" applyProtection="1">
      <alignment vertical="center" wrapText="1"/>
      <protection locked="0"/>
    </xf>
    <xf numFmtId="0" fontId="26" fillId="0" borderId="56" xfId="0" applyFont="1" applyBorder="1" applyAlignment="1" applyProtection="1">
      <alignment vertical="center" wrapText="1"/>
      <protection locked="0"/>
    </xf>
    <xf numFmtId="0" fontId="26" fillId="0" borderId="57" xfId="0" applyFont="1" applyBorder="1" applyAlignment="1" applyProtection="1">
      <alignment vertical="center" wrapText="1"/>
      <protection locked="0"/>
    </xf>
    <xf numFmtId="0" fontId="26" fillId="0" borderId="60" xfId="0" applyFont="1" applyBorder="1" applyAlignment="1" applyProtection="1">
      <alignment vertical="center" wrapText="1"/>
      <protection locked="0"/>
    </xf>
    <xf numFmtId="0" fontId="26" fillId="0" borderId="61" xfId="0" applyFont="1" applyBorder="1" applyAlignment="1" applyProtection="1">
      <alignment vertical="center" wrapText="1"/>
      <protection locked="0"/>
    </xf>
    <xf numFmtId="0" fontId="26" fillId="0" borderId="62" xfId="0" applyFont="1" applyBorder="1" applyAlignment="1" applyProtection="1">
      <alignment vertical="center" wrapText="1"/>
      <protection locked="0"/>
    </xf>
    <xf numFmtId="0" fontId="26" fillId="0" borderId="63" xfId="0" applyFont="1" applyBorder="1" applyAlignment="1" applyProtection="1">
      <alignment vertical="center" wrapText="1"/>
      <protection locked="0"/>
    </xf>
    <xf numFmtId="0" fontId="26" fillId="0" borderId="63" xfId="0" applyFont="1" applyBorder="1" applyAlignment="1" applyProtection="1">
      <alignment vertical="center"/>
      <protection locked="0"/>
    </xf>
    <xf numFmtId="3" fontId="26" fillId="0" borderId="60" xfId="0" applyNumberFormat="1" applyFont="1" applyBorder="1" applyAlignment="1" applyProtection="1">
      <alignment vertical="center"/>
      <protection locked="0"/>
    </xf>
    <xf numFmtId="3" fontId="26" fillId="0" borderId="62" xfId="0" applyNumberFormat="1" applyFont="1" applyBorder="1" applyAlignment="1" applyProtection="1">
      <alignment vertical="center"/>
      <protection locked="0"/>
    </xf>
    <xf numFmtId="49" fontId="26" fillId="0" borderId="60" xfId="0" applyNumberFormat="1" applyFont="1" applyBorder="1" applyAlignment="1" applyProtection="1">
      <alignment horizontal="center" vertical="center"/>
      <protection locked="0"/>
    </xf>
    <xf numFmtId="49" fontId="26" fillId="0" borderId="62" xfId="0" applyNumberFormat="1" applyFont="1" applyBorder="1" applyAlignment="1" applyProtection="1">
      <alignment vertical="center"/>
      <protection locked="0"/>
    </xf>
    <xf numFmtId="0" fontId="26" fillId="0" borderId="60" xfId="0" applyFont="1" applyBorder="1" applyAlignment="1" applyProtection="1">
      <alignment vertical="center"/>
      <protection locked="0"/>
    </xf>
    <xf numFmtId="0" fontId="26" fillId="0" borderId="62" xfId="0" applyFont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47" xfId="0" applyFill="1" applyBorder="1" applyAlignment="1" applyProtection="1">
      <alignment vertical="center"/>
      <protection locked="0"/>
    </xf>
    <xf numFmtId="0" fontId="0" fillId="3" borderId="41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0" fontId="0" fillId="3" borderId="13" xfId="0" applyFill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0" fontId="0" fillId="0" borderId="69" xfId="0" applyBorder="1" applyAlignment="1" applyProtection="1">
      <alignment vertical="center" wrapText="1"/>
      <protection locked="0"/>
    </xf>
    <xf numFmtId="49" fontId="0" fillId="0" borderId="51" xfId="0" applyNumberFormat="1" applyBorder="1" applyAlignment="1" applyProtection="1">
      <alignment vertical="center" wrapText="1"/>
      <protection locked="0"/>
    </xf>
    <xf numFmtId="0" fontId="0" fillId="0" borderId="71" xfId="0" applyBorder="1" applyAlignment="1" applyProtection="1">
      <alignment vertical="center" wrapText="1"/>
      <protection locked="0"/>
    </xf>
    <xf numFmtId="3" fontId="0" fillId="0" borderId="51" xfId="0" applyNumberFormat="1" applyBorder="1" applyAlignment="1" applyProtection="1">
      <alignment vertical="center"/>
      <protection locked="0"/>
    </xf>
    <xf numFmtId="49" fontId="0" fillId="0" borderId="51" xfId="0" applyNumberFormat="1" applyBorder="1" applyAlignment="1" applyProtection="1">
      <alignment horizontal="right" vertical="center"/>
      <protection locked="0"/>
    </xf>
    <xf numFmtId="0" fontId="0" fillId="3" borderId="46" xfId="0" applyFill="1" applyBorder="1" applyAlignment="1" applyProtection="1">
      <alignment vertical="center" wrapText="1"/>
      <protection locked="0"/>
    </xf>
    <xf numFmtId="0" fontId="0" fillId="3" borderId="45" xfId="0" applyFill="1" applyBorder="1" applyAlignment="1" applyProtection="1">
      <alignment vertical="center" wrapText="1"/>
      <protection locked="0"/>
    </xf>
    <xf numFmtId="0" fontId="0" fillId="3" borderId="38" xfId="0" applyFill="1" applyBorder="1" applyAlignment="1" applyProtection="1">
      <alignment vertical="center" wrapText="1"/>
      <protection locked="0"/>
    </xf>
    <xf numFmtId="0" fontId="0" fillId="3" borderId="65" xfId="0" applyFill="1" applyBorder="1" applyAlignment="1" applyProtection="1">
      <alignment vertical="center"/>
      <protection locked="0"/>
    </xf>
    <xf numFmtId="0" fontId="0" fillId="3" borderId="66" xfId="0" applyFill="1" applyBorder="1" applyAlignment="1" applyProtection="1">
      <alignment vertical="center"/>
      <protection locked="0"/>
    </xf>
    <xf numFmtId="3" fontId="0" fillId="3" borderId="38" xfId="0" applyNumberFormat="1" applyFill="1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0" fontId="0" fillId="0" borderId="49" xfId="0" applyBorder="1" applyAlignment="1" applyProtection="1">
      <alignment wrapText="1"/>
      <protection locked="0"/>
    </xf>
    <xf numFmtId="0" fontId="0" fillId="5" borderId="23" xfId="0" applyFill="1" applyBorder="1" applyAlignment="1" applyProtection="1">
      <alignment vertical="center" wrapText="1"/>
      <protection locked="0"/>
    </xf>
    <xf numFmtId="0" fontId="0" fillId="5" borderId="24" xfId="0" applyFill="1" applyBorder="1" applyAlignment="1" applyProtection="1">
      <alignment vertical="center" wrapText="1"/>
      <protection locked="0"/>
    </xf>
    <xf numFmtId="0" fontId="0" fillId="5" borderId="25" xfId="0" applyFill="1" applyBorder="1" applyAlignment="1" applyProtection="1">
      <alignment vertical="center" wrapText="1"/>
      <protection locked="0"/>
    </xf>
    <xf numFmtId="0" fontId="0" fillId="5" borderId="31" xfId="0" applyFill="1" applyBorder="1" applyAlignment="1" applyProtection="1">
      <alignment vertical="center" wrapText="1"/>
      <protection locked="0"/>
    </xf>
    <xf numFmtId="3" fontId="0" fillId="5" borderId="23" xfId="0" applyNumberFormat="1" applyFill="1" applyBorder="1" applyAlignment="1" applyProtection="1">
      <alignment vertical="center" wrapText="1"/>
      <protection locked="0"/>
    </xf>
    <xf numFmtId="3" fontId="0" fillId="5" borderId="25" xfId="0" applyNumberFormat="1" applyFill="1" applyBorder="1" applyAlignment="1" applyProtection="1">
      <alignment vertical="center" wrapText="1"/>
      <protection locked="0"/>
    </xf>
    <xf numFmtId="3" fontId="0" fillId="0" borderId="23" xfId="0" applyNumberFormat="1" applyBorder="1" applyAlignment="1" applyProtection="1">
      <alignment horizontal="right" vertical="center" wrapText="1"/>
      <protection locked="0"/>
    </xf>
    <xf numFmtId="3" fontId="0" fillId="0" borderId="25" xfId="0" applyNumberFormat="1" applyBorder="1" applyAlignment="1" applyProtection="1">
      <alignment horizontal="right" vertical="center" wrapText="1"/>
      <protection locked="0"/>
    </xf>
    <xf numFmtId="0" fontId="0" fillId="0" borderId="25" xfId="0" applyBorder="1" applyAlignment="1" applyProtection="1">
      <alignment horizontal="right" vertical="center" wrapText="1"/>
      <protection locked="0"/>
    </xf>
    <xf numFmtId="3" fontId="0" fillId="0" borderId="23" xfId="0" applyNumberFormat="1" applyBorder="1" applyAlignment="1" applyProtection="1">
      <alignment vertical="center" wrapText="1"/>
      <protection locked="0"/>
    </xf>
    <xf numFmtId="3" fontId="0" fillId="0" borderId="25" xfId="0" applyNumberFormat="1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3" fontId="0" fillId="0" borderId="50" xfId="0" applyNumberFormat="1" applyBorder="1" applyAlignment="1" applyProtection="1">
      <alignment horizontal="right" vertical="center" wrapText="1"/>
      <protection locked="0"/>
    </xf>
    <xf numFmtId="3" fontId="0" fillId="0" borderId="52" xfId="0" applyNumberFormat="1" applyBorder="1" applyAlignment="1" applyProtection="1">
      <alignment horizontal="right" vertical="center" wrapText="1"/>
      <protection locked="0"/>
    </xf>
    <xf numFmtId="0" fontId="0" fillId="0" borderId="52" xfId="0" applyBorder="1" applyAlignment="1" applyProtection="1">
      <alignment horizontal="right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3" borderId="47" xfId="0" applyFill="1" applyBorder="1" applyAlignment="1" applyProtection="1">
      <alignment vertical="center" wrapText="1"/>
      <protection locked="0"/>
    </xf>
    <xf numFmtId="0" fontId="0" fillId="0" borderId="67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3" borderId="67" xfId="0" applyFill="1" applyBorder="1" applyAlignment="1" applyProtection="1">
      <alignment vertical="center" wrapText="1"/>
      <protection locked="0"/>
    </xf>
    <xf numFmtId="0" fontId="0" fillId="3" borderId="65" xfId="0" applyFill="1" applyBorder="1" applyAlignment="1" applyProtection="1">
      <alignment vertical="center" wrapText="1"/>
      <protection locked="0"/>
    </xf>
    <xf numFmtId="3" fontId="0" fillId="3" borderId="37" xfId="0" applyNumberFormat="1" applyFill="1" applyBorder="1" applyAlignment="1" applyProtection="1">
      <alignment vertical="center" wrapText="1"/>
      <protection locked="0"/>
    </xf>
    <xf numFmtId="3" fontId="0" fillId="3" borderId="38" xfId="0" applyNumberFormat="1" applyFill="1" applyBorder="1" applyAlignment="1" applyProtection="1">
      <alignment vertical="center" wrapText="1"/>
      <protection locked="0"/>
    </xf>
    <xf numFmtId="0" fontId="0" fillId="0" borderId="70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72" xfId="0" applyBorder="1" applyAlignment="1" applyProtection="1">
      <alignment vertical="center" wrapText="1"/>
      <protection locked="0"/>
    </xf>
    <xf numFmtId="3" fontId="0" fillId="0" borderId="0" xfId="0" applyNumberForma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3" fontId="0" fillId="0" borderId="50" xfId="0" applyNumberFormat="1" applyBorder="1" applyAlignment="1" applyProtection="1">
      <alignment vertical="center" wrapText="1"/>
      <protection locked="0"/>
    </xf>
    <xf numFmtId="3" fontId="0" fillId="0" borderId="52" xfId="0" applyNumberFormat="1" applyBorder="1" applyAlignment="1" applyProtection="1">
      <alignment vertical="center" wrapText="1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vertical="center" wrapText="1"/>
      <protection locked="0"/>
    </xf>
    <xf numFmtId="3" fontId="0" fillId="0" borderId="3" xfId="0" applyNumberFormat="1" applyBorder="1" applyAlignment="1" applyProtection="1">
      <alignment vertical="center" wrapText="1"/>
      <protection locked="0"/>
    </xf>
    <xf numFmtId="0" fontId="0" fillId="0" borderId="7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9" fillId="3" borderId="47" xfId="0" applyFont="1" applyFill="1" applyBorder="1" applyAlignment="1" applyProtection="1">
      <alignment vertical="center" wrapText="1"/>
      <protection locked="0"/>
    </xf>
    <xf numFmtId="3" fontId="0" fillId="3" borderId="23" xfId="0" applyNumberFormat="1" applyFill="1" applyBorder="1" applyAlignment="1" applyProtection="1">
      <alignment wrapText="1"/>
      <protection locked="0"/>
    </xf>
    <xf numFmtId="3" fontId="0" fillId="3" borderId="25" xfId="0" applyNumberFormat="1" applyFill="1" applyBorder="1" applyAlignment="1" applyProtection="1">
      <alignment wrapText="1"/>
      <protection locked="0"/>
    </xf>
    <xf numFmtId="0" fontId="0" fillId="3" borderId="25" xfId="0" applyFill="1" applyBorder="1" applyAlignment="1" applyProtection="1">
      <alignment wrapText="1"/>
      <protection locked="0"/>
    </xf>
    <xf numFmtId="0" fontId="0" fillId="3" borderId="69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3" fontId="21" fillId="0" borderId="23" xfId="0" applyNumberFormat="1" applyFont="1" applyBorder="1" applyAlignment="1" applyProtection="1">
      <alignment vertical="center" wrapText="1"/>
      <protection locked="0"/>
    </xf>
    <xf numFmtId="3" fontId="0" fillId="0" borderId="3" xfId="0" applyNumberFormat="1" applyBorder="1" applyAlignment="1" applyProtection="1">
      <alignment wrapText="1"/>
      <protection locked="0"/>
    </xf>
    <xf numFmtId="0" fontId="0" fillId="3" borderId="23" xfId="0" applyFill="1" applyBorder="1" applyAlignment="1" applyProtection="1">
      <alignment horizontal="center" wrapText="1"/>
      <protection locked="0"/>
    </xf>
    <xf numFmtId="0" fontId="0" fillId="3" borderId="24" xfId="0" applyFill="1" applyBorder="1" applyAlignment="1" applyProtection="1">
      <alignment horizontal="center" wrapText="1"/>
      <protection locked="0"/>
    </xf>
    <xf numFmtId="0" fontId="0" fillId="3" borderId="69" xfId="0" applyFill="1" applyBorder="1" applyAlignment="1" applyProtection="1">
      <alignment horizontal="center" wrapText="1"/>
      <protection locked="0"/>
    </xf>
    <xf numFmtId="3" fontId="0" fillId="3" borderId="23" xfId="0" applyNumberFormat="1" applyFill="1" applyBorder="1" applyAlignment="1" applyProtection="1">
      <alignment vertical="center" wrapText="1"/>
      <protection locked="0"/>
    </xf>
    <xf numFmtId="3" fontId="0" fillId="3" borderId="25" xfId="0" applyNumberFormat="1" applyFill="1" applyBorder="1" applyAlignment="1" applyProtection="1">
      <alignment vertical="center" wrapText="1"/>
      <protection locked="0"/>
    </xf>
    <xf numFmtId="0" fontId="0" fillId="3" borderId="69" xfId="0" applyFill="1" applyBorder="1" applyAlignment="1" applyProtection="1">
      <alignment vertical="center" wrapText="1"/>
      <protection locked="0"/>
    </xf>
    <xf numFmtId="49" fontId="0" fillId="0" borderId="23" xfId="0" applyNumberFormat="1" applyBorder="1" applyProtection="1">
      <protection locked="0"/>
    </xf>
    <xf numFmtId="0" fontId="0" fillId="0" borderId="69" xfId="0" applyBorder="1" applyProtection="1">
      <protection locked="0"/>
    </xf>
    <xf numFmtId="49" fontId="0" fillId="0" borderId="1" xfId="0" applyNumberFormat="1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0" fontId="0" fillId="0" borderId="73" xfId="0" applyBorder="1" applyAlignment="1" applyProtection="1">
      <alignment wrapText="1"/>
      <protection locked="0"/>
    </xf>
    <xf numFmtId="49" fontId="0" fillId="0" borderId="50" xfId="0" applyNumberFormat="1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50" xfId="0" applyNumberFormat="1" applyBorder="1" applyAlignment="1" applyProtection="1">
      <alignment wrapText="1"/>
      <protection locked="0"/>
    </xf>
    <xf numFmtId="3" fontId="0" fillId="0" borderId="52" xfId="0" applyNumberFormat="1" applyBorder="1" applyAlignment="1" applyProtection="1">
      <alignment wrapText="1"/>
      <protection locked="0"/>
    </xf>
    <xf numFmtId="0" fontId="0" fillId="0" borderId="7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47" xfId="0" applyFill="1" applyBorder="1" applyAlignment="1" applyProtection="1">
      <alignment wrapText="1"/>
      <protection locked="0"/>
    </xf>
    <xf numFmtId="0" fontId="14" fillId="0" borderId="31" xfId="0" applyFont="1" applyBorder="1" applyAlignment="1" applyProtection="1">
      <alignment wrapText="1"/>
      <protection locked="0"/>
    </xf>
    <xf numFmtId="0" fontId="14" fillId="0" borderId="31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49" fontId="0" fillId="0" borderId="23" xfId="0" applyNumberFormat="1" applyBorder="1" applyAlignment="1" applyProtection="1">
      <alignment vertical="center" wrapText="1"/>
      <protection locked="0"/>
    </xf>
    <xf numFmtId="3" fontId="0" fillId="0" borderId="37" xfId="0" applyNumberFormat="1" applyBorder="1" applyAlignment="1" applyProtection="1">
      <alignment vertical="center" wrapText="1"/>
      <protection locked="0"/>
    </xf>
    <xf numFmtId="3" fontId="0" fillId="0" borderId="69" xfId="0" applyNumberFormat="1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49" fontId="14" fillId="3" borderId="23" xfId="0" applyNumberFormat="1" applyFont="1" applyFill="1" applyBorder="1" applyAlignment="1" applyProtection="1">
      <alignment vertical="center" wrapText="1"/>
      <protection locked="0"/>
    </xf>
    <xf numFmtId="0" fontId="14" fillId="3" borderId="24" xfId="0" applyFont="1" applyFill="1" applyBorder="1" applyAlignment="1" applyProtection="1">
      <alignment vertical="center" wrapText="1"/>
      <protection locked="0"/>
    </xf>
    <xf numFmtId="0" fontId="14" fillId="3" borderId="25" xfId="0" applyFont="1" applyFill="1" applyBorder="1" applyAlignment="1" applyProtection="1">
      <alignment vertical="center" wrapText="1"/>
      <protection locked="0"/>
    </xf>
    <xf numFmtId="0" fontId="14" fillId="3" borderId="23" xfId="0" applyFont="1" applyFill="1" applyBorder="1" applyAlignment="1" applyProtection="1">
      <alignment vertical="center" wrapText="1"/>
      <protection locked="0"/>
    </xf>
    <xf numFmtId="3" fontId="14" fillId="3" borderId="69" xfId="0" applyNumberFormat="1" applyFont="1" applyFill="1" applyBorder="1" applyAlignment="1" applyProtection="1">
      <alignment wrapText="1"/>
      <protection locked="0"/>
    </xf>
    <xf numFmtId="49" fontId="14" fillId="0" borderId="23" xfId="0" applyNumberFormat="1" applyFont="1" applyBorder="1" applyAlignment="1" applyProtection="1">
      <alignment vertical="center" wrapText="1"/>
      <protection locked="0"/>
    </xf>
    <xf numFmtId="0" fontId="14" fillId="0" borderId="24" xfId="0" applyFont="1" applyBorder="1" applyAlignment="1" applyProtection="1">
      <alignment vertical="center" wrapText="1"/>
      <protection locked="0"/>
    </xf>
    <xf numFmtId="0" fontId="14" fillId="0" borderId="25" xfId="0" applyFont="1" applyBorder="1" applyAlignment="1" applyProtection="1">
      <alignment vertical="center" wrapText="1"/>
      <protection locked="0"/>
    </xf>
    <xf numFmtId="0" fontId="14" fillId="0" borderId="47" xfId="0" applyFont="1" applyBorder="1" applyAlignment="1" applyProtection="1">
      <alignment vertical="center" wrapText="1"/>
      <protection locked="0"/>
    </xf>
    <xf numFmtId="0" fontId="14" fillId="0" borderId="17" xfId="0" applyFont="1" applyBorder="1" applyAlignment="1" applyProtection="1">
      <alignment vertical="center" wrapText="1"/>
      <protection locked="0"/>
    </xf>
    <xf numFmtId="0" fontId="14" fillId="0" borderId="18" xfId="0" applyFont="1" applyBorder="1" applyAlignment="1" applyProtection="1">
      <alignment vertical="center" wrapText="1"/>
      <protection locked="0"/>
    </xf>
    <xf numFmtId="0" fontId="14" fillId="0" borderId="19" xfId="0" applyFont="1" applyBorder="1" applyAlignment="1" applyProtection="1">
      <alignment vertical="center" wrapText="1"/>
      <protection locked="0"/>
    </xf>
    <xf numFmtId="3" fontId="14" fillId="0" borderId="23" xfId="0" applyNumberFormat="1" applyFont="1" applyBorder="1" applyAlignment="1" applyProtection="1">
      <alignment wrapText="1"/>
      <protection locked="0"/>
    </xf>
    <xf numFmtId="3" fontId="14" fillId="0" borderId="69" xfId="0" applyNumberFormat="1" applyFont="1" applyBorder="1" applyAlignment="1" applyProtection="1">
      <alignment wrapText="1"/>
      <protection locked="0"/>
    </xf>
    <xf numFmtId="0" fontId="14" fillId="0" borderId="23" xfId="0" applyFont="1" applyBorder="1" applyAlignment="1" applyProtection="1">
      <alignment wrapText="1"/>
      <protection locked="0"/>
    </xf>
    <xf numFmtId="0" fontId="14" fillId="0" borderId="25" xfId="0" applyFont="1" applyBorder="1" applyAlignment="1" applyProtection="1">
      <alignment wrapText="1"/>
      <protection locked="0"/>
    </xf>
    <xf numFmtId="0" fontId="14" fillId="0" borderId="24" xfId="0" applyFont="1" applyBorder="1" applyAlignment="1" applyProtection="1">
      <alignment horizontal="center" wrapText="1"/>
      <protection locked="0"/>
    </xf>
    <xf numFmtId="0" fontId="14" fillId="0" borderId="69" xfId="0" applyFont="1" applyBorder="1" applyAlignment="1" applyProtection="1">
      <alignment horizontal="center" wrapText="1"/>
      <protection locked="0"/>
    </xf>
    <xf numFmtId="0" fontId="14" fillId="0" borderId="23" xfId="0" applyFont="1" applyBorder="1" applyAlignment="1" applyProtection="1">
      <alignment horizontal="center" wrapText="1"/>
      <protection locked="0"/>
    </xf>
    <xf numFmtId="0" fontId="14" fillId="0" borderId="25" xfId="0" applyFont="1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49" fontId="0" fillId="0" borderId="37" xfId="0" applyNumberFormat="1" applyBorder="1" applyAlignment="1" applyProtection="1">
      <alignment vertical="center" wrapText="1"/>
      <protection locked="0"/>
    </xf>
    <xf numFmtId="3" fontId="14" fillId="0" borderId="37" xfId="0" applyNumberFormat="1" applyFont="1" applyBorder="1" applyAlignment="1" applyProtection="1">
      <alignment vertical="center" wrapText="1"/>
      <protection locked="0"/>
    </xf>
    <xf numFmtId="3" fontId="0" fillId="0" borderId="70" xfId="0" applyNumberFormat="1" applyBorder="1" applyAlignment="1" applyProtection="1">
      <alignment vertical="center" wrapText="1"/>
      <protection locked="0"/>
    </xf>
    <xf numFmtId="0" fontId="0" fillId="3" borderId="37" xfId="0" applyFill="1" applyBorder="1" applyAlignment="1" applyProtection="1">
      <alignment horizontal="center" vertical="center" wrapText="1"/>
      <protection locked="0"/>
    </xf>
    <xf numFmtId="49" fontId="0" fillId="0" borderId="50" xfId="0" applyNumberFormat="1" applyBorder="1" applyAlignment="1" applyProtection="1">
      <alignment vertical="center" wrapText="1"/>
      <protection locked="0"/>
    </xf>
    <xf numFmtId="3" fontId="0" fillId="0" borderId="71" xfId="0" applyNumberFormat="1" applyBorder="1" applyAlignment="1" applyProtection="1">
      <alignment vertical="center" wrapText="1"/>
      <protection locked="0"/>
    </xf>
    <xf numFmtId="0" fontId="0" fillId="0" borderId="7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vertical="center" wrapText="1"/>
      <protection locked="0"/>
    </xf>
    <xf numFmtId="0" fontId="0" fillId="0" borderId="74" xfId="0" applyBorder="1" applyAlignment="1" applyProtection="1">
      <alignment vertical="center" wrapText="1"/>
      <protection locked="0"/>
    </xf>
    <xf numFmtId="0" fontId="0" fillId="0" borderId="75" xfId="0" applyBorder="1" applyAlignment="1" applyProtection="1">
      <alignment vertical="center" wrapText="1"/>
      <protection locked="0"/>
    </xf>
    <xf numFmtId="0" fontId="0" fillId="0" borderId="76" xfId="0" applyBorder="1" applyAlignment="1" applyProtection="1">
      <alignment vertical="center" wrapText="1"/>
      <protection locked="0"/>
    </xf>
    <xf numFmtId="0" fontId="0" fillId="0" borderId="77" xfId="0" applyBorder="1" applyAlignment="1" applyProtection="1">
      <alignment vertical="center" wrapText="1"/>
      <protection locked="0"/>
    </xf>
    <xf numFmtId="0" fontId="0" fillId="0" borderId="78" xfId="0" applyBorder="1" applyAlignment="1" applyProtection="1">
      <alignment vertical="center" wrapText="1"/>
      <protection locked="0"/>
    </xf>
    <xf numFmtId="3" fontId="0" fillId="0" borderId="75" xfId="0" applyNumberFormat="1" applyBorder="1" applyAlignment="1" applyProtection="1">
      <alignment vertical="center" wrapText="1"/>
      <protection locked="0"/>
    </xf>
    <xf numFmtId="3" fontId="0" fillId="0" borderId="77" xfId="0" applyNumberFormat="1" applyBorder="1" applyAlignment="1" applyProtection="1">
      <alignment vertical="center" wrapText="1"/>
      <protection locked="0"/>
    </xf>
    <xf numFmtId="0" fontId="0" fillId="0" borderId="76" xfId="0" applyBorder="1" applyAlignment="1" applyProtection="1">
      <alignment horizontal="center" vertical="center" wrapText="1"/>
      <protection locked="0"/>
    </xf>
    <xf numFmtId="0" fontId="0" fillId="0" borderId="74" xfId="0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vertical="center" wrapText="1"/>
      <protection locked="0"/>
    </xf>
    <xf numFmtId="3" fontId="0" fillId="3" borderId="4" xfId="0" applyNumberFormat="1" applyFill="1" applyBorder="1" applyAlignment="1" applyProtection="1">
      <alignment vertical="center" wrapText="1"/>
      <protection locked="0"/>
    </xf>
    <xf numFmtId="3" fontId="0" fillId="3" borderId="6" xfId="0" applyNumberFormat="1" applyFill="1" applyBorder="1" applyAlignment="1" applyProtection="1">
      <alignment vertical="center" wrapText="1"/>
      <protection locked="0"/>
    </xf>
    <xf numFmtId="49" fontId="0" fillId="3" borderId="4" xfId="0" applyNumberFormat="1" applyFill="1" applyBorder="1" applyAlignment="1" applyProtection="1">
      <alignment horizontal="right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81" xfId="0" applyBorder="1" applyAlignment="1" applyProtection="1">
      <alignment vertical="center" wrapText="1"/>
      <protection locked="0"/>
    </xf>
    <xf numFmtId="0" fontId="0" fillId="0" borderId="82" xfId="0" applyBorder="1" applyAlignment="1" applyProtection="1">
      <alignment vertical="center" wrapText="1"/>
      <protection locked="0"/>
    </xf>
    <xf numFmtId="3" fontId="0" fillId="0" borderId="49" xfId="0" applyNumberFormat="1" applyBorder="1" applyAlignment="1" applyProtection="1">
      <alignment vertical="center" wrapText="1"/>
      <protection locked="0"/>
    </xf>
    <xf numFmtId="3" fontId="0" fillId="0" borderId="64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0" fillId="0" borderId="89" xfId="0" applyBorder="1" applyAlignment="1" applyProtection="1">
      <alignment vertical="center" wrapText="1"/>
      <protection locked="0"/>
    </xf>
    <xf numFmtId="0" fontId="24" fillId="0" borderId="66" xfId="0" applyFont="1" applyBorder="1" applyAlignment="1" applyProtection="1">
      <alignment horizontal="left" vertical="center" wrapText="1"/>
      <protection locked="0"/>
    </xf>
    <xf numFmtId="3" fontId="0" fillId="0" borderId="83" xfId="0" applyNumberFormat="1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horizontal="center" vertical="center"/>
      <protection locked="0"/>
    </xf>
    <xf numFmtId="0" fontId="23" fillId="3" borderId="25" xfId="0" applyFont="1" applyFill="1" applyBorder="1" applyAlignment="1" applyProtection="1">
      <alignment horizontal="left" vertical="center" wrapText="1"/>
      <protection locked="0"/>
    </xf>
    <xf numFmtId="0" fontId="0" fillId="3" borderId="25" xfId="0" applyFill="1" applyBorder="1" applyAlignment="1" applyProtection="1">
      <alignment horizontal="left" vertical="center" wrapText="1"/>
      <protection locked="0"/>
    </xf>
    <xf numFmtId="0" fontId="0" fillId="3" borderId="25" xfId="0" applyFill="1" applyBorder="1" applyAlignment="1" applyProtection="1">
      <alignment horizontal="center" vertical="center" wrapText="1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0" fontId="0" fillId="3" borderId="92" xfId="0" applyFill="1" applyBorder="1" applyAlignment="1" applyProtection="1">
      <alignment vertical="center" wrapText="1"/>
      <protection locked="0"/>
    </xf>
    <xf numFmtId="0" fontId="0" fillId="3" borderId="11" xfId="0" applyFill="1" applyBorder="1" applyAlignment="1" applyProtection="1">
      <alignment vertical="center" wrapText="1"/>
      <protection locked="0"/>
    </xf>
    <xf numFmtId="0" fontId="0" fillId="3" borderId="20" xfId="0" applyFill="1" applyBorder="1" applyAlignment="1" applyProtection="1">
      <alignment vertical="center" wrapText="1"/>
      <protection locked="0"/>
    </xf>
    <xf numFmtId="0" fontId="0" fillId="3" borderId="21" xfId="0" applyFill="1" applyBorder="1" applyAlignment="1" applyProtection="1">
      <alignment vertical="center" wrapText="1"/>
      <protection locked="0"/>
    </xf>
    <xf numFmtId="3" fontId="0" fillId="3" borderId="20" xfId="0" applyNumberFormat="1" applyFill="1" applyBorder="1" applyAlignment="1" applyProtection="1">
      <alignment vertical="center" wrapText="1"/>
      <protection locked="0"/>
    </xf>
    <xf numFmtId="3" fontId="0" fillId="3" borderId="22" xfId="0" applyNumberFormat="1" applyFill="1" applyBorder="1" applyAlignment="1" applyProtection="1">
      <alignment vertical="center" wrapText="1"/>
      <protection locked="0"/>
    </xf>
    <xf numFmtId="17" fontId="0" fillId="3" borderId="20" xfId="0" applyNumberFormat="1" applyFill="1" applyBorder="1" applyAlignment="1" applyProtection="1">
      <alignment vertical="center" wrapText="1"/>
      <protection locked="0"/>
    </xf>
    <xf numFmtId="17" fontId="0" fillId="3" borderId="22" xfId="0" applyNumberFormat="1" applyFill="1" applyBorder="1" applyAlignment="1" applyProtection="1">
      <alignment vertical="center" wrapText="1"/>
      <protection locked="0"/>
    </xf>
    <xf numFmtId="0" fontId="0" fillId="3" borderId="22" xfId="0" applyFill="1" applyBorder="1" applyAlignment="1" applyProtection="1">
      <alignment vertical="center" wrapText="1"/>
      <protection locked="0"/>
    </xf>
    <xf numFmtId="0" fontId="0" fillId="3" borderId="17" xfId="0" applyFill="1" applyBorder="1" applyAlignment="1" applyProtection="1">
      <alignment vertical="center" wrapText="1"/>
      <protection locked="0"/>
    </xf>
    <xf numFmtId="0" fontId="0" fillId="3" borderId="91" xfId="0" applyFill="1" applyBorder="1" applyAlignment="1" applyProtection="1">
      <alignment vertical="center" wrapText="1"/>
      <protection locked="0"/>
    </xf>
    <xf numFmtId="0" fontId="0" fillId="3" borderId="90" xfId="0" applyFill="1" applyBorder="1" applyAlignment="1" applyProtection="1">
      <alignment vertical="center" wrapText="1"/>
      <protection locked="0"/>
    </xf>
    <xf numFmtId="3" fontId="0" fillId="3" borderId="72" xfId="0" applyNumberFormat="1" applyFill="1" applyBorder="1" applyAlignment="1" applyProtection="1">
      <alignment horizontal="center" vertical="center" wrapText="1"/>
      <protection locked="0"/>
    </xf>
    <xf numFmtId="3" fontId="0" fillId="3" borderId="25" xfId="0" applyNumberForma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0" fillId="3" borderId="19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vertical="center" wrapText="1"/>
      <protection locked="0"/>
    </xf>
    <xf numFmtId="0" fontId="0" fillId="3" borderId="19" xfId="0" applyFill="1" applyBorder="1" applyAlignment="1" applyProtection="1">
      <alignment vertical="center" wrapText="1"/>
      <protection locked="0"/>
    </xf>
    <xf numFmtId="3" fontId="0" fillId="3" borderId="72" xfId="0" applyNumberFormat="1" applyFill="1" applyBorder="1" applyAlignment="1" applyProtection="1">
      <alignment vertical="center" wrapText="1"/>
      <protection locked="0"/>
    </xf>
    <xf numFmtId="0" fontId="19" fillId="2" borderId="44" xfId="0" applyFont="1" applyFill="1" applyBorder="1" applyAlignment="1" applyProtection="1">
      <alignment vertical="center" wrapText="1"/>
      <protection locked="0"/>
    </xf>
    <xf numFmtId="3" fontId="0" fillId="3" borderId="1" xfId="0" applyNumberFormat="1" applyFill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center" vertical="center" wrapText="1"/>
      <protection locked="0"/>
    </xf>
    <xf numFmtId="0" fontId="0" fillId="2" borderId="53" xfId="0" applyFill="1" applyBorder="1" applyAlignment="1" applyProtection="1">
      <alignment horizontal="left"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64" xfId="0" applyBorder="1" applyAlignment="1" applyProtection="1">
      <alignment vertical="center" wrapText="1"/>
      <protection locked="0"/>
    </xf>
    <xf numFmtId="3" fontId="0" fillId="0" borderId="50" xfId="0" applyNumberFormat="1" applyBorder="1" applyAlignment="1" applyProtection="1">
      <alignment horizontal="center" vertical="center" wrapText="1"/>
      <protection locked="0"/>
    </xf>
    <xf numFmtId="3" fontId="0" fillId="0" borderId="52" xfId="0" applyNumberFormat="1" applyBorder="1" applyAlignment="1" applyProtection="1">
      <alignment horizontal="center" vertical="center" wrapText="1"/>
      <protection locked="0"/>
    </xf>
    <xf numFmtId="0" fontId="0" fillId="3" borderId="50" xfId="0" applyFill="1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0" fontId="0" fillId="0" borderId="83" xfId="0" applyBorder="1" applyAlignment="1" applyProtection="1">
      <alignment vertical="center" wrapText="1"/>
      <protection locked="0"/>
    </xf>
    <xf numFmtId="49" fontId="0" fillId="0" borderId="38" xfId="0" applyNumberFormat="1" applyBorder="1" applyAlignment="1" applyProtection="1">
      <alignment vertical="center"/>
      <protection locked="0"/>
    </xf>
    <xf numFmtId="3" fontId="0" fillId="0" borderId="65" xfId="0" applyNumberFormat="1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/>
      <protection locked="0"/>
    </xf>
    <xf numFmtId="3" fontId="0" fillId="0" borderId="47" xfId="0" applyNumberFormat="1" applyBorder="1" applyAlignment="1" applyProtection="1">
      <alignment vertical="center"/>
      <protection locked="0"/>
    </xf>
    <xf numFmtId="0" fontId="0" fillId="0" borderId="72" xfId="0" applyBorder="1" applyProtection="1"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0" fillId="0" borderId="9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49" fontId="0" fillId="0" borderId="6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3" fontId="0" fillId="0" borderId="12" xfId="0" applyNumberFormat="1" applyBorder="1" applyAlignment="1" applyProtection="1">
      <alignment vertical="center"/>
      <protection locked="0"/>
    </xf>
    <xf numFmtId="3" fontId="0" fillId="0" borderId="6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/>
      <protection locked="0"/>
    </xf>
    <xf numFmtId="0" fontId="0" fillId="0" borderId="82" xfId="0" applyBorder="1" applyAlignment="1" applyProtection="1">
      <alignment horizontal="center" vertical="center"/>
      <protection locked="0"/>
    </xf>
    <xf numFmtId="0" fontId="0" fillId="0" borderId="93" xfId="0" applyBorder="1" applyAlignment="1" applyProtection="1">
      <alignment wrapText="1"/>
      <protection locked="0"/>
    </xf>
    <xf numFmtId="0" fontId="0" fillId="3" borderId="95" xfId="0" applyFill="1" applyBorder="1" applyAlignment="1" applyProtection="1">
      <alignment vertical="center" wrapText="1"/>
      <protection locked="0"/>
    </xf>
    <xf numFmtId="0" fontId="0" fillId="0" borderId="91" xfId="0" applyBorder="1" applyProtection="1"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1"/>
  <sheetViews>
    <sheetView topLeftCell="A4" zoomScale="60" zoomScaleNormal="60" workbookViewId="0">
      <selection activeCell="U75" sqref="U75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2.6640625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4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508" t="s">
        <v>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10"/>
    </row>
    <row r="2" spans="1:19" ht="27.15" customHeight="1" x14ac:dyDescent="0.3">
      <c r="A2" s="511" t="s">
        <v>1</v>
      </c>
      <c r="B2" s="513" t="s">
        <v>2</v>
      </c>
      <c r="C2" s="514"/>
      <c r="D2" s="514"/>
      <c r="E2" s="514"/>
      <c r="F2" s="515"/>
      <c r="G2" s="511" t="s">
        <v>3</v>
      </c>
      <c r="H2" s="518" t="s">
        <v>4</v>
      </c>
      <c r="I2" s="520" t="s">
        <v>47</v>
      </c>
      <c r="J2" s="511" t="s">
        <v>5</v>
      </c>
      <c r="K2" s="511" t="s">
        <v>6</v>
      </c>
      <c r="L2" s="516" t="s">
        <v>7</v>
      </c>
      <c r="M2" s="517"/>
      <c r="N2" s="504" t="s">
        <v>8</v>
      </c>
      <c r="O2" s="505"/>
      <c r="P2" s="506" t="s">
        <v>9</v>
      </c>
      <c r="Q2" s="507"/>
      <c r="R2" s="504" t="s">
        <v>10</v>
      </c>
      <c r="S2" s="505"/>
    </row>
    <row r="3" spans="1:19" ht="111" thickBot="1" x14ac:dyDescent="0.35">
      <c r="A3" s="512"/>
      <c r="B3" s="12" t="s">
        <v>11</v>
      </c>
      <c r="C3" s="13" t="s">
        <v>12</v>
      </c>
      <c r="D3" s="13" t="s">
        <v>13</v>
      </c>
      <c r="E3" s="13" t="s">
        <v>14</v>
      </c>
      <c r="F3" s="14" t="s">
        <v>15</v>
      </c>
      <c r="G3" s="512"/>
      <c r="H3" s="519"/>
      <c r="I3" s="521"/>
      <c r="J3" s="512"/>
      <c r="K3" s="512"/>
      <c r="L3" s="15" t="s">
        <v>16</v>
      </c>
      <c r="M3" s="16" t="s">
        <v>51</v>
      </c>
      <c r="N3" s="17" t="s">
        <v>17</v>
      </c>
      <c r="O3" s="18" t="s">
        <v>18</v>
      </c>
      <c r="P3" s="19" t="s">
        <v>19</v>
      </c>
      <c r="Q3" s="20" t="s">
        <v>20</v>
      </c>
      <c r="R3" s="21" t="s">
        <v>21</v>
      </c>
      <c r="S3" s="18" t="s">
        <v>22</v>
      </c>
    </row>
    <row r="4" spans="1:19" ht="241.2" customHeight="1" x14ac:dyDescent="0.3">
      <c r="A4" s="192">
        <v>1</v>
      </c>
      <c r="B4" s="52" t="s">
        <v>55</v>
      </c>
      <c r="C4" s="53" t="s">
        <v>56</v>
      </c>
      <c r="D4" s="53">
        <v>75028859</v>
      </c>
      <c r="E4" s="42">
        <v>107633132</v>
      </c>
      <c r="F4" s="43">
        <v>650030486</v>
      </c>
      <c r="G4" s="39" t="s">
        <v>63</v>
      </c>
      <c r="H4" s="44" t="s">
        <v>54</v>
      </c>
      <c r="I4" s="44" t="s">
        <v>58</v>
      </c>
      <c r="J4" s="66" t="s">
        <v>59</v>
      </c>
      <c r="K4" s="40" t="s">
        <v>64</v>
      </c>
      <c r="L4" s="172">
        <v>25000000</v>
      </c>
      <c r="M4" s="34">
        <f t="shared" ref="M4:M14" si="0">L4/100*85</f>
        <v>21250000</v>
      </c>
      <c r="N4" s="121">
        <v>2025</v>
      </c>
      <c r="O4" s="126">
        <v>2026</v>
      </c>
      <c r="P4" s="71"/>
      <c r="Q4" s="73"/>
      <c r="R4" s="47" t="s">
        <v>65</v>
      </c>
      <c r="S4" s="48" t="s">
        <v>66</v>
      </c>
    </row>
    <row r="5" spans="1:19" ht="114.6" customHeight="1" x14ac:dyDescent="0.3">
      <c r="A5" s="31">
        <v>2</v>
      </c>
      <c r="B5" s="52" t="s">
        <v>55</v>
      </c>
      <c r="C5" s="53" t="s">
        <v>56</v>
      </c>
      <c r="D5" s="53">
        <v>75028859</v>
      </c>
      <c r="E5" s="42">
        <v>107633132</v>
      </c>
      <c r="F5" s="43">
        <v>650030486</v>
      </c>
      <c r="G5" s="39" t="s">
        <v>91</v>
      </c>
      <c r="H5" s="44" t="s">
        <v>54</v>
      </c>
      <c r="I5" s="44" t="s">
        <v>58</v>
      </c>
      <c r="J5" s="44" t="s">
        <v>59</v>
      </c>
      <c r="K5" s="40" t="s">
        <v>95</v>
      </c>
      <c r="L5" s="37">
        <v>500000</v>
      </c>
      <c r="M5" s="38">
        <f t="shared" si="0"/>
        <v>425000</v>
      </c>
      <c r="N5" s="35">
        <v>2023</v>
      </c>
      <c r="O5" s="36">
        <v>2026</v>
      </c>
      <c r="P5" s="71"/>
      <c r="Q5" s="73"/>
      <c r="R5" s="198" t="s">
        <v>310</v>
      </c>
      <c r="S5" s="31"/>
    </row>
    <row r="6" spans="1:19" ht="100.8" x14ac:dyDescent="0.3">
      <c r="A6" s="31">
        <v>3</v>
      </c>
      <c r="B6" s="52" t="s">
        <v>55</v>
      </c>
      <c r="C6" s="53" t="s">
        <v>56</v>
      </c>
      <c r="D6" s="53">
        <v>75028859</v>
      </c>
      <c r="E6" s="42">
        <v>107633132</v>
      </c>
      <c r="F6" s="43">
        <v>650030486</v>
      </c>
      <c r="G6" s="39" t="s">
        <v>97</v>
      </c>
      <c r="H6" s="44" t="s">
        <v>54</v>
      </c>
      <c r="I6" s="44" t="s">
        <v>58</v>
      </c>
      <c r="J6" s="44" t="s">
        <v>59</v>
      </c>
      <c r="K6" s="40" t="s">
        <v>98</v>
      </c>
      <c r="L6" s="37">
        <v>300000</v>
      </c>
      <c r="M6" s="38">
        <f t="shared" si="0"/>
        <v>255000</v>
      </c>
      <c r="N6" s="35">
        <v>2024</v>
      </c>
      <c r="O6" s="36">
        <v>2027</v>
      </c>
      <c r="P6" s="71"/>
      <c r="Q6" s="73"/>
      <c r="R6" s="199"/>
      <c r="S6" s="31"/>
    </row>
    <row r="7" spans="1:19" ht="107.4" customHeight="1" x14ac:dyDescent="0.3">
      <c r="A7" s="31">
        <v>4</v>
      </c>
      <c r="B7" s="136" t="s">
        <v>55</v>
      </c>
      <c r="C7" s="206" t="s">
        <v>56</v>
      </c>
      <c r="D7" s="206">
        <v>75028859</v>
      </c>
      <c r="E7" s="167">
        <v>107633132</v>
      </c>
      <c r="F7" s="65">
        <v>650030486</v>
      </c>
      <c r="G7" s="100" t="s">
        <v>311</v>
      </c>
      <c r="H7" s="99" t="s">
        <v>54</v>
      </c>
      <c r="I7" s="99" t="s">
        <v>58</v>
      </c>
      <c r="J7" s="99" t="s">
        <v>59</v>
      </c>
      <c r="K7" s="200" t="s">
        <v>312</v>
      </c>
      <c r="L7" s="46">
        <v>60000</v>
      </c>
      <c r="M7" s="138">
        <f t="shared" si="0"/>
        <v>51000</v>
      </c>
      <c r="N7" s="121">
        <v>2025</v>
      </c>
      <c r="O7" s="126">
        <v>2026</v>
      </c>
      <c r="P7" s="201"/>
      <c r="Q7" s="202"/>
      <c r="R7" s="198"/>
      <c r="S7" s="203"/>
    </row>
    <row r="8" spans="1:19" ht="100.8" x14ac:dyDescent="0.3">
      <c r="A8" s="31">
        <v>5</v>
      </c>
      <c r="B8" s="52" t="s">
        <v>55</v>
      </c>
      <c r="C8" s="53" t="s">
        <v>56</v>
      </c>
      <c r="D8" s="53">
        <v>75028859</v>
      </c>
      <c r="E8" s="42">
        <v>107633132</v>
      </c>
      <c r="F8" s="43">
        <v>650030486</v>
      </c>
      <c r="G8" s="39" t="s">
        <v>94</v>
      </c>
      <c r="H8" s="44" t="s">
        <v>54</v>
      </c>
      <c r="I8" s="44" t="s">
        <v>58</v>
      </c>
      <c r="J8" s="49" t="s">
        <v>59</v>
      </c>
      <c r="K8" s="39"/>
      <c r="L8" s="204">
        <v>200000</v>
      </c>
      <c r="M8" s="38">
        <f t="shared" si="0"/>
        <v>170000</v>
      </c>
      <c r="N8" s="35">
        <v>2023</v>
      </c>
      <c r="O8" s="36">
        <v>2026</v>
      </c>
      <c r="P8" s="71"/>
      <c r="Q8" s="73"/>
      <c r="R8" s="199"/>
      <c r="S8" s="31"/>
    </row>
    <row r="9" spans="1:19" ht="100.8" x14ac:dyDescent="0.3">
      <c r="A9" s="31">
        <v>6</v>
      </c>
      <c r="B9" s="29" t="s">
        <v>55</v>
      </c>
      <c r="C9" s="92" t="s">
        <v>56</v>
      </c>
      <c r="D9" s="92">
        <v>75028859</v>
      </c>
      <c r="E9" s="72">
        <v>107633132</v>
      </c>
      <c r="F9" s="73">
        <v>650030486</v>
      </c>
      <c r="G9" s="31" t="s">
        <v>57</v>
      </c>
      <c r="H9" s="31" t="s">
        <v>54</v>
      </c>
      <c r="I9" s="31" t="s">
        <v>58</v>
      </c>
      <c r="J9" s="31" t="s">
        <v>59</v>
      </c>
      <c r="K9" s="31"/>
      <c r="L9" s="37">
        <v>500000</v>
      </c>
      <c r="M9" s="38">
        <f t="shared" si="0"/>
        <v>425000</v>
      </c>
      <c r="N9" s="35">
        <v>2021</v>
      </c>
      <c r="O9" s="36">
        <v>2022</v>
      </c>
      <c r="P9" s="71"/>
      <c r="Q9" s="73"/>
      <c r="R9" s="31"/>
      <c r="S9" s="31"/>
    </row>
    <row r="10" spans="1:19" ht="100.8" x14ac:dyDescent="0.3">
      <c r="A10" s="31">
        <v>7</v>
      </c>
      <c r="B10" s="29" t="s">
        <v>55</v>
      </c>
      <c r="C10" s="92" t="s">
        <v>56</v>
      </c>
      <c r="D10" s="92">
        <v>75028859</v>
      </c>
      <c r="E10" s="72">
        <v>107633132</v>
      </c>
      <c r="F10" s="73">
        <v>650030486</v>
      </c>
      <c r="G10" s="199" t="s">
        <v>60</v>
      </c>
      <c r="H10" s="31" t="s">
        <v>54</v>
      </c>
      <c r="I10" s="31" t="s">
        <v>58</v>
      </c>
      <c r="J10" s="31" t="s">
        <v>59</v>
      </c>
      <c r="K10" s="31"/>
      <c r="L10" s="37">
        <v>500000</v>
      </c>
      <c r="M10" s="38">
        <f t="shared" si="0"/>
        <v>425000</v>
      </c>
      <c r="N10" s="35">
        <v>2021</v>
      </c>
      <c r="O10" s="36">
        <v>2022</v>
      </c>
      <c r="P10" s="71"/>
      <c r="Q10" s="73"/>
      <c r="R10" s="31"/>
      <c r="S10" s="31"/>
    </row>
    <row r="11" spans="1:19" ht="100.8" x14ac:dyDescent="0.3">
      <c r="A11" s="31">
        <v>8</v>
      </c>
      <c r="B11" s="29" t="s">
        <v>55</v>
      </c>
      <c r="C11" s="92" t="s">
        <v>56</v>
      </c>
      <c r="D11" s="92">
        <v>75028859</v>
      </c>
      <c r="E11" s="72">
        <v>107633132</v>
      </c>
      <c r="F11" s="73">
        <v>650030486</v>
      </c>
      <c r="G11" s="39" t="s">
        <v>61</v>
      </c>
      <c r="H11" s="31" t="s">
        <v>54</v>
      </c>
      <c r="I11" s="31" t="s">
        <v>58</v>
      </c>
      <c r="J11" s="31" t="s">
        <v>59</v>
      </c>
      <c r="K11" s="39" t="s">
        <v>62</v>
      </c>
      <c r="L11" s="37">
        <v>50000</v>
      </c>
      <c r="M11" s="38">
        <f t="shared" si="0"/>
        <v>42500</v>
      </c>
      <c r="N11" s="35">
        <v>2021</v>
      </c>
      <c r="O11" s="36">
        <v>2022</v>
      </c>
      <c r="P11" s="71"/>
      <c r="Q11" s="73"/>
      <c r="R11" s="203" t="s">
        <v>313</v>
      </c>
      <c r="S11" s="31"/>
    </row>
    <row r="12" spans="1:19" ht="100.8" x14ac:dyDescent="0.3">
      <c r="A12" s="73">
        <v>9</v>
      </c>
      <c r="B12" s="52" t="s">
        <v>55</v>
      </c>
      <c r="C12" s="53" t="s">
        <v>56</v>
      </c>
      <c r="D12" s="53">
        <v>75028859</v>
      </c>
      <c r="E12" s="42">
        <v>107633132</v>
      </c>
      <c r="F12" s="43">
        <v>650030486</v>
      </c>
      <c r="G12" s="39" t="s">
        <v>93</v>
      </c>
      <c r="H12" s="44" t="s">
        <v>54</v>
      </c>
      <c r="I12" s="44" t="s">
        <v>58</v>
      </c>
      <c r="J12" s="44" t="s">
        <v>59</v>
      </c>
      <c r="K12" s="39" t="s">
        <v>96</v>
      </c>
      <c r="L12" s="37">
        <v>150000</v>
      </c>
      <c r="M12" s="38">
        <f t="shared" si="0"/>
        <v>127500</v>
      </c>
      <c r="N12" s="35">
        <v>2023</v>
      </c>
      <c r="O12" s="36">
        <v>2026</v>
      </c>
      <c r="P12" s="71"/>
      <c r="Q12" s="73"/>
      <c r="R12" s="198" t="s">
        <v>313</v>
      </c>
      <c r="S12" s="31"/>
    </row>
    <row r="13" spans="1:19" ht="100.8" x14ac:dyDescent="0.3">
      <c r="A13" s="194">
        <v>10</v>
      </c>
      <c r="B13" s="52" t="s">
        <v>55</v>
      </c>
      <c r="C13" s="53" t="s">
        <v>56</v>
      </c>
      <c r="D13" s="53">
        <v>75028859</v>
      </c>
      <c r="E13" s="42">
        <v>107633132</v>
      </c>
      <c r="F13" s="43">
        <v>650030486</v>
      </c>
      <c r="G13" s="39" t="s">
        <v>99</v>
      </c>
      <c r="H13" s="44" t="s">
        <v>54</v>
      </c>
      <c r="I13" s="44" t="s">
        <v>58</v>
      </c>
      <c r="J13" s="44" t="s">
        <v>59</v>
      </c>
      <c r="K13" s="39"/>
      <c r="L13" s="37">
        <v>3500</v>
      </c>
      <c r="M13" s="38">
        <f t="shared" si="0"/>
        <v>2975</v>
      </c>
      <c r="N13" s="35">
        <v>2023</v>
      </c>
      <c r="O13" s="36">
        <v>2024</v>
      </c>
      <c r="P13" s="71"/>
      <c r="Q13" s="73"/>
      <c r="R13" s="199"/>
      <c r="S13" s="31"/>
    </row>
    <row r="14" spans="1:19" ht="100.8" x14ac:dyDescent="0.3">
      <c r="A14" s="74">
        <v>11</v>
      </c>
      <c r="B14" s="52" t="s">
        <v>55</v>
      </c>
      <c r="C14" s="53" t="s">
        <v>56</v>
      </c>
      <c r="D14" s="53">
        <v>75028859</v>
      </c>
      <c r="E14" s="42">
        <v>107633132</v>
      </c>
      <c r="F14" s="43">
        <v>650030486</v>
      </c>
      <c r="G14" s="39" t="s">
        <v>100</v>
      </c>
      <c r="H14" s="44" t="s">
        <v>54</v>
      </c>
      <c r="I14" s="44" t="s">
        <v>58</v>
      </c>
      <c r="J14" s="44" t="s">
        <v>59</v>
      </c>
      <c r="K14" s="39" t="s">
        <v>101</v>
      </c>
      <c r="L14" s="37">
        <v>360000</v>
      </c>
      <c r="M14" s="38">
        <f t="shared" si="0"/>
        <v>306000</v>
      </c>
      <c r="N14" s="35">
        <v>2023</v>
      </c>
      <c r="O14" s="126">
        <v>2025</v>
      </c>
      <c r="P14" s="71"/>
      <c r="Q14" s="73"/>
      <c r="R14" s="198" t="s">
        <v>314</v>
      </c>
      <c r="S14" s="31"/>
    </row>
    <row r="15" spans="1:19" ht="101.4" thickBot="1" x14ac:dyDescent="0.35">
      <c r="A15" s="207">
        <v>12</v>
      </c>
      <c r="B15" s="102" t="s">
        <v>55</v>
      </c>
      <c r="C15" s="103" t="s">
        <v>56</v>
      </c>
      <c r="D15" s="103">
        <v>75028859</v>
      </c>
      <c r="E15" s="104">
        <v>107633132</v>
      </c>
      <c r="F15" s="86">
        <v>650030486</v>
      </c>
      <c r="G15" s="105" t="s">
        <v>315</v>
      </c>
      <c r="H15" s="87" t="s">
        <v>54</v>
      </c>
      <c r="I15" s="87" t="s">
        <v>58</v>
      </c>
      <c r="J15" s="87" t="s">
        <v>59</v>
      </c>
      <c r="K15" s="80" t="s">
        <v>101</v>
      </c>
      <c r="L15" s="83" t="s">
        <v>316</v>
      </c>
      <c r="M15" s="106"/>
      <c r="N15" s="127">
        <v>2025</v>
      </c>
      <c r="O15" s="128">
        <v>2028</v>
      </c>
      <c r="P15" s="208"/>
      <c r="Q15" s="209"/>
      <c r="R15" s="210"/>
      <c r="S15" s="211"/>
    </row>
    <row r="16" spans="1:19" ht="175.2" customHeight="1" x14ac:dyDescent="0.3">
      <c r="A16" s="74">
        <v>13</v>
      </c>
      <c r="B16" s="218" t="s">
        <v>67</v>
      </c>
      <c r="C16" s="219" t="s">
        <v>68</v>
      </c>
      <c r="D16" s="219">
        <v>70985219</v>
      </c>
      <c r="E16" s="156">
        <v>107632551</v>
      </c>
      <c r="F16" s="143">
        <v>600147347</v>
      </c>
      <c r="G16" s="154" t="s">
        <v>69</v>
      </c>
      <c r="H16" s="214" t="s">
        <v>54</v>
      </c>
      <c r="I16" s="214" t="s">
        <v>58</v>
      </c>
      <c r="J16" s="214" t="s">
        <v>70</v>
      </c>
      <c r="K16" s="214" t="s">
        <v>71</v>
      </c>
      <c r="L16" s="137">
        <v>500000</v>
      </c>
      <c r="M16" s="223">
        <f t="shared" ref="M16:M28" si="1">L16/100*85</f>
        <v>425000</v>
      </c>
      <c r="N16" s="124">
        <v>2024</v>
      </c>
      <c r="O16" s="125">
        <v>2025</v>
      </c>
      <c r="P16" s="155"/>
      <c r="Q16" s="143"/>
      <c r="R16" s="214" t="s">
        <v>317</v>
      </c>
      <c r="S16" s="214" t="s">
        <v>72</v>
      </c>
    </row>
    <row r="17" spans="1:19" ht="129.6" x14ac:dyDescent="0.3">
      <c r="A17" s="73">
        <v>14</v>
      </c>
      <c r="B17" s="218" t="s">
        <v>67</v>
      </c>
      <c r="C17" s="219" t="s">
        <v>68</v>
      </c>
      <c r="D17" s="219">
        <v>70985219</v>
      </c>
      <c r="E17" s="156">
        <v>107632551</v>
      </c>
      <c r="F17" s="143">
        <v>600147347</v>
      </c>
      <c r="G17" s="154" t="s">
        <v>77</v>
      </c>
      <c r="H17" s="214" t="s">
        <v>54</v>
      </c>
      <c r="I17" s="214" t="s">
        <v>58</v>
      </c>
      <c r="J17" s="214" t="s">
        <v>70</v>
      </c>
      <c r="K17" s="214" t="s">
        <v>78</v>
      </c>
      <c r="L17" s="137">
        <v>500000</v>
      </c>
      <c r="M17" s="223">
        <f t="shared" si="1"/>
        <v>425000</v>
      </c>
      <c r="N17" s="124">
        <v>2025</v>
      </c>
      <c r="O17" s="125">
        <v>2026</v>
      </c>
      <c r="P17" s="155"/>
      <c r="Q17" s="143"/>
      <c r="R17" s="214" t="s">
        <v>317</v>
      </c>
      <c r="S17" s="214" t="s">
        <v>72</v>
      </c>
    </row>
    <row r="18" spans="1:19" ht="129.6" x14ac:dyDescent="0.3">
      <c r="A18" s="73">
        <v>15</v>
      </c>
      <c r="B18" s="218" t="s">
        <v>67</v>
      </c>
      <c r="C18" s="219" t="s">
        <v>68</v>
      </c>
      <c r="D18" s="219">
        <v>70985219</v>
      </c>
      <c r="E18" s="156">
        <v>107632551</v>
      </c>
      <c r="F18" s="143">
        <v>600147347</v>
      </c>
      <c r="G18" s="154" t="s">
        <v>75</v>
      </c>
      <c r="H18" s="214" t="s">
        <v>54</v>
      </c>
      <c r="I18" s="214" t="s">
        <v>58</v>
      </c>
      <c r="J18" s="214" t="s">
        <v>70</v>
      </c>
      <c r="K18" s="214" t="s">
        <v>76</v>
      </c>
      <c r="L18" s="137">
        <v>350000</v>
      </c>
      <c r="M18" s="223">
        <f t="shared" si="1"/>
        <v>297500</v>
      </c>
      <c r="N18" s="124">
        <v>2025</v>
      </c>
      <c r="O18" s="125">
        <v>2025</v>
      </c>
      <c r="P18" s="155"/>
      <c r="Q18" s="143"/>
      <c r="R18" s="214" t="s">
        <v>317</v>
      </c>
      <c r="S18" s="214" t="s">
        <v>72</v>
      </c>
    </row>
    <row r="19" spans="1:19" ht="129.6" x14ac:dyDescent="0.3">
      <c r="A19" s="73">
        <v>16</v>
      </c>
      <c r="B19" s="226" t="s">
        <v>67</v>
      </c>
      <c r="C19" s="227" t="s">
        <v>68</v>
      </c>
      <c r="D19" s="227">
        <v>70985219</v>
      </c>
      <c r="E19" s="228">
        <v>107632551</v>
      </c>
      <c r="F19" s="225">
        <v>600147347</v>
      </c>
      <c r="G19" s="229" t="s">
        <v>318</v>
      </c>
      <c r="H19" s="230" t="s">
        <v>54</v>
      </c>
      <c r="I19" s="230" t="s">
        <v>58</v>
      </c>
      <c r="J19" s="230" t="s">
        <v>70</v>
      </c>
      <c r="K19" s="230" t="s">
        <v>318</v>
      </c>
      <c r="L19" s="122">
        <v>3000000</v>
      </c>
      <c r="M19" s="123">
        <f t="shared" si="1"/>
        <v>2550000</v>
      </c>
      <c r="N19" s="124">
        <v>2026</v>
      </c>
      <c r="O19" s="125">
        <v>2027</v>
      </c>
      <c r="P19" s="224"/>
      <c r="Q19" s="225"/>
      <c r="R19" s="230"/>
      <c r="S19" s="230" t="s">
        <v>72</v>
      </c>
    </row>
    <row r="20" spans="1:19" ht="129.6" x14ac:dyDescent="0.3">
      <c r="A20" s="73">
        <v>17</v>
      </c>
      <c r="B20" s="218" t="s">
        <v>67</v>
      </c>
      <c r="C20" s="219" t="s">
        <v>68</v>
      </c>
      <c r="D20" s="219">
        <v>70985219</v>
      </c>
      <c r="E20" s="156">
        <v>107632551</v>
      </c>
      <c r="F20" s="143">
        <v>600147347</v>
      </c>
      <c r="G20" s="154" t="s">
        <v>81</v>
      </c>
      <c r="H20" s="214" t="s">
        <v>54</v>
      </c>
      <c r="I20" s="214" t="s">
        <v>58</v>
      </c>
      <c r="J20" s="214" t="s">
        <v>70</v>
      </c>
      <c r="K20" s="214" t="s">
        <v>82</v>
      </c>
      <c r="L20" s="137">
        <v>200000</v>
      </c>
      <c r="M20" s="223">
        <f t="shared" si="1"/>
        <v>170000</v>
      </c>
      <c r="N20" s="124">
        <v>2025</v>
      </c>
      <c r="O20" s="125">
        <v>2026</v>
      </c>
      <c r="P20" s="155"/>
      <c r="Q20" s="143"/>
      <c r="R20" s="214" t="s">
        <v>317</v>
      </c>
      <c r="S20" s="214" t="s">
        <v>72</v>
      </c>
    </row>
    <row r="21" spans="1:19" ht="129.6" x14ac:dyDescent="0.3">
      <c r="A21" s="73">
        <v>18</v>
      </c>
      <c r="B21" s="218" t="s">
        <v>67</v>
      </c>
      <c r="C21" s="219" t="s">
        <v>68</v>
      </c>
      <c r="D21" s="219">
        <v>70985219</v>
      </c>
      <c r="E21" s="156">
        <v>107632551</v>
      </c>
      <c r="F21" s="143">
        <v>600147347</v>
      </c>
      <c r="G21" s="154" t="s">
        <v>83</v>
      </c>
      <c r="H21" s="214" t="s">
        <v>54</v>
      </c>
      <c r="I21" s="214" t="s">
        <v>58</v>
      </c>
      <c r="J21" s="214" t="s">
        <v>70</v>
      </c>
      <c r="K21" s="214" t="s">
        <v>84</v>
      </c>
      <c r="L21" s="137">
        <v>200000</v>
      </c>
      <c r="M21" s="223">
        <f t="shared" si="1"/>
        <v>170000</v>
      </c>
      <c r="N21" s="124">
        <v>2025</v>
      </c>
      <c r="O21" s="125">
        <v>2025</v>
      </c>
      <c r="P21" s="155"/>
      <c r="Q21" s="143"/>
      <c r="R21" s="214"/>
      <c r="S21" s="214" t="s">
        <v>72</v>
      </c>
    </row>
    <row r="22" spans="1:19" ht="129.6" x14ac:dyDescent="0.3">
      <c r="A22" s="73">
        <v>19</v>
      </c>
      <c r="B22" s="218" t="s">
        <v>67</v>
      </c>
      <c r="C22" s="219" t="s">
        <v>68</v>
      </c>
      <c r="D22" s="219">
        <v>70985219</v>
      </c>
      <c r="E22" s="156">
        <v>107632551</v>
      </c>
      <c r="F22" s="143">
        <v>600147347</v>
      </c>
      <c r="G22" s="154" t="s">
        <v>103</v>
      </c>
      <c r="H22" s="214" t="s">
        <v>54</v>
      </c>
      <c r="I22" s="214" t="s">
        <v>58</v>
      </c>
      <c r="J22" s="214" t="s">
        <v>70</v>
      </c>
      <c r="K22" s="214" t="s">
        <v>104</v>
      </c>
      <c r="L22" s="137">
        <v>200000</v>
      </c>
      <c r="M22" s="223">
        <f t="shared" si="1"/>
        <v>170000</v>
      </c>
      <c r="N22" s="124">
        <v>2025</v>
      </c>
      <c r="O22" s="125">
        <v>2026</v>
      </c>
      <c r="P22" s="155"/>
      <c r="Q22" s="143"/>
      <c r="R22" s="214"/>
      <c r="S22" s="214" t="s">
        <v>72</v>
      </c>
    </row>
    <row r="23" spans="1:19" ht="129.6" x14ac:dyDescent="0.3">
      <c r="A23" s="73">
        <v>20</v>
      </c>
      <c r="B23" s="218" t="s">
        <v>67</v>
      </c>
      <c r="C23" s="219" t="s">
        <v>68</v>
      </c>
      <c r="D23" s="219">
        <v>70985219</v>
      </c>
      <c r="E23" s="156">
        <v>107632551</v>
      </c>
      <c r="F23" s="143">
        <v>600147347</v>
      </c>
      <c r="G23" s="231" t="s">
        <v>107</v>
      </c>
      <c r="H23" s="214" t="s">
        <v>54</v>
      </c>
      <c r="I23" s="214" t="s">
        <v>58</v>
      </c>
      <c r="J23" s="214" t="s">
        <v>70</v>
      </c>
      <c r="K23" s="214"/>
      <c r="L23" s="137">
        <v>1500000</v>
      </c>
      <c r="M23" s="223">
        <f t="shared" si="1"/>
        <v>1275000</v>
      </c>
      <c r="N23" s="124">
        <v>2025</v>
      </c>
      <c r="O23" s="125">
        <v>2026</v>
      </c>
      <c r="P23" s="155"/>
      <c r="Q23" s="143"/>
      <c r="R23" s="214"/>
      <c r="S23" s="214" t="s">
        <v>72</v>
      </c>
    </row>
    <row r="24" spans="1:19" ht="129.6" x14ac:dyDescent="0.3">
      <c r="A24" s="73">
        <v>21</v>
      </c>
      <c r="B24" s="218" t="s">
        <v>67</v>
      </c>
      <c r="C24" s="219" t="s">
        <v>68</v>
      </c>
      <c r="D24" s="219">
        <v>70985219</v>
      </c>
      <c r="E24" s="156">
        <v>107632551</v>
      </c>
      <c r="F24" s="143">
        <v>600147347</v>
      </c>
      <c r="G24" s="154" t="s">
        <v>105</v>
      </c>
      <c r="H24" s="214" t="s">
        <v>54</v>
      </c>
      <c r="I24" s="214" t="s">
        <v>58</v>
      </c>
      <c r="J24" s="214" t="s">
        <v>70</v>
      </c>
      <c r="K24" s="214" t="s">
        <v>106</v>
      </c>
      <c r="L24" s="122">
        <v>150000</v>
      </c>
      <c r="M24" s="223">
        <f t="shared" si="1"/>
        <v>127500</v>
      </c>
      <c r="N24" s="124">
        <v>2026</v>
      </c>
      <c r="O24" s="125">
        <v>2026</v>
      </c>
      <c r="P24" s="155"/>
      <c r="Q24" s="143"/>
      <c r="R24" s="214"/>
      <c r="S24" s="214" t="s">
        <v>72</v>
      </c>
    </row>
    <row r="25" spans="1:19" ht="129.6" x14ac:dyDescent="0.3">
      <c r="A25" s="194">
        <v>22</v>
      </c>
      <c r="B25" s="218" t="s">
        <v>67</v>
      </c>
      <c r="C25" s="219" t="s">
        <v>68</v>
      </c>
      <c r="D25" s="219">
        <v>70985219</v>
      </c>
      <c r="E25" s="156">
        <v>107632551</v>
      </c>
      <c r="F25" s="143">
        <v>600147347</v>
      </c>
      <c r="G25" s="154" t="s">
        <v>87</v>
      </c>
      <c r="H25" s="214" t="s">
        <v>54</v>
      </c>
      <c r="I25" s="214" t="s">
        <v>58</v>
      </c>
      <c r="J25" s="214" t="s">
        <v>70</v>
      </c>
      <c r="K25" s="214" t="s">
        <v>88</v>
      </c>
      <c r="L25" s="137">
        <v>100000</v>
      </c>
      <c r="M25" s="223">
        <f t="shared" si="1"/>
        <v>85000</v>
      </c>
      <c r="N25" s="124">
        <v>2025</v>
      </c>
      <c r="O25" s="125">
        <v>2026</v>
      </c>
      <c r="P25" s="155"/>
      <c r="Q25" s="143"/>
      <c r="R25" s="214"/>
      <c r="S25" s="214" t="s">
        <v>72</v>
      </c>
    </row>
    <row r="26" spans="1:19" ht="129.6" x14ac:dyDescent="0.3">
      <c r="A26" s="195">
        <v>23</v>
      </c>
      <c r="B26" s="218" t="s">
        <v>67</v>
      </c>
      <c r="C26" s="219" t="s">
        <v>68</v>
      </c>
      <c r="D26" s="219">
        <v>70985219</v>
      </c>
      <c r="E26" s="156">
        <v>107632551</v>
      </c>
      <c r="F26" s="143">
        <v>600147347</v>
      </c>
      <c r="G26" s="154" t="s">
        <v>85</v>
      </c>
      <c r="H26" s="214" t="s">
        <v>54</v>
      </c>
      <c r="I26" s="214" t="s">
        <v>58</v>
      </c>
      <c r="J26" s="214" t="s">
        <v>70</v>
      </c>
      <c r="K26" s="214" t="s">
        <v>86</v>
      </c>
      <c r="L26" s="137">
        <v>150000</v>
      </c>
      <c r="M26" s="223">
        <f t="shared" si="1"/>
        <v>127500</v>
      </c>
      <c r="N26" s="124">
        <v>2025</v>
      </c>
      <c r="O26" s="125">
        <v>2026</v>
      </c>
      <c r="P26" s="155"/>
      <c r="Q26" s="143"/>
      <c r="R26" s="214"/>
      <c r="S26" s="214" t="s">
        <v>72</v>
      </c>
    </row>
    <row r="27" spans="1:19" ht="129.6" x14ac:dyDescent="0.3">
      <c r="A27" s="193">
        <v>24</v>
      </c>
      <c r="B27" s="218" t="s">
        <v>67</v>
      </c>
      <c r="C27" s="219" t="s">
        <v>68</v>
      </c>
      <c r="D27" s="219">
        <v>70985219</v>
      </c>
      <c r="E27" s="156">
        <v>107632551</v>
      </c>
      <c r="F27" s="143">
        <v>600147347</v>
      </c>
      <c r="G27" s="232" t="s">
        <v>79</v>
      </c>
      <c r="H27" s="214" t="s">
        <v>54</v>
      </c>
      <c r="I27" s="214" t="s">
        <v>58</v>
      </c>
      <c r="J27" s="214" t="s">
        <v>70</v>
      </c>
      <c r="K27" s="214" t="s">
        <v>80</v>
      </c>
      <c r="L27" s="137">
        <v>500000</v>
      </c>
      <c r="M27" s="223">
        <f t="shared" si="1"/>
        <v>425000</v>
      </c>
      <c r="N27" s="124">
        <v>2026</v>
      </c>
      <c r="O27" s="125">
        <v>2026</v>
      </c>
      <c r="P27" s="155"/>
      <c r="Q27" s="143"/>
      <c r="R27" s="214"/>
      <c r="S27" s="214" t="s">
        <v>72</v>
      </c>
    </row>
    <row r="28" spans="1:19" ht="130.19999999999999" thickBot="1" x14ac:dyDescent="0.35">
      <c r="A28" s="94">
        <v>25</v>
      </c>
      <c r="B28" s="233" t="s">
        <v>67</v>
      </c>
      <c r="C28" s="234" t="s">
        <v>68</v>
      </c>
      <c r="D28" s="234">
        <v>70985219</v>
      </c>
      <c r="E28" s="165">
        <v>107632551</v>
      </c>
      <c r="F28" s="170">
        <v>600147347</v>
      </c>
      <c r="G28" s="163" t="s">
        <v>73</v>
      </c>
      <c r="H28" s="235" t="s">
        <v>54</v>
      </c>
      <c r="I28" s="235" t="s">
        <v>58</v>
      </c>
      <c r="J28" s="235" t="s">
        <v>70</v>
      </c>
      <c r="K28" s="235" t="s">
        <v>74</v>
      </c>
      <c r="L28" s="257">
        <v>300000</v>
      </c>
      <c r="M28" s="258">
        <f t="shared" si="1"/>
        <v>255000</v>
      </c>
      <c r="N28" s="259" t="s">
        <v>102</v>
      </c>
      <c r="O28" s="260"/>
      <c r="P28" s="164"/>
      <c r="Q28" s="170"/>
      <c r="R28" s="235"/>
      <c r="S28" s="235" t="s">
        <v>72</v>
      </c>
    </row>
    <row r="29" spans="1:19" ht="158.4" x14ac:dyDescent="0.3">
      <c r="A29" s="32">
        <v>26</v>
      </c>
      <c r="B29" s="52" t="s">
        <v>108</v>
      </c>
      <c r="C29" s="53" t="s">
        <v>109</v>
      </c>
      <c r="D29" s="42">
        <v>75029065</v>
      </c>
      <c r="E29" s="42">
        <v>120301377</v>
      </c>
      <c r="F29" s="43">
        <v>600148131</v>
      </c>
      <c r="G29" s="39" t="s">
        <v>110</v>
      </c>
      <c r="H29" s="44" t="s">
        <v>54</v>
      </c>
      <c r="I29" s="44" t="s">
        <v>58</v>
      </c>
      <c r="J29" s="44" t="s">
        <v>111</v>
      </c>
      <c r="K29" s="44"/>
      <c r="L29" s="137">
        <v>305000</v>
      </c>
      <c r="M29" s="223">
        <f t="shared" ref="M29:M30" si="2">L29/100*85</f>
        <v>259250</v>
      </c>
      <c r="N29" s="50" t="s">
        <v>112</v>
      </c>
      <c r="O29" s="51" t="s">
        <v>113</v>
      </c>
      <c r="P29" s="41"/>
      <c r="Q29" s="43"/>
      <c r="R29" s="44"/>
      <c r="S29" s="44"/>
    </row>
    <row r="30" spans="1:19" s="197" customFormat="1" ht="159" thickBot="1" x14ac:dyDescent="0.35">
      <c r="A30" s="75">
        <v>27</v>
      </c>
      <c r="B30" s="236" t="s">
        <v>108</v>
      </c>
      <c r="C30" s="234" t="s">
        <v>109</v>
      </c>
      <c r="D30" s="165">
        <v>75029065</v>
      </c>
      <c r="E30" s="165">
        <v>120301377</v>
      </c>
      <c r="F30" s="170">
        <v>600148131</v>
      </c>
      <c r="G30" s="235" t="s">
        <v>114</v>
      </c>
      <c r="H30" s="235" t="s">
        <v>54</v>
      </c>
      <c r="I30" s="235" t="s">
        <v>58</v>
      </c>
      <c r="J30" s="235" t="s">
        <v>111</v>
      </c>
      <c r="K30" s="235"/>
      <c r="L30" s="257">
        <v>315000</v>
      </c>
      <c r="M30" s="258">
        <f t="shared" si="2"/>
        <v>267750</v>
      </c>
      <c r="N30" s="90" t="s">
        <v>115</v>
      </c>
      <c r="O30" s="91" t="s">
        <v>116</v>
      </c>
      <c r="P30" s="164" t="s">
        <v>72</v>
      </c>
      <c r="Q30" s="170" t="s">
        <v>72</v>
      </c>
      <c r="R30" s="235" t="s">
        <v>117</v>
      </c>
      <c r="S30" s="235" t="s">
        <v>66</v>
      </c>
    </row>
    <row r="31" spans="1:19" ht="129.6" x14ac:dyDescent="0.3">
      <c r="A31" s="32">
        <v>28</v>
      </c>
      <c r="B31" s="29" t="s">
        <v>89</v>
      </c>
      <c r="C31" s="92" t="s">
        <v>90</v>
      </c>
      <c r="D31" s="72">
        <v>70984310</v>
      </c>
      <c r="E31" s="72">
        <v>107632624</v>
      </c>
      <c r="F31" s="73">
        <v>600148149</v>
      </c>
      <c r="G31" s="240" t="s">
        <v>120</v>
      </c>
      <c r="H31" s="31" t="s">
        <v>54</v>
      </c>
      <c r="I31" s="31" t="s">
        <v>58</v>
      </c>
      <c r="J31" s="31" t="s">
        <v>92</v>
      </c>
      <c r="K31" s="237"/>
      <c r="L31" s="238">
        <v>350650</v>
      </c>
      <c r="M31" s="239">
        <f>L31/100*85</f>
        <v>298052.5</v>
      </c>
      <c r="N31" s="71">
        <v>2023</v>
      </c>
      <c r="O31" s="73">
        <v>2025</v>
      </c>
      <c r="P31" s="71"/>
      <c r="Q31" s="73"/>
      <c r="R31" s="199" t="s">
        <v>121</v>
      </c>
      <c r="S31" s="31"/>
    </row>
    <row r="32" spans="1:19" ht="129.6" x14ac:dyDescent="0.3">
      <c r="A32" s="31">
        <v>29</v>
      </c>
      <c r="B32" s="52" t="s">
        <v>89</v>
      </c>
      <c r="C32" s="53" t="s">
        <v>90</v>
      </c>
      <c r="D32" s="42">
        <v>70984310</v>
      </c>
      <c r="E32" s="42">
        <v>107632624</v>
      </c>
      <c r="F32" s="43">
        <v>600148149</v>
      </c>
      <c r="G32" s="70" t="s">
        <v>93</v>
      </c>
      <c r="H32" s="44" t="s">
        <v>54</v>
      </c>
      <c r="I32" s="44" t="s">
        <v>58</v>
      </c>
      <c r="J32" s="44" t="s">
        <v>92</v>
      </c>
      <c r="K32" s="49" t="s">
        <v>119</v>
      </c>
      <c r="L32" s="67">
        <v>350000</v>
      </c>
      <c r="M32" s="69">
        <f>L32/100*85</f>
        <v>297500</v>
      </c>
      <c r="N32" s="41">
        <v>2022</v>
      </c>
      <c r="O32" s="43">
        <v>2025</v>
      </c>
      <c r="P32" s="41"/>
      <c r="Q32" s="43"/>
      <c r="R32" s="39" t="s">
        <v>231</v>
      </c>
      <c r="S32" s="44" t="s">
        <v>72</v>
      </c>
    </row>
    <row r="33" spans="1:19" ht="129.6" x14ac:dyDescent="0.3">
      <c r="A33" s="31">
        <v>30</v>
      </c>
      <c r="B33" s="136" t="s">
        <v>89</v>
      </c>
      <c r="C33" s="206" t="s">
        <v>90</v>
      </c>
      <c r="D33" s="167">
        <v>70984310</v>
      </c>
      <c r="E33" s="167">
        <v>107632624</v>
      </c>
      <c r="F33" s="65">
        <v>600148149</v>
      </c>
      <c r="G33" s="243" t="s">
        <v>319</v>
      </c>
      <c r="H33" s="244" t="s">
        <v>54</v>
      </c>
      <c r="I33" s="244" t="s">
        <v>58</v>
      </c>
      <c r="J33" s="244" t="s">
        <v>92</v>
      </c>
      <c r="K33" s="245"/>
      <c r="L33" s="246">
        <v>350000</v>
      </c>
      <c r="M33" s="247">
        <f>L33/100*85</f>
        <v>297500</v>
      </c>
      <c r="N33" s="248">
        <v>2025</v>
      </c>
      <c r="O33" s="249">
        <v>2027</v>
      </c>
      <c r="P33" s="248"/>
      <c r="Q33" s="249"/>
      <c r="R33" s="244"/>
      <c r="S33" s="244"/>
    </row>
    <row r="34" spans="1:19" ht="129.6" x14ac:dyDescent="0.3">
      <c r="A34" s="193">
        <v>31</v>
      </c>
      <c r="B34" s="136" t="s">
        <v>89</v>
      </c>
      <c r="C34" s="206" t="s">
        <v>90</v>
      </c>
      <c r="D34" s="167">
        <v>70984310</v>
      </c>
      <c r="E34" s="167">
        <v>107632624</v>
      </c>
      <c r="F34" s="65">
        <v>600148149</v>
      </c>
      <c r="G34" s="250" t="s">
        <v>320</v>
      </c>
      <c r="H34" s="244" t="s">
        <v>54</v>
      </c>
      <c r="I34" s="244" t="s">
        <v>58</v>
      </c>
      <c r="J34" s="244" t="s">
        <v>92</v>
      </c>
      <c r="K34" s="245" t="s">
        <v>320</v>
      </c>
      <c r="L34" s="251">
        <v>200000</v>
      </c>
      <c r="M34" s="247">
        <f>L34/100*85</f>
        <v>170000</v>
      </c>
      <c r="N34" s="248">
        <v>2024</v>
      </c>
      <c r="O34" s="249">
        <v>2026</v>
      </c>
      <c r="P34" s="248"/>
      <c r="Q34" s="249"/>
      <c r="R34" s="244" t="s">
        <v>72</v>
      </c>
      <c r="S34" s="244" t="s">
        <v>72</v>
      </c>
    </row>
    <row r="35" spans="1:19" ht="130.19999999999999" thickBot="1" x14ac:dyDescent="0.35">
      <c r="A35" s="94">
        <v>32</v>
      </c>
      <c r="B35" s="76" t="s">
        <v>89</v>
      </c>
      <c r="C35" s="77" t="s">
        <v>90</v>
      </c>
      <c r="D35" s="78">
        <v>70984310</v>
      </c>
      <c r="E35" s="78">
        <v>107632624</v>
      </c>
      <c r="F35" s="79">
        <v>600148149</v>
      </c>
      <c r="G35" s="88" t="s">
        <v>91</v>
      </c>
      <c r="H35" s="81" t="s">
        <v>54</v>
      </c>
      <c r="I35" s="81" t="s">
        <v>58</v>
      </c>
      <c r="J35" s="81" t="s">
        <v>92</v>
      </c>
      <c r="K35" s="176" t="s">
        <v>118</v>
      </c>
      <c r="L35" s="242">
        <v>350000</v>
      </c>
      <c r="M35" s="84">
        <f>L35/100*85</f>
        <v>297500</v>
      </c>
      <c r="N35" s="85">
        <v>2021</v>
      </c>
      <c r="O35" s="79">
        <v>2025</v>
      </c>
      <c r="P35" s="85"/>
      <c r="Q35" s="79"/>
      <c r="R35" s="81" t="s">
        <v>72</v>
      </c>
      <c r="S35" s="81" t="s">
        <v>72</v>
      </c>
    </row>
    <row r="36" spans="1:19" ht="86.4" x14ac:dyDescent="0.3">
      <c r="A36" s="32">
        <v>33</v>
      </c>
      <c r="B36" s="101" t="s">
        <v>122</v>
      </c>
      <c r="C36" s="95" t="s">
        <v>58</v>
      </c>
      <c r="D36" s="95">
        <v>63696380</v>
      </c>
      <c r="E36" s="95">
        <v>107632659</v>
      </c>
      <c r="F36" s="264">
        <v>600147401</v>
      </c>
      <c r="G36" s="97" t="s">
        <v>123</v>
      </c>
      <c r="H36" s="66" t="s">
        <v>54</v>
      </c>
      <c r="I36" s="66" t="s">
        <v>58</v>
      </c>
      <c r="J36" s="66" t="s">
        <v>58</v>
      </c>
      <c r="K36" s="66"/>
      <c r="L36" s="33">
        <v>300000</v>
      </c>
      <c r="M36" s="34">
        <f t="shared" ref="M36:M39" si="3">L36/100*85</f>
        <v>255000</v>
      </c>
      <c r="N36" s="130">
        <v>2019</v>
      </c>
      <c r="O36" s="132">
        <v>2022</v>
      </c>
      <c r="P36" s="130"/>
      <c r="Q36" s="132"/>
      <c r="R36" s="66"/>
      <c r="S36" s="66"/>
    </row>
    <row r="37" spans="1:19" s="197" customFormat="1" ht="86.4" x14ac:dyDescent="0.3">
      <c r="A37" s="196">
        <v>34</v>
      </c>
      <c r="B37" s="52" t="s">
        <v>122</v>
      </c>
      <c r="C37" s="53" t="s">
        <v>58</v>
      </c>
      <c r="D37" s="53">
        <v>63696380</v>
      </c>
      <c r="E37" s="53">
        <v>107632659</v>
      </c>
      <c r="F37" s="70">
        <v>600147401</v>
      </c>
      <c r="G37" s="39" t="s">
        <v>124</v>
      </c>
      <c r="H37" s="44" t="s">
        <v>54</v>
      </c>
      <c r="I37" s="44" t="s">
        <v>58</v>
      </c>
      <c r="J37" s="44" t="s">
        <v>58</v>
      </c>
      <c r="K37" s="44"/>
      <c r="L37" s="37">
        <v>500000</v>
      </c>
      <c r="M37" s="38">
        <f t="shared" si="3"/>
        <v>425000</v>
      </c>
      <c r="N37" s="41">
        <v>2019</v>
      </c>
      <c r="O37" s="43">
        <v>2022</v>
      </c>
      <c r="P37" s="41"/>
      <c r="Q37" s="43"/>
      <c r="R37" s="44"/>
      <c r="S37" s="44"/>
    </row>
    <row r="38" spans="1:19" ht="86.4" x14ac:dyDescent="0.3">
      <c r="A38" s="32">
        <v>35</v>
      </c>
      <c r="B38" s="52" t="s">
        <v>122</v>
      </c>
      <c r="C38" s="53" t="s">
        <v>58</v>
      </c>
      <c r="D38" s="53">
        <v>63696380</v>
      </c>
      <c r="E38" s="53">
        <v>107632659</v>
      </c>
      <c r="F38" s="70">
        <v>600147401</v>
      </c>
      <c r="G38" s="39" t="s">
        <v>125</v>
      </c>
      <c r="H38" s="44" t="s">
        <v>54</v>
      </c>
      <c r="I38" s="44" t="s">
        <v>58</v>
      </c>
      <c r="J38" s="44" t="s">
        <v>58</v>
      </c>
      <c r="K38" s="44"/>
      <c r="L38" s="37">
        <v>500000</v>
      </c>
      <c r="M38" s="38">
        <f t="shared" si="3"/>
        <v>425000</v>
      </c>
      <c r="N38" s="41">
        <v>2020</v>
      </c>
      <c r="O38" s="43">
        <v>2023</v>
      </c>
      <c r="P38" s="41"/>
      <c r="Q38" s="43"/>
      <c r="R38" s="44"/>
      <c r="S38" s="44"/>
    </row>
    <row r="39" spans="1:19" ht="87" thickBot="1" x14ac:dyDescent="0.35">
      <c r="A39" s="75">
        <v>36</v>
      </c>
      <c r="B39" s="76" t="s">
        <v>122</v>
      </c>
      <c r="C39" s="77" t="s">
        <v>58</v>
      </c>
      <c r="D39" s="77">
        <v>63696380</v>
      </c>
      <c r="E39" s="77">
        <v>107632659</v>
      </c>
      <c r="F39" s="265">
        <v>600147401</v>
      </c>
      <c r="G39" s="88" t="s">
        <v>126</v>
      </c>
      <c r="H39" s="81" t="s">
        <v>54</v>
      </c>
      <c r="I39" s="81" t="s">
        <v>58</v>
      </c>
      <c r="J39" s="81" t="s">
        <v>58</v>
      </c>
      <c r="K39" s="88" t="s">
        <v>127</v>
      </c>
      <c r="L39" s="89">
        <v>1200000</v>
      </c>
      <c r="M39" s="84">
        <f t="shared" si="3"/>
        <v>1020000</v>
      </c>
      <c r="N39" s="90" t="s">
        <v>128</v>
      </c>
      <c r="O39" s="91" t="s">
        <v>129</v>
      </c>
      <c r="P39" s="85" t="s">
        <v>72</v>
      </c>
      <c r="Q39" s="79" t="s">
        <v>72</v>
      </c>
      <c r="R39" s="81" t="s">
        <v>130</v>
      </c>
      <c r="S39" s="81" t="s">
        <v>131</v>
      </c>
    </row>
    <row r="40" spans="1:19" ht="86.4" x14ac:dyDescent="0.3">
      <c r="A40" s="32">
        <v>37</v>
      </c>
      <c r="B40" s="273" t="s">
        <v>132</v>
      </c>
      <c r="C40" s="274" t="s">
        <v>58</v>
      </c>
      <c r="D40" s="274">
        <v>63696398</v>
      </c>
      <c r="E40" s="274">
        <v>107632667</v>
      </c>
      <c r="F40" s="275">
        <v>600147410</v>
      </c>
      <c r="G40" s="269" t="s">
        <v>94</v>
      </c>
      <c r="H40" s="268" t="s">
        <v>54</v>
      </c>
      <c r="I40" s="268" t="s">
        <v>58</v>
      </c>
      <c r="J40" s="268" t="s">
        <v>58</v>
      </c>
      <c r="K40" s="269" t="s">
        <v>137</v>
      </c>
      <c r="L40" s="270">
        <v>300000</v>
      </c>
      <c r="M40" s="271">
        <f t="shared" ref="M40:M60" si="4">L40/100*85</f>
        <v>255000</v>
      </c>
      <c r="N40" s="266"/>
      <c r="O40" s="267"/>
      <c r="P40" s="266" t="s">
        <v>72</v>
      </c>
      <c r="Q40" s="267" t="s">
        <v>72</v>
      </c>
      <c r="R40" s="268" t="s">
        <v>72</v>
      </c>
      <c r="S40" s="268" t="s">
        <v>72</v>
      </c>
    </row>
    <row r="41" spans="1:19" ht="86.4" x14ac:dyDescent="0.3">
      <c r="A41" s="32">
        <v>38</v>
      </c>
      <c r="B41" s="273" t="s">
        <v>132</v>
      </c>
      <c r="C41" s="274" t="s">
        <v>58</v>
      </c>
      <c r="D41" s="274">
        <v>63696398</v>
      </c>
      <c r="E41" s="274">
        <v>107632667</v>
      </c>
      <c r="F41" s="275">
        <v>600147410</v>
      </c>
      <c r="G41" s="269" t="s">
        <v>135</v>
      </c>
      <c r="H41" s="268" t="s">
        <v>54</v>
      </c>
      <c r="I41" s="268" t="s">
        <v>58</v>
      </c>
      <c r="J41" s="268" t="s">
        <v>58</v>
      </c>
      <c r="K41" s="269" t="s">
        <v>136</v>
      </c>
      <c r="L41" s="270">
        <v>200000</v>
      </c>
      <c r="M41" s="271">
        <f t="shared" si="4"/>
        <v>170000</v>
      </c>
      <c r="N41" s="190">
        <v>2022</v>
      </c>
      <c r="O41" s="93"/>
      <c r="P41" s="190" t="s">
        <v>72</v>
      </c>
      <c r="Q41" s="93" t="s">
        <v>72</v>
      </c>
      <c r="R41" s="272" t="s">
        <v>321</v>
      </c>
      <c r="S41" s="191" t="s">
        <v>72</v>
      </c>
    </row>
    <row r="42" spans="1:19" ht="87" thickBot="1" x14ac:dyDescent="0.35">
      <c r="A42" s="75">
        <v>39</v>
      </c>
      <c r="B42" s="276" t="s">
        <v>132</v>
      </c>
      <c r="C42" s="277" t="s">
        <v>58</v>
      </c>
      <c r="D42" s="277">
        <v>63696398</v>
      </c>
      <c r="E42" s="277">
        <v>107632667</v>
      </c>
      <c r="F42" s="278">
        <v>600147410</v>
      </c>
      <c r="G42" s="279" t="s">
        <v>133</v>
      </c>
      <c r="H42" s="280" t="s">
        <v>54</v>
      </c>
      <c r="I42" s="280" t="s">
        <v>58</v>
      </c>
      <c r="J42" s="280" t="s">
        <v>58</v>
      </c>
      <c r="K42" s="279" t="s">
        <v>134</v>
      </c>
      <c r="L42" s="281">
        <v>950000</v>
      </c>
      <c r="M42" s="282">
        <f t="shared" si="4"/>
        <v>807500</v>
      </c>
      <c r="N42" s="283" t="s">
        <v>128</v>
      </c>
      <c r="O42" s="284" t="s">
        <v>129</v>
      </c>
      <c r="P42" s="285" t="s">
        <v>72</v>
      </c>
      <c r="Q42" s="286" t="s">
        <v>72</v>
      </c>
      <c r="R42" s="280" t="s">
        <v>130</v>
      </c>
      <c r="S42" s="280" t="s">
        <v>131</v>
      </c>
    </row>
    <row r="43" spans="1:19" ht="85.2" customHeight="1" x14ac:dyDescent="0.3">
      <c r="A43" s="32">
        <v>40</v>
      </c>
      <c r="B43" s="162" t="s">
        <v>138</v>
      </c>
      <c r="C43" s="300" t="s">
        <v>139</v>
      </c>
      <c r="D43" s="300">
        <v>2954826</v>
      </c>
      <c r="E43" s="300">
        <v>181057018</v>
      </c>
      <c r="F43" s="301">
        <v>691006661</v>
      </c>
      <c r="G43" s="299" t="s">
        <v>322</v>
      </c>
      <c r="H43" s="302" t="s">
        <v>54</v>
      </c>
      <c r="I43" s="150" t="s">
        <v>58</v>
      </c>
      <c r="J43" s="303" t="s">
        <v>142</v>
      </c>
      <c r="K43" s="150" t="s">
        <v>323</v>
      </c>
      <c r="L43" s="59">
        <v>50000</v>
      </c>
      <c r="M43" s="304">
        <f t="shared" si="4"/>
        <v>42500</v>
      </c>
      <c r="N43" s="61">
        <v>2025</v>
      </c>
      <c r="O43" s="62">
        <v>2025</v>
      </c>
      <c r="P43" s="61"/>
      <c r="Q43" s="62"/>
      <c r="R43" s="299" t="s">
        <v>147</v>
      </c>
      <c r="S43" s="58"/>
    </row>
    <row r="44" spans="1:19" s="197" customFormat="1" ht="91.8" customHeight="1" x14ac:dyDescent="0.3">
      <c r="A44" s="194">
        <v>41</v>
      </c>
      <c r="B44" s="136" t="s">
        <v>138</v>
      </c>
      <c r="C44" s="206" t="s">
        <v>139</v>
      </c>
      <c r="D44" s="206">
        <v>2954826</v>
      </c>
      <c r="E44" s="206">
        <v>181057018</v>
      </c>
      <c r="F44" s="171">
        <v>691006661</v>
      </c>
      <c r="G44" s="100" t="s">
        <v>324</v>
      </c>
      <c r="H44" s="289" t="s">
        <v>54</v>
      </c>
      <c r="I44" s="99" t="s">
        <v>58</v>
      </c>
      <c r="J44" s="290" t="s">
        <v>142</v>
      </c>
      <c r="K44" s="99" t="s">
        <v>325</v>
      </c>
      <c r="L44" s="46">
        <v>180000</v>
      </c>
      <c r="M44" s="138">
        <f t="shared" si="4"/>
        <v>153000</v>
      </c>
      <c r="N44" s="64">
        <v>2025</v>
      </c>
      <c r="O44" s="65">
        <v>2025</v>
      </c>
      <c r="P44" s="64"/>
      <c r="Q44" s="65"/>
      <c r="R44" s="100" t="s">
        <v>147</v>
      </c>
      <c r="S44" s="44"/>
    </row>
    <row r="45" spans="1:19" ht="105" customHeight="1" x14ac:dyDescent="0.3">
      <c r="A45" s="32">
        <v>42</v>
      </c>
      <c r="B45" s="136" t="s">
        <v>138</v>
      </c>
      <c r="C45" s="206" t="s">
        <v>139</v>
      </c>
      <c r="D45" s="206">
        <v>2954826</v>
      </c>
      <c r="E45" s="206">
        <v>181057018</v>
      </c>
      <c r="F45" s="171">
        <v>691006661</v>
      </c>
      <c r="G45" s="100" t="s">
        <v>326</v>
      </c>
      <c r="H45" s="289" t="s">
        <v>54</v>
      </c>
      <c r="I45" s="99" t="s">
        <v>58</v>
      </c>
      <c r="J45" s="290" t="s">
        <v>142</v>
      </c>
      <c r="K45" s="99" t="s">
        <v>327</v>
      </c>
      <c r="L45" s="46">
        <v>500000</v>
      </c>
      <c r="M45" s="138">
        <f t="shared" si="4"/>
        <v>425000</v>
      </c>
      <c r="N45" s="64">
        <v>2025</v>
      </c>
      <c r="O45" s="65">
        <v>2026</v>
      </c>
      <c r="P45" s="121" t="s">
        <v>146</v>
      </c>
      <c r="Q45" s="65"/>
      <c r="R45" s="100" t="s">
        <v>147</v>
      </c>
      <c r="S45" s="44"/>
    </row>
    <row r="46" spans="1:19" ht="85.8" customHeight="1" x14ac:dyDescent="0.3">
      <c r="A46" s="31">
        <v>43</v>
      </c>
      <c r="B46" s="52" t="s">
        <v>138</v>
      </c>
      <c r="C46" s="53" t="s">
        <v>139</v>
      </c>
      <c r="D46" s="293" t="s">
        <v>140</v>
      </c>
      <c r="E46" s="53">
        <v>181057018</v>
      </c>
      <c r="F46" s="70">
        <v>691006661</v>
      </c>
      <c r="G46" s="39" t="s">
        <v>160</v>
      </c>
      <c r="H46" s="49" t="s">
        <v>54</v>
      </c>
      <c r="I46" s="44" t="s">
        <v>58</v>
      </c>
      <c r="J46" s="98" t="s">
        <v>142</v>
      </c>
      <c r="K46" s="39" t="s">
        <v>161</v>
      </c>
      <c r="L46" s="37">
        <v>300000</v>
      </c>
      <c r="M46" s="38">
        <f t="shared" si="4"/>
        <v>255000</v>
      </c>
      <c r="N46" s="41">
        <v>2023</v>
      </c>
      <c r="O46" s="43">
        <v>2024</v>
      </c>
      <c r="P46" s="35" t="s">
        <v>146</v>
      </c>
      <c r="Q46" s="43"/>
      <c r="R46" s="100" t="s">
        <v>162</v>
      </c>
      <c r="S46" s="99" t="s">
        <v>66</v>
      </c>
    </row>
    <row r="47" spans="1:19" ht="91.2" customHeight="1" x14ac:dyDescent="0.3">
      <c r="A47" s="32">
        <v>44</v>
      </c>
      <c r="B47" s="52" t="s">
        <v>138</v>
      </c>
      <c r="C47" s="53" t="s">
        <v>139</v>
      </c>
      <c r="D47" s="293" t="s">
        <v>140</v>
      </c>
      <c r="E47" s="53">
        <v>181057018</v>
      </c>
      <c r="F47" s="70">
        <v>691006661</v>
      </c>
      <c r="G47" s="39" t="s">
        <v>141</v>
      </c>
      <c r="H47" s="49" t="s">
        <v>54</v>
      </c>
      <c r="I47" s="44" t="s">
        <v>58</v>
      </c>
      <c r="J47" s="98" t="s">
        <v>142</v>
      </c>
      <c r="K47" s="39" t="s">
        <v>143</v>
      </c>
      <c r="L47" s="37">
        <v>70000</v>
      </c>
      <c r="M47" s="38">
        <f t="shared" si="4"/>
        <v>59500</v>
      </c>
      <c r="N47" s="41">
        <v>2021</v>
      </c>
      <c r="O47" s="43">
        <v>2023</v>
      </c>
      <c r="P47" s="41"/>
      <c r="Q47" s="43"/>
      <c r="R47" s="44"/>
      <c r="S47" s="44"/>
    </row>
    <row r="48" spans="1:19" ht="90" customHeight="1" x14ac:dyDescent="0.3">
      <c r="A48" s="31">
        <v>45</v>
      </c>
      <c r="B48" s="52" t="s">
        <v>138</v>
      </c>
      <c r="C48" s="53" t="s">
        <v>139</v>
      </c>
      <c r="D48" s="293" t="s">
        <v>140</v>
      </c>
      <c r="E48" s="53">
        <v>181057018</v>
      </c>
      <c r="F48" s="70">
        <v>691006661</v>
      </c>
      <c r="G48" s="39" t="s">
        <v>144</v>
      </c>
      <c r="H48" s="49" t="s">
        <v>54</v>
      </c>
      <c r="I48" s="44" t="s">
        <v>58</v>
      </c>
      <c r="J48" s="98" t="s">
        <v>142</v>
      </c>
      <c r="K48" s="39" t="s">
        <v>145</v>
      </c>
      <c r="L48" s="37">
        <v>50000</v>
      </c>
      <c r="M48" s="38">
        <f t="shared" si="4"/>
        <v>42500</v>
      </c>
      <c r="N48" s="41">
        <v>2021</v>
      </c>
      <c r="O48" s="43">
        <v>2023</v>
      </c>
      <c r="P48" s="41"/>
      <c r="Q48" s="36" t="s">
        <v>146</v>
      </c>
      <c r="R48" s="39" t="s">
        <v>147</v>
      </c>
      <c r="S48" s="44"/>
    </row>
    <row r="49" spans="1:19" s="197" customFormat="1" ht="94.8" customHeight="1" x14ac:dyDescent="0.3">
      <c r="A49" s="193">
        <v>46</v>
      </c>
      <c r="B49" s="52" t="s">
        <v>138</v>
      </c>
      <c r="C49" s="53" t="s">
        <v>139</v>
      </c>
      <c r="D49" s="293" t="s">
        <v>140</v>
      </c>
      <c r="E49" s="53">
        <v>181057018</v>
      </c>
      <c r="F49" s="70">
        <v>691006661</v>
      </c>
      <c r="G49" s="39" t="s">
        <v>148</v>
      </c>
      <c r="H49" s="49" t="s">
        <v>54</v>
      </c>
      <c r="I49" s="44" t="s">
        <v>58</v>
      </c>
      <c r="J49" s="98" t="s">
        <v>142</v>
      </c>
      <c r="K49" s="44" t="s">
        <v>149</v>
      </c>
      <c r="L49" s="37">
        <v>30000</v>
      </c>
      <c r="M49" s="38">
        <f t="shared" si="4"/>
        <v>25500</v>
      </c>
      <c r="N49" s="41">
        <v>2022</v>
      </c>
      <c r="O49" s="51" t="s">
        <v>150</v>
      </c>
      <c r="P49" s="41"/>
      <c r="Q49" s="36" t="s">
        <v>146</v>
      </c>
      <c r="R49" s="39" t="s">
        <v>151</v>
      </c>
      <c r="S49" s="44"/>
    </row>
    <row r="50" spans="1:19" ht="88.8" customHeight="1" x14ac:dyDescent="0.3">
      <c r="A50" s="32">
        <v>47</v>
      </c>
      <c r="B50" s="52" t="s">
        <v>138</v>
      </c>
      <c r="C50" s="53" t="s">
        <v>139</v>
      </c>
      <c r="D50" s="293" t="s">
        <v>140</v>
      </c>
      <c r="E50" s="53">
        <v>181057018</v>
      </c>
      <c r="F50" s="70">
        <v>691006661</v>
      </c>
      <c r="G50" s="39" t="s">
        <v>152</v>
      </c>
      <c r="H50" s="49" t="s">
        <v>54</v>
      </c>
      <c r="I50" s="44" t="s">
        <v>58</v>
      </c>
      <c r="J50" s="98" t="s">
        <v>142</v>
      </c>
      <c r="K50" s="44" t="s">
        <v>153</v>
      </c>
      <c r="L50" s="37">
        <v>20000</v>
      </c>
      <c r="M50" s="38">
        <f t="shared" si="4"/>
        <v>17000</v>
      </c>
      <c r="N50" s="41">
        <v>2022</v>
      </c>
      <c r="O50" s="51" t="s">
        <v>116</v>
      </c>
      <c r="P50" s="41"/>
      <c r="Q50" s="36" t="s">
        <v>146</v>
      </c>
      <c r="R50" s="39" t="s">
        <v>151</v>
      </c>
      <c r="S50" s="44"/>
    </row>
    <row r="51" spans="1:19" ht="91.2" customHeight="1" x14ac:dyDescent="0.3">
      <c r="A51" s="32">
        <v>48</v>
      </c>
      <c r="B51" s="52" t="s">
        <v>138</v>
      </c>
      <c r="C51" s="53" t="s">
        <v>139</v>
      </c>
      <c r="D51" s="293" t="s">
        <v>140</v>
      </c>
      <c r="E51" s="53">
        <v>181057018</v>
      </c>
      <c r="F51" s="70">
        <v>691006661</v>
      </c>
      <c r="G51" s="39" t="s">
        <v>154</v>
      </c>
      <c r="H51" s="49" t="s">
        <v>54</v>
      </c>
      <c r="I51" s="44" t="s">
        <v>58</v>
      </c>
      <c r="J51" s="98" t="s">
        <v>142</v>
      </c>
      <c r="K51" s="44" t="s">
        <v>155</v>
      </c>
      <c r="L51" s="37">
        <v>8000</v>
      </c>
      <c r="M51" s="38">
        <f t="shared" si="4"/>
        <v>6800</v>
      </c>
      <c r="N51" s="41">
        <v>2022</v>
      </c>
      <c r="O51" s="51" t="s">
        <v>156</v>
      </c>
      <c r="P51" s="41"/>
      <c r="Q51" s="43"/>
      <c r="R51" s="39" t="s">
        <v>157</v>
      </c>
      <c r="S51" s="44"/>
    </row>
    <row r="52" spans="1:19" ht="84" customHeight="1" thickBot="1" x14ac:dyDescent="0.35">
      <c r="A52" s="75">
        <v>49</v>
      </c>
      <c r="B52" s="76" t="s">
        <v>138</v>
      </c>
      <c r="C52" s="77" t="s">
        <v>139</v>
      </c>
      <c r="D52" s="295" t="s">
        <v>140</v>
      </c>
      <c r="E52" s="77">
        <v>181057018</v>
      </c>
      <c r="F52" s="296">
        <v>691006661</v>
      </c>
      <c r="G52" s="77" t="s">
        <v>158</v>
      </c>
      <c r="H52" s="168" t="s">
        <v>54</v>
      </c>
      <c r="I52" s="81" t="s">
        <v>58</v>
      </c>
      <c r="J52" s="168" t="s">
        <v>142</v>
      </c>
      <c r="K52" s="78" t="s">
        <v>159</v>
      </c>
      <c r="L52" s="297">
        <v>20000</v>
      </c>
      <c r="M52" s="297">
        <f t="shared" si="4"/>
        <v>17000</v>
      </c>
      <c r="N52" s="78">
        <v>2023</v>
      </c>
      <c r="O52" s="298" t="s">
        <v>129</v>
      </c>
      <c r="P52" s="78"/>
      <c r="Q52" s="78"/>
      <c r="R52" s="77" t="s">
        <v>151</v>
      </c>
      <c r="S52" s="78"/>
    </row>
    <row r="53" spans="1:19" ht="129.6" x14ac:dyDescent="0.3">
      <c r="A53" s="32">
        <v>50</v>
      </c>
      <c r="B53" s="108" t="s">
        <v>163</v>
      </c>
      <c r="C53" s="54" t="s">
        <v>164</v>
      </c>
      <c r="D53" s="55">
        <v>71002201</v>
      </c>
      <c r="E53" s="55">
        <v>107632705</v>
      </c>
      <c r="F53" s="56">
        <v>600147444</v>
      </c>
      <c r="G53" s="57" t="s">
        <v>328</v>
      </c>
      <c r="H53" s="58" t="s">
        <v>54</v>
      </c>
      <c r="I53" s="58" t="s">
        <v>58</v>
      </c>
      <c r="J53" s="58" t="s">
        <v>142</v>
      </c>
      <c r="K53" s="57" t="s">
        <v>168</v>
      </c>
      <c r="L53" s="114">
        <v>200000</v>
      </c>
      <c r="M53" s="115">
        <f t="shared" si="4"/>
        <v>170000</v>
      </c>
      <c r="N53" s="63">
        <v>2024</v>
      </c>
      <c r="O53" s="56">
        <v>2028</v>
      </c>
      <c r="P53" s="63"/>
      <c r="Q53" s="56"/>
      <c r="R53" s="299" t="s">
        <v>329</v>
      </c>
      <c r="S53" s="58"/>
    </row>
    <row r="54" spans="1:19" s="197" customFormat="1" ht="129.6" x14ac:dyDescent="0.3">
      <c r="A54" s="193">
        <v>51</v>
      </c>
      <c r="B54" s="52" t="s">
        <v>163</v>
      </c>
      <c r="C54" s="53" t="s">
        <v>164</v>
      </c>
      <c r="D54" s="42">
        <v>71002201</v>
      </c>
      <c r="E54" s="42">
        <v>107632705</v>
      </c>
      <c r="F54" s="43">
        <v>600147444</v>
      </c>
      <c r="G54" s="39" t="s">
        <v>330</v>
      </c>
      <c r="H54" s="44" t="s">
        <v>54</v>
      </c>
      <c r="I54" s="44" t="s">
        <v>58</v>
      </c>
      <c r="J54" s="44" t="s">
        <v>142</v>
      </c>
      <c r="K54" s="39" t="s">
        <v>169</v>
      </c>
      <c r="L54" s="112">
        <v>150000</v>
      </c>
      <c r="M54" s="113">
        <f t="shared" si="4"/>
        <v>127500</v>
      </c>
      <c r="N54" s="64">
        <v>2026</v>
      </c>
      <c r="O54" s="43">
        <v>2028</v>
      </c>
      <c r="P54" s="41"/>
      <c r="Q54" s="43"/>
      <c r="R54" s="44" t="s">
        <v>166</v>
      </c>
      <c r="S54" s="44" t="s">
        <v>72</v>
      </c>
    </row>
    <row r="55" spans="1:19" ht="129.6" x14ac:dyDescent="0.3">
      <c r="A55" s="32">
        <v>52</v>
      </c>
      <c r="B55" s="52" t="s">
        <v>163</v>
      </c>
      <c r="C55" s="53" t="s">
        <v>164</v>
      </c>
      <c r="D55" s="42">
        <v>71002201</v>
      </c>
      <c r="E55" s="42">
        <v>107632705</v>
      </c>
      <c r="F55" s="43">
        <v>600147444</v>
      </c>
      <c r="G55" s="39" t="s">
        <v>331</v>
      </c>
      <c r="H55" s="44" t="s">
        <v>54</v>
      </c>
      <c r="I55" s="44" t="s">
        <v>58</v>
      </c>
      <c r="J55" s="44" t="s">
        <v>142</v>
      </c>
      <c r="K55" s="39" t="s">
        <v>167</v>
      </c>
      <c r="L55" s="112">
        <v>300000</v>
      </c>
      <c r="M55" s="113">
        <f t="shared" si="4"/>
        <v>255000</v>
      </c>
      <c r="N55" s="64">
        <v>2026</v>
      </c>
      <c r="O55" s="43">
        <v>2028</v>
      </c>
      <c r="P55" s="41"/>
      <c r="Q55" s="43"/>
      <c r="R55" s="44" t="s">
        <v>166</v>
      </c>
      <c r="S55" s="44" t="s">
        <v>72</v>
      </c>
    </row>
    <row r="56" spans="1:19" ht="129.6" x14ac:dyDescent="0.3">
      <c r="A56" s="31">
        <v>53</v>
      </c>
      <c r="B56" s="52" t="s">
        <v>163</v>
      </c>
      <c r="C56" s="53" t="s">
        <v>164</v>
      </c>
      <c r="D56" s="42">
        <v>71002201</v>
      </c>
      <c r="E56" s="42">
        <v>107632705</v>
      </c>
      <c r="F56" s="43">
        <v>600147444</v>
      </c>
      <c r="G56" s="39" t="s">
        <v>332</v>
      </c>
      <c r="H56" s="44" t="s">
        <v>54</v>
      </c>
      <c r="I56" s="44" t="s">
        <v>58</v>
      </c>
      <c r="J56" s="44" t="s">
        <v>142</v>
      </c>
      <c r="K56" s="39" t="s">
        <v>165</v>
      </c>
      <c r="L56" s="113">
        <v>3000000</v>
      </c>
      <c r="M56" s="113">
        <f t="shared" si="4"/>
        <v>2550000</v>
      </c>
      <c r="N56" s="41">
        <v>2026</v>
      </c>
      <c r="O56" s="43">
        <v>2028</v>
      </c>
      <c r="P56" s="41"/>
      <c r="Q56" s="43"/>
      <c r="R56" s="174" t="s">
        <v>166</v>
      </c>
      <c r="S56" s="44" t="s">
        <v>72</v>
      </c>
    </row>
    <row r="57" spans="1:19" ht="130.19999999999999" thickBot="1" x14ac:dyDescent="0.35">
      <c r="A57" s="75">
        <v>54</v>
      </c>
      <c r="B57" s="76" t="s">
        <v>163</v>
      </c>
      <c r="C57" s="77" t="s">
        <v>164</v>
      </c>
      <c r="D57" s="78">
        <v>71002201</v>
      </c>
      <c r="E57" s="78">
        <v>107632705</v>
      </c>
      <c r="F57" s="79">
        <v>600147444</v>
      </c>
      <c r="G57" s="88" t="s">
        <v>170</v>
      </c>
      <c r="H57" s="81" t="s">
        <v>54</v>
      </c>
      <c r="I57" s="81" t="s">
        <v>58</v>
      </c>
      <c r="J57" s="81" t="s">
        <v>142</v>
      </c>
      <c r="K57" s="81" t="s">
        <v>171</v>
      </c>
      <c r="L57" s="116">
        <v>60000</v>
      </c>
      <c r="M57" s="116">
        <f t="shared" si="4"/>
        <v>51000</v>
      </c>
      <c r="N57" s="85">
        <v>2022</v>
      </c>
      <c r="O57" s="79">
        <v>2024</v>
      </c>
      <c r="P57" s="85"/>
      <c r="Q57" s="79"/>
      <c r="R57" s="88" t="s">
        <v>172</v>
      </c>
      <c r="S57" s="81"/>
    </row>
    <row r="58" spans="1:19" s="197" customFormat="1" ht="159" thickBot="1" x14ac:dyDescent="0.35">
      <c r="A58" s="196">
        <v>55</v>
      </c>
      <c r="B58" s="108" t="s">
        <v>173</v>
      </c>
      <c r="C58" s="54" t="s">
        <v>174</v>
      </c>
      <c r="D58" s="117">
        <v>70989320</v>
      </c>
      <c r="E58" s="117">
        <v>107632781</v>
      </c>
      <c r="F58" s="118">
        <v>650032446</v>
      </c>
      <c r="G58" s="57" t="s">
        <v>184</v>
      </c>
      <c r="H58" s="58" t="s">
        <v>54</v>
      </c>
      <c r="I58" s="109" t="s">
        <v>58</v>
      </c>
      <c r="J58" s="58" t="s">
        <v>176</v>
      </c>
      <c r="K58" s="110" t="s">
        <v>185</v>
      </c>
      <c r="L58" s="111">
        <v>5000000</v>
      </c>
      <c r="M58" s="60">
        <f t="shared" si="4"/>
        <v>4250000</v>
      </c>
      <c r="N58" s="63"/>
      <c r="O58" s="56"/>
      <c r="P58" s="144" t="s">
        <v>146</v>
      </c>
      <c r="Q58" s="56"/>
      <c r="R58" s="58"/>
      <c r="S58" s="58"/>
    </row>
    <row r="59" spans="1:19" ht="159" thickBot="1" x14ac:dyDescent="0.35">
      <c r="A59" s="32">
        <v>56</v>
      </c>
      <c r="B59" s="101" t="s">
        <v>173</v>
      </c>
      <c r="C59" s="95" t="s">
        <v>174</v>
      </c>
      <c r="D59" s="119">
        <v>70989320</v>
      </c>
      <c r="E59" s="119">
        <v>107632781</v>
      </c>
      <c r="F59" s="120">
        <v>650032446</v>
      </c>
      <c r="G59" s="39" t="s">
        <v>182</v>
      </c>
      <c r="H59" s="66" t="s">
        <v>54</v>
      </c>
      <c r="I59" s="96" t="s">
        <v>58</v>
      </c>
      <c r="J59" s="97" t="s">
        <v>176</v>
      </c>
      <c r="K59" s="110" t="s">
        <v>183</v>
      </c>
      <c r="L59" s="111">
        <v>5000000</v>
      </c>
      <c r="M59" s="60">
        <f t="shared" si="4"/>
        <v>4250000</v>
      </c>
      <c r="N59" s="63"/>
      <c r="O59" s="56"/>
      <c r="P59" s="63"/>
      <c r="Q59" s="56"/>
      <c r="R59" s="58"/>
      <c r="S59" s="58"/>
    </row>
    <row r="60" spans="1:19" ht="159" thickBot="1" x14ac:dyDescent="0.35">
      <c r="A60" s="31">
        <v>57</v>
      </c>
      <c r="B60" s="52" t="s">
        <v>173</v>
      </c>
      <c r="C60" s="53" t="s">
        <v>174</v>
      </c>
      <c r="D60" s="42">
        <v>70989320</v>
      </c>
      <c r="E60" s="119">
        <v>107632781</v>
      </c>
      <c r="F60" s="43">
        <v>650032446</v>
      </c>
      <c r="G60" s="39" t="s">
        <v>175</v>
      </c>
      <c r="H60" s="44" t="s">
        <v>54</v>
      </c>
      <c r="I60" s="49" t="s">
        <v>58</v>
      </c>
      <c r="J60" s="39" t="s">
        <v>176</v>
      </c>
      <c r="K60" s="98" t="s">
        <v>177</v>
      </c>
      <c r="L60" s="37">
        <v>80000</v>
      </c>
      <c r="M60" s="38">
        <f t="shared" si="4"/>
        <v>68000</v>
      </c>
      <c r="N60" s="41"/>
      <c r="O60" s="43"/>
      <c r="P60" s="41"/>
      <c r="Q60" s="43"/>
      <c r="R60" s="44"/>
      <c r="S60" s="44"/>
    </row>
    <row r="61" spans="1:19" ht="159" thickBot="1" x14ac:dyDescent="0.35">
      <c r="A61" s="32">
        <v>58</v>
      </c>
      <c r="B61" s="52" t="s">
        <v>173</v>
      </c>
      <c r="C61" s="53" t="s">
        <v>174</v>
      </c>
      <c r="D61" s="42">
        <v>70989320</v>
      </c>
      <c r="E61" s="119">
        <v>107632781</v>
      </c>
      <c r="F61" s="43">
        <v>650032446</v>
      </c>
      <c r="G61" s="39" t="s">
        <v>178</v>
      </c>
      <c r="H61" s="44" t="s">
        <v>54</v>
      </c>
      <c r="I61" s="49" t="s">
        <v>58</v>
      </c>
      <c r="J61" s="39" t="s">
        <v>176</v>
      </c>
      <c r="K61" s="98"/>
      <c r="L61" s="37"/>
      <c r="M61" s="38"/>
      <c r="N61" s="41"/>
      <c r="O61" s="43"/>
      <c r="P61" s="41"/>
      <c r="Q61" s="43"/>
      <c r="R61" s="39" t="s">
        <v>179</v>
      </c>
      <c r="S61" s="44"/>
    </row>
    <row r="62" spans="1:19" s="197" customFormat="1" ht="159" thickBot="1" x14ac:dyDescent="0.35">
      <c r="A62" s="75">
        <v>59</v>
      </c>
      <c r="B62" s="76" t="s">
        <v>173</v>
      </c>
      <c r="C62" s="77" t="s">
        <v>174</v>
      </c>
      <c r="D62" s="78">
        <v>70989320</v>
      </c>
      <c r="E62" s="153">
        <v>107632781</v>
      </c>
      <c r="F62" s="79">
        <v>650032446</v>
      </c>
      <c r="G62" s="88" t="s">
        <v>180</v>
      </c>
      <c r="H62" s="81" t="s">
        <v>54</v>
      </c>
      <c r="I62" s="82" t="s">
        <v>58</v>
      </c>
      <c r="J62" s="88" t="s">
        <v>176</v>
      </c>
      <c r="K62" s="169" t="s">
        <v>181</v>
      </c>
      <c r="L62" s="89">
        <v>1000000</v>
      </c>
      <c r="M62" s="84">
        <f>L62/100*85</f>
        <v>850000</v>
      </c>
      <c r="N62" s="85">
        <v>2023</v>
      </c>
      <c r="O62" s="79">
        <v>2023</v>
      </c>
      <c r="P62" s="85"/>
      <c r="Q62" s="79"/>
      <c r="R62" s="81"/>
      <c r="S62" s="81" t="s">
        <v>72</v>
      </c>
    </row>
    <row r="63" spans="1:19" ht="136.19999999999999" customHeight="1" x14ac:dyDescent="0.3">
      <c r="A63" s="32">
        <v>60</v>
      </c>
      <c r="B63" s="307" t="s">
        <v>186</v>
      </c>
      <c r="C63" s="308" t="s">
        <v>187</v>
      </c>
      <c r="D63" s="308">
        <v>71011102</v>
      </c>
      <c r="E63" s="308">
        <v>107632691</v>
      </c>
      <c r="F63" s="309">
        <v>600147436</v>
      </c>
      <c r="G63" s="310" t="s">
        <v>333</v>
      </c>
      <c r="H63" s="310" t="s">
        <v>54</v>
      </c>
      <c r="I63" s="310" t="s">
        <v>58</v>
      </c>
      <c r="J63" s="310" t="s">
        <v>189</v>
      </c>
      <c r="K63" s="310"/>
      <c r="L63" s="311">
        <v>50000</v>
      </c>
      <c r="M63" s="312">
        <f>L63/100*85</f>
        <v>42500</v>
      </c>
      <c r="N63" s="307">
        <v>2025</v>
      </c>
      <c r="O63" s="309">
        <v>2026</v>
      </c>
      <c r="P63" s="52"/>
      <c r="Q63" s="70"/>
      <c r="R63" s="39"/>
      <c r="S63" s="39"/>
    </row>
    <row r="64" spans="1:19" ht="127.2" customHeight="1" x14ac:dyDescent="0.3">
      <c r="A64" s="305">
        <v>61</v>
      </c>
      <c r="B64" s="307" t="s">
        <v>186</v>
      </c>
      <c r="C64" s="308" t="s">
        <v>187</v>
      </c>
      <c r="D64" s="308">
        <v>71011102</v>
      </c>
      <c r="E64" s="308">
        <v>107632691</v>
      </c>
      <c r="F64" s="309">
        <v>107632691</v>
      </c>
      <c r="G64" s="310" t="s">
        <v>334</v>
      </c>
      <c r="H64" s="310" t="s">
        <v>54</v>
      </c>
      <c r="I64" s="310" t="s">
        <v>58</v>
      </c>
      <c r="J64" s="310" t="s">
        <v>189</v>
      </c>
      <c r="K64" s="310"/>
      <c r="L64" s="311">
        <v>50000</v>
      </c>
      <c r="M64" s="312">
        <f>L64/100*85</f>
        <v>42500</v>
      </c>
      <c r="N64" s="307">
        <v>2025</v>
      </c>
      <c r="O64" s="309">
        <v>2026</v>
      </c>
      <c r="P64" s="52"/>
      <c r="Q64" s="70"/>
      <c r="R64" s="39"/>
      <c r="S64" s="39"/>
    </row>
    <row r="65" spans="1:19" ht="131.4" customHeight="1" x14ac:dyDescent="0.3">
      <c r="A65" s="32">
        <v>62</v>
      </c>
      <c r="B65" s="52" t="s">
        <v>186</v>
      </c>
      <c r="C65" s="53" t="s">
        <v>187</v>
      </c>
      <c r="D65" s="53">
        <v>71011102</v>
      </c>
      <c r="E65" s="53">
        <v>107632691</v>
      </c>
      <c r="F65" s="70">
        <v>600147436</v>
      </c>
      <c r="G65" s="39" t="s">
        <v>192</v>
      </c>
      <c r="H65" s="39" t="s">
        <v>54</v>
      </c>
      <c r="I65" s="39" t="s">
        <v>58</v>
      </c>
      <c r="J65" s="39" t="s">
        <v>189</v>
      </c>
      <c r="K65" s="39"/>
      <c r="L65" s="313">
        <v>100000</v>
      </c>
      <c r="M65" s="314">
        <v>50000</v>
      </c>
      <c r="N65" s="67">
        <v>2023</v>
      </c>
      <c r="O65" s="315">
        <v>2024</v>
      </c>
      <c r="P65" s="220"/>
      <c r="Q65" s="253"/>
      <c r="R65" s="52"/>
      <c r="S65" s="70"/>
    </row>
    <row r="66" spans="1:19" ht="129" customHeight="1" x14ac:dyDescent="0.3">
      <c r="A66" s="305">
        <v>63</v>
      </c>
      <c r="B66" s="307" t="s">
        <v>186</v>
      </c>
      <c r="C66" s="308" t="s">
        <v>187</v>
      </c>
      <c r="D66" s="308">
        <v>71011102</v>
      </c>
      <c r="E66" s="308">
        <v>107632691</v>
      </c>
      <c r="F66" s="309">
        <v>600147436</v>
      </c>
      <c r="G66" s="310" t="s">
        <v>335</v>
      </c>
      <c r="H66" s="310" t="s">
        <v>54</v>
      </c>
      <c r="I66" s="310" t="s">
        <v>58</v>
      </c>
      <c r="J66" s="310" t="s">
        <v>189</v>
      </c>
      <c r="K66" s="310"/>
      <c r="L66" s="311">
        <v>50000</v>
      </c>
      <c r="M66" s="312">
        <f>L66/100*85</f>
        <v>42500</v>
      </c>
      <c r="N66" s="307">
        <v>2025</v>
      </c>
      <c r="O66" s="309">
        <v>2026</v>
      </c>
      <c r="P66" s="52"/>
      <c r="Q66" s="70"/>
      <c r="R66" s="52"/>
      <c r="S66" s="70"/>
    </row>
    <row r="67" spans="1:19" ht="127.8" customHeight="1" x14ac:dyDescent="0.3">
      <c r="A67" s="32">
        <v>64</v>
      </c>
      <c r="B67" s="52" t="s">
        <v>186</v>
      </c>
      <c r="C67" s="53" t="s">
        <v>187</v>
      </c>
      <c r="D67" s="53">
        <v>71011102</v>
      </c>
      <c r="E67" s="53">
        <v>107632691</v>
      </c>
      <c r="F67" s="70">
        <v>600147436</v>
      </c>
      <c r="G67" s="39" t="s">
        <v>188</v>
      </c>
      <c r="H67" s="39" t="s">
        <v>54</v>
      </c>
      <c r="I67" s="39" t="s">
        <v>58</v>
      </c>
      <c r="J67" s="39" t="s">
        <v>189</v>
      </c>
      <c r="K67" s="39"/>
      <c r="L67" s="316">
        <v>60000</v>
      </c>
      <c r="M67" s="317">
        <f>L67/100*85</f>
        <v>51000</v>
      </c>
      <c r="N67" s="52">
        <v>2021</v>
      </c>
      <c r="O67" s="70">
        <v>2022</v>
      </c>
      <c r="P67" s="52"/>
      <c r="Q67" s="70"/>
      <c r="R67" s="39"/>
      <c r="S67" s="39"/>
    </row>
    <row r="68" spans="1:19" ht="147" customHeight="1" x14ac:dyDescent="0.3">
      <c r="A68" s="305">
        <v>65</v>
      </c>
      <c r="B68" s="52" t="s">
        <v>186</v>
      </c>
      <c r="C68" s="53" t="s">
        <v>187</v>
      </c>
      <c r="D68" s="53">
        <v>71011102</v>
      </c>
      <c r="E68" s="53">
        <v>107632691</v>
      </c>
      <c r="F68" s="70">
        <v>600147436</v>
      </c>
      <c r="G68" s="39" t="s">
        <v>190</v>
      </c>
      <c r="H68" s="39" t="s">
        <v>54</v>
      </c>
      <c r="I68" s="39" t="s">
        <v>58</v>
      </c>
      <c r="J68" s="39" t="s">
        <v>189</v>
      </c>
      <c r="K68" s="39"/>
      <c r="L68" s="316">
        <v>400000</v>
      </c>
      <c r="M68" s="317">
        <f>L68/100*85</f>
        <v>340000</v>
      </c>
      <c r="N68" s="52">
        <v>2022</v>
      </c>
      <c r="O68" s="70">
        <v>2023</v>
      </c>
      <c r="P68" s="52"/>
      <c r="Q68" s="70"/>
      <c r="R68" s="39"/>
      <c r="S68" s="39"/>
    </row>
    <row r="69" spans="1:19" ht="147" customHeight="1" thickBot="1" x14ac:dyDescent="0.35">
      <c r="A69" s="94">
        <v>66</v>
      </c>
      <c r="B69" s="76" t="s">
        <v>186</v>
      </c>
      <c r="C69" s="77" t="s">
        <v>187</v>
      </c>
      <c r="D69" s="77">
        <v>71011102</v>
      </c>
      <c r="E69" s="77">
        <v>107632691</v>
      </c>
      <c r="F69" s="77">
        <v>600147436</v>
      </c>
      <c r="G69" s="88" t="s">
        <v>191</v>
      </c>
      <c r="H69" s="88" t="s">
        <v>54</v>
      </c>
      <c r="I69" s="88" t="s">
        <v>58</v>
      </c>
      <c r="J69" s="88" t="s">
        <v>189</v>
      </c>
      <c r="K69" s="88"/>
      <c r="L69" s="320">
        <v>300000</v>
      </c>
      <c r="M69" s="321">
        <v>250000</v>
      </c>
      <c r="N69" s="242">
        <v>2023</v>
      </c>
      <c r="O69" s="322">
        <v>2024</v>
      </c>
      <c r="P69" s="254"/>
      <c r="Q69" s="323"/>
      <c r="R69" s="88"/>
      <c r="S69" s="88"/>
    </row>
    <row r="70" spans="1:19" ht="147" customHeight="1" x14ac:dyDescent="0.3">
      <c r="A70" s="32">
        <v>67</v>
      </c>
      <c r="B70" s="299" t="s">
        <v>193</v>
      </c>
      <c r="C70" s="299" t="s">
        <v>194</v>
      </c>
      <c r="D70" s="162">
        <v>70944164</v>
      </c>
      <c r="E70" s="327">
        <v>107633141</v>
      </c>
      <c r="F70" s="301">
        <v>600148475</v>
      </c>
      <c r="G70" s="328" t="s">
        <v>336</v>
      </c>
      <c r="H70" s="162" t="s">
        <v>54</v>
      </c>
      <c r="I70" s="300" t="s">
        <v>58</v>
      </c>
      <c r="J70" s="301" t="s">
        <v>195</v>
      </c>
      <c r="K70" s="299" t="s">
        <v>337</v>
      </c>
      <c r="L70" s="329">
        <v>2000000</v>
      </c>
      <c r="M70" s="330">
        <f>L70/100*85</f>
        <v>1700000</v>
      </c>
      <c r="N70" s="162">
        <v>2025</v>
      </c>
      <c r="O70" s="301">
        <v>2026</v>
      </c>
      <c r="P70" s="108"/>
      <c r="Q70" s="331"/>
      <c r="R70" s="108"/>
      <c r="S70" s="147"/>
    </row>
    <row r="71" spans="1:19" ht="147" customHeight="1" x14ac:dyDescent="0.3">
      <c r="A71" s="32">
        <v>68</v>
      </c>
      <c r="B71" s="39" t="s">
        <v>193</v>
      </c>
      <c r="C71" s="39" t="s">
        <v>194</v>
      </c>
      <c r="D71" s="52">
        <v>70944164</v>
      </c>
      <c r="E71" s="53">
        <v>107633141</v>
      </c>
      <c r="F71" s="70">
        <v>600148475</v>
      </c>
      <c r="G71" s="324" t="s">
        <v>338</v>
      </c>
      <c r="H71" s="52" t="s">
        <v>54</v>
      </c>
      <c r="I71" s="53" t="s">
        <v>58</v>
      </c>
      <c r="J71" s="70" t="s">
        <v>195</v>
      </c>
      <c r="K71" s="100" t="s">
        <v>339</v>
      </c>
      <c r="L71" s="316">
        <v>2500000</v>
      </c>
      <c r="M71" s="317">
        <f>L71/100*85</f>
        <v>2125000</v>
      </c>
      <c r="N71" s="136">
        <v>2025</v>
      </c>
      <c r="O71" s="171">
        <v>2026</v>
      </c>
      <c r="P71" s="52"/>
      <c r="Q71" s="294"/>
      <c r="R71" s="136" t="s">
        <v>340</v>
      </c>
      <c r="S71" s="70"/>
    </row>
    <row r="72" spans="1:19" ht="147" customHeight="1" x14ac:dyDescent="0.3">
      <c r="A72" s="32">
        <v>69</v>
      </c>
      <c r="B72" s="39" t="s">
        <v>193</v>
      </c>
      <c r="C72" s="39" t="s">
        <v>194</v>
      </c>
      <c r="D72" s="52">
        <v>70944164</v>
      </c>
      <c r="E72" s="325">
        <v>107633141</v>
      </c>
      <c r="F72" s="70">
        <v>600148475</v>
      </c>
      <c r="G72" s="324" t="s">
        <v>341</v>
      </c>
      <c r="H72" s="52" t="s">
        <v>54</v>
      </c>
      <c r="I72" s="53" t="s">
        <v>58</v>
      </c>
      <c r="J72" s="70" t="s">
        <v>195</v>
      </c>
      <c r="K72" s="100" t="s">
        <v>342</v>
      </c>
      <c r="L72" s="316">
        <v>10000000</v>
      </c>
      <c r="M72" s="317">
        <f>L72/100*85</f>
        <v>8500000</v>
      </c>
      <c r="N72" s="52">
        <v>2023</v>
      </c>
      <c r="O72" s="70">
        <v>2025</v>
      </c>
      <c r="P72" s="52"/>
      <c r="Q72" s="294"/>
      <c r="R72" s="52"/>
      <c r="S72" s="70"/>
    </row>
    <row r="73" spans="1:19" ht="147" customHeight="1" x14ac:dyDescent="0.3">
      <c r="A73" s="32">
        <v>70</v>
      </c>
      <c r="B73" s="39" t="s">
        <v>193</v>
      </c>
      <c r="C73" s="39" t="s">
        <v>194</v>
      </c>
      <c r="D73" s="52">
        <v>70944164</v>
      </c>
      <c r="E73" s="53">
        <v>107633141</v>
      </c>
      <c r="F73" s="70">
        <v>600148475</v>
      </c>
      <c r="G73" s="326" t="s">
        <v>199</v>
      </c>
      <c r="H73" s="52" t="s">
        <v>54</v>
      </c>
      <c r="I73" s="53" t="s">
        <v>58</v>
      </c>
      <c r="J73" s="70" t="s">
        <v>195</v>
      </c>
      <c r="K73" s="39" t="s">
        <v>200</v>
      </c>
      <c r="L73" s="316">
        <v>1500000</v>
      </c>
      <c r="M73" s="317">
        <f>L73/100*85</f>
        <v>1275000</v>
      </c>
      <c r="N73" s="52">
        <v>2023</v>
      </c>
      <c r="O73" s="70">
        <v>2025</v>
      </c>
      <c r="P73" s="52"/>
      <c r="Q73" s="294"/>
      <c r="R73" s="52"/>
      <c r="S73" s="70"/>
    </row>
    <row r="74" spans="1:19" ht="147" customHeight="1" thickBot="1" x14ac:dyDescent="0.35">
      <c r="A74" s="75">
        <v>71</v>
      </c>
      <c r="B74" s="88" t="s">
        <v>193</v>
      </c>
      <c r="C74" s="88" t="s">
        <v>194</v>
      </c>
      <c r="D74" s="76">
        <v>70944164</v>
      </c>
      <c r="E74" s="77">
        <v>107633141</v>
      </c>
      <c r="F74" s="265">
        <v>600148475</v>
      </c>
      <c r="G74" s="176" t="s">
        <v>197</v>
      </c>
      <c r="H74" s="76" t="s">
        <v>54</v>
      </c>
      <c r="I74" s="77" t="s">
        <v>58</v>
      </c>
      <c r="J74" s="265" t="s">
        <v>195</v>
      </c>
      <c r="K74" s="88" t="s">
        <v>198</v>
      </c>
      <c r="L74" s="338">
        <v>2000000</v>
      </c>
      <c r="M74" s="339">
        <f>L74/100*85</f>
        <v>1700000</v>
      </c>
      <c r="N74" s="76">
        <v>2023</v>
      </c>
      <c r="O74" s="265">
        <v>2025</v>
      </c>
      <c r="P74" s="76"/>
      <c r="Q74" s="296"/>
      <c r="R74" s="76"/>
      <c r="S74" s="265"/>
    </row>
    <row r="75" spans="1:19" ht="147" customHeight="1" thickBot="1" x14ac:dyDescent="0.35">
      <c r="A75" s="32">
        <v>72</v>
      </c>
      <c r="B75" s="108" t="s">
        <v>201</v>
      </c>
      <c r="C75" s="54" t="s">
        <v>202</v>
      </c>
      <c r="D75" s="55">
        <v>60341777</v>
      </c>
      <c r="E75" s="55">
        <v>110551397</v>
      </c>
      <c r="F75" s="56">
        <v>610551353</v>
      </c>
      <c r="G75" s="57" t="s">
        <v>203</v>
      </c>
      <c r="H75" s="57" t="s">
        <v>54</v>
      </c>
      <c r="I75" s="58" t="s">
        <v>58</v>
      </c>
      <c r="J75" s="58" t="s">
        <v>58</v>
      </c>
      <c r="K75" s="57" t="s">
        <v>204</v>
      </c>
      <c r="L75" s="111">
        <v>150000</v>
      </c>
      <c r="M75" s="60">
        <f t="shared" ref="M75:M76" si="5">L75/100*85</f>
        <v>127500</v>
      </c>
      <c r="N75" s="108" t="s">
        <v>382</v>
      </c>
      <c r="O75" s="56">
        <v>2026</v>
      </c>
      <c r="P75" s="63"/>
      <c r="Q75" s="56"/>
      <c r="R75" s="58" t="s">
        <v>205</v>
      </c>
      <c r="S75" s="503" t="s">
        <v>72</v>
      </c>
    </row>
    <row r="76" spans="1:19" ht="145.19999999999999" customHeight="1" x14ac:dyDescent="0.3">
      <c r="A76" s="31">
        <v>73</v>
      </c>
      <c r="B76" s="52" t="s">
        <v>201</v>
      </c>
      <c r="C76" s="53" t="s">
        <v>202</v>
      </c>
      <c r="D76" s="42">
        <v>60341777</v>
      </c>
      <c r="E76" s="42">
        <v>110551397</v>
      </c>
      <c r="F76" s="43">
        <v>610551353</v>
      </c>
      <c r="G76" s="39" t="s">
        <v>206</v>
      </c>
      <c r="H76" s="39" t="s">
        <v>54</v>
      </c>
      <c r="I76" s="44" t="s">
        <v>58</v>
      </c>
      <c r="J76" s="44" t="s">
        <v>58</v>
      </c>
      <c r="K76" s="39" t="s">
        <v>207</v>
      </c>
      <c r="L76" s="37">
        <v>300000</v>
      </c>
      <c r="M76" s="38">
        <f t="shared" si="5"/>
        <v>255000</v>
      </c>
      <c r="N76" s="101" t="s">
        <v>382</v>
      </c>
      <c r="O76" s="43">
        <v>2026</v>
      </c>
      <c r="P76" s="41"/>
      <c r="Q76" s="43"/>
      <c r="R76" s="66" t="s">
        <v>205</v>
      </c>
      <c r="S76" s="48" t="s">
        <v>72</v>
      </c>
    </row>
    <row r="77" spans="1:19" x14ac:dyDescent="0.3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335"/>
      <c r="M77" s="335"/>
      <c r="N77" s="336"/>
      <c r="O77" s="336"/>
      <c r="P77" s="337"/>
      <c r="Q77" s="337"/>
      <c r="R77" s="45"/>
      <c r="S77" s="45"/>
    </row>
    <row r="78" spans="1:19" x14ac:dyDescent="0.3">
      <c r="L78" s="1"/>
      <c r="M78" s="1"/>
    </row>
    <row r="79" spans="1:19" x14ac:dyDescent="0.3">
      <c r="L79" s="1"/>
      <c r="M79" s="1"/>
    </row>
    <row r="80" spans="1:19" x14ac:dyDescent="0.3">
      <c r="L80" s="1"/>
      <c r="M80" s="1"/>
    </row>
    <row r="81" spans="1:13" x14ac:dyDescent="0.3">
      <c r="L81" s="1"/>
      <c r="M81" s="1"/>
    </row>
    <row r="82" spans="1:13" x14ac:dyDescent="0.3">
      <c r="A82" s="1" t="s">
        <v>309</v>
      </c>
      <c r="L82" s="1"/>
      <c r="M82" s="1"/>
    </row>
    <row r="83" spans="1:13" x14ac:dyDescent="0.3">
      <c r="L83" s="1"/>
      <c r="M83" s="1"/>
    </row>
    <row r="84" spans="1:13" x14ac:dyDescent="0.3">
      <c r="L84" s="1"/>
      <c r="M84" s="1"/>
    </row>
    <row r="85" spans="1:13" x14ac:dyDescent="0.3">
      <c r="L85" s="1"/>
      <c r="M85" s="1"/>
    </row>
    <row r="86" spans="1:13" x14ac:dyDescent="0.3">
      <c r="L86" s="1"/>
      <c r="M86" s="1"/>
    </row>
    <row r="87" spans="1:13" x14ac:dyDescent="0.3">
      <c r="L87" s="1"/>
      <c r="M87" s="1"/>
    </row>
    <row r="88" spans="1:13" x14ac:dyDescent="0.3">
      <c r="A88" s="1" t="s">
        <v>23</v>
      </c>
      <c r="L88" s="1"/>
      <c r="M88" s="1"/>
    </row>
    <row r="93" spans="1:13" x14ac:dyDescent="0.3">
      <c r="A93" s="3"/>
      <c r="B93" s="3"/>
      <c r="C93" s="3"/>
    </row>
    <row r="107" spans="1:13" s="5" customFormat="1" x14ac:dyDescent="0.3">
      <c r="A107" s="2"/>
      <c r="B107" s="2"/>
      <c r="C107" s="2"/>
      <c r="L107" s="6"/>
      <c r="M107" s="6"/>
    </row>
    <row r="109" spans="1:13" x14ac:dyDescent="0.3">
      <c r="A109" s="2"/>
      <c r="B109" s="2"/>
      <c r="C109" s="2"/>
    </row>
    <row r="111" spans="1:13" x14ac:dyDescent="0.3">
      <c r="A11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1"/>
  <sheetViews>
    <sheetView tabSelected="1" topLeftCell="A46" zoomScale="50" zoomScaleNormal="50" zoomScalePageLayoutView="50" workbookViewId="0">
      <selection activeCell="B59" sqref="B59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2.55468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4" customWidth="1"/>
    <col min="13" max="13" width="15.44140625" style="4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549" t="s">
        <v>24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1"/>
    </row>
    <row r="2" spans="1:26" ht="29.1" customHeight="1" thickBot="1" x14ac:dyDescent="0.35">
      <c r="A2" s="552" t="s">
        <v>1</v>
      </c>
      <c r="B2" s="522" t="s">
        <v>2</v>
      </c>
      <c r="C2" s="523"/>
      <c r="D2" s="523"/>
      <c r="E2" s="523"/>
      <c r="F2" s="524"/>
      <c r="G2" s="559" t="s">
        <v>3</v>
      </c>
      <c r="H2" s="541" t="s">
        <v>25</v>
      </c>
      <c r="I2" s="546" t="s">
        <v>47</v>
      </c>
      <c r="J2" s="562" t="s">
        <v>5</v>
      </c>
      <c r="K2" s="574" t="s">
        <v>6</v>
      </c>
      <c r="L2" s="525" t="s">
        <v>26</v>
      </c>
      <c r="M2" s="526"/>
      <c r="N2" s="527" t="s">
        <v>8</v>
      </c>
      <c r="O2" s="528"/>
      <c r="P2" s="569" t="s">
        <v>27</v>
      </c>
      <c r="Q2" s="570"/>
      <c r="R2" s="570"/>
      <c r="S2" s="570"/>
      <c r="T2" s="570"/>
      <c r="U2" s="570"/>
      <c r="V2" s="570"/>
      <c r="W2" s="571"/>
      <c r="X2" s="571"/>
      <c r="Y2" s="504" t="s">
        <v>10</v>
      </c>
      <c r="Z2" s="505"/>
    </row>
    <row r="3" spans="1:26" ht="14.85" customHeight="1" x14ac:dyDescent="0.3">
      <c r="A3" s="553"/>
      <c r="B3" s="559" t="s">
        <v>11</v>
      </c>
      <c r="C3" s="555" t="s">
        <v>12</v>
      </c>
      <c r="D3" s="555" t="s">
        <v>13</v>
      </c>
      <c r="E3" s="555" t="s">
        <v>14</v>
      </c>
      <c r="F3" s="557" t="s">
        <v>15</v>
      </c>
      <c r="G3" s="560"/>
      <c r="H3" s="542"/>
      <c r="I3" s="547"/>
      <c r="J3" s="563"/>
      <c r="K3" s="575"/>
      <c r="L3" s="533" t="s">
        <v>16</v>
      </c>
      <c r="M3" s="535" t="s">
        <v>52</v>
      </c>
      <c r="N3" s="537" t="s">
        <v>17</v>
      </c>
      <c r="O3" s="539" t="s">
        <v>18</v>
      </c>
      <c r="P3" s="572" t="s">
        <v>28</v>
      </c>
      <c r="Q3" s="573"/>
      <c r="R3" s="573"/>
      <c r="S3" s="574"/>
      <c r="T3" s="544" t="s">
        <v>29</v>
      </c>
      <c r="U3" s="565" t="s">
        <v>49</v>
      </c>
      <c r="V3" s="565" t="s">
        <v>50</v>
      </c>
      <c r="W3" s="544" t="s">
        <v>30</v>
      </c>
      <c r="X3" s="567" t="s">
        <v>48</v>
      </c>
      <c r="Y3" s="529" t="s">
        <v>21</v>
      </c>
      <c r="Z3" s="531" t="s">
        <v>22</v>
      </c>
    </row>
    <row r="4" spans="1:26" ht="80.099999999999994" customHeight="1" thickBot="1" x14ac:dyDescent="0.35">
      <c r="A4" s="554"/>
      <c r="B4" s="561"/>
      <c r="C4" s="556"/>
      <c r="D4" s="556"/>
      <c r="E4" s="556"/>
      <c r="F4" s="558"/>
      <c r="G4" s="561"/>
      <c r="H4" s="543"/>
      <c r="I4" s="548"/>
      <c r="J4" s="564"/>
      <c r="K4" s="576"/>
      <c r="L4" s="534"/>
      <c r="M4" s="536"/>
      <c r="N4" s="538"/>
      <c r="O4" s="540"/>
      <c r="P4" s="22" t="s">
        <v>44</v>
      </c>
      <c r="Q4" s="23" t="s">
        <v>31</v>
      </c>
      <c r="R4" s="23" t="s">
        <v>32</v>
      </c>
      <c r="S4" s="24" t="s">
        <v>33</v>
      </c>
      <c r="T4" s="545"/>
      <c r="U4" s="566"/>
      <c r="V4" s="566"/>
      <c r="W4" s="545"/>
      <c r="X4" s="568"/>
      <c r="Y4" s="530"/>
      <c r="Z4" s="532"/>
    </row>
    <row r="5" spans="1:26" ht="145.19999999999999" customHeight="1" thickBot="1" x14ac:dyDescent="0.35">
      <c r="A5" s="31">
        <v>1</v>
      </c>
      <c r="B5" s="97" t="s">
        <v>213</v>
      </c>
      <c r="C5" s="101" t="s">
        <v>68</v>
      </c>
      <c r="D5" s="95">
        <v>63696355</v>
      </c>
      <c r="E5" s="95">
        <v>102680311</v>
      </c>
      <c r="F5" s="264">
        <v>600148335</v>
      </c>
      <c r="G5" s="133" t="s">
        <v>224</v>
      </c>
      <c r="H5" s="101" t="s">
        <v>54</v>
      </c>
      <c r="I5" s="95" t="s">
        <v>58</v>
      </c>
      <c r="J5" s="264" t="s">
        <v>70</v>
      </c>
      <c r="K5" s="97"/>
      <c r="L5" s="341">
        <v>4500000</v>
      </c>
      <c r="M5" s="342">
        <f t="shared" ref="M5:M17" si="0">L5/100*85</f>
        <v>3825000</v>
      </c>
      <c r="N5" s="175">
        <v>2025</v>
      </c>
      <c r="O5" s="291">
        <v>2026</v>
      </c>
      <c r="P5" s="101"/>
      <c r="Q5" s="95"/>
      <c r="R5" s="95"/>
      <c r="S5" s="343" t="s">
        <v>146</v>
      </c>
      <c r="T5" s="101"/>
      <c r="U5" s="95"/>
      <c r="V5" s="95"/>
      <c r="W5" s="95"/>
      <c r="X5" s="344" t="s">
        <v>146</v>
      </c>
      <c r="Y5" s="101" t="s">
        <v>225</v>
      </c>
      <c r="Z5" s="264"/>
    </row>
    <row r="6" spans="1:26" ht="129.6" x14ac:dyDescent="0.3">
      <c r="A6" s="31">
        <v>2</v>
      </c>
      <c r="B6" s="100" t="s">
        <v>213</v>
      </c>
      <c r="C6" s="136" t="s">
        <v>68</v>
      </c>
      <c r="D6" s="206">
        <v>63696355</v>
      </c>
      <c r="E6" s="206">
        <v>102680311</v>
      </c>
      <c r="F6" s="171">
        <v>600148335</v>
      </c>
      <c r="G6" s="345" t="s">
        <v>343</v>
      </c>
      <c r="H6" s="136" t="s">
        <v>54</v>
      </c>
      <c r="I6" s="206" t="s">
        <v>58</v>
      </c>
      <c r="J6" s="171" t="s">
        <v>70</v>
      </c>
      <c r="K6" s="39"/>
      <c r="L6" s="356">
        <v>4000000</v>
      </c>
      <c r="M6" s="357">
        <f t="shared" si="0"/>
        <v>3400000</v>
      </c>
      <c r="N6" s="136">
        <v>2026</v>
      </c>
      <c r="O6" s="171">
        <v>2027</v>
      </c>
      <c r="P6" s="221" t="s">
        <v>146</v>
      </c>
      <c r="Q6" s="222" t="s">
        <v>146</v>
      </c>
      <c r="R6" s="288"/>
      <c r="S6" s="349" t="s">
        <v>146</v>
      </c>
      <c r="T6" s="52"/>
      <c r="U6" s="53"/>
      <c r="V6" s="53"/>
      <c r="W6" s="222" t="s">
        <v>146</v>
      </c>
      <c r="X6" s="70"/>
      <c r="Y6" s="52"/>
      <c r="Z6" s="70"/>
    </row>
    <row r="7" spans="1:26" ht="129.6" x14ac:dyDescent="0.3">
      <c r="A7" s="31">
        <v>3</v>
      </c>
      <c r="B7" s="100" t="s">
        <v>213</v>
      </c>
      <c r="C7" s="136" t="s">
        <v>68</v>
      </c>
      <c r="D7" s="206">
        <v>63696355</v>
      </c>
      <c r="E7" s="206">
        <v>102680311</v>
      </c>
      <c r="F7" s="171">
        <v>600148335</v>
      </c>
      <c r="G7" s="345" t="s">
        <v>344</v>
      </c>
      <c r="H7" s="136" t="s">
        <v>54</v>
      </c>
      <c r="I7" s="206" t="s">
        <v>58</v>
      </c>
      <c r="J7" s="171" t="s">
        <v>70</v>
      </c>
      <c r="K7" s="100"/>
      <c r="L7" s="356">
        <v>4000000</v>
      </c>
      <c r="M7" s="357">
        <f t="shared" si="0"/>
        <v>3400000</v>
      </c>
      <c r="N7" s="136">
        <v>2026</v>
      </c>
      <c r="O7" s="171">
        <v>2027</v>
      </c>
      <c r="P7" s="136"/>
      <c r="Q7" s="206"/>
      <c r="R7" s="206"/>
      <c r="S7" s="358"/>
      <c r="T7" s="52"/>
      <c r="U7" s="53"/>
      <c r="V7" s="222" t="s">
        <v>146</v>
      </c>
      <c r="W7" s="222" t="s">
        <v>146</v>
      </c>
      <c r="X7" s="350"/>
      <c r="Y7" s="52"/>
      <c r="Z7" s="70"/>
    </row>
    <row r="8" spans="1:26" ht="237.6" customHeight="1" x14ac:dyDescent="0.3">
      <c r="A8" s="31">
        <v>4</v>
      </c>
      <c r="B8" s="39" t="s">
        <v>213</v>
      </c>
      <c r="C8" s="52" t="s">
        <v>68</v>
      </c>
      <c r="D8" s="53">
        <v>63696355</v>
      </c>
      <c r="E8" s="53">
        <v>102680311</v>
      </c>
      <c r="F8" s="70">
        <v>600148335</v>
      </c>
      <c r="G8" s="68" t="s">
        <v>221</v>
      </c>
      <c r="H8" s="52" t="s">
        <v>54</v>
      </c>
      <c r="I8" s="53" t="s">
        <v>58</v>
      </c>
      <c r="J8" s="70" t="s">
        <v>70</v>
      </c>
      <c r="K8" s="39"/>
      <c r="L8" s="316">
        <v>4000000</v>
      </c>
      <c r="M8" s="317">
        <f t="shared" si="0"/>
        <v>3400000</v>
      </c>
      <c r="N8" s="136">
        <v>2025</v>
      </c>
      <c r="O8" s="171">
        <v>2026</v>
      </c>
      <c r="P8" s="52"/>
      <c r="Q8" s="216" t="s">
        <v>146</v>
      </c>
      <c r="R8" s="53"/>
      <c r="S8" s="294"/>
      <c r="T8" s="52"/>
      <c r="U8" s="53"/>
      <c r="V8" s="216" t="s">
        <v>146</v>
      </c>
      <c r="W8" s="216" t="s">
        <v>146</v>
      </c>
      <c r="X8" s="70"/>
      <c r="Y8" s="52" t="s">
        <v>215</v>
      </c>
      <c r="Z8" s="70"/>
    </row>
    <row r="9" spans="1:26" ht="129.6" x14ac:dyDescent="0.3">
      <c r="A9" s="31">
        <v>5</v>
      </c>
      <c r="B9" s="39" t="s">
        <v>213</v>
      </c>
      <c r="C9" s="52" t="s">
        <v>68</v>
      </c>
      <c r="D9" s="53">
        <v>63696355</v>
      </c>
      <c r="E9" s="53">
        <v>102680311</v>
      </c>
      <c r="F9" s="70">
        <v>600148335</v>
      </c>
      <c r="G9" s="68" t="s">
        <v>222</v>
      </c>
      <c r="H9" s="52" t="s">
        <v>54</v>
      </c>
      <c r="I9" s="53" t="s">
        <v>58</v>
      </c>
      <c r="J9" s="70" t="s">
        <v>70</v>
      </c>
      <c r="K9" s="39"/>
      <c r="L9" s="316">
        <v>3000000</v>
      </c>
      <c r="M9" s="317">
        <f t="shared" si="0"/>
        <v>2550000</v>
      </c>
      <c r="N9" s="136">
        <v>2025</v>
      </c>
      <c r="O9" s="171">
        <v>2027</v>
      </c>
      <c r="P9" s="52"/>
      <c r="Q9" s="216" t="s">
        <v>146</v>
      </c>
      <c r="R9" s="53"/>
      <c r="S9" s="294"/>
      <c r="T9" s="52"/>
      <c r="U9" s="53"/>
      <c r="V9" s="216" t="s">
        <v>146</v>
      </c>
      <c r="W9" s="216" t="s">
        <v>146</v>
      </c>
      <c r="X9" s="70"/>
      <c r="Y9" s="52" t="s">
        <v>215</v>
      </c>
      <c r="Z9" s="70"/>
    </row>
    <row r="10" spans="1:26" ht="129.6" x14ac:dyDescent="0.3">
      <c r="A10" s="31">
        <v>6</v>
      </c>
      <c r="B10" s="100" t="s">
        <v>213</v>
      </c>
      <c r="C10" s="136" t="s">
        <v>68</v>
      </c>
      <c r="D10" s="206">
        <v>63696355</v>
      </c>
      <c r="E10" s="206">
        <v>102680311</v>
      </c>
      <c r="F10" s="171">
        <v>600148335</v>
      </c>
      <c r="G10" s="345" t="s">
        <v>345</v>
      </c>
      <c r="H10" s="136" t="s">
        <v>54</v>
      </c>
      <c r="I10" s="206" t="s">
        <v>58</v>
      </c>
      <c r="J10" s="171" t="s">
        <v>70</v>
      </c>
      <c r="K10" s="39"/>
      <c r="L10" s="356">
        <v>3000000</v>
      </c>
      <c r="M10" s="357">
        <f t="shared" si="0"/>
        <v>2550000</v>
      </c>
      <c r="N10" s="136">
        <v>2026</v>
      </c>
      <c r="O10" s="171">
        <v>2027</v>
      </c>
      <c r="P10" s="221"/>
      <c r="Q10" s="222"/>
      <c r="R10" s="222" t="s">
        <v>146</v>
      </c>
      <c r="S10" s="349"/>
      <c r="T10" s="52"/>
      <c r="U10" s="53"/>
      <c r="V10" s="53"/>
      <c r="W10" s="222" t="s">
        <v>146</v>
      </c>
      <c r="X10" s="70"/>
      <c r="Y10" s="52"/>
      <c r="Z10" s="70"/>
    </row>
    <row r="11" spans="1:26" ht="129.6" x14ac:dyDescent="0.3">
      <c r="A11" s="31">
        <v>7</v>
      </c>
      <c r="B11" s="39" t="s">
        <v>213</v>
      </c>
      <c r="C11" s="52" t="s">
        <v>68</v>
      </c>
      <c r="D11" s="53">
        <v>63696355</v>
      </c>
      <c r="E11" s="53">
        <v>102680311</v>
      </c>
      <c r="F11" s="70">
        <v>600148335</v>
      </c>
      <c r="G11" s="68" t="s">
        <v>223</v>
      </c>
      <c r="H11" s="52" t="s">
        <v>54</v>
      </c>
      <c r="I11" s="53" t="s">
        <v>58</v>
      </c>
      <c r="J11" s="70" t="s">
        <v>70</v>
      </c>
      <c r="K11" s="39"/>
      <c r="L11" s="316">
        <v>2500000</v>
      </c>
      <c r="M11" s="317">
        <f t="shared" si="0"/>
        <v>2125000</v>
      </c>
      <c r="N11" s="136">
        <v>2025</v>
      </c>
      <c r="O11" s="171">
        <v>2026</v>
      </c>
      <c r="P11" s="52"/>
      <c r="Q11" s="53"/>
      <c r="R11" s="53"/>
      <c r="S11" s="294"/>
      <c r="T11" s="52"/>
      <c r="U11" s="53"/>
      <c r="V11" s="53"/>
      <c r="W11" s="53"/>
      <c r="X11" s="70"/>
      <c r="Y11" s="52"/>
      <c r="Z11" s="70"/>
    </row>
    <row r="12" spans="1:26" ht="129.6" x14ac:dyDescent="0.3">
      <c r="A12" s="31">
        <v>8</v>
      </c>
      <c r="B12" s="39" t="s">
        <v>213</v>
      </c>
      <c r="C12" s="52" t="s">
        <v>68</v>
      </c>
      <c r="D12" s="53">
        <v>63696355</v>
      </c>
      <c r="E12" s="53">
        <v>102680311</v>
      </c>
      <c r="F12" s="70">
        <v>600148335</v>
      </c>
      <c r="G12" s="68" t="s">
        <v>346</v>
      </c>
      <c r="H12" s="52" t="s">
        <v>54</v>
      </c>
      <c r="I12" s="53" t="s">
        <v>58</v>
      </c>
      <c r="J12" s="70" t="s">
        <v>70</v>
      </c>
      <c r="K12" s="39"/>
      <c r="L12" s="313">
        <v>2500000</v>
      </c>
      <c r="M12" s="317">
        <f t="shared" si="0"/>
        <v>2125000</v>
      </c>
      <c r="N12" s="136">
        <v>2026</v>
      </c>
      <c r="O12" s="171">
        <v>2027</v>
      </c>
      <c r="P12" s="220" t="s">
        <v>146</v>
      </c>
      <c r="Q12" s="216" t="s">
        <v>146</v>
      </c>
      <c r="R12" s="53"/>
      <c r="S12" s="294"/>
      <c r="T12" s="52"/>
      <c r="U12" s="53"/>
      <c r="V12" s="53"/>
      <c r="W12" s="53"/>
      <c r="X12" s="70"/>
      <c r="Y12" s="52"/>
      <c r="Z12" s="70"/>
    </row>
    <row r="13" spans="1:26" ht="129.6" x14ac:dyDescent="0.3">
      <c r="A13" s="31">
        <v>9</v>
      </c>
      <c r="B13" s="39" t="s">
        <v>213</v>
      </c>
      <c r="C13" s="52" t="s">
        <v>68</v>
      </c>
      <c r="D13" s="53">
        <v>63696355</v>
      </c>
      <c r="E13" s="53">
        <v>102680311</v>
      </c>
      <c r="F13" s="70">
        <v>600148335</v>
      </c>
      <c r="G13" s="68" t="s">
        <v>214</v>
      </c>
      <c r="H13" s="52" t="s">
        <v>54</v>
      </c>
      <c r="I13" s="53" t="s">
        <v>58</v>
      </c>
      <c r="J13" s="70" t="s">
        <v>70</v>
      </c>
      <c r="K13" s="39"/>
      <c r="L13" s="351">
        <v>3000000</v>
      </c>
      <c r="M13" s="317">
        <f t="shared" si="0"/>
        <v>2550000</v>
      </c>
      <c r="N13" s="52">
        <v>2023</v>
      </c>
      <c r="O13" s="70">
        <v>2024</v>
      </c>
      <c r="P13" s="52"/>
      <c r="Q13" s="216" t="s">
        <v>146</v>
      </c>
      <c r="R13" s="53"/>
      <c r="S13" s="294"/>
      <c r="T13" s="52"/>
      <c r="U13" s="53"/>
      <c r="V13" s="216" t="s">
        <v>146</v>
      </c>
      <c r="W13" s="216" t="s">
        <v>146</v>
      </c>
      <c r="X13" s="70"/>
      <c r="Y13" s="52" t="s">
        <v>215</v>
      </c>
      <c r="Z13" s="70"/>
    </row>
    <row r="14" spans="1:26" s="197" customFormat="1" ht="129.6" x14ac:dyDescent="0.3">
      <c r="A14" s="193">
        <v>10</v>
      </c>
      <c r="B14" s="39" t="s">
        <v>213</v>
      </c>
      <c r="C14" s="52" t="s">
        <v>68</v>
      </c>
      <c r="D14" s="53">
        <v>63696355</v>
      </c>
      <c r="E14" s="53">
        <v>102680311</v>
      </c>
      <c r="F14" s="70">
        <v>600148335</v>
      </c>
      <c r="G14" s="40" t="s">
        <v>216</v>
      </c>
      <c r="H14" s="52" t="s">
        <v>54</v>
      </c>
      <c r="I14" s="53" t="s">
        <v>58</v>
      </c>
      <c r="J14" s="70" t="s">
        <v>70</v>
      </c>
      <c r="K14" s="39" t="s">
        <v>217</v>
      </c>
      <c r="L14" s="316">
        <v>3000000</v>
      </c>
      <c r="M14" s="317">
        <f t="shared" si="0"/>
        <v>2550000</v>
      </c>
      <c r="N14" s="52">
        <v>2022</v>
      </c>
      <c r="O14" s="70">
        <v>2025</v>
      </c>
      <c r="P14" s="52"/>
      <c r="Q14" s="53"/>
      <c r="R14" s="216" t="s">
        <v>146</v>
      </c>
      <c r="S14" s="294"/>
      <c r="T14" s="52"/>
      <c r="U14" s="53"/>
      <c r="V14" s="216"/>
      <c r="W14" s="216"/>
      <c r="X14" s="70"/>
      <c r="Y14" s="52"/>
      <c r="Z14" s="70"/>
    </row>
    <row r="15" spans="1:26" ht="129.6" x14ac:dyDescent="0.3">
      <c r="A15" s="32">
        <v>11</v>
      </c>
      <c r="B15" s="39" t="s">
        <v>213</v>
      </c>
      <c r="C15" s="52" t="s">
        <v>68</v>
      </c>
      <c r="D15" s="53">
        <v>63696355</v>
      </c>
      <c r="E15" s="53">
        <v>102680311</v>
      </c>
      <c r="F15" s="70">
        <v>600148335</v>
      </c>
      <c r="G15" s="40" t="s">
        <v>218</v>
      </c>
      <c r="H15" s="52" t="s">
        <v>54</v>
      </c>
      <c r="I15" s="53" t="s">
        <v>58</v>
      </c>
      <c r="J15" s="70" t="s">
        <v>70</v>
      </c>
      <c r="K15" s="39"/>
      <c r="L15" s="316">
        <v>2000000</v>
      </c>
      <c r="M15" s="317">
        <f t="shared" si="0"/>
        <v>1700000</v>
      </c>
      <c r="N15" s="52">
        <v>2022</v>
      </c>
      <c r="O15" s="70">
        <v>2024</v>
      </c>
      <c r="P15" s="52"/>
      <c r="Q15" s="53"/>
      <c r="R15" s="53"/>
      <c r="S15" s="294"/>
      <c r="T15" s="52"/>
      <c r="U15" s="53"/>
      <c r="V15" s="253"/>
      <c r="W15" s="220"/>
      <c r="X15" s="70"/>
      <c r="Y15" s="52" t="s">
        <v>219</v>
      </c>
      <c r="Z15" s="70"/>
    </row>
    <row r="16" spans="1:26" ht="129.6" x14ac:dyDescent="0.3">
      <c r="A16" s="31">
        <v>12</v>
      </c>
      <c r="B16" s="39" t="s">
        <v>213</v>
      </c>
      <c r="C16" s="52" t="s">
        <v>68</v>
      </c>
      <c r="D16" s="53">
        <v>63696355</v>
      </c>
      <c r="E16" s="53">
        <v>102680311</v>
      </c>
      <c r="F16" s="70">
        <v>600148335</v>
      </c>
      <c r="G16" s="40" t="s">
        <v>220</v>
      </c>
      <c r="H16" s="52" t="s">
        <v>54</v>
      </c>
      <c r="I16" s="53" t="s">
        <v>58</v>
      </c>
      <c r="J16" s="70" t="s">
        <v>70</v>
      </c>
      <c r="K16" s="39"/>
      <c r="L16" s="316">
        <v>4000000</v>
      </c>
      <c r="M16" s="317">
        <f t="shared" si="0"/>
        <v>3400000</v>
      </c>
      <c r="N16" s="52">
        <v>2021</v>
      </c>
      <c r="O16" s="70">
        <v>2023</v>
      </c>
      <c r="P16" s="220" t="s">
        <v>146</v>
      </c>
      <c r="Q16" s="220" t="s">
        <v>146</v>
      </c>
      <c r="R16" s="53"/>
      <c r="S16" s="52"/>
      <c r="T16" s="52"/>
      <c r="U16" s="53"/>
      <c r="V16" s="216"/>
      <c r="W16" s="220"/>
      <c r="X16" s="70"/>
      <c r="Y16" s="136" t="s">
        <v>347</v>
      </c>
      <c r="Z16" s="70"/>
    </row>
    <row r="17" spans="1:26" s="197" customFormat="1" ht="130.19999999999999" thickBot="1" x14ac:dyDescent="0.35">
      <c r="A17" s="75">
        <v>13</v>
      </c>
      <c r="B17" s="88" t="s">
        <v>213</v>
      </c>
      <c r="C17" s="76" t="s">
        <v>68</v>
      </c>
      <c r="D17" s="77">
        <v>63696355</v>
      </c>
      <c r="E17" s="77">
        <v>102680311</v>
      </c>
      <c r="F17" s="265">
        <v>600148335</v>
      </c>
      <c r="G17" s="140" t="s">
        <v>107</v>
      </c>
      <c r="H17" s="76" t="s">
        <v>54</v>
      </c>
      <c r="I17" s="77" t="s">
        <v>58</v>
      </c>
      <c r="J17" s="265" t="s">
        <v>70</v>
      </c>
      <c r="K17" s="88"/>
      <c r="L17" s="338">
        <v>2000000</v>
      </c>
      <c r="M17" s="339">
        <f t="shared" si="0"/>
        <v>1700000</v>
      </c>
      <c r="N17" s="76">
        <v>2022</v>
      </c>
      <c r="O17" s="265">
        <v>2024</v>
      </c>
      <c r="P17" s="76"/>
      <c r="Q17" s="76"/>
      <c r="R17" s="76"/>
      <c r="S17" s="76"/>
      <c r="T17" s="76"/>
      <c r="U17" s="77"/>
      <c r="V17" s="77"/>
      <c r="W17" s="76"/>
      <c r="X17" s="265"/>
      <c r="Y17" s="76"/>
      <c r="Z17" s="265"/>
    </row>
    <row r="18" spans="1:26" ht="72.599999999999994" thickBot="1" x14ac:dyDescent="0.35">
      <c r="A18" s="32">
        <v>14</v>
      </c>
      <c r="B18" s="199" t="s">
        <v>235</v>
      </c>
      <c r="C18" s="199" t="s">
        <v>236</v>
      </c>
      <c r="D18" s="359" t="s">
        <v>237</v>
      </c>
      <c r="E18" s="72">
        <v>108014088</v>
      </c>
      <c r="F18" s="73">
        <v>600147916</v>
      </c>
      <c r="G18" s="199" t="s">
        <v>240</v>
      </c>
      <c r="H18" s="31"/>
      <c r="I18" s="31"/>
      <c r="J18" s="31"/>
      <c r="K18" s="31"/>
      <c r="L18" s="212">
        <v>8000000</v>
      </c>
      <c r="M18" s="213">
        <f t="shared" ref="M18" si="1">L18/100*85</f>
        <v>6800000</v>
      </c>
      <c r="N18" s="71">
        <v>2024</v>
      </c>
      <c r="O18" s="73">
        <v>2026</v>
      </c>
      <c r="P18" s="71"/>
      <c r="Q18" s="72"/>
      <c r="R18" s="72"/>
      <c r="S18" s="360"/>
      <c r="T18" s="71"/>
      <c r="U18" s="72"/>
      <c r="V18" s="72"/>
      <c r="W18" s="72"/>
      <c r="X18" s="73"/>
      <c r="Y18" s="71"/>
      <c r="Z18" s="73"/>
    </row>
    <row r="19" spans="1:26" ht="72" x14ac:dyDescent="0.3">
      <c r="A19" s="31">
        <v>15</v>
      </c>
      <c r="B19" s="263" t="s">
        <v>235</v>
      </c>
      <c r="C19" s="263" t="s">
        <v>236</v>
      </c>
      <c r="D19" s="361" t="s">
        <v>237</v>
      </c>
      <c r="E19" s="261">
        <v>108014088</v>
      </c>
      <c r="F19" s="262">
        <v>600147916</v>
      </c>
      <c r="G19" s="263" t="s">
        <v>238</v>
      </c>
      <c r="H19" s="263"/>
      <c r="I19" s="263"/>
      <c r="J19" s="263"/>
      <c r="K19" s="263"/>
      <c r="L19" s="362">
        <v>1100000</v>
      </c>
      <c r="M19" s="352">
        <f t="shared" ref="M19:M27" si="2">L19/100*85</f>
        <v>935000</v>
      </c>
      <c r="N19" s="141">
        <v>2020</v>
      </c>
      <c r="O19" s="262">
        <v>2022</v>
      </c>
      <c r="P19" s="141"/>
      <c r="Q19" s="261"/>
      <c r="R19" s="261"/>
      <c r="S19" s="363"/>
      <c r="T19" s="141"/>
      <c r="U19" s="261"/>
      <c r="V19" s="261"/>
      <c r="W19" s="261"/>
      <c r="X19" s="262"/>
      <c r="Y19" s="141"/>
      <c r="Z19" s="262"/>
    </row>
    <row r="20" spans="1:26" ht="72.599999999999994" thickBot="1" x14ac:dyDescent="0.35">
      <c r="A20" s="75">
        <v>16</v>
      </c>
      <c r="B20" s="306" t="s">
        <v>235</v>
      </c>
      <c r="C20" s="306" t="s">
        <v>236</v>
      </c>
      <c r="D20" s="364" t="s">
        <v>237</v>
      </c>
      <c r="E20" s="241">
        <v>108014088</v>
      </c>
      <c r="F20" s="365">
        <v>600147916</v>
      </c>
      <c r="G20" s="306" t="s">
        <v>239</v>
      </c>
      <c r="H20" s="306"/>
      <c r="I20" s="306"/>
      <c r="J20" s="306"/>
      <c r="K20" s="306"/>
      <c r="L20" s="366">
        <v>1500000</v>
      </c>
      <c r="M20" s="367">
        <f t="shared" si="2"/>
        <v>1275000</v>
      </c>
      <c r="N20" s="236">
        <v>2020</v>
      </c>
      <c r="O20" s="365">
        <v>2022</v>
      </c>
      <c r="P20" s="236"/>
      <c r="Q20" s="241"/>
      <c r="R20" s="241"/>
      <c r="S20" s="368"/>
      <c r="T20" s="236"/>
      <c r="U20" s="241"/>
      <c r="V20" s="241"/>
      <c r="W20" s="241"/>
      <c r="X20" s="365"/>
      <c r="Y20" s="236"/>
      <c r="Z20" s="365"/>
    </row>
    <row r="21" spans="1:26" ht="72" x14ac:dyDescent="0.3">
      <c r="A21" s="32">
        <v>17</v>
      </c>
      <c r="B21" s="57" t="s">
        <v>241</v>
      </c>
      <c r="C21" s="57" t="s">
        <v>236</v>
      </c>
      <c r="D21" s="401" t="s">
        <v>242</v>
      </c>
      <c r="E21" s="54">
        <v>102680353</v>
      </c>
      <c r="F21" s="147">
        <v>600148343</v>
      </c>
      <c r="G21" s="129" t="s">
        <v>245</v>
      </c>
      <c r="H21" s="108" t="s">
        <v>54</v>
      </c>
      <c r="I21" s="54" t="s">
        <v>58</v>
      </c>
      <c r="J21" s="147" t="s">
        <v>58</v>
      </c>
      <c r="K21" s="57" t="s">
        <v>246</v>
      </c>
      <c r="L21" s="402">
        <v>2500000</v>
      </c>
      <c r="M21" s="403">
        <f t="shared" si="2"/>
        <v>2125000</v>
      </c>
      <c r="N21" s="108">
        <v>2022</v>
      </c>
      <c r="O21" s="147">
        <v>2025</v>
      </c>
      <c r="P21" s="318"/>
      <c r="Q21" s="377" t="s">
        <v>146</v>
      </c>
      <c r="R21" s="377" t="s">
        <v>146</v>
      </c>
      <c r="S21" s="378"/>
      <c r="T21" s="318"/>
      <c r="U21" s="377" t="s">
        <v>146</v>
      </c>
      <c r="V21" s="377" t="s">
        <v>146</v>
      </c>
      <c r="W21" s="377" t="s">
        <v>146</v>
      </c>
      <c r="X21" s="319"/>
      <c r="Y21" s="404" t="s">
        <v>348</v>
      </c>
      <c r="Z21" s="147"/>
    </row>
    <row r="22" spans="1:26" s="197" customFormat="1" ht="72" x14ac:dyDescent="0.3">
      <c r="A22" s="193">
        <v>18</v>
      </c>
      <c r="B22" s="39" t="s">
        <v>241</v>
      </c>
      <c r="C22" s="39" t="s">
        <v>236</v>
      </c>
      <c r="D22" s="374" t="s">
        <v>242</v>
      </c>
      <c r="E22" s="53">
        <v>102680353</v>
      </c>
      <c r="F22" s="70">
        <v>600148343</v>
      </c>
      <c r="G22" s="68" t="s">
        <v>248</v>
      </c>
      <c r="H22" s="52" t="s">
        <v>54</v>
      </c>
      <c r="I22" s="53" t="s">
        <v>58</v>
      </c>
      <c r="J22" s="70" t="s">
        <v>58</v>
      </c>
      <c r="K22" s="39" t="s">
        <v>249</v>
      </c>
      <c r="L22" s="375">
        <v>650000</v>
      </c>
      <c r="M22" s="376">
        <f t="shared" si="2"/>
        <v>552500</v>
      </c>
      <c r="N22" s="108">
        <v>2022</v>
      </c>
      <c r="O22" s="147">
        <v>2025</v>
      </c>
      <c r="P22" s="318"/>
      <c r="Q22" s="377"/>
      <c r="R22" s="377"/>
      <c r="S22" s="378"/>
      <c r="T22" s="220"/>
      <c r="U22" s="216"/>
      <c r="V22" s="216"/>
      <c r="W22" s="216"/>
      <c r="X22" s="253"/>
      <c r="Y22" s="162" t="s">
        <v>349</v>
      </c>
      <c r="Z22" s="147"/>
    </row>
    <row r="23" spans="1:26" s="197" customFormat="1" ht="115.2" x14ac:dyDescent="0.3">
      <c r="A23" s="196">
        <v>19</v>
      </c>
      <c r="B23" s="198" t="s">
        <v>350</v>
      </c>
      <c r="C23" s="250" t="s">
        <v>236</v>
      </c>
      <c r="D23" s="379" t="s">
        <v>351</v>
      </c>
      <c r="E23" s="380">
        <v>102680353</v>
      </c>
      <c r="F23" s="381">
        <v>600148343</v>
      </c>
      <c r="G23" s="370" t="s">
        <v>352</v>
      </c>
      <c r="H23" s="382" t="s">
        <v>54</v>
      </c>
      <c r="I23" s="380" t="s">
        <v>58</v>
      </c>
      <c r="J23" s="381" t="s">
        <v>58</v>
      </c>
      <c r="K23" s="198" t="s">
        <v>353</v>
      </c>
      <c r="L23" s="346">
        <v>55000000</v>
      </c>
      <c r="M23" s="383">
        <f t="shared" si="2"/>
        <v>46750000</v>
      </c>
      <c r="N23" s="217">
        <v>2025</v>
      </c>
      <c r="O23" s="348">
        <v>2025</v>
      </c>
      <c r="P23" s="221" t="s">
        <v>146</v>
      </c>
      <c r="Q23" s="222" t="s">
        <v>146</v>
      </c>
      <c r="R23" s="222"/>
      <c r="S23" s="349"/>
      <c r="T23" s="136"/>
      <c r="U23" s="222" t="s">
        <v>146</v>
      </c>
      <c r="V23" s="222" t="s">
        <v>146</v>
      </c>
      <c r="W23" s="222" t="s">
        <v>146</v>
      </c>
      <c r="X23" s="171"/>
      <c r="Y23" s="217" t="s">
        <v>215</v>
      </c>
      <c r="Z23" s="348"/>
    </row>
    <row r="24" spans="1:26" ht="72" x14ac:dyDescent="0.3">
      <c r="A24" s="32">
        <v>20</v>
      </c>
      <c r="B24" s="372" t="s">
        <v>241</v>
      </c>
      <c r="C24" s="372" t="s">
        <v>236</v>
      </c>
      <c r="D24" s="384" t="s">
        <v>242</v>
      </c>
      <c r="E24" s="385">
        <v>102680353</v>
      </c>
      <c r="F24" s="386">
        <v>600148343</v>
      </c>
      <c r="G24" s="387" t="s">
        <v>252</v>
      </c>
      <c r="H24" s="388" t="s">
        <v>54</v>
      </c>
      <c r="I24" s="389" t="s">
        <v>58</v>
      </c>
      <c r="J24" s="390" t="s">
        <v>58</v>
      </c>
      <c r="K24" s="371" t="s">
        <v>253</v>
      </c>
      <c r="L24" s="391">
        <v>2500000</v>
      </c>
      <c r="M24" s="392">
        <f t="shared" si="2"/>
        <v>2125000</v>
      </c>
      <c r="N24" s="393">
        <v>2024</v>
      </c>
      <c r="O24" s="394">
        <v>2025</v>
      </c>
      <c r="P24" s="393"/>
      <c r="Q24" s="395"/>
      <c r="R24" s="395"/>
      <c r="S24" s="396"/>
      <c r="T24" s="397"/>
      <c r="U24" s="395" t="s">
        <v>146</v>
      </c>
      <c r="V24" s="395" t="s">
        <v>146</v>
      </c>
      <c r="W24" s="395" t="s">
        <v>146</v>
      </c>
      <c r="X24" s="398"/>
      <c r="Y24" s="393"/>
      <c r="Z24" s="394"/>
    </row>
    <row r="25" spans="1:26" ht="72" x14ac:dyDescent="0.3">
      <c r="A25" s="31">
        <v>21</v>
      </c>
      <c r="B25" s="39" t="s">
        <v>241</v>
      </c>
      <c r="C25" s="39" t="s">
        <v>236</v>
      </c>
      <c r="D25" s="374" t="s">
        <v>242</v>
      </c>
      <c r="E25" s="53">
        <v>102680353</v>
      </c>
      <c r="F25" s="70">
        <v>600148343</v>
      </c>
      <c r="G25" s="68" t="s">
        <v>243</v>
      </c>
      <c r="H25" s="332" t="s">
        <v>54</v>
      </c>
      <c r="I25" s="333" t="s">
        <v>58</v>
      </c>
      <c r="J25" s="399" t="s">
        <v>58</v>
      </c>
      <c r="K25" s="372" t="s">
        <v>244</v>
      </c>
      <c r="L25" s="316">
        <v>3000000</v>
      </c>
      <c r="M25" s="376">
        <f t="shared" si="2"/>
        <v>2550000</v>
      </c>
      <c r="N25" s="52">
        <v>2022</v>
      </c>
      <c r="O25" s="70">
        <v>2025</v>
      </c>
      <c r="P25" s="220"/>
      <c r="Q25" s="216"/>
      <c r="R25" s="216" t="s">
        <v>146</v>
      </c>
      <c r="S25" s="400"/>
      <c r="T25" s="220"/>
      <c r="U25" s="216" t="s">
        <v>146</v>
      </c>
      <c r="V25" s="216" t="s">
        <v>146</v>
      </c>
      <c r="W25" s="216" t="s">
        <v>146</v>
      </c>
      <c r="X25" s="253"/>
      <c r="Y25" s="52"/>
      <c r="Z25" s="70"/>
    </row>
    <row r="26" spans="1:26" s="197" customFormat="1" ht="72.599999999999994" thickBot="1" x14ac:dyDescent="0.35">
      <c r="A26" s="75">
        <v>22</v>
      </c>
      <c r="B26" s="88" t="s">
        <v>241</v>
      </c>
      <c r="C26" s="88" t="s">
        <v>236</v>
      </c>
      <c r="D26" s="405" t="s">
        <v>242</v>
      </c>
      <c r="E26" s="77">
        <v>102680353</v>
      </c>
      <c r="F26" s="265">
        <v>600148343</v>
      </c>
      <c r="G26" s="176" t="s">
        <v>250</v>
      </c>
      <c r="H26" s="76" t="s">
        <v>54</v>
      </c>
      <c r="I26" s="77" t="s">
        <v>58</v>
      </c>
      <c r="J26" s="265" t="s">
        <v>58</v>
      </c>
      <c r="K26" s="88" t="s">
        <v>251</v>
      </c>
      <c r="L26" s="338">
        <v>23000000</v>
      </c>
      <c r="M26" s="406">
        <f t="shared" si="2"/>
        <v>19550000</v>
      </c>
      <c r="N26" s="76">
        <v>2022</v>
      </c>
      <c r="O26" s="265">
        <v>2025</v>
      </c>
      <c r="P26" s="254" t="s">
        <v>146</v>
      </c>
      <c r="Q26" s="255" t="s">
        <v>146</v>
      </c>
      <c r="R26" s="255" t="s">
        <v>146</v>
      </c>
      <c r="S26" s="407" t="s">
        <v>146</v>
      </c>
      <c r="T26" s="254"/>
      <c r="U26" s="255" t="s">
        <v>146</v>
      </c>
      <c r="V26" s="255" t="s">
        <v>146</v>
      </c>
      <c r="W26" s="255" t="s">
        <v>146</v>
      </c>
      <c r="X26" s="323" t="s">
        <v>146</v>
      </c>
      <c r="Y26" s="102" t="s">
        <v>354</v>
      </c>
      <c r="Z26" s="265" t="s">
        <v>247</v>
      </c>
    </row>
    <row r="27" spans="1:26" s="45" customFormat="1" ht="72.599999999999994" thickBot="1" x14ac:dyDescent="0.35">
      <c r="A27" s="410">
        <v>23</v>
      </c>
      <c r="B27" s="410" t="s">
        <v>254</v>
      </c>
      <c r="C27" s="410" t="s">
        <v>164</v>
      </c>
      <c r="D27" s="411">
        <v>71002219</v>
      </c>
      <c r="E27" s="412">
        <v>102668647</v>
      </c>
      <c r="F27" s="413">
        <v>600148157</v>
      </c>
      <c r="G27" s="414" t="s">
        <v>255</v>
      </c>
      <c r="H27" s="410" t="s">
        <v>54</v>
      </c>
      <c r="I27" s="410" t="s">
        <v>58</v>
      </c>
      <c r="J27" s="410" t="s">
        <v>142</v>
      </c>
      <c r="K27" s="410" t="s">
        <v>256</v>
      </c>
      <c r="L27" s="415">
        <v>700000</v>
      </c>
      <c r="M27" s="416">
        <f t="shared" si="2"/>
        <v>595000</v>
      </c>
      <c r="N27" s="411">
        <v>2023</v>
      </c>
      <c r="O27" s="413">
        <v>2025</v>
      </c>
      <c r="P27" s="411"/>
      <c r="Q27" s="417" t="s">
        <v>210</v>
      </c>
      <c r="R27" s="412"/>
      <c r="S27" s="413"/>
      <c r="T27" s="410"/>
      <c r="U27" s="410"/>
      <c r="V27" s="418" t="s">
        <v>210</v>
      </c>
      <c r="W27" s="410"/>
      <c r="X27" s="410"/>
      <c r="Y27" s="411"/>
      <c r="Z27" s="413"/>
    </row>
    <row r="28" spans="1:26" ht="159" thickBot="1" x14ac:dyDescent="0.35">
      <c r="A28" s="32">
        <v>24</v>
      </c>
      <c r="B28" s="299" t="s">
        <v>173</v>
      </c>
      <c r="C28" s="162" t="s">
        <v>174</v>
      </c>
      <c r="D28" s="300">
        <v>70989320</v>
      </c>
      <c r="E28" s="300">
        <v>102668663</v>
      </c>
      <c r="F28" s="301">
        <v>650032446</v>
      </c>
      <c r="G28" s="299" t="s">
        <v>355</v>
      </c>
      <c r="H28" s="299" t="s">
        <v>54</v>
      </c>
      <c r="I28" s="299" t="s">
        <v>58</v>
      </c>
      <c r="J28" s="299" t="s">
        <v>258</v>
      </c>
      <c r="K28" s="299"/>
      <c r="L28" s="329">
        <v>20000</v>
      </c>
      <c r="M28" s="330">
        <f t="shared" ref="M28:M29" si="3">L28/100*85</f>
        <v>17000</v>
      </c>
      <c r="N28" s="162">
        <v>2024</v>
      </c>
      <c r="O28" s="301">
        <v>2024</v>
      </c>
      <c r="P28" s="108"/>
      <c r="Q28" s="54"/>
      <c r="R28" s="54"/>
      <c r="S28" s="147"/>
      <c r="T28" s="57"/>
      <c r="U28" s="57"/>
      <c r="V28" s="57"/>
      <c r="W28" s="57"/>
      <c r="X28" s="57"/>
      <c r="Y28" s="108"/>
      <c r="Z28" s="147"/>
    </row>
    <row r="29" spans="1:26" ht="159" thickBot="1" x14ac:dyDescent="0.35">
      <c r="A29" s="31">
        <v>25</v>
      </c>
      <c r="B29" s="100" t="s">
        <v>173</v>
      </c>
      <c r="C29" s="136" t="s">
        <v>174</v>
      </c>
      <c r="D29" s="206">
        <v>70989320</v>
      </c>
      <c r="E29" s="206">
        <v>102668663</v>
      </c>
      <c r="F29" s="291">
        <v>650032446</v>
      </c>
      <c r="G29" s="419" t="s">
        <v>356</v>
      </c>
      <c r="H29" s="292" t="s">
        <v>54</v>
      </c>
      <c r="I29" s="292" t="s">
        <v>58</v>
      </c>
      <c r="J29" s="292" t="s">
        <v>258</v>
      </c>
      <c r="K29" s="419"/>
      <c r="L29" s="420">
        <v>294528</v>
      </c>
      <c r="M29" s="421">
        <f t="shared" si="3"/>
        <v>250348.80000000002</v>
      </c>
      <c r="N29" s="422" t="s">
        <v>357</v>
      </c>
      <c r="O29" s="422" t="s">
        <v>358</v>
      </c>
      <c r="P29" s="423"/>
      <c r="Q29" s="424"/>
      <c r="R29" s="424"/>
      <c r="S29" s="425"/>
      <c r="T29" s="426"/>
      <c r="U29" s="426"/>
      <c r="V29" s="426"/>
      <c r="W29" s="426"/>
      <c r="X29" s="426"/>
      <c r="Y29" s="423"/>
      <c r="Z29" s="425"/>
    </row>
    <row r="30" spans="1:26" ht="159" thickBot="1" x14ac:dyDescent="0.35">
      <c r="A30" s="31">
        <v>26</v>
      </c>
      <c r="B30" s="97" t="s">
        <v>173</v>
      </c>
      <c r="C30" s="101" t="s">
        <v>174</v>
      </c>
      <c r="D30" s="95">
        <v>70989320</v>
      </c>
      <c r="E30" s="95">
        <v>102668663</v>
      </c>
      <c r="F30" s="264">
        <v>650032446</v>
      </c>
      <c r="G30" s="97" t="s">
        <v>257</v>
      </c>
      <c r="H30" s="97" t="s">
        <v>54</v>
      </c>
      <c r="I30" s="97" t="s">
        <v>58</v>
      </c>
      <c r="J30" s="97" t="s">
        <v>258</v>
      </c>
      <c r="K30" s="97"/>
      <c r="L30" s="409">
        <v>0</v>
      </c>
      <c r="M30" s="342">
        <f>L30/100*85</f>
        <v>0</v>
      </c>
      <c r="N30" s="101"/>
      <c r="O30" s="264"/>
      <c r="P30" s="101"/>
      <c r="Q30" s="95"/>
      <c r="R30" s="95"/>
      <c r="S30" s="264"/>
      <c r="T30" s="97"/>
      <c r="U30" s="97"/>
      <c r="V30" s="97"/>
      <c r="W30" s="97"/>
      <c r="X30" s="97"/>
      <c r="Y30" s="101"/>
      <c r="Z30" s="264"/>
    </row>
    <row r="31" spans="1:26" ht="159" thickBot="1" x14ac:dyDescent="0.35">
      <c r="A31" s="31">
        <v>27</v>
      </c>
      <c r="B31" s="97" t="s">
        <v>173</v>
      </c>
      <c r="C31" s="101" t="s">
        <v>174</v>
      </c>
      <c r="D31" s="95">
        <v>70989320</v>
      </c>
      <c r="E31" s="95">
        <v>102668663</v>
      </c>
      <c r="F31" s="264">
        <v>650032446</v>
      </c>
      <c r="G31" s="39" t="s">
        <v>259</v>
      </c>
      <c r="H31" s="97" t="s">
        <v>54</v>
      </c>
      <c r="I31" s="97" t="s">
        <v>58</v>
      </c>
      <c r="J31" s="97" t="s">
        <v>258</v>
      </c>
      <c r="K31" s="39"/>
      <c r="L31" s="316">
        <v>225265</v>
      </c>
      <c r="M31" s="317">
        <f>L31/100*85</f>
        <v>191475.25</v>
      </c>
      <c r="N31" s="52">
        <v>2021</v>
      </c>
      <c r="O31" s="70">
        <v>2023</v>
      </c>
      <c r="P31" s="52"/>
      <c r="Q31" s="53"/>
      <c r="R31" s="53"/>
      <c r="S31" s="70"/>
      <c r="T31" s="39"/>
      <c r="U31" s="39"/>
      <c r="V31" s="39"/>
      <c r="W31" s="39"/>
      <c r="X31" s="39"/>
      <c r="Y31" s="52" t="s">
        <v>117</v>
      </c>
      <c r="Z31" s="70"/>
    </row>
    <row r="32" spans="1:26" ht="159" thickBot="1" x14ac:dyDescent="0.35">
      <c r="A32" s="75">
        <v>28</v>
      </c>
      <c r="B32" s="151" t="s">
        <v>173</v>
      </c>
      <c r="C32" s="152" t="s">
        <v>174</v>
      </c>
      <c r="D32" s="427">
        <v>70989320</v>
      </c>
      <c r="E32" s="427">
        <v>102668663</v>
      </c>
      <c r="F32" s="428">
        <v>650032446</v>
      </c>
      <c r="G32" s="88" t="s">
        <v>260</v>
      </c>
      <c r="H32" s="151" t="s">
        <v>54</v>
      </c>
      <c r="I32" s="151" t="s">
        <v>58</v>
      </c>
      <c r="J32" s="151" t="s">
        <v>258</v>
      </c>
      <c r="K32" s="88"/>
      <c r="L32" s="429">
        <v>100000</v>
      </c>
      <c r="M32" s="430">
        <f>L32/100*85</f>
        <v>85000</v>
      </c>
      <c r="N32" s="76">
        <v>2021</v>
      </c>
      <c r="O32" s="265">
        <v>2022</v>
      </c>
      <c r="P32" s="76"/>
      <c r="Q32" s="77"/>
      <c r="R32" s="77"/>
      <c r="S32" s="265"/>
      <c r="T32" s="88"/>
      <c r="U32" s="88"/>
      <c r="V32" s="88"/>
      <c r="W32" s="88"/>
      <c r="X32" s="88"/>
      <c r="Y32" s="76" t="s">
        <v>233</v>
      </c>
      <c r="Z32" s="265"/>
    </row>
    <row r="33" spans="1:26" ht="129.6" x14ac:dyDescent="0.3">
      <c r="A33" s="32">
        <v>29</v>
      </c>
      <c r="B33" s="431" t="s">
        <v>193</v>
      </c>
      <c r="C33" s="432" t="s">
        <v>194</v>
      </c>
      <c r="D33" s="433">
        <v>70944164</v>
      </c>
      <c r="E33" s="434">
        <v>102680663</v>
      </c>
      <c r="F33" s="435">
        <v>600148475</v>
      </c>
      <c r="G33" s="66" t="s">
        <v>264</v>
      </c>
      <c r="H33" s="130" t="s">
        <v>54</v>
      </c>
      <c r="I33" s="131" t="s">
        <v>58</v>
      </c>
      <c r="J33" s="132" t="s">
        <v>195</v>
      </c>
      <c r="K33" s="97" t="s">
        <v>265</v>
      </c>
      <c r="L33" s="172">
        <v>10000000</v>
      </c>
      <c r="M33" s="34">
        <f t="shared" ref="M33:M45" si="4">L33/100*85</f>
        <v>8500000</v>
      </c>
      <c r="N33" s="287">
        <v>2025</v>
      </c>
      <c r="O33" s="173">
        <v>2026</v>
      </c>
      <c r="P33" s="369" t="s">
        <v>146</v>
      </c>
      <c r="Q33" s="134" t="s">
        <v>146</v>
      </c>
      <c r="R33" s="134" t="s">
        <v>146</v>
      </c>
      <c r="S33" s="340" t="s">
        <v>146</v>
      </c>
      <c r="T33" s="130"/>
      <c r="U33" s="131"/>
      <c r="V33" s="131"/>
      <c r="W33" s="134" t="s">
        <v>146</v>
      </c>
      <c r="X33" s="132"/>
      <c r="Y33" s="130"/>
      <c r="Z33" s="132"/>
    </row>
    <row r="34" spans="1:26" ht="129.6" x14ac:dyDescent="0.3">
      <c r="A34" s="31">
        <v>30</v>
      </c>
      <c r="B34" s="154" t="s">
        <v>193</v>
      </c>
      <c r="C34" s="214" t="s">
        <v>194</v>
      </c>
      <c r="D34" s="155">
        <v>70944164</v>
      </c>
      <c r="E34" s="156">
        <v>102680663</v>
      </c>
      <c r="F34" s="157">
        <v>600148475</v>
      </c>
      <c r="G34" s="39" t="s">
        <v>197</v>
      </c>
      <c r="H34" s="41" t="s">
        <v>54</v>
      </c>
      <c r="I34" s="42" t="s">
        <v>58</v>
      </c>
      <c r="J34" s="43" t="s">
        <v>195</v>
      </c>
      <c r="K34" s="44" t="s">
        <v>276</v>
      </c>
      <c r="L34" s="46">
        <v>2500000</v>
      </c>
      <c r="M34" s="38">
        <f t="shared" si="4"/>
        <v>2125000</v>
      </c>
      <c r="N34" s="64">
        <v>2026</v>
      </c>
      <c r="O34" s="65">
        <v>2027</v>
      </c>
      <c r="P34" s="35"/>
      <c r="Q34" s="135"/>
      <c r="R34" s="135"/>
      <c r="S34" s="139"/>
      <c r="T34" s="41"/>
      <c r="U34" s="42"/>
      <c r="V34" s="42"/>
      <c r="W34" s="42"/>
      <c r="X34" s="43"/>
      <c r="Y34" s="41"/>
      <c r="Z34" s="43"/>
    </row>
    <row r="35" spans="1:26" ht="129.6" x14ac:dyDescent="0.3">
      <c r="A35" s="31">
        <v>31</v>
      </c>
      <c r="B35" s="154" t="s">
        <v>193</v>
      </c>
      <c r="C35" s="214" t="s">
        <v>194</v>
      </c>
      <c r="D35" s="155">
        <v>70944164</v>
      </c>
      <c r="E35" s="156">
        <v>102680663</v>
      </c>
      <c r="F35" s="157">
        <v>600148475</v>
      </c>
      <c r="G35" s="39" t="s">
        <v>274</v>
      </c>
      <c r="H35" s="41" t="s">
        <v>54</v>
      </c>
      <c r="I35" s="42" t="s">
        <v>58</v>
      </c>
      <c r="J35" s="43" t="s">
        <v>195</v>
      </c>
      <c r="K35" s="44" t="s">
        <v>275</v>
      </c>
      <c r="L35" s="46">
        <v>500000</v>
      </c>
      <c r="M35" s="38">
        <f t="shared" si="4"/>
        <v>425000</v>
      </c>
      <c r="N35" s="64">
        <v>2025</v>
      </c>
      <c r="O35" s="65">
        <v>2026</v>
      </c>
      <c r="P35" s="35"/>
      <c r="Q35" s="135"/>
      <c r="R35" s="135"/>
      <c r="S35" s="139"/>
      <c r="T35" s="41"/>
      <c r="U35" s="42"/>
      <c r="V35" s="135" t="s">
        <v>146</v>
      </c>
      <c r="W35" s="42"/>
      <c r="X35" s="43"/>
      <c r="Y35" s="41"/>
      <c r="Z35" s="43"/>
    </row>
    <row r="36" spans="1:26" ht="129.6" x14ac:dyDescent="0.3">
      <c r="A36" s="31">
        <v>32</v>
      </c>
      <c r="B36" s="154" t="s">
        <v>193</v>
      </c>
      <c r="C36" s="214" t="s">
        <v>194</v>
      </c>
      <c r="D36" s="155">
        <v>70944164</v>
      </c>
      <c r="E36" s="156">
        <v>102680663</v>
      </c>
      <c r="F36" s="157">
        <v>600148475</v>
      </c>
      <c r="G36" s="39" t="s">
        <v>268</v>
      </c>
      <c r="H36" s="41" t="s">
        <v>54</v>
      </c>
      <c r="I36" s="42" t="s">
        <v>58</v>
      </c>
      <c r="J36" s="43" t="s">
        <v>195</v>
      </c>
      <c r="K36" s="100" t="s">
        <v>359</v>
      </c>
      <c r="L36" s="46">
        <v>7000000</v>
      </c>
      <c r="M36" s="138">
        <f t="shared" si="4"/>
        <v>5950000</v>
      </c>
      <c r="N36" s="64">
        <v>2026</v>
      </c>
      <c r="O36" s="65">
        <v>2027</v>
      </c>
      <c r="P36" s="35"/>
      <c r="Q36" s="135"/>
      <c r="R36" s="135"/>
      <c r="S36" s="139" t="s">
        <v>146</v>
      </c>
      <c r="T36" s="41"/>
      <c r="U36" s="42"/>
      <c r="V36" s="135" t="s">
        <v>146</v>
      </c>
      <c r="W36" s="42"/>
      <c r="X36" s="43"/>
      <c r="Y36" s="41"/>
      <c r="Z36" s="43"/>
    </row>
    <row r="37" spans="1:26" s="197" customFormat="1" ht="158.4" x14ac:dyDescent="0.3">
      <c r="A37" s="193">
        <v>33</v>
      </c>
      <c r="B37" s="154" t="s">
        <v>193</v>
      </c>
      <c r="C37" s="214" t="s">
        <v>194</v>
      </c>
      <c r="D37" s="155">
        <v>70944164</v>
      </c>
      <c r="E37" s="156">
        <v>102680663</v>
      </c>
      <c r="F37" s="157">
        <v>600148475</v>
      </c>
      <c r="G37" s="100" t="s">
        <v>360</v>
      </c>
      <c r="H37" s="41" t="s">
        <v>54</v>
      </c>
      <c r="I37" s="42" t="s">
        <v>58</v>
      </c>
      <c r="J37" s="43" t="s">
        <v>195</v>
      </c>
      <c r="K37" s="100" t="s">
        <v>361</v>
      </c>
      <c r="L37" s="46">
        <v>1000000</v>
      </c>
      <c r="M37" s="38">
        <f t="shared" si="4"/>
        <v>850000</v>
      </c>
      <c r="N37" s="64">
        <v>2025</v>
      </c>
      <c r="O37" s="65">
        <v>2026</v>
      </c>
      <c r="P37" s="41"/>
      <c r="Q37" s="135" t="s">
        <v>146</v>
      </c>
      <c r="R37" s="42"/>
      <c r="S37" s="139" t="s">
        <v>146</v>
      </c>
      <c r="T37" s="41"/>
      <c r="U37" s="42"/>
      <c r="V37" s="42"/>
      <c r="W37" s="135" t="s">
        <v>146</v>
      </c>
      <c r="X37" s="43"/>
      <c r="Y37" s="41"/>
      <c r="Z37" s="43"/>
    </row>
    <row r="38" spans="1:26" ht="129.6" x14ac:dyDescent="0.3">
      <c r="A38" s="32">
        <v>34</v>
      </c>
      <c r="B38" s="154" t="s">
        <v>193</v>
      </c>
      <c r="C38" s="214" t="s">
        <v>194</v>
      </c>
      <c r="D38" s="155">
        <v>70944164</v>
      </c>
      <c r="E38" s="156">
        <v>102680663</v>
      </c>
      <c r="F38" s="157">
        <v>600148475</v>
      </c>
      <c r="G38" s="44" t="s">
        <v>269</v>
      </c>
      <c r="H38" s="41" t="s">
        <v>54</v>
      </c>
      <c r="I38" s="42" t="s">
        <v>58</v>
      </c>
      <c r="J38" s="43" t="s">
        <v>195</v>
      </c>
      <c r="K38" s="39" t="s">
        <v>270</v>
      </c>
      <c r="L38" s="37">
        <v>700000</v>
      </c>
      <c r="M38" s="38">
        <f t="shared" si="4"/>
        <v>595000</v>
      </c>
      <c r="N38" s="64">
        <v>2026</v>
      </c>
      <c r="O38" s="65">
        <v>2027</v>
      </c>
      <c r="P38" s="35"/>
      <c r="Q38" s="135"/>
      <c r="R38" s="135"/>
      <c r="S38" s="139"/>
      <c r="T38" s="41"/>
      <c r="U38" s="42"/>
      <c r="V38" s="42"/>
      <c r="W38" s="42"/>
      <c r="X38" s="43"/>
      <c r="Y38" s="41"/>
      <c r="Z38" s="43"/>
    </row>
    <row r="39" spans="1:26" ht="149.25" customHeight="1" x14ac:dyDescent="0.3">
      <c r="A39" s="31">
        <v>35</v>
      </c>
      <c r="B39" s="154" t="s">
        <v>193</v>
      </c>
      <c r="C39" s="214" t="s">
        <v>194</v>
      </c>
      <c r="D39" s="155">
        <v>70944164</v>
      </c>
      <c r="E39" s="156">
        <v>102680663</v>
      </c>
      <c r="F39" s="157">
        <v>600148475</v>
      </c>
      <c r="G39" s="39" t="s">
        <v>266</v>
      </c>
      <c r="H39" s="41" t="s">
        <v>54</v>
      </c>
      <c r="I39" s="42" t="s">
        <v>58</v>
      </c>
      <c r="J39" s="43" t="s">
        <v>195</v>
      </c>
      <c r="K39" s="39" t="s">
        <v>267</v>
      </c>
      <c r="L39" s="37">
        <v>2500000</v>
      </c>
      <c r="M39" s="38">
        <f t="shared" si="4"/>
        <v>2125000</v>
      </c>
      <c r="N39" s="64">
        <v>2025</v>
      </c>
      <c r="O39" s="65">
        <v>2026</v>
      </c>
      <c r="P39" s="35"/>
      <c r="Q39" s="135"/>
      <c r="R39" s="135"/>
      <c r="S39" s="139"/>
      <c r="T39" s="41"/>
      <c r="U39" s="42"/>
      <c r="V39" s="135" t="s">
        <v>146</v>
      </c>
      <c r="W39" s="42"/>
      <c r="X39" s="43"/>
      <c r="Y39" s="136" t="s">
        <v>362</v>
      </c>
      <c r="Z39" s="43"/>
    </row>
    <row r="40" spans="1:26" ht="129.6" x14ac:dyDescent="0.3">
      <c r="A40" s="199">
        <v>36</v>
      </c>
      <c r="B40" s="198" t="s">
        <v>193</v>
      </c>
      <c r="C40" s="198" t="s">
        <v>194</v>
      </c>
      <c r="D40" s="226">
        <v>70944164</v>
      </c>
      <c r="E40" s="227">
        <v>102680663</v>
      </c>
      <c r="F40" s="440">
        <v>600148475</v>
      </c>
      <c r="G40" s="198" t="s">
        <v>363</v>
      </c>
      <c r="H40" s="217" t="s">
        <v>54</v>
      </c>
      <c r="I40" s="215" t="s">
        <v>58</v>
      </c>
      <c r="J40" s="348" t="s">
        <v>195</v>
      </c>
      <c r="K40" s="100" t="s">
        <v>364</v>
      </c>
      <c r="L40" s="346">
        <v>2000000</v>
      </c>
      <c r="M40" s="347">
        <f t="shared" si="4"/>
        <v>1700000</v>
      </c>
      <c r="N40" s="217">
        <v>2027</v>
      </c>
      <c r="O40" s="348">
        <v>2028</v>
      </c>
      <c r="P40" s="353" t="s">
        <v>146</v>
      </c>
      <c r="Q40" s="354" t="s">
        <v>146</v>
      </c>
      <c r="R40" s="354" t="s">
        <v>146</v>
      </c>
      <c r="S40" s="355" t="s">
        <v>146</v>
      </c>
      <c r="T40" s="29"/>
      <c r="U40" s="92"/>
      <c r="V40" s="92"/>
      <c r="W40" s="92"/>
      <c r="X40" s="240"/>
      <c r="Y40" s="29"/>
      <c r="Z40" s="240"/>
    </row>
    <row r="41" spans="1:26" ht="129.6" x14ac:dyDescent="0.3">
      <c r="A41" s="31">
        <v>37</v>
      </c>
      <c r="B41" s="229" t="s">
        <v>193</v>
      </c>
      <c r="C41" s="100" t="s">
        <v>194</v>
      </c>
      <c r="D41" s="136">
        <v>70944164</v>
      </c>
      <c r="E41" s="206">
        <v>102680663</v>
      </c>
      <c r="F41" s="441">
        <v>600148475</v>
      </c>
      <c r="G41" s="100" t="s">
        <v>365</v>
      </c>
      <c r="H41" s="136" t="s">
        <v>54</v>
      </c>
      <c r="I41" s="206" t="s">
        <v>58</v>
      </c>
      <c r="J41" s="171" t="s">
        <v>195</v>
      </c>
      <c r="K41" s="100" t="s">
        <v>366</v>
      </c>
      <c r="L41" s="356">
        <v>3000000</v>
      </c>
      <c r="M41" s="357">
        <f t="shared" si="4"/>
        <v>2550000</v>
      </c>
      <c r="N41" s="136">
        <v>2026</v>
      </c>
      <c r="O41" s="171">
        <v>2027</v>
      </c>
      <c r="P41" s="221"/>
      <c r="Q41" s="222" t="s">
        <v>146</v>
      </c>
      <c r="R41" s="222"/>
      <c r="S41" s="442" t="s">
        <v>146</v>
      </c>
      <c r="T41" s="52"/>
      <c r="U41" s="53"/>
      <c r="V41" s="53"/>
      <c r="W41" s="53"/>
      <c r="X41" s="70"/>
      <c r="Y41" s="52"/>
      <c r="Z41" s="70"/>
    </row>
    <row r="42" spans="1:26" ht="158.4" x14ac:dyDescent="0.3">
      <c r="A42" s="199">
        <v>38</v>
      </c>
      <c r="B42" s="158" t="s">
        <v>193</v>
      </c>
      <c r="C42" s="158" t="s">
        <v>194</v>
      </c>
      <c r="D42" s="159">
        <v>70944164</v>
      </c>
      <c r="E42" s="156">
        <v>102680663</v>
      </c>
      <c r="F42" s="157">
        <v>600148475</v>
      </c>
      <c r="G42" s="39" t="s">
        <v>272</v>
      </c>
      <c r="H42" s="41" t="s">
        <v>54</v>
      </c>
      <c r="I42" s="42" t="s">
        <v>58</v>
      </c>
      <c r="J42" s="43" t="s">
        <v>195</v>
      </c>
      <c r="K42" s="39" t="s">
        <v>273</v>
      </c>
      <c r="L42" s="46">
        <v>10000000</v>
      </c>
      <c r="M42" s="38">
        <f t="shared" si="4"/>
        <v>8500000</v>
      </c>
      <c r="N42" s="64">
        <v>2027</v>
      </c>
      <c r="O42" s="65">
        <v>2028</v>
      </c>
      <c r="P42" s="35" t="s">
        <v>146</v>
      </c>
      <c r="Q42" s="135" t="s">
        <v>146</v>
      </c>
      <c r="R42" s="135" t="s">
        <v>146</v>
      </c>
      <c r="S42" s="36" t="s">
        <v>146</v>
      </c>
      <c r="T42" s="41"/>
      <c r="U42" s="42"/>
      <c r="V42" s="135" t="s">
        <v>146</v>
      </c>
      <c r="W42" s="135" t="s">
        <v>146</v>
      </c>
      <c r="X42" s="43"/>
      <c r="Y42" s="332" t="s">
        <v>263</v>
      </c>
      <c r="Z42" s="148"/>
    </row>
    <row r="43" spans="1:26" ht="165.6" x14ac:dyDescent="0.3">
      <c r="A43" s="31">
        <v>39</v>
      </c>
      <c r="B43" s="158" t="s">
        <v>193</v>
      </c>
      <c r="C43" s="158" t="s">
        <v>194</v>
      </c>
      <c r="D43" s="159">
        <v>70944164</v>
      </c>
      <c r="E43" s="156">
        <v>102680663</v>
      </c>
      <c r="F43" s="157">
        <v>600148475</v>
      </c>
      <c r="G43" s="436" t="s">
        <v>261</v>
      </c>
      <c r="H43" s="63" t="s">
        <v>54</v>
      </c>
      <c r="I43" s="55" t="s">
        <v>58</v>
      </c>
      <c r="J43" s="56" t="s">
        <v>195</v>
      </c>
      <c r="K43" s="437" t="s">
        <v>262</v>
      </c>
      <c r="L43" s="438">
        <v>5000000</v>
      </c>
      <c r="M43" s="161">
        <f t="shared" si="4"/>
        <v>4250000</v>
      </c>
      <c r="N43" s="439">
        <v>2023</v>
      </c>
      <c r="O43" s="146">
        <v>2024</v>
      </c>
      <c r="P43" s="144" t="s">
        <v>146</v>
      </c>
      <c r="Q43" s="145" t="s">
        <v>146</v>
      </c>
      <c r="R43" s="145" t="s">
        <v>146</v>
      </c>
      <c r="S43" s="149" t="s">
        <v>146</v>
      </c>
      <c r="T43" s="41"/>
      <c r="U43" s="42"/>
      <c r="V43" s="42"/>
      <c r="W43" s="42"/>
      <c r="X43" s="43"/>
      <c r="Y43" s="136" t="s">
        <v>367</v>
      </c>
      <c r="Z43" s="43"/>
    </row>
    <row r="44" spans="1:26" ht="230.4" x14ac:dyDescent="0.3">
      <c r="A44" s="199">
        <v>40</v>
      </c>
      <c r="B44" s="154" t="s">
        <v>193</v>
      </c>
      <c r="C44" s="154" t="s">
        <v>194</v>
      </c>
      <c r="D44" s="155">
        <v>70944164</v>
      </c>
      <c r="E44" s="156">
        <v>102680663</v>
      </c>
      <c r="F44" s="157">
        <v>600148475</v>
      </c>
      <c r="G44" s="39" t="s">
        <v>271</v>
      </c>
      <c r="H44" s="41" t="s">
        <v>54</v>
      </c>
      <c r="I44" s="42" t="s">
        <v>58</v>
      </c>
      <c r="J44" s="43" t="s">
        <v>195</v>
      </c>
      <c r="K44" s="39" t="s">
        <v>196</v>
      </c>
      <c r="L44" s="46">
        <v>20000000</v>
      </c>
      <c r="M44" s="38">
        <f t="shared" si="4"/>
        <v>17000000</v>
      </c>
      <c r="N44" s="64">
        <v>2024</v>
      </c>
      <c r="O44" s="43">
        <v>2025</v>
      </c>
      <c r="P44" s="35"/>
      <c r="Q44" s="135"/>
      <c r="R44" s="135"/>
      <c r="S44" s="139"/>
      <c r="T44" s="41"/>
      <c r="U44" s="42"/>
      <c r="V44" s="42"/>
      <c r="W44" s="42"/>
      <c r="X44" s="43"/>
      <c r="Y44" s="136" t="s">
        <v>368</v>
      </c>
      <c r="Z44" s="36" t="s">
        <v>66</v>
      </c>
    </row>
    <row r="45" spans="1:26" ht="130.19999999999999" thickBot="1" x14ac:dyDescent="0.35">
      <c r="A45" s="31">
        <v>41</v>
      </c>
      <c r="B45" s="163" t="s">
        <v>193</v>
      </c>
      <c r="C45" s="163" t="s">
        <v>194</v>
      </c>
      <c r="D45" s="164">
        <v>70944164</v>
      </c>
      <c r="E45" s="165">
        <v>102680663</v>
      </c>
      <c r="F45" s="166">
        <v>600148475</v>
      </c>
      <c r="G45" s="81" t="s">
        <v>277</v>
      </c>
      <c r="H45" s="85" t="s">
        <v>54</v>
      </c>
      <c r="I45" s="78" t="s">
        <v>58</v>
      </c>
      <c r="J45" s="79" t="s">
        <v>195</v>
      </c>
      <c r="K45" s="88" t="s">
        <v>278</v>
      </c>
      <c r="L45" s="89">
        <v>400000</v>
      </c>
      <c r="M45" s="84">
        <f t="shared" si="4"/>
        <v>340000</v>
      </c>
      <c r="N45" s="85">
        <v>2024</v>
      </c>
      <c r="O45" s="79">
        <v>2025</v>
      </c>
      <c r="P45" s="107"/>
      <c r="Q45" s="256" t="s">
        <v>146</v>
      </c>
      <c r="R45" s="256" t="s">
        <v>146</v>
      </c>
      <c r="S45" s="443"/>
      <c r="T45" s="85"/>
      <c r="U45" s="78"/>
      <c r="V45" s="78"/>
      <c r="W45" s="78"/>
      <c r="X45" s="79"/>
      <c r="Y45" s="102" t="s">
        <v>369</v>
      </c>
      <c r="Z45" s="79"/>
    </row>
    <row r="46" spans="1:26" ht="144" x14ac:dyDescent="0.3">
      <c r="A46" s="199">
        <v>42</v>
      </c>
      <c r="B46" s="57" t="s">
        <v>201</v>
      </c>
      <c r="C46" s="57" t="s">
        <v>202</v>
      </c>
      <c r="D46" s="58">
        <v>60341777</v>
      </c>
      <c r="E46" s="58">
        <v>110551362</v>
      </c>
      <c r="F46" s="58">
        <v>610551353</v>
      </c>
      <c r="G46" s="57" t="s">
        <v>211</v>
      </c>
      <c r="H46" s="58" t="s">
        <v>54</v>
      </c>
      <c r="I46" s="58" t="s">
        <v>58</v>
      </c>
      <c r="J46" s="58" t="s">
        <v>58</v>
      </c>
      <c r="K46" s="57" t="s">
        <v>212</v>
      </c>
      <c r="L46" s="115">
        <v>400000</v>
      </c>
      <c r="M46" s="58">
        <f>L46/100*85</f>
        <v>340000</v>
      </c>
      <c r="N46" s="58">
        <v>2023</v>
      </c>
      <c r="O46" s="58">
        <v>2026</v>
      </c>
      <c r="P46" s="32"/>
      <c r="Q46" s="32"/>
      <c r="R46" s="32"/>
      <c r="S46" s="486" t="s">
        <v>146</v>
      </c>
      <c r="T46" s="32"/>
      <c r="U46" s="32"/>
      <c r="V46" s="32"/>
      <c r="W46" s="32"/>
      <c r="X46" s="32"/>
      <c r="Y46" s="32"/>
      <c r="Z46" s="32"/>
    </row>
    <row r="47" spans="1:26" ht="144" x14ac:dyDescent="0.3">
      <c r="A47" s="31">
        <v>43</v>
      </c>
      <c r="B47" s="57" t="s">
        <v>201</v>
      </c>
      <c r="C47" s="57" t="s">
        <v>202</v>
      </c>
      <c r="D47" s="58">
        <v>60341777</v>
      </c>
      <c r="E47" s="58">
        <v>110551362</v>
      </c>
      <c r="F47" s="58">
        <v>610551353</v>
      </c>
      <c r="G47" s="39" t="s">
        <v>301</v>
      </c>
      <c r="H47" s="58" t="s">
        <v>54</v>
      </c>
      <c r="I47" s="58" t="s">
        <v>58</v>
      </c>
      <c r="J47" s="58" t="s">
        <v>58</v>
      </c>
      <c r="K47" s="39" t="s">
        <v>303</v>
      </c>
      <c r="L47" s="113">
        <v>150000</v>
      </c>
      <c r="M47" s="58">
        <f t="shared" ref="M47:M49" si="5">L47/100*85</f>
        <v>127500</v>
      </c>
      <c r="N47" s="44">
        <v>2023</v>
      </c>
      <c r="O47" s="44">
        <v>2026</v>
      </c>
      <c r="P47" s="31"/>
      <c r="Q47" s="31"/>
      <c r="R47" s="31"/>
      <c r="S47" s="486" t="s">
        <v>146</v>
      </c>
      <c r="T47" s="31"/>
      <c r="U47" s="31"/>
      <c r="V47" s="31"/>
      <c r="W47" s="31"/>
      <c r="X47" s="31"/>
      <c r="Y47" s="31"/>
      <c r="Z47" s="31"/>
    </row>
    <row r="48" spans="1:26" ht="144.6" thickBot="1" x14ac:dyDescent="0.35">
      <c r="A48" s="199">
        <v>44</v>
      </c>
      <c r="B48" s="57" t="s">
        <v>201</v>
      </c>
      <c r="C48" s="57" t="s">
        <v>202</v>
      </c>
      <c r="D48" s="58">
        <v>60341777</v>
      </c>
      <c r="E48" s="58">
        <v>110551362</v>
      </c>
      <c r="F48" s="58">
        <v>610551353</v>
      </c>
      <c r="G48" s="39" t="s">
        <v>302</v>
      </c>
      <c r="H48" s="58" t="s">
        <v>54</v>
      </c>
      <c r="I48" s="58" t="s">
        <v>58</v>
      </c>
      <c r="J48" s="58" t="s">
        <v>58</v>
      </c>
      <c r="K48" s="39" t="s">
        <v>304</v>
      </c>
      <c r="L48" s="113">
        <v>200000</v>
      </c>
      <c r="M48" s="58">
        <f t="shared" si="5"/>
        <v>170000</v>
      </c>
      <c r="N48" s="58">
        <v>2023</v>
      </c>
      <c r="O48" s="58">
        <v>2026</v>
      </c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44.6" thickBot="1" x14ac:dyDescent="0.35">
      <c r="A49" s="485">
        <v>45</v>
      </c>
      <c r="B49" s="497" t="s">
        <v>201</v>
      </c>
      <c r="C49" s="497" t="s">
        <v>202</v>
      </c>
      <c r="D49" s="498">
        <v>60341777</v>
      </c>
      <c r="E49" s="498">
        <v>110551362</v>
      </c>
      <c r="F49" s="498">
        <v>610551353</v>
      </c>
      <c r="G49" s="88" t="s">
        <v>208</v>
      </c>
      <c r="H49" s="498" t="s">
        <v>54</v>
      </c>
      <c r="I49" s="498" t="s">
        <v>58</v>
      </c>
      <c r="J49" s="498" t="s">
        <v>58</v>
      </c>
      <c r="K49" s="88" t="s">
        <v>209</v>
      </c>
      <c r="L49" s="116">
        <v>250000</v>
      </c>
      <c r="M49" s="498">
        <f t="shared" si="5"/>
        <v>212500</v>
      </c>
      <c r="N49" s="81">
        <v>2023</v>
      </c>
      <c r="O49" s="81">
        <v>2026</v>
      </c>
      <c r="P49" s="75"/>
      <c r="Q49" s="75"/>
      <c r="R49" s="75"/>
      <c r="S49" s="75"/>
      <c r="T49" s="75"/>
      <c r="U49" s="75"/>
      <c r="V49" s="75"/>
      <c r="W49" s="499" t="s">
        <v>146</v>
      </c>
      <c r="X49" s="75"/>
      <c r="Y49" s="75"/>
      <c r="Z49" s="75"/>
    </row>
    <row r="50" spans="1:26" ht="101.4" thickBot="1" x14ac:dyDescent="0.35">
      <c r="A50" s="500">
        <v>46</v>
      </c>
      <c r="B50" s="501" t="s">
        <v>370</v>
      </c>
      <c r="C50" s="447" t="s">
        <v>371</v>
      </c>
      <c r="D50" s="448">
        <v>18002811</v>
      </c>
      <c r="E50" s="448">
        <v>181133717</v>
      </c>
      <c r="F50" s="445">
        <v>691016488</v>
      </c>
      <c r="G50" s="446" t="s">
        <v>372</v>
      </c>
      <c r="H50" s="446" t="s">
        <v>54</v>
      </c>
      <c r="I50" s="446" t="s">
        <v>58</v>
      </c>
      <c r="J50" s="446" t="s">
        <v>258</v>
      </c>
      <c r="K50" s="446" t="s">
        <v>373</v>
      </c>
      <c r="L50" s="449">
        <v>5000000</v>
      </c>
      <c r="M50" s="450">
        <f t="shared" ref="M50" si="6">L50/100*85</f>
        <v>4250000</v>
      </c>
      <c r="N50" s="451">
        <v>45444</v>
      </c>
      <c r="O50" s="452">
        <v>45809</v>
      </c>
      <c r="P50" s="447" t="s">
        <v>146</v>
      </c>
      <c r="Q50" s="448" t="s">
        <v>146</v>
      </c>
      <c r="R50" s="448" t="s">
        <v>146</v>
      </c>
      <c r="S50" s="453" t="s">
        <v>146</v>
      </c>
      <c r="T50" s="446"/>
      <c r="U50" s="446"/>
      <c r="V50" s="446"/>
      <c r="W50" s="446" t="s">
        <v>146</v>
      </c>
      <c r="X50" s="446"/>
      <c r="Y50" s="447" t="s">
        <v>374</v>
      </c>
      <c r="Z50" s="453" t="s">
        <v>72</v>
      </c>
    </row>
    <row r="51" spans="1:26" x14ac:dyDescent="0.3">
      <c r="A51" s="502"/>
    </row>
    <row r="52" spans="1:26" x14ac:dyDescent="0.3">
      <c r="A52" s="1" t="s">
        <v>309</v>
      </c>
      <c r="B52" s="45"/>
      <c r="C52" s="45"/>
      <c r="D52" s="7"/>
      <c r="E52" s="7"/>
      <c r="F52" s="7"/>
      <c r="G52" s="45"/>
      <c r="H52" s="7"/>
      <c r="I52" s="7"/>
      <c r="J52" s="7"/>
      <c r="K52" s="45"/>
      <c r="L52" s="444"/>
      <c r="M52" s="7"/>
      <c r="N52" s="7"/>
      <c r="O52" s="7"/>
    </row>
    <row r="53" spans="1:26" x14ac:dyDescent="0.3">
      <c r="B53" s="45"/>
      <c r="C53" s="45"/>
      <c r="D53" s="7"/>
      <c r="E53" s="7"/>
      <c r="F53" s="7"/>
      <c r="G53" s="45"/>
      <c r="H53" s="7"/>
      <c r="I53" s="7"/>
      <c r="J53" s="7"/>
      <c r="K53" s="45"/>
      <c r="L53" s="444"/>
      <c r="M53" s="7"/>
      <c r="N53" s="7"/>
      <c r="O53" s="7"/>
    </row>
    <row r="54" spans="1:26" x14ac:dyDescent="0.3">
      <c r="B54" s="45"/>
      <c r="C54" s="45"/>
      <c r="D54" s="7"/>
      <c r="E54" s="7"/>
      <c r="F54" s="7"/>
      <c r="G54" s="45"/>
      <c r="H54" s="7"/>
      <c r="I54" s="7"/>
      <c r="J54" s="7"/>
      <c r="K54" s="45"/>
      <c r="L54" s="444"/>
      <c r="M54" s="7"/>
      <c r="N54" s="7"/>
      <c r="O54" s="7"/>
    </row>
    <row r="55" spans="1:26" x14ac:dyDescent="0.3">
      <c r="L55" s="1"/>
      <c r="M55" s="1"/>
    </row>
    <row r="56" spans="1:26" x14ac:dyDescent="0.3">
      <c r="L56" s="1"/>
      <c r="M56" s="1"/>
    </row>
    <row r="57" spans="1:26" x14ac:dyDescent="0.3">
      <c r="L57" s="1"/>
      <c r="M57" s="1"/>
    </row>
    <row r="58" spans="1:26" x14ac:dyDescent="0.3">
      <c r="L58" s="1"/>
      <c r="M58" s="1"/>
    </row>
    <row r="59" spans="1:26" x14ac:dyDescent="0.3">
      <c r="L59" s="1"/>
      <c r="M59" s="1"/>
    </row>
    <row r="60" spans="1:26" x14ac:dyDescent="0.3">
      <c r="L60" s="1"/>
      <c r="M60" s="1"/>
    </row>
    <row r="61" spans="1:26" x14ac:dyDescent="0.3">
      <c r="L61" s="1"/>
      <c r="M61" s="1"/>
    </row>
    <row r="73" spans="1:8" x14ac:dyDescent="0.3">
      <c r="A73" s="7"/>
    </row>
    <row r="79" spans="1:8" x14ac:dyDescent="0.3">
      <c r="A79" s="2"/>
      <c r="B79" s="2"/>
      <c r="C79" s="2"/>
      <c r="D79" s="2"/>
      <c r="E79" s="2"/>
      <c r="F79" s="2"/>
      <c r="G79" s="2"/>
      <c r="H79" s="2"/>
    </row>
    <row r="80" spans="1:8" x14ac:dyDescent="0.3">
      <c r="A80" s="2"/>
      <c r="B80" s="2"/>
      <c r="C80" s="2"/>
      <c r="D80" s="2"/>
      <c r="E80" s="2"/>
      <c r="F80" s="2"/>
      <c r="G80" s="2"/>
      <c r="H80" s="2"/>
    </row>
    <row r="81" spans="1:19" x14ac:dyDescent="0.3">
      <c r="A81" s="2"/>
      <c r="B81" s="2"/>
      <c r="C81" s="2"/>
      <c r="D81" s="2"/>
      <c r="E81" s="2"/>
      <c r="F81" s="2"/>
      <c r="G81" s="2"/>
      <c r="H81" s="2"/>
    </row>
    <row r="82" spans="1:19" x14ac:dyDescent="0.3">
      <c r="A82" s="2"/>
      <c r="B82" s="2"/>
      <c r="C82" s="2"/>
      <c r="D82" s="2"/>
      <c r="E82" s="2"/>
      <c r="F82" s="2"/>
      <c r="G82" s="2"/>
      <c r="H82" s="2"/>
    </row>
    <row r="83" spans="1:19" x14ac:dyDescent="0.3">
      <c r="A83" s="2"/>
      <c r="B83" s="2"/>
      <c r="C83" s="2"/>
      <c r="D83" s="2"/>
      <c r="E83" s="2"/>
      <c r="F83" s="2"/>
      <c r="G83" s="2"/>
      <c r="H83" s="2"/>
    </row>
    <row r="84" spans="1:19" x14ac:dyDescent="0.3">
      <c r="A84" s="2"/>
      <c r="B84" s="2"/>
      <c r="C84" s="2"/>
      <c r="D84" s="2"/>
      <c r="E84" s="2"/>
      <c r="F84" s="2"/>
      <c r="G84" s="2"/>
      <c r="H84" s="2"/>
    </row>
    <row r="85" spans="1:19" x14ac:dyDescent="0.3">
      <c r="A85" s="2"/>
      <c r="B85" s="2"/>
      <c r="C85" s="2"/>
      <c r="D85" s="2"/>
      <c r="E85" s="2"/>
      <c r="F85" s="2"/>
      <c r="G85" s="2"/>
      <c r="H85" s="2"/>
    </row>
    <row r="86" spans="1:19" x14ac:dyDescent="0.3">
      <c r="A86" s="3"/>
      <c r="B86" s="3"/>
      <c r="C86" s="3"/>
      <c r="D86" s="3"/>
      <c r="E86" s="3"/>
    </row>
    <row r="87" spans="1:19" x14ac:dyDescent="0.3">
      <c r="A87" s="2"/>
      <c r="B87" s="2"/>
      <c r="C87" s="2"/>
      <c r="D87" s="2"/>
      <c r="E87" s="2"/>
      <c r="F87" s="2"/>
    </row>
    <row r="88" spans="1:19" x14ac:dyDescent="0.3">
      <c r="A88" s="2"/>
      <c r="B88" s="2"/>
      <c r="C88" s="2"/>
      <c r="D88" s="2"/>
      <c r="E88" s="2"/>
      <c r="F88" s="2"/>
    </row>
    <row r="89" spans="1:19" x14ac:dyDescent="0.3">
      <c r="A89" s="2"/>
      <c r="B89" s="2"/>
      <c r="C89" s="2"/>
      <c r="D89" s="2"/>
      <c r="E89" s="2"/>
      <c r="F89" s="2"/>
    </row>
    <row r="90" spans="1:19" x14ac:dyDescent="0.3">
      <c r="A90" s="2"/>
      <c r="B90" s="2"/>
      <c r="C90" s="2"/>
      <c r="D90" s="2"/>
      <c r="E90" s="2"/>
      <c r="F90" s="2"/>
    </row>
    <row r="91" spans="1:19" x14ac:dyDescent="0.3">
      <c r="A91" s="2"/>
      <c r="B91" s="2"/>
      <c r="C91" s="2"/>
      <c r="D91" s="2"/>
      <c r="E91" s="2"/>
      <c r="F91" s="2"/>
    </row>
    <row r="94" spans="1:19" ht="37.5" customHeight="1" x14ac:dyDescent="0.3">
      <c r="A94" s="2"/>
      <c r="B94" s="178"/>
      <c r="C94" s="178"/>
      <c r="D94" s="178"/>
      <c r="E94" s="178"/>
      <c r="F94" s="178"/>
      <c r="G94" s="178"/>
      <c r="H94" s="178"/>
      <c r="I94" s="179"/>
      <c r="J94" s="178"/>
      <c r="K94" s="178"/>
      <c r="L94" s="180"/>
      <c r="M94" s="180"/>
      <c r="N94" s="181"/>
      <c r="O94" s="181"/>
      <c r="P94" s="182"/>
      <c r="Q94" s="182"/>
      <c r="R94" s="182"/>
      <c r="S94" s="182"/>
    </row>
    <row r="95" spans="1:19" x14ac:dyDescent="0.3">
      <c r="S95" s="11"/>
    </row>
    <row r="97" spans="1:13" s="2" customFormat="1" x14ac:dyDescent="0.3">
      <c r="L97" s="8"/>
      <c r="M97" s="8"/>
    </row>
    <row r="98" spans="1:13" s="2" customFormat="1" x14ac:dyDescent="0.3">
      <c r="L98" s="8"/>
      <c r="M98" s="8"/>
    </row>
    <row r="99" spans="1:13" x14ac:dyDescent="0.3">
      <c r="A99" s="3"/>
    </row>
    <row r="101" spans="1:13" s="9" customFormat="1" x14ac:dyDescent="0.3">
      <c r="A101" s="2"/>
      <c r="B101" s="2"/>
      <c r="C101" s="2"/>
      <c r="D101" s="2"/>
      <c r="E101" s="2"/>
      <c r="F101" s="2"/>
      <c r="G101" s="2"/>
      <c r="H101" s="2"/>
      <c r="I101" s="1"/>
      <c r="L101" s="10"/>
      <c r="M101" s="1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5"/>
  <sheetViews>
    <sheetView topLeftCell="B10" zoomScale="60" zoomScaleNormal="60" workbookViewId="0">
      <selection activeCell="G36" sqref="G36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4" customWidth="1"/>
    <col min="12" max="12" width="13" style="4" customWidth="1"/>
    <col min="13" max="13" width="9" style="1" customWidth="1"/>
    <col min="14" max="14" width="10.88671875" style="1" bestFit="1" customWidth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577" t="s">
        <v>34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9"/>
    </row>
    <row r="2" spans="1:20" ht="30" customHeight="1" thickBot="1" x14ac:dyDescent="0.35">
      <c r="A2" s="513" t="s">
        <v>35</v>
      </c>
      <c r="B2" s="511" t="s">
        <v>1</v>
      </c>
      <c r="C2" s="559" t="s">
        <v>36</v>
      </c>
      <c r="D2" s="555"/>
      <c r="E2" s="555"/>
      <c r="F2" s="582" t="s">
        <v>3</v>
      </c>
      <c r="G2" s="604" t="s">
        <v>25</v>
      </c>
      <c r="H2" s="520" t="s">
        <v>47</v>
      </c>
      <c r="I2" s="518" t="s">
        <v>5</v>
      </c>
      <c r="J2" s="586" t="s">
        <v>6</v>
      </c>
      <c r="K2" s="516" t="s">
        <v>37</v>
      </c>
      <c r="L2" s="517"/>
      <c r="M2" s="589" t="s">
        <v>8</v>
      </c>
      <c r="N2" s="590"/>
      <c r="O2" s="598" t="s">
        <v>38</v>
      </c>
      <c r="P2" s="599"/>
      <c r="Q2" s="599"/>
      <c r="R2" s="599"/>
      <c r="S2" s="589" t="s">
        <v>10</v>
      </c>
      <c r="T2" s="590"/>
    </row>
    <row r="3" spans="1:20" ht="22.35" customHeight="1" thickBot="1" x14ac:dyDescent="0.35">
      <c r="A3" s="580"/>
      <c r="B3" s="593"/>
      <c r="C3" s="594" t="s">
        <v>39</v>
      </c>
      <c r="D3" s="596" t="s">
        <v>40</v>
      </c>
      <c r="E3" s="596" t="s">
        <v>41</v>
      </c>
      <c r="F3" s="583"/>
      <c r="G3" s="605"/>
      <c r="H3" s="607"/>
      <c r="I3" s="585"/>
      <c r="J3" s="587"/>
      <c r="K3" s="602" t="s">
        <v>42</v>
      </c>
      <c r="L3" s="602" t="s">
        <v>53</v>
      </c>
      <c r="M3" s="529" t="s">
        <v>17</v>
      </c>
      <c r="N3" s="531" t="s">
        <v>18</v>
      </c>
      <c r="O3" s="600" t="s">
        <v>28</v>
      </c>
      <c r="P3" s="601"/>
      <c r="Q3" s="601"/>
      <c r="R3" s="601"/>
      <c r="S3" s="591" t="s">
        <v>43</v>
      </c>
      <c r="T3" s="592" t="s">
        <v>22</v>
      </c>
    </row>
    <row r="4" spans="1:20" ht="79.8" customHeight="1" thickBot="1" x14ac:dyDescent="0.35">
      <c r="A4" s="581"/>
      <c r="B4" s="512"/>
      <c r="C4" s="595"/>
      <c r="D4" s="597"/>
      <c r="E4" s="597"/>
      <c r="F4" s="584"/>
      <c r="G4" s="606"/>
      <c r="H4" s="521"/>
      <c r="I4" s="519"/>
      <c r="J4" s="588"/>
      <c r="K4" s="603"/>
      <c r="L4" s="603"/>
      <c r="M4" s="530"/>
      <c r="N4" s="532"/>
      <c r="O4" s="25" t="s">
        <v>44</v>
      </c>
      <c r="P4" s="26" t="s">
        <v>31</v>
      </c>
      <c r="Q4" s="27" t="s">
        <v>32</v>
      </c>
      <c r="R4" s="28" t="s">
        <v>45</v>
      </c>
      <c r="S4" s="538"/>
      <c r="T4" s="540"/>
    </row>
    <row r="5" spans="1:20" ht="86.4" x14ac:dyDescent="0.3">
      <c r="A5" s="1">
        <v>1</v>
      </c>
      <c r="B5" s="31">
        <v>1</v>
      </c>
      <c r="C5" s="136" t="s">
        <v>226</v>
      </c>
      <c r="D5" s="206" t="s">
        <v>68</v>
      </c>
      <c r="E5" s="171">
        <v>65497201</v>
      </c>
      <c r="F5" s="455" t="s">
        <v>375</v>
      </c>
      <c r="G5" s="100" t="s">
        <v>54</v>
      </c>
      <c r="H5" s="205" t="s">
        <v>58</v>
      </c>
      <c r="I5" s="100" t="s">
        <v>70</v>
      </c>
      <c r="J5" s="456"/>
      <c r="K5" s="457">
        <v>347547</v>
      </c>
      <c r="L5" s="458"/>
      <c r="M5" s="459">
        <v>2024</v>
      </c>
      <c r="N5" s="460">
        <v>2026</v>
      </c>
      <c r="O5" s="454"/>
      <c r="P5" s="461"/>
      <c r="Q5" s="461"/>
      <c r="R5" s="462"/>
      <c r="S5" s="454" t="s">
        <v>376</v>
      </c>
      <c r="T5" s="462"/>
    </row>
    <row r="6" spans="1:20" ht="87" thickBot="1" x14ac:dyDescent="0.35">
      <c r="A6" s="1">
        <v>2</v>
      </c>
      <c r="B6" s="31">
        <v>2</v>
      </c>
      <c r="C6" s="454" t="s">
        <v>226</v>
      </c>
      <c r="D6" s="461" t="s">
        <v>68</v>
      </c>
      <c r="E6" s="462">
        <v>65497201</v>
      </c>
      <c r="F6" s="160" t="s">
        <v>377</v>
      </c>
      <c r="G6" s="160" t="s">
        <v>54</v>
      </c>
      <c r="H6" s="160" t="s">
        <v>58</v>
      </c>
      <c r="I6" s="160" t="s">
        <v>70</v>
      </c>
      <c r="J6" s="160" t="s">
        <v>378</v>
      </c>
      <c r="K6" s="463">
        <v>500000</v>
      </c>
      <c r="L6" s="463">
        <f t="shared" ref="L6" si="0">K6/100*85</f>
        <v>425000</v>
      </c>
      <c r="M6" s="454">
        <v>2025</v>
      </c>
      <c r="N6" s="462">
        <v>2025</v>
      </c>
      <c r="O6" s="454"/>
      <c r="P6" s="461"/>
      <c r="Q6" s="461"/>
      <c r="R6" s="462"/>
      <c r="S6" s="454" t="s">
        <v>229</v>
      </c>
      <c r="T6" s="462" t="s">
        <v>72</v>
      </c>
    </row>
    <row r="7" spans="1:20" ht="86.4" x14ac:dyDescent="0.3">
      <c r="B7" s="31">
        <v>3</v>
      </c>
      <c r="C7" s="101" t="s">
        <v>226</v>
      </c>
      <c r="D7" s="95" t="s">
        <v>68</v>
      </c>
      <c r="E7" s="264">
        <v>65497201</v>
      </c>
      <c r="F7" s="142" t="s">
        <v>227</v>
      </c>
      <c r="G7" s="97" t="s">
        <v>54</v>
      </c>
      <c r="H7" s="142" t="s">
        <v>58</v>
      </c>
      <c r="I7" s="97" t="s">
        <v>70</v>
      </c>
      <c r="J7" s="408" t="s">
        <v>228</v>
      </c>
      <c r="K7" s="465">
        <v>1000000</v>
      </c>
      <c r="L7" s="466">
        <f>K7/100*85</f>
        <v>850000</v>
      </c>
      <c r="M7" s="467" t="s">
        <v>379</v>
      </c>
      <c r="N7" s="467" t="s">
        <v>380</v>
      </c>
      <c r="O7" s="101"/>
      <c r="P7" s="95"/>
      <c r="Q7" s="373"/>
      <c r="R7" s="344" t="s">
        <v>146</v>
      </c>
      <c r="S7" s="468" t="s">
        <v>229</v>
      </c>
      <c r="T7" s="469" t="s">
        <v>72</v>
      </c>
    </row>
    <row r="8" spans="1:20" ht="86.4" x14ac:dyDescent="0.3">
      <c r="B8" s="31">
        <v>4</v>
      </c>
      <c r="C8" s="52" t="s">
        <v>226</v>
      </c>
      <c r="D8" s="53" t="s">
        <v>68</v>
      </c>
      <c r="E8" s="70">
        <v>65497201</v>
      </c>
      <c r="F8" s="464" t="s">
        <v>107</v>
      </c>
      <c r="G8" s="334" t="s">
        <v>54</v>
      </c>
      <c r="H8" s="40" t="s">
        <v>58</v>
      </c>
      <c r="I8" s="39" t="s">
        <v>70</v>
      </c>
      <c r="J8" s="177"/>
      <c r="K8" s="470">
        <v>1500000</v>
      </c>
      <c r="L8" s="471">
        <f t="shared" ref="L8" si="1">K8/100*85</f>
        <v>1275000</v>
      </c>
      <c r="M8" s="220">
        <v>2022</v>
      </c>
      <c r="N8" s="253">
        <v>2024</v>
      </c>
      <c r="O8" s="52"/>
      <c r="P8" s="53"/>
      <c r="Q8" s="53"/>
      <c r="R8" s="70"/>
      <c r="S8" s="218" t="s">
        <v>229</v>
      </c>
      <c r="T8" s="252"/>
    </row>
    <row r="9" spans="1:20" s="197" customFormat="1" ht="86.4" x14ac:dyDescent="0.3">
      <c r="B9" s="193">
        <v>5</v>
      </c>
      <c r="C9" s="52" t="s">
        <v>226</v>
      </c>
      <c r="D9" s="53" t="s">
        <v>68</v>
      </c>
      <c r="E9" s="70">
        <v>65497201</v>
      </c>
      <c r="F9" s="40" t="s">
        <v>230</v>
      </c>
      <c r="G9" s="39" t="s">
        <v>54</v>
      </c>
      <c r="H9" s="40" t="s">
        <v>58</v>
      </c>
      <c r="I9" s="39" t="s">
        <v>70</v>
      </c>
      <c r="J9" s="177"/>
      <c r="K9" s="470">
        <v>1099000</v>
      </c>
      <c r="L9" s="471">
        <f>K9/100*85</f>
        <v>934150</v>
      </c>
      <c r="M9" s="220">
        <v>2023</v>
      </c>
      <c r="N9" s="253">
        <v>2023</v>
      </c>
      <c r="O9" s="52"/>
      <c r="P9" s="53"/>
      <c r="Q9" s="53"/>
      <c r="R9" s="70"/>
      <c r="S9" s="226" t="s">
        <v>233</v>
      </c>
      <c r="T9" s="252"/>
    </row>
    <row r="10" spans="1:20" ht="86.4" x14ac:dyDescent="0.3">
      <c r="B10" s="32">
        <v>6</v>
      </c>
      <c r="C10" s="52" t="s">
        <v>226</v>
      </c>
      <c r="D10" s="53" t="s">
        <v>68</v>
      </c>
      <c r="E10" s="70">
        <v>65497201</v>
      </c>
      <c r="F10" s="40" t="s">
        <v>232</v>
      </c>
      <c r="G10" s="39" t="s">
        <v>54</v>
      </c>
      <c r="H10" s="40" t="s">
        <v>58</v>
      </c>
      <c r="I10" s="39" t="s">
        <v>70</v>
      </c>
      <c r="J10" s="177"/>
      <c r="K10" s="470">
        <v>100000</v>
      </c>
      <c r="L10" s="471">
        <f t="shared" ref="L10" si="2">K10/100*85</f>
        <v>85000</v>
      </c>
      <c r="M10" s="220">
        <v>2021</v>
      </c>
      <c r="N10" s="253">
        <v>2022</v>
      </c>
      <c r="O10" s="52"/>
      <c r="P10" s="53"/>
      <c r="Q10" s="53"/>
      <c r="R10" s="70"/>
      <c r="S10" s="218" t="s">
        <v>233</v>
      </c>
      <c r="T10" s="252"/>
    </row>
    <row r="11" spans="1:20" ht="87" thickBot="1" x14ac:dyDescent="0.35">
      <c r="B11" s="75">
        <v>7</v>
      </c>
      <c r="C11" s="76" t="s">
        <v>226</v>
      </c>
      <c r="D11" s="77" t="s">
        <v>68</v>
      </c>
      <c r="E11" s="265">
        <v>65497201</v>
      </c>
      <c r="F11" s="472" t="s">
        <v>234</v>
      </c>
      <c r="G11" s="88" t="s">
        <v>54</v>
      </c>
      <c r="H11" s="473" t="s">
        <v>58</v>
      </c>
      <c r="I11" s="88" t="s">
        <v>70</v>
      </c>
      <c r="J11" s="474"/>
      <c r="K11" s="475">
        <v>749965</v>
      </c>
      <c r="L11" s="476"/>
      <c r="M11" s="254">
        <v>2022</v>
      </c>
      <c r="N11" s="323">
        <v>2024</v>
      </c>
      <c r="O11" s="76"/>
      <c r="P11" s="77"/>
      <c r="Q11" s="77"/>
      <c r="R11" s="265"/>
      <c r="S11" s="477" t="s">
        <v>381</v>
      </c>
      <c r="T11" s="478"/>
    </row>
    <row r="12" spans="1:20" ht="39" customHeight="1" x14ac:dyDescent="0.3">
      <c r="B12" s="32">
        <v>8</v>
      </c>
      <c r="C12" s="479" t="s">
        <v>279</v>
      </c>
      <c r="D12" s="55" t="s">
        <v>202</v>
      </c>
      <c r="E12" s="480" t="s">
        <v>280</v>
      </c>
      <c r="F12" s="57" t="s">
        <v>281</v>
      </c>
      <c r="G12" s="63" t="s">
        <v>54</v>
      </c>
      <c r="H12" s="55" t="s">
        <v>58</v>
      </c>
      <c r="I12" s="56" t="s">
        <v>58</v>
      </c>
      <c r="J12" s="58"/>
      <c r="K12" s="481">
        <v>1000000</v>
      </c>
      <c r="L12" s="60">
        <f>K12/100*85</f>
        <v>850000</v>
      </c>
      <c r="M12" s="63">
        <v>2019</v>
      </c>
      <c r="N12" s="56">
        <v>2024</v>
      </c>
      <c r="O12" s="63"/>
      <c r="P12" s="55"/>
      <c r="Q12" s="55"/>
      <c r="R12" s="56"/>
      <c r="S12" s="63"/>
      <c r="T12" s="56"/>
    </row>
    <row r="13" spans="1:20" ht="52.8" customHeight="1" x14ac:dyDescent="0.3">
      <c r="B13" s="31">
        <v>9</v>
      </c>
      <c r="C13" s="482" t="s">
        <v>279</v>
      </c>
      <c r="D13" s="42" t="s">
        <v>202</v>
      </c>
      <c r="E13" s="483" t="s">
        <v>280</v>
      </c>
      <c r="F13" s="39" t="s">
        <v>282</v>
      </c>
      <c r="G13" s="41" t="s">
        <v>54</v>
      </c>
      <c r="H13" s="42" t="s">
        <v>58</v>
      </c>
      <c r="I13" s="43" t="s">
        <v>58</v>
      </c>
      <c r="J13" s="44"/>
      <c r="K13" s="484">
        <v>1000000</v>
      </c>
      <c r="L13" s="38">
        <f>K13/100*85</f>
        <v>850000</v>
      </c>
      <c r="M13" s="41">
        <v>2019</v>
      </c>
      <c r="N13" s="43">
        <v>2024</v>
      </c>
      <c r="O13" s="41"/>
      <c r="P13" s="42"/>
      <c r="Q13" s="42"/>
      <c r="R13" s="43"/>
      <c r="S13" s="41"/>
      <c r="T13" s="43"/>
    </row>
    <row r="14" spans="1:20" ht="28.8" x14ac:dyDescent="0.3">
      <c r="B14" s="31">
        <v>10</v>
      </c>
      <c r="C14" s="482" t="s">
        <v>279</v>
      </c>
      <c r="D14" s="42" t="s">
        <v>202</v>
      </c>
      <c r="E14" s="483" t="s">
        <v>280</v>
      </c>
      <c r="F14" s="44" t="s">
        <v>283</v>
      </c>
      <c r="G14" s="41" t="s">
        <v>54</v>
      </c>
      <c r="H14" s="42" t="s">
        <v>58</v>
      </c>
      <c r="I14" s="43" t="s">
        <v>58</v>
      </c>
      <c r="J14" s="44"/>
      <c r="K14" s="484">
        <v>1000000</v>
      </c>
      <c r="L14" s="38">
        <f>K14/100*85</f>
        <v>850000</v>
      </c>
      <c r="M14" s="41">
        <v>2019</v>
      </c>
      <c r="N14" s="43">
        <v>2024</v>
      </c>
      <c r="O14" s="41"/>
      <c r="P14" s="42"/>
      <c r="Q14" s="42"/>
      <c r="R14" s="43"/>
      <c r="S14" s="41"/>
      <c r="T14" s="70" t="s">
        <v>284</v>
      </c>
    </row>
    <row r="15" spans="1:20" ht="86.4" x14ac:dyDescent="0.3">
      <c r="B15" s="31">
        <v>11</v>
      </c>
      <c r="C15" s="482" t="s">
        <v>279</v>
      </c>
      <c r="D15" s="42" t="s">
        <v>202</v>
      </c>
      <c r="E15" s="483" t="s">
        <v>280</v>
      </c>
      <c r="F15" s="39" t="s">
        <v>285</v>
      </c>
      <c r="G15" s="41" t="s">
        <v>54</v>
      </c>
      <c r="H15" s="42" t="s">
        <v>58</v>
      </c>
      <c r="I15" s="43" t="s">
        <v>58</v>
      </c>
      <c r="J15" s="44"/>
      <c r="K15" s="484">
        <v>500000</v>
      </c>
      <c r="L15" s="38">
        <f t="shared" ref="L15:L22" si="3">K15/100*85</f>
        <v>425000</v>
      </c>
      <c r="M15" s="41">
        <v>2020</v>
      </c>
      <c r="N15" s="43">
        <v>2022</v>
      </c>
      <c r="O15" s="41"/>
      <c r="P15" s="42"/>
      <c r="Q15" s="42"/>
      <c r="R15" s="43"/>
      <c r="S15" s="41"/>
      <c r="T15" s="70" t="s">
        <v>286</v>
      </c>
    </row>
    <row r="16" spans="1:20" ht="100.8" x14ac:dyDescent="0.3">
      <c r="B16" s="31">
        <v>12</v>
      </c>
      <c r="C16" s="482" t="s">
        <v>279</v>
      </c>
      <c r="D16" s="42" t="s">
        <v>202</v>
      </c>
      <c r="E16" s="483" t="s">
        <v>280</v>
      </c>
      <c r="F16" s="39" t="s">
        <v>287</v>
      </c>
      <c r="G16" s="41" t="s">
        <v>54</v>
      </c>
      <c r="H16" s="42" t="s">
        <v>58</v>
      </c>
      <c r="I16" s="43" t="s">
        <v>58</v>
      </c>
      <c r="J16" s="44"/>
      <c r="K16" s="484">
        <v>1500000</v>
      </c>
      <c r="L16" s="38">
        <f t="shared" si="3"/>
        <v>1275000</v>
      </c>
      <c r="M16" s="41">
        <v>2021</v>
      </c>
      <c r="N16" s="43">
        <v>2024</v>
      </c>
      <c r="O16" s="41"/>
      <c r="P16" s="135"/>
      <c r="Q16" s="42"/>
      <c r="R16" s="43"/>
      <c r="S16" s="41"/>
      <c r="T16" s="70" t="s">
        <v>288</v>
      </c>
    </row>
    <row r="17" spans="1:20" ht="57.6" x14ac:dyDescent="0.3">
      <c r="B17" s="31">
        <v>13</v>
      </c>
      <c r="C17" s="482" t="s">
        <v>279</v>
      </c>
      <c r="D17" s="42" t="s">
        <v>202</v>
      </c>
      <c r="E17" s="483" t="s">
        <v>280</v>
      </c>
      <c r="F17" s="39" t="s">
        <v>289</v>
      </c>
      <c r="G17" s="41" t="s">
        <v>54</v>
      </c>
      <c r="H17" s="42" t="s">
        <v>58</v>
      </c>
      <c r="I17" s="43" t="s">
        <v>58</v>
      </c>
      <c r="J17" s="39" t="s">
        <v>290</v>
      </c>
      <c r="K17" s="484">
        <v>2100000</v>
      </c>
      <c r="L17" s="38">
        <f t="shared" si="3"/>
        <v>1785000</v>
      </c>
      <c r="M17" s="41">
        <v>2022</v>
      </c>
      <c r="N17" s="43">
        <v>2023</v>
      </c>
      <c r="O17" s="41"/>
      <c r="P17" s="135"/>
      <c r="Q17" s="42"/>
      <c r="R17" s="43"/>
      <c r="S17" s="41"/>
      <c r="T17" s="70"/>
    </row>
    <row r="18" spans="1:20" ht="43.2" x14ac:dyDescent="0.3">
      <c r="B18" s="31">
        <v>14</v>
      </c>
      <c r="C18" s="482" t="s">
        <v>279</v>
      </c>
      <c r="D18" s="42" t="s">
        <v>202</v>
      </c>
      <c r="E18" s="483" t="s">
        <v>280</v>
      </c>
      <c r="F18" s="39" t="s">
        <v>291</v>
      </c>
      <c r="G18" s="41" t="s">
        <v>54</v>
      </c>
      <c r="H18" s="42" t="s">
        <v>58</v>
      </c>
      <c r="I18" s="43" t="s">
        <v>58</v>
      </c>
      <c r="J18" s="39" t="s">
        <v>292</v>
      </c>
      <c r="K18" s="484">
        <v>300000</v>
      </c>
      <c r="L18" s="38">
        <f t="shared" si="3"/>
        <v>255000</v>
      </c>
      <c r="M18" s="41">
        <v>2022</v>
      </c>
      <c r="N18" s="43">
        <v>2022</v>
      </c>
      <c r="O18" s="41"/>
      <c r="P18" s="135"/>
      <c r="Q18" s="42"/>
      <c r="R18" s="43"/>
      <c r="S18" s="41"/>
      <c r="T18" s="70"/>
    </row>
    <row r="19" spans="1:20" ht="61.2" customHeight="1" x14ac:dyDescent="0.3">
      <c r="B19" s="31">
        <v>15</v>
      </c>
      <c r="C19" s="482" t="s">
        <v>279</v>
      </c>
      <c r="D19" s="42" t="s">
        <v>202</v>
      </c>
      <c r="E19" s="483" t="s">
        <v>280</v>
      </c>
      <c r="F19" s="39" t="s">
        <v>293</v>
      </c>
      <c r="G19" s="41" t="s">
        <v>54</v>
      </c>
      <c r="H19" s="42" t="s">
        <v>58</v>
      </c>
      <c r="I19" s="43" t="s">
        <v>58</v>
      </c>
      <c r="J19" s="39" t="s">
        <v>294</v>
      </c>
      <c r="K19" s="484">
        <v>7000000</v>
      </c>
      <c r="L19" s="38">
        <f t="shared" si="3"/>
        <v>5950000</v>
      </c>
      <c r="M19" s="41">
        <v>2022</v>
      </c>
      <c r="N19" s="43">
        <v>2024</v>
      </c>
      <c r="O19" s="41"/>
      <c r="P19" s="135"/>
      <c r="Q19" s="42"/>
      <c r="R19" s="43"/>
      <c r="S19" s="41"/>
      <c r="T19" s="70"/>
    </row>
    <row r="20" spans="1:20" ht="57.6" x14ac:dyDescent="0.3">
      <c r="A20" s="1">
        <v>3</v>
      </c>
      <c r="B20" s="31">
        <v>16</v>
      </c>
      <c r="C20" s="482" t="s">
        <v>279</v>
      </c>
      <c r="D20" s="42" t="s">
        <v>202</v>
      </c>
      <c r="E20" s="483" t="s">
        <v>280</v>
      </c>
      <c r="F20" s="39" t="s">
        <v>295</v>
      </c>
      <c r="G20" s="41" t="s">
        <v>54</v>
      </c>
      <c r="H20" s="42" t="s">
        <v>58</v>
      </c>
      <c r="I20" s="43" t="s">
        <v>58</v>
      </c>
      <c r="J20" s="39" t="s">
        <v>296</v>
      </c>
      <c r="K20" s="484">
        <v>1500000</v>
      </c>
      <c r="L20" s="38">
        <f t="shared" si="3"/>
        <v>1275000</v>
      </c>
      <c r="M20" s="41">
        <v>2022</v>
      </c>
      <c r="N20" s="43">
        <v>2023</v>
      </c>
      <c r="O20" s="41"/>
      <c r="P20" s="135"/>
      <c r="Q20" s="42"/>
      <c r="R20" s="43"/>
      <c r="S20" s="41"/>
      <c r="T20" s="70" t="s">
        <v>284</v>
      </c>
    </row>
    <row r="21" spans="1:20" ht="43.2" x14ac:dyDescent="0.3">
      <c r="B21" s="31">
        <v>17</v>
      </c>
      <c r="C21" s="482" t="s">
        <v>279</v>
      </c>
      <c r="D21" s="42" t="s">
        <v>202</v>
      </c>
      <c r="E21" s="483" t="s">
        <v>280</v>
      </c>
      <c r="F21" s="39" t="s">
        <v>297</v>
      </c>
      <c r="G21" s="41" t="s">
        <v>54</v>
      </c>
      <c r="H21" s="42" t="s">
        <v>58</v>
      </c>
      <c r="I21" s="43" t="s">
        <v>58</v>
      </c>
      <c r="J21" s="39" t="s">
        <v>298</v>
      </c>
      <c r="K21" s="484">
        <v>2500000</v>
      </c>
      <c r="L21" s="38">
        <f t="shared" si="3"/>
        <v>2125000</v>
      </c>
      <c r="M21" s="41">
        <v>2023</v>
      </c>
      <c r="N21" s="43">
        <v>2024</v>
      </c>
      <c r="O21" s="41"/>
      <c r="P21" s="135"/>
      <c r="Q21" s="42"/>
      <c r="R21" s="43"/>
      <c r="S21" s="41"/>
      <c r="T21" s="43"/>
    </row>
    <row r="22" spans="1:20" ht="43.8" thickBot="1" x14ac:dyDescent="0.35">
      <c r="B22" s="488">
        <v>18</v>
      </c>
      <c r="C22" s="489" t="s">
        <v>279</v>
      </c>
      <c r="D22" s="490" t="s">
        <v>202</v>
      </c>
      <c r="E22" s="491" t="s">
        <v>280</v>
      </c>
      <c r="F22" s="426" t="s">
        <v>299</v>
      </c>
      <c r="G22" s="492" t="s">
        <v>54</v>
      </c>
      <c r="H22" s="490" t="s">
        <v>58</v>
      </c>
      <c r="I22" s="493" t="s">
        <v>58</v>
      </c>
      <c r="J22" s="426" t="s">
        <v>300</v>
      </c>
      <c r="K22" s="494">
        <v>500000</v>
      </c>
      <c r="L22" s="495">
        <f t="shared" si="3"/>
        <v>425000</v>
      </c>
      <c r="M22" s="492">
        <v>2024</v>
      </c>
      <c r="N22" s="493">
        <v>2024</v>
      </c>
      <c r="O22" s="492"/>
      <c r="P22" s="496"/>
      <c r="Q22" s="490"/>
      <c r="R22" s="493"/>
      <c r="S22" s="492"/>
      <c r="T22" s="493"/>
    </row>
    <row r="23" spans="1:20" x14ac:dyDescent="0.3">
      <c r="C23" s="45"/>
      <c r="D23" s="7"/>
      <c r="E23" s="487"/>
      <c r="F23" s="45"/>
      <c r="G23" s="7"/>
      <c r="H23" s="7"/>
      <c r="I23" s="7"/>
      <c r="J23" s="45"/>
      <c r="K23" s="444"/>
      <c r="L23" s="444"/>
      <c r="M23" s="7"/>
      <c r="N23" s="7"/>
      <c r="O23" s="7"/>
      <c r="P23" s="185"/>
      <c r="Q23" s="7"/>
      <c r="R23" s="7"/>
      <c r="S23" s="45"/>
    </row>
    <row r="24" spans="1:20" x14ac:dyDescent="0.3">
      <c r="C24" s="45"/>
      <c r="D24" s="7"/>
      <c r="E24" s="487"/>
      <c r="F24" s="45"/>
      <c r="G24" s="7"/>
      <c r="H24" s="7"/>
      <c r="I24" s="7"/>
      <c r="J24" s="45"/>
      <c r="K24" s="444"/>
      <c r="L24" s="444"/>
      <c r="M24" s="7"/>
      <c r="N24" s="7"/>
      <c r="O24" s="7"/>
      <c r="P24" s="185"/>
      <c r="Q24" s="7"/>
      <c r="R24" s="7"/>
      <c r="S24" s="45"/>
    </row>
    <row r="26" spans="1:20" ht="18" x14ac:dyDescent="0.35">
      <c r="B26" s="30"/>
    </row>
    <row r="27" spans="1:20" ht="25.8" x14ac:dyDescent="0.5">
      <c r="B27" s="189" t="s">
        <v>305</v>
      </c>
    </row>
    <row r="28" spans="1:20" ht="25.8" x14ac:dyDescent="0.5">
      <c r="B28" s="189" t="s">
        <v>308</v>
      </c>
    </row>
    <row r="29" spans="1:20" ht="25.8" x14ac:dyDescent="0.5">
      <c r="A29" s="1" t="s">
        <v>46</v>
      </c>
      <c r="B29" s="189" t="s">
        <v>306</v>
      </c>
    </row>
    <row r="30" spans="1:20" ht="25.8" x14ac:dyDescent="0.5">
      <c r="B30" s="189" t="s">
        <v>307</v>
      </c>
      <c r="C30" s="188"/>
    </row>
    <row r="31" spans="1:20" ht="16.2" customHeight="1" x14ac:dyDescent="0.3"/>
    <row r="37" spans="1:12" x14ac:dyDescent="0.3">
      <c r="A37" s="3"/>
      <c r="B37" s="2"/>
      <c r="C37" s="2"/>
      <c r="D37" s="2"/>
      <c r="E37" s="2"/>
      <c r="F37" s="2"/>
      <c r="G37" s="2"/>
      <c r="H37" s="2"/>
      <c r="I37" s="2"/>
      <c r="J37" s="2"/>
      <c r="K37" s="8"/>
      <c r="L37" s="8"/>
    </row>
    <row r="38" spans="1:12" x14ac:dyDescent="0.3">
      <c r="A38" s="3"/>
      <c r="B38" s="2"/>
      <c r="C38" s="2"/>
      <c r="D38" s="2"/>
      <c r="E38" s="2"/>
      <c r="F38" s="2"/>
      <c r="G38" s="2"/>
      <c r="H38" s="2"/>
      <c r="I38" s="2"/>
      <c r="J38" s="2"/>
      <c r="K38" s="8"/>
      <c r="L38" s="8"/>
    </row>
    <row r="39" spans="1:12" x14ac:dyDescent="0.3">
      <c r="A39" s="3"/>
      <c r="B39" s="2"/>
      <c r="C39" s="2"/>
      <c r="D39" s="2"/>
      <c r="E39" s="2"/>
      <c r="F39" s="2"/>
      <c r="G39" s="2"/>
      <c r="H39" s="2"/>
      <c r="I39" s="2"/>
      <c r="J39" s="2"/>
      <c r="K39" s="8"/>
      <c r="L39" s="8"/>
    </row>
    <row r="40" spans="1:12" x14ac:dyDescent="0.3">
      <c r="A40" s="3"/>
      <c r="B40" s="2"/>
      <c r="C40" s="2"/>
      <c r="D40" s="2"/>
      <c r="E40" s="2"/>
      <c r="F40" s="2"/>
      <c r="G40" s="2"/>
      <c r="H40" s="2"/>
      <c r="I40" s="2"/>
      <c r="J40" s="2"/>
      <c r="K40" s="8"/>
      <c r="L40" s="8"/>
    </row>
    <row r="41" spans="1:12" x14ac:dyDescent="0.3">
      <c r="A41" s="3"/>
      <c r="B41" s="2"/>
      <c r="C41" s="2"/>
      <c r="D41" s="2"/>
      <c r="E41" s="2"/>
      <c r="F41" s="2"/>
      <c r="G41" s="2"/>
      <c r="H41" s="2"/>
      <c r="I41" s="2"/>
      <c r="J41" s="2"/>
      <c r="K41" s="8"/>
      <c r="L41" s="8"/>
    </row>
    <row r="42" spans="1:12" x14ac:dyDescent="0.3">
      <c r="A42" s="3"/>
      <c r="B42" s="2"/>
      <c r="C42" s="2"/>
      <c r="D42" s="2"/>
      <c r="E42" s="2"/>
      <c r="F42" s="2"/>
      <c r="G42" s="2"/>
      <c r="H42" s="2"/>
      <c r="I42" s="2"/>
      <c r="J42" s="2"/>
      <c r="K42" s="8"/>
      <c r="L42" s="8"/>
    </row>
    <row r="43" spans="1:12" x14ac:dyDescent="0.3">
      <c r="A43" s="3"/>
      <c r="B43" s="2"/>
      <c r="C43" s="2"/>
      <c r="D43" s="2"/>
      <c r="E43" s="2"/>
      <c r="F43" s="2"/>
      <c r="G43" s="2"/>
      <c r="H43" s="2"/>
      <c r="I43" s="2"/>
      <c r="J43" s="2"/>
      <c r="K43" s="8"/>
      <c r="L43" s="8"/>
    </row>
    <row r="44" spans="1:12" x14ac:dyDescent="0.3">
      <c r="A44" s="3"/>
      <c r="B44" s="2"/>
      <c r="C44" s="2"/>
      <c r="D44" s="2"/>
      <c r="E44" s="2"/>
      <c r="F44" s="2"/>
      <c r="G44" s="2"/>
      <c r="H44" s="2"/>
      <c r="I44" s="2"/>
      <c r="J44" s="2"/>
      <c r="K44" s="8"/>
      <c r="L44" s="8"/>
    </row>
    <row r="45" spans="1:12" x14ac:dyDescent="0.3">
      <c r="A45" s="3"/>
      <c r="B45" s="2"/>
      <c r="C45" s="2"/>
      <c r="D45" s="2"/>
      <c r="E45" s="2"/>
      <c r="F45" s="2"/>
      <c r="G45" s="2"/>
      <c r="H45" s="2"/>
      <c r="I45" s="2"/>
      <c r="J45" s="2"/>
      <c r="K45" s="8"/>
      <c r="L45" s="8"/>
    </row>
    <row r="46" spans="1:12" x14ac:dyDescent="0.3">
      <c r="A46" s="3"/>
      <c r="B46" s="2"/>
      <c r="C46" s="2"/>
      <c r="D46" s="2"/>
      <c r="E46" s="2"/>
      <c r="F46" s="2"/>
      <c r="G46" s="2"/>
      <c r="H46" s="2"/>
      <c r="I46" s="2"/>
      <c r="J46" s="2"/>
      <c r="K46" s="8"/>
      <c r="L46" s="8"/>
    </row>
    <row r="47" spans="1:12" x14ac:dyDescent="0.3">
      <c r="B47" s="2"/>
      <c r="C47" s="2"/>
      <c r="D47" s="2"/>
      <c r="E47" s="2"/>
      <c r="F47" s="2"/>
      <c r="G47" s="2"/>
      <c r="H47" s="2"/>
      <c r="I47" s="2"/>
      <c r="J47" s="2"/>
      <c r="K47" s="8"/>
      <c r="L47" s="8"/>
    </row>
    <row r="48" spans="1:12" x14ac:dyDescent="0.3">
      <c r="B48" s="2"/>
      <c r="C48" s="2"/>
      <c r="D48" s="2"/>
      <c r="E48" s="2"/>
      <c r="F48" s="2"/>
      <c r="G48" s="2"/>
      <c r="H48" s="2"/>
      <c r="I48" s="2"/>
      <c r="J48" s="2"/>
      <c r="K48" s="8"/>
      <c r="L48" s="8"/>
    </row>
    <row r="49" spans="2:19" x14ac:dyDescent="0.3">
      <c r="B49" s="2"/>
      <c r="C49" s="2"/>
      <c r="D49" s="2"/>
      <c r="E49" s="2"/>
      <c r="F49" s="2"/>
      <c r="G49" s="2"/>
      <c r="H49" s="2"/>
      <c r="I49" s="2"/>
      <c r="J49" s="2"/>
      <c r="K49" s="8"/>
      <c r="L49" s="8"/>
    </row>
    <row r="50" spans="2:19" ht="16.2" customHeight="1" x14ac:dyDescent="0.3"/>
    <row r="64" spans="2:19" ht="37.5" customHeight="1" x14ac:dyDescent="0.3">
      <c r="B64" s="183"/>
      <c r="C64" s="178"/>
      <c r="D64" s="178"/>
      <c r="E64" s="178"/>
      <c r="F64" s="178"/>
      <c r="G64" s="178"/>
      <c r="H64" s="184"/>
      <c r="I64" s="183"/>
      <c r="J64" s="179"/>
      <c r="K64" s="180"/>
      <c r="L64" s="180"/>
      <c r="M64" s="181"/>
      <c r="N64" s="181"/>
      <c r="O64" s="182"/>
      <c r="P64" s="182"/>
      <c r="Q64" s="181"/>
      <c r="R64" s="182"/>
      <c r="S64" s="181"/>
    </row>
    <row r="65" spans="2:19" x14ac:dyDescent="0.3">
      <c r="B65" s="185"/>
      <c r="C65" s="45"/>
      <c r="D65" s="7"/>
      <c r="E65" s="7"/>
      <c r="F65" s="45"/>
      <c r="G65" s="7"/>
      <c r="H65" s="7"/>
      <c r="I65" s="7"/>
      <c r="J65" s="45"/>
      <c r="K65" s="186"/>
      <c r="L65" s="186"/>
      <c r="M65" s="185"/>
      <c r="N65" s="185"/>
      <c r="O65" s="7"/>
      <c r="P65" s="7"/>
      <c r="Q65" s="185"/>
      <c r="R65" s="185"/>
      <c r="S65" s="187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Kateřina Fialová</cp:lastModifiedBy>
  <cp:revision/>
  <cp:lastPrinted>2024-11-19T13:22:12Z</cp:lastPrinted>
  <dcterms:created xsi:type="dcterms:W3CDTF">2020-07-22T07:46:04Z</dcterms:created>
  <dcterms:modified xsi:type="dcterms:W3CDTF">2024-11-19T13:22:33Z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