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Zlofy\Desktop\SR_7_23\odevzdavani\Jbc\"/>
    </mc:Choice>
  </mc:AlternateContent>
  <xr:revisionPtr revIDLastSave="0" documentId="13_ncr:1_{A1D6FA12-3518-429C-AE97-55154D7D17B6}" xr6:coauthVersionLast="47" xr6:coauthVersionMax="47" xr10:uidLastSave="{00000000-0000-0000-0000-000000000000}"/>
  <bookViews>
    <workbookView xWindow="-120" yWindow="-120" windowWidth="29040" windowHeight="15840" tabRatio="710" xr2:uid="{00000000-000D-0000-FFFF-FFFF00000000}"/>
  </bookViews>
  <sheets>
    <sheet name="MŠ" sheetId="6" r:id="rId1"/>
    <sheet name="ZŠ" sheetId="7" r:id="rId2"/>
    <sheet name="zajmové, neforma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6" l="1"/>
  <c r="M6" i="6"/>
  <c r="M22" i="7" l="1"/>
  <c r="M7" i="6"/>
  <c r="M21" i="7"/>
  <c r="M20" i="7" l="1"/>
  <c r="M19" i="7"/>
  <c r="M18" i="7"/>
  <c r="M17" i="7"/>
  <c r="M16" i="7"/>
  <c r="M15" i="7"/>
  <c r="M14" i="7" l="1"/>
  <c r="M4" i="6"/>
  <c r="L5" i="8"/>
</calcChain>
</file>

<file path=xl/sharedStrings.xml><?xml version="1.0" encoding="utf-8"?>
<sst xmlns="http://schemas.openxmlformats.org/spreadsheetml/2006/main" count="498" uniqueCount="200">
  <si>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</si>
  <si>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</si>
  <si>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</si>
  <si>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</si>
  <si>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</si>
  <si>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</si>
  <si>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</si>
  <si>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</si>
  <si>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</si>
  <si>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</si>
  <si>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</si>
  <si>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</si>
  <si>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</si>
  <si>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</si>
  <si>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</si>
  <si>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</si>
  <si>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</si>
  <si>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</si>
  <si>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</si>
  <si>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</si>
  <si>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</si>
  <si>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</si>
  <si>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</si>
  <si>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</si>
  <si>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</si>
  <si>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</si>
  <si>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</si>
  <si>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</si>
  <si>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</si>
  <si>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</si>
  <si>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</si>
  <si>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</si>
  <si>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</si>
  <si>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</si>
  <si>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</si>
  <si>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</si>
  <si>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</si>
  <si>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</si>
  <si>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</si>
  <si>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</si>
  <si>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</si>
  <si>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</si>
  <si>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</si>
  <si>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</si>
  <si>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</si>
  <si>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</si>
  <si>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</si>
  <si>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</si>
  <si>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</si>
  <si>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</si>
  <si>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</si>
  <si>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</si>
  <si>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</si>
  <si>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</si>
  <si>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</si>
  <si>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Liberecký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</si>
  <si>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</si>
  <si>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Základní 
umělecká škola Jablonec nad Nisou, 
DDM Vikýř Jablonec nad Nisou</t>
  </si>
  <si>
    <t>Statutární 
město Jablonec nad Nisou</t>
  </si>
  <si>
    <t>75122308, 
75122294</t>
  </si>
  <si>
    <t>Multifunkční centrum 
volnočasových aktivit v Jablonci nad Nisou</t>
  </si>
  <si>
    <t>Jablonec 
nad Nisou</t>
  </si>
  <si>
    <t>Jedná se o projektový záměr kompletní rekonstrukce DDM Vikýř, zahrady a ZUŠ. DDM a ZUŠ spolu sousedí, jednalo by se o propojení obou budov, nejdříve bude nutné vyřešit majetkoprávní vztahy, následně bude projektový záměr předložen zastupitelstvu města (zpracována studie a následné zpracování projektové dokumentace).</t>
  </si>
  <si>
    <t>1/2025</t>
  </si>
  <si>
    <t>12/2026</t>
  </si>
  <si>
    <t>x</t>
  </si>
  <si>
    <t>studie</t>
  </si>
  <si>
    <t>ne</t>
  </si>
  <si>
    <t>MŠ Jablonec nad Nisou, Palackého 37, příspěvková organizace</t>
  </si>
  <si>
    <t>Navýšení kapacity MŠ Palackého
v Jablonci nad Nisou</t>
  </si>
  <si>
    <t>Jablonec nad 
Nisou</t>
  </si>
  <si>
    <t xml:space="preserve">
Cílem projektu je navýšení počtu volných míst v zařízení předškolní výchovy v Jablonci nad Nisou. 
V současné době má MŠ Palackého dva objekty. V každém z nich jsou umístěny 2 třídy pro děti se speciálními potřebami a 1 třída klasická.  Jeden objekt bude v rámci projektu zdemolován a na jeho místě bude vystavěna nová budova s šesti třídami. Jedna třída bude určená pro děti se speciálními potřebami (nezpůsobilý výdaj).  Tím se  sníží vybudovaná kapacita oproti současnému stavu o 24 míst určených pro zdravé děti.
V druhém objektu MŠ budou vybudovány 3 třídy pro děti se speciálními potřebami (není předmětem tohoto projektu). Celková kapacita MŠ tím bude snížena o dalších  24 míst obsazených v současné době zdravými dětmi.
Kapacita MŠ tak bude díky podpořenému projektu navýšena o 82 míst (5*26=130 - 2*24 = 82).
Součástí projektu budou úpravy venkovních prostor, instalace herních prvků a demolice stávajících pavilonových objektů. </t>
  </si>
  <si>
    <t>12/2027</t>
  </si>
  <si>
    <t>probíhá architekt.
soutěž</t>
  </si>
  <si>
    <t xml:space="preserve">1
(ZMĚNA)
</t>
  </si>
  <si>
    <t>ZŠ Jablonec nad Nisou, Pivovarská 15, příspěvková organizace</t>
  </si>
  <si>
    <t xml:space="preserve">Modernizace ZŠ Pivovarská 
v Jablonci nad Nisou </t>
  </si>
  <si>
    <t>Učebna IT včetně kabinetu a skladu, učebna přírodních věd včetně kabinetu a skladu, zázemí pro asistenty pedagogů, zázemí pro spec. pedagoga + psychologa, relaxační místnost pro děti s poruchami osobnosti.</t>
  </si>
  <si>
    <t>1/2024</t>
  </si>
  <si>
    <t>12/2025</t>
  </si>
  <si>
    <t>fáze
plánování</t>
  </si>
  <si>
    <t>ZŠ Jablonec 
nad Nisou - Kokonín, Rychnovská 216, příspěvková organizace</t>
  </si>
  <si>
    <t xml:space="preserve">Modernizace
ZŠ Jablonec nad Nisou -  Kokonín - navazující investice </t>
  </si>
  <si>
    <t>Objekt Rychnovská 216: Vybudování přístavby ZŠ, kde se bude nacházet učebna fyziky, chemie, učebna přírodopisu, učebna IT a 2x jazyková učebna,  učebna vytvarné výchovy, 2 kabinety pro učitele, tělocvična včetně nářaďovny, vývařovna a výdejna. Bezbariérové WC - bude využito bezbariérové WC, které se již nachází ve stávající přístavbě.</t>
  </si>
  <si>
    <t>1/2026</t>
  </si>
  <si>
    <t>dokončena stavební studie</t>
  </si>
  <si>
    <t>ZŠ Jablonec nad Nisou- Mšeno, Mozartova 24, příspěvková organizace</t>
  </si>
  <si>
    <t>Modernizace ZŠ Mozartova v Jablonci nad Nisou - navazující investice</t>
  </si>
  <si>
    <t>Jablonec nad Nisou</t>
  </si>
  <si>
    <t xml:space="preserve">dokončena PD </t>
  </si>
  <si>
    <t>Jablonec nad Nisou, Liberecká 26, příspěvková organizace</t>
  </si>
  <si>
    <t>Modernizace ZŠ Liberecká v Jablonci nad Nisou - navazující investice</t>
  </si>
  <si>
    <t xml:space="preserve">Modernizace školní družiny včetně vybudování nového oddělení, úprava vstupní haly, vybudování venkovní auly se zastřešením, rekonstrukce hřišť a sportovních ploch. </t>
  </si>
  <si>
    <t>ZŠ Jablonec nad Nisou, 5. května 76, příspěvková organizace</t>
  </si>
  <si>
    <t>Modernizace ZŠ 5. května v Jablonci nad Nisou</t>
  </si>
  <si>
    <t>12/2024</t>
  </si>
  <si>
    <t>ZŠ Jablonec nad Nisou, Pasířská 72, příspěvková organizace</t>
  </si>
  <si>
    <t>Modernizace ZŠ Pasířská v Jablonci nad Nisou – navazující investice II.</t>
  </si>
  <si>
    <t>Modernizace odborné učebny dílen včetně kabinetu (pavilon F),  terapeutické místnosti (pavilon B)</t>
  </si>
  <si>
    <t>Zpracovaná PD (DPS)</t>
  </si>
  <si>
    <t>Modernizace ZŠ Pasířská v Jablonci nad Nisou – navazující investice III.</t>
  </si>
  <si>
    <t>Modernizace jazykové učebny, učebny přírodopisu včetně kabinetu, zajištění bezbariérovosti školy včetně modernizace všech tříd družiny a bezbariérových WC v 1. a 2. NP, rozšíření sborovny (pavilony B, H) .</t>
  </si>
  <si>
    <t>Jablonec nad Nisou - Rýnovice, Pod Vodárnou 10, příspěvková organizace</t>
  </si>
  <si>
    <t>Modernizace ZŠ Jablonec nad Nisou - Rýnovice, Pod Vodárnou 10</t>
  </si>
  <si>
    <t>Modernizace učebny fyziky, chemie, přírodopisu a dvou učeben IT včetně kabinetů a skladu, modernizace sborovny a ředitelny, rekonstrukce tělocvičny.</t>
  </si>
  <si>
    <t>PD (DSP)</t>
  </si>
  <si>
    <t>ZŠ Jablonec nad Nisou - Mšeno, Arbesova 30, příspěvková organizace</t>
  </si>
  <si>
    <t>Modernizace ZŠ Arbesova v Jablonci nad Nisou</t>
  </si>
  <si>
    <t>Modernizace jazykové učebny a učebny IT, zajištění bezbariérovosti celé školy (vybudování výtahu)</t>
  </si>
  <si>
    <t>ZŠ a MŠ Janov nad Nisou, příspěvková organizace</t>
  </si>
  <si>
    <t>Obec Janov nad Nisou</t>
  </si>
  <si>
    <t>Cesta objevů</t>
  </si>
  <si>
    <t>Jablonec
nad Nisou</t>
  </si>
  <si>
    <t>Janov nad
Nisou</t>
  </si>
  <si>
    <t>Rekonstrukce odborné učebny a kabinetů.</t>
  </si>
  <si>
    <t>1/2022</t>
  </si>
  <si>
    <t>12/2022</t>
  </si>
  <si>
    <t>zpracovaná
PD</t>
  </si>
  <si>
    <t>ZŠ a MŠ Josefův Důl, okres Jablonec nad Nisou, příspěvková organizace</t>
  </si>
  <si>
    <t>Obec Josefův Důl</t>
  </si>
  <si>
    <t>Jazyky a technika v Josefově Dole</t>
  </si>
  <si>
    <t>Josefův Důl</t>
  </si>
  <si>
    <t>1, 2021</t>
  </si>
  <si>
    <t>12, 2023</t>
  </si>
  <si>
    <t>Nadaní 
jsou u nás vítání</t>
  </si>
  <si>
    <t>Moderní výuka ve škole</t>
  </si>
  <si>
    <t>Mateřská škola Lučany nad Nisou, příspěvková organizace</t>
  </si>
  <si>
    <t>Město Lučany nad Nisou</t>
  </si>
  <si>
    <t>MŠ Lučany nad Nisou - Přístavba a stavební úpravy související s navýšením kapacity MŠ a úpravou provozu jídelny</t>
  </si>
  <si>
    <t>Lučany nad Nisou</t>
  </si>
  <si>
    <t>šatny, herny, ložnice, sociální zařízení, úprava jídelny</t>
  </si>
  <si>
    <t>40 000 000</t>
  </si>
  <si>
    <t>rozpracovaná projektová dokumentace</t>
  </si>
  <si>
    <t>2
(NOVÝ)</t>
  </si>
  <si>
    <t>MŠ Lučany nad Nisou - Stavební úpravy související s modernizací gastroprovozu</t>
  </si>
  <si>
    <t>optimalizace gastroprovozu, vyžádané stavební úpravy, pořízení gastrozařízení</t>
  </si>
  <si>
    <t>15 000 000</t>
  </si>
  <si>
    <t>3
(NOVÝ)</t>
  </si>
  <si>
    <t>Základní škola, Lučany nad Nisou, okres Jablonec nad Nisou, příspěvková organizace</t>
  </si>
  <si>
    <t>Bezbariérová škola ZŠ Lučany 
nad Nisou</t>
  </si>
  <si>
    <t xml:space="preserve">Vybudování bezbarierovosti školy </t>
  </si>
  <si>
    <t>PD pro provedení stavby v přípravě a rozpracovanosti</t>
  </si>
  <si>
    <t>ano</t>
  </si>
  <si>
    <t>2
(ZMĚNA)</t>
  </si>
  <si>
    <t>ZŠ Lučany nad Nisou připravuje komplexně žáky pro budoucnost</t>
  </si>
  <si>
    <t>Rekonsrukce odborných učeben v areálu základní školy.</t>
  </si>
  <si>
    <t>Stavební úpravy, přístavba, vybudování a rekonstrukce odborných učeben přírodních věd, cizích jazyků, fyziky, polytechniky / robotiky, observatoře a zázemí, učebny přírodních věd se zaměřením na astronomii, dílen, zázemí pro pedagogy, zajištění konektivity, vybudování venkovní učebny.</t>
  </si>
  <si>
    <t>87 000 000</t>
  </si>
  <si>
    <t>14
(ZMĚNA)</t>
  </si>
  <si>
    <t>15
(ZMĚNA)</t>
  </si>
  <si>
    <t>16
(ZMĚNA)</t>
  </si>
  <si>
    <t>Spolek pro rozvoj
svobodného vzdělávání</t>
  </si>
  <si>
    <t>Centrum neformálního
vzdělávání Rádlo - odborné prostory</t>
  </si>
  <si>
    <t>Rádlo</t>
  </si>
  <si>
    <t>Vybudování nových odborných prostor
(učeben): audiovizuální ateliéry, jazyková a počítačová učebna, multimediální místnost a polytechnická učebna (dílny) vč. zázemí a potřebného vybavení.</t>
  </si>
  <si>
    <t>11/2023</t>
  </si>
  <si>
    <t>6/2025</t>
  </si>
  <si>
    <t>ZŠ Rádllo,
příspěvková organizace</t>
  </si>
  <si>
    <t>obec Rádlo</t>
  </si>
  <si>
    <t>Stavební úpravy
Pc učebny</t>
  </si>
  <si>
    <t>Jablonec nad
Nisou</t>
  </si>
  <si>
    <t>Rekonstrukce odborné učebny</t>
  </si>
  <si>
    <t>4, 2022</t>
  </si>
  <si>
    <t>12, 2022</t>
  </si>
  <si>
    <t>PD</t>
  </si>
  <si>
    <t>ZŠ a MŠ Rychnov u Jablonce nad Nisou, příspěvková organizace</t>
  </si>
  <si>
    <t>Město Rychnov u Jablonce nad Nisou</t>
  </si>
  <si>
    <t>Navýšení kapacity mateřské školy Rychnov u Jablonce nad Nisou</t>
  </si>
  <si>
    <t>Rychnov u Jablonce nad Niosu</t>
  </si>
  <si>
    <t>Současná kapacita budovy MŠ je na maximální hranici a v dalších letech se z důvodů zvýšeného zájmu o bydlení v našem městě zvyšuje počet bytů i rodinných domů, kam se stěhují mladí lidé, proto se dá očekávat, že kapacita naši MŠ nebude již dostatečná, proto město připravuje projekt přístavby budovy MŠ s navýšení o dvě třídy.</t>
  </si>
  <si>
    <t>zpracovává
se PD</t>
  </si>
  <si>
    <t>4
(ZMĚNA)</t>
  </si>
  <si>
    <t>Vybudování odborných učeben pro druhý stupeň</t>
  </si>
  <si>
    <t>Rychnov u 
Jablonce nad Nisou</t>
  </si>
  <si>
    <t xml:space="preserve">Současná kapcita Základní školy je nedostatečná a očekává se další nárůst počtu žáků. Do dvou let je nutné zvýšit kapacitu učeben na výuku cizých jazyků, přírodních věd, polytechnického vzdělávání, práci s digitalními technologiemy a výtvarné výchovy, včetně kabinetů a zázemí pro školní poradenské centrum a zázemí pro komunitní aktivity při ZŠ vedoucí k sociální inkluzi, včetně vybavení těchto učeben.    </t>
  </si>
  <si>
    <t>5/2023</t>
  </si>
  <si>
    <t>Dokončena první I. přístavby. Zpracovaná PD na II. a III. etapu, připraveno dokumentace pro provedení stavby a výber zhotovitele</t>
  </si>
  <si>
    <t>Vybudování odborných učeben pro druhý stupeň ZŠ - 3. etapa</t>
  </si>
  <si>
    <t>Rychnov u Jablonce nad Nisou</t>
  </si>
  <si>
    <t xml:space="preserve">Současná kapcita Základní školy je nedostatečná a očekává se další nárůst počtu žáků. Do pěti  let je nutné zvýšit kapacitu učeben polytechnického vzdělávání, práci s digitalními technologiemy a výtvarné výchovy, včetně kabinetů a zázemí pro školní poradenské centrum a zázemí pro komunitní aktivity při ZŠ vedoucí k sociální inkluzi, včetně vybavení těchto učeben.    </t>
  </si>
  <si>
    <t>9/2026</t>
  </si>
  <si>
    <t>Zahájena II. Etapa Navýšení kapacity ZŠ a MŠ a bude dokončena 10/2024, je vystaveno stavební povolení na všechny etapy akce.</t>
  </si>
  <si>
    <t>18
(ZMĚNA)</t>
  </si>
  <si>
    <t>19
(ZMĚNA)</t>
  </si>
  <si>
    <t>PD (DSP -projednává se)</t>
  </si>
  <si>
    <t>5
(ZMĚNA)</t>
  </si>
  <si>
    <t xml:space="preserve">Modernizace učeben, kabinetů, skladů a sborovny pro 1. stupeň: 7 x učebna (4 x učebna jazyků, 1x učebna IT, 1x učebna přírodopisu, 1x učebna pracovní výchovy - dílny), 7 x kabinet (1x kabinet pracovní výchovy- dílny, 1x kabinet fyziky, 2 x kabinet jazyků, 1x kabinet zeměpisu, 1x kabinet přírodopisu, 1x kabinet matematiky), 5x sklad (3x sklad přírodních věd, 1x sklad pracovní výchovy - dílny, 1x sklad přírodopisu). </t>
  </si>
  <si>
    <t>6/2024</t>
  </si>
  <si>
    <t>9/2024</t>
  </si>
  <si>
    <t>Modernizace stávajících prostor školní družiny včetně bezbariérového přístupu v objektu Sokolí, modernizace odborné učebny dílen, učebny přírodních věd, jazykové a počítačové učebny včetně kabinetů a skladů, modernizace školní kuchyňky, sborovny pro pedagogy, zajištění bezbariérovosti - výtah, bezbariérové WC.</t>
  </si>
  <si>
    <t>1
(ZMĚNA)</t>
  </si>
  <si>
    <t>3 (ZMĚNA)</t>
  </si>
  <si>
    <t>4 (ZMĚNA)</t>
  </si>
  <si>
    <t>6 (ZMĚNA)</t>
  </si>
  <si>
    <t>7
(ZMĚNA)</t>
  </si>
  <si>
    <t>8
(ZMĚNA)</t>
  </si>
  <si>
    <t>9
(ZMĚNA)</t>
  </si>
  <si>
    <t>150020490</t>
  </si>
  <si>
    <t>12/2028</t>
  </si>
  <si>
    <t>Schváleno v Jablonci nad Nisou dne 30. 8. 2023 řídícím výborem MAP III Jablonecko. Podpis: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</si>
</sst>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theme="4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sz val="9"/>
      <color theme="4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9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3" fontId="4" fillId="0" borderId="13" xfId="0" applyNumberFormat="1" applyFont="1" applyBorder="1" applyAlignment="1" applyProtection="1">
      <alignment horizontal="center" vertical="center"/>
      <protection locked="0"/>
    </xf>
    <xf numFmtId="3" fontId="4" fillId="0" borderId="9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49" fontId="4" fillId="0" borderId="45" xfId="0" applyNumberFormat="1" applyFont="1" applyBorder="1" applyAlignment="1" applyProtection="1">
      <alignment horizontal="center" vertical="center"/>
      <protection locked="0"/>
    </xf>
    <xf numFmtId="49" fontId="4" fillId="0" borderId="31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3" fontId="4" fillId="0" borderId="23" xfId="0" applyNumberFormat="1" applyFont="1" applyBorder="1" applyAlignment="1" applyProtection="1">
      <alignment horizontal="center" vertical="center"/>
      <protection locked="0"/>
    </xf>
    <xf numFmtId="3" fontId="4" fillId="0" borderId="25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3" fontId="4" fillId="0" borderId="37" xfId="0" applyNumberFormat="1" applyFont="1" applyBorder="1" applyAlignment="1" applyProtection="1">
      <alignment horizontal="center" vertical="center"/>
      <protection locked="0"/>
    </xf>
    <xf numFmtId="3" fontId="4" fillId="0" borderId="38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4" fillId="0" borderId="24" xfId="0" applyFont="1" applyBorder="1" applyAlignment="1" applyProtection="1">
      <alignment wrapText="1"/>
      <protection locked="0"/>
    </xf>
    <xf numFmtId="0" fontId="4" fillId="0" borderId="24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0" borderId="31" xfId="0" applyFont="1" applyBorder="1" applyAlignment="1" applyProtection="1">
      <alignment wrapText="1"/>
      <protection locked="0"/>
    </xf>
    <xf numFmtId="0" fontId="4" fillId="0" borderId="31" xfId="0" applyFont="1" applyBorder="1" applyProtection="1">
      <protection locked="0"/>
    </xf>
    <xf numFmtId="3" fontId="4" fillId="0" borderId="23" xfId="0" applyNumberFormat="1" applyFont="1" applyBorder="1" applyProtection="1">
      <protection locked="0"/>
    </xf>
    <xf numFmtId="3" fontId="4" fillId="0" borderId="25" xfId="0" applyNumberFormat="1" applyFont="1" applyBorder="1" applyProtection="1">
      <protection locked="0"/>
    </xf>
    <xf numFmtId="0" fontId="4" fillId="0" borderId="23" xfId="0" applyFont="1" applyBorder="1" applyProtection="1">
      <protection locked="0"/>
    </xf>
    <xf numFmtId="0" fontId="18" fillId="0" borderId="48" xfId="0" applyFont="1" applyBorder="1" applyAlignment="1" applyProtection="1">
      <alignment horizontal="center" vertical="center" wrapText="1"/>
      <protection locked="0"/>
    </xf>
    <xf numFmtId="0" fontId="18" fillId="0" borderId="37" xfId="0" applyFont="1" applyBorder="1" applyAlignment="1" applyProtection="1">
      <alignment horizontal="center" vertical="center" wrapText="1"/>
      <protection locked="0"/>
    </xf>
    <xf numFmtId="0" fontId="18" fillId="0" borderId="46" xfId="0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 wrapText="1"/>
      <protection locked="0"/>
    </xf>
    <xf numFmtId="0" fontId="18" fillId="0" borderId="31" xfId="0" applyFont="1" applyBorder="1" applyAlignment="1" applyProtection="1">
      <alignment horizontal="center" vertical="center"/>
      <protection locked="0"/>
    </xf>
    <xf numFmtId="3" fontId="18" fillId="0" borderId="23" xfId="0" applyNumberFormat="1" applyFont="1" applyBorder="1" applyAlignment="1" applyProtection="1">
      <alignment horizontal="center" vertical="center"/>
      <protection locked="0"/>
    </xf>
    <xf numFmtId="3" fontId="18" fillId="0" borderId="25" xfId="0" applyNumberFormat="1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18" fillId="0" borderId="48" xfId="0" applyFont="1" applyBorder="1" applyAlignment="1" applyProtection="1">
      <alignment horizontal="center" vertical="center"/>
      <protection locked="0"/>
    </xf>
    <xf numFmtId="3" fontId="18" fillId="0" borderId="48" xfId="0" applyNumberFormat="1" applyFont="1" applyBorder="1" applyAlignment="1" applyProtection="1">
      <alignment horizontal="center" vertical="center"/>
      <protection locked="0"/>
    </xf>
    <xf numFmtId="3" fontId="18" fillId="0" borderId="50" xfId="0" applyNumberFormat="1" applyFont="1" applyBorder="1" applyAlignment="1" applyProtection="1">
      <alignment horizontal="center" vertical="center"/>
      <protection locked="0"/>
    </xf>
    <xf numFmtId="49" fontId="18" fillId="0" borderId="37" xfId="0" applyNumberFormat="1" applyFont="1" applyBorder="1" applyAlignment="1" applyProtection="1">
      <alignment horizontal="center" vertical="center"/>
      <protection locked="0"/>
    </xf>
    <xf numFmtId="49" fontId="18" fillId="0" borderId="38" xfId="0" applyNumberFormat="1" applyFont="1" applyBorder="1" applyAlignment="1" applyProtection="1">
      <alignment horizontal="center" vertical="center"/>
      <protection locked="0"/>
    </xf>
    <xf numFmtId="0" fontId="18" fillId="0" borderId="37" xfId="0" applyFont="1" applyBorder="1" applyAlignment="1" applyProtection="1">
      <alignment horizontal="center" vertical="center"/>
      <protection locked="0"/>
    </xf>
    <xf numFmtId="0" fontId="18" fillId="0" borderId="46" xfId="0" applyFont="1" applyBorder="1" applyAlignment="1" applyProtection="1">
      <alignment horizontal="center" vertical="center"/>
      <protection locked="0"/>
    </xf>
    <xf numFmtId="0" fontId="18" fillId="0" borderId="38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3" fontId="18" fillId="0" borderId="1" xfId="0" applyNumberFormat="1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51" xfId="0" applyFont="1" applyBorder="1" applyAlignment="1" applyProtection="1">
      <alignment horizontal="center" vertical="center" wrapText="1"/>
      <protection locked="0"/>
    </xf>
    <xf numFmtId="0" fontId="18" fillId="0" borderId="49" xfId="0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3" fontId="18" fillId="0" borderId="37" xfId="0" applyNumberFormat="1" applyFont="1" applyBorder="1" applyAlignment="1" applyProtection="1">
      <alignment horizontal="center" vertical="center"/>
      <protection locked="0"/>
    </xf>
    <xf numFmtId="3" fontId="18" fillId="0" borderId="49" xfId="0" applyNumberFormat="1" applyFont="1" applyBorder="1" applyAlignment="1" applyProtection="1">
      <alignment horizontal="center" vertical="center"/>
      <protection locked="0"/>
    </xf>
    <xf numFmtId="49" fontId="18" fillId="0" borderId="45" xfId="0" applyNumberFormat="1" applyFont="1" applyBorder="1" applyAlignment="1" applyProtection="1">
      <alignment horizontal="center" vertical="center"/>
      <protection locked="0"/>
    </xf>
    <xf numFmtId="49" fontId="18" fillId="0" borderId="48" xfId="0" applyNumberFormat="1" applyFont="1" applyBorder="1" applyAlignment="1" applyProtection="1">
      <alignment horizontal="center" vertical="center"/>
      <protection locked="0"/>
    </xf>
    <xf numFmtId="0" fontId="18" fillId="0" borderId="44" xfId="0" applyFont="1" applyBorder="1" applyAlignment="1" applyProtection="1">
      <alignment horizontal="center" vertical="center" wrapText="1"/>
      <protection locked="0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44" xfId="0" applyFont="1" applyBorder="1" applyAlignment="1" applyProtection="1">
      <alignment horizontal="center" vertical="center"/>
      <protection locked="0"/>
    </xf>
    <xf numFmtId="3" fontId="18" fillId="0" borderId="17" xfId="0" applyNumberFormat="1" applyFont="1" applyBorder="1" applyAlignment="1" applyProtection="1">
      <alignment horizontal="center" vertical="center"/>
      <protection locked="0"/>
    </xf>
    <xf numFmtId="3" fontId="18" fillId="0" borderId="19" xfId="0" applyNumberFormat="1" applyFont="1" applyBorder="1" applyAlignment="1" applyProtection="1">
      <alignment horizontal="center" vertical="center"/>
      <protection locked="0"/>
    </xf>
    <xf numFmtId="49" fontId="18" fillId="0" borderId="31" xfId="0" applyNumberFormat="1" applyFont="1" applyBorder="1" applyAlignment="1" applyProtection="1">
      <alignment horizontal="center" vertical="center"/>
      <protection locked="0"/>
    </xf>
    <xf numFmtId="49" fontId="18" fillId="0" borderId="45" xfId="0" applyNumberFormat="1" applyFont="1" applyBorder="1" applyAlignment="1" applyProtection="1">
      <alignment horizontal="center" vertical="center" wrapText="1"/>
      <protection locked="0"/>
    </xf>
    <xf numFmtId="49" fontId="18" fillId="0" borderId="31" xfId="0" applyNumberFormat="1" applyFont="1" applyBorder="1" applyAlignment="1" applyProtection="1">
      <alignment horizontal="center" vertical="center" wrapText="1"/>
      <protection locked="0"/>
    </xf>
    <xf numFmtId="49" fontId="18" fillId="0" borderId="47" xfId="0" applyNumberFormat="1" applyFont="1" applyBorder="1" applyAlignment="1" applyProtection="1">
      <alignment horizontal="center" vertical="center" wrapText="1"/>
      <protection locked="0"/>
    </xf>
    <xf numFmtId="49" fontId="18" fillId="0" borderId="48" xfId="0" applyNumberFormat="1" applyFont="1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3" fontId="18" fillId="0" borderId="38" xfId="0" applyNumberFormat="1" applyFont="1" applyBorder="1" applyAlignment="1" applyProtection="1">
      <alignment horizontal="center" vertical="center"/>
      <protection locked="0"/>
    </xf>
    <xf numFmtId="0" fontId="18" fillId="2" borderId="31" xfId="0" applyFont="1" applyFill="1" applyBorder="1" applyAlignment="1" applyProtection="1">
      <alignment horizontal="center" vertical="center" wrapText="1"/>
      <protection locked="0"/>
    </xf>
    <xf numFmtId="0" fontId="18" fillId="2" borderId="17" xfId="0" applyFont="1" applyFill="1" applyBorder="1" applyAlignment="1" applyProtection="1">
      <alignment horizontal="center" vertical="center" wrapText="1"/>
      <protection locked="0"/>
    </xf>
    <xf numFmtId="0" fontId="18" fillId="2" borderId="24" xfId="0" applyFont="1" applyFill="1" applyBorder="1" applyAlignment="1" applyProtection="1">
      <alignment horizontal="center" vertical="center" wrapText="1"/>
      <protection locked="0"/>
    </xf>
    <xf numFmtId="0" fontId="18" fillId="2" borderId="31" xfId="0" applyFont="1" applyFill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49" fontId="18" fillId="0" borderId="8" xfId="0" applyNumberFormat="1" applyFont="1" applyBorder="1" applyAlignment="1" applyProtection="1">
      <alignment horizontal="center" vertical="center"/>
      <protection locked="0"/>
    </xf>
    <xf numFmtId="49" fontId="18" fillId="0" borderId="13" xfId="0" applyNumberFormat="1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49" fontId="18" fillId="0" borderId="37" xfId="0" applyNumberFormat="1" applyFont="1" applyBorder="1" applyAlignment="1" applyProtection="1">
      <alignment horizontal="center" vertical="center" wrapText="1"/>
      <protection locked="0"/>
    </xf>
    <xf numFmtId="49" fontId="18" fillId="0" borderId="38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9" fontId="18" fillId="0" borderId="23" xfId="0" applyNumberFormat="1" applyFont="1" applyBorder="1" applyAlignment="1" applyProtection="1">
      <alignment horizontal="center" vertical="center" wrapText="1"/>
      <protection locked="0"/>
    </xf>
    <xf numFmtId="49" fontId="18" fillId="0" borderId="25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3" fontId="18" fillId="0" borderId="4" xfId="0" applyNumberFormat="1" applyFont="1" applyBorder="1" applyAlignment="1" applyProtection="1">
      <alignment horizontal="center" vertical="center"/>
      <protection locked="0"/>
    </xf>
    <xf numFmtId="3" fontId="18" fillId="0" borderId="6" xfId="0" applyNumberFormat="1" applyFont="1" applyBorder="1" applyAlignment="1" applyProtection="1">
      <alignment horizontal="center" vertical="center"/>
      <protection locked="0"/>
    </xf>
    <xf numFmtId="49" fontId="18" fillId="0" borderId="1" xfId="0" applyNumberFormat="1" applyFont="1" applyBorder="1" applyAlignment="1" applyProtection="1">
      <alignment horizontal="center" vertical="center"/>
      <protection locked="0"/>
    </xf>
    <xf numFmtId="49" fontId="18" fillId="0" borderId="3" xfId="0" applyNumberFormat="1" applyFont="1" applyBorder="1" applyAlignment="1" applyProtection="1">
      <alignment horizontal="center" vertical="center"/>
      <protection locked="0"/>
    </xf>
    <xf numFmtId="3" fontId="18" fillId="0" borderId="33" xfId="0" applyNumberFormat="1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1" fontId="19" fillId="0" borderId="2" xfId="0" applyNumberFormat="1" applyFont="1" applyBorder="1" applyAlignment="1" applyProtection="1">
      <alignment horizontal="center" vertical="center"/>
      <protection locked="0"/>
    </xf>
    <xf numFmtId="1" fontId="19" fillId="0" borderId="3" xfId="0" applyNumberFormat="1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wrapText="1"/>
      <protection locked="0"/>
    </xf>
    <xf numFmtId="0" fontId="18" fillId="0" borderId="5" xfId="0" applyFont="1" applyBorder="1" applyAlignment="1" applyProtection="1">
      <alignment wrapText="1"/>
      <protection locked="0"/>
    </xf>
    <xf numFmtId="49" fontId="18" fillId="0" borderId="24" xfId="0" applyNumberFormat="1" applyFont="1" applyBorder="1" applyAlignment="1" applyProtection="1">
      <alignment horizontal="center" vertical="center" wrapText="1"/>
      <protection locked="0"/>
    </xf>
    <xf numFmtId="49" fontId="18" fillId="0" borderId="12" xfId="0" applyNumberFormat="1" applyFont="1" applyBorder="1" applyAlignment="1" applyProtection="1">
      <alignment horizontal="center" vertical="center"/>
      <protection locked="0"/>
    </xf>
    <xf numFmtId="0" fontId="4" fillId="0" borderId="46" xfId="0" applyFont="1" applyBorder="1" applyProtection="1">
      <protection locked="0"/>
    </xf>
    <xf numFmtId="0" fontId="4" fillId="0" borderId="38" xfId="0" applyFont="1" applyBorder="1" applyProtection="1">
      <protection locked="0"/>
    </xf>
    <xf numFmtId="0" fontId="4" fillId="0" borderId="48" xfId="0" applyFont="1" applyBorder="1" applyAlignment="1" applyProtection="1">
      <alignment wrapText="1"/>
      <protection locked="0"/>
    </xf>
    <xf numFmtId="0" fontId="4" fillId="0" borderId="48" xfId="0" applyFont="1" applyBorder="1" applyProtection="1">
      <protection locked="0"/>
    </xf>
    <xf numFmtId="3" fontId="4" fillId="0" borderId="37" xfId="0" applyNumberFormat="1" applyFont="1" applyBorder="1" applyProtection="1">
      <protection locked="0"/>
    </xf>
    <xf numFmtId="3" fontId="4" fillId="0" borderId="38" xfId="0" applyNumberFormat="1" applyFont="1" applyBorder="1" applyProtection="1">
      <protection locked="0"/>
    </xf>
    <xf numFmtId="0" fontId="4" fillId="0" borderId="37" xfId="0" applyFont="1" applyBorder="1" applyProtection="1">
      <protection locked="0"/>
    </xf>
    <xf numFmtId="0" fontId="4" fillId="0" borderId="47" xfId="0" applyFont="1" applyBorder="1" applyProtection="1">
      <protection locked="0"/>
    </xf>
    <xf numFmtId="0" fontId="4" fillId="0" borderId="45" xfId="0" applyFont="1" applyBorder="1" applyProtection="1">
      <protection locked="0"/>
    </xf>
    <xf numFmtId="0" fontId="4" fillId="0" borderId="45" xfId="0" applyFont="1" applyBorder="1" applyAlignment="1" applyProtection="1">
      <alignment wrapText="1"/>
      <protection locked="0"/>
    </xf>
    <xf numFmtId="49" fontId="18" fillId="0" borderId="23" xfId="0" applyNumberFormat="1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30" xfId="0" applyFont="1" applyBorder="1" applyAlignment="1" applyProtection="1">
      <alignment horizontal="center" vertical="center" wrapText="1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1" fontId="19" fillId="0" borderId="18" xfId="0" applyNumberFormat="1" applyFont="1" applyBorder="1" applyAlignment="1" applyProtection="1">
      <alignment horizontal="center" vertical="center"/>
      <protection locked="0"/>
    </xf>
    <xf numFmtId="1" fontId="19" fillId="0" borderId="19" xfId="0" applyNumberFormat="1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46" xfId="0" applyFont="1" applyBorder="1" applyAlignment="1" applyProtection="1">
      <alignment horizontal="center" vertical="center"/>
      <protection locked="0"/>
    </xf>
    <xf numFmtId="0" fontId="20" fillId="0" borderId="41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 applyProtection="1">
      <alignment horizontal="center" vertical="center"/>
      <protection locked="0"/>
    </xf>
    <xf numFmtId="0" fontId="19" fillId="0" borderId="46" xfId="0" applyFont="1" applyBorder="1" applyAlignment="1" applyProtection="1">
      <alignment horizontal="center" vertical="center"/>
      <protection locked="0"/>
    </xf>
    <xf numFmtId="0" fontId="19" fillId="0" borderId="38" xfId="0" applyFont="1" applyBorder="1" applyAlignment="1" applyProtection="1">
      <alignment horizontal="center" vertical="center"/>
      <protection locked="0"/>
    </xf>
    <xf numFmtId="0" fontId="19" fillId="2" borderId="24" xfId="0" applyFont="1" applyFill="1" applyBorder="1" applyAlignment="1" applyProtection="1">
      <alignment horizontal="center" vertical="center"/>
      <protection locked="0"/>
    </xf>
    <xf numFmtId="0" fontId="19" fillId="2" borderId="25" xfId="0" applyFont="1" applyFill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46" xfId="0" applyFont="1" applyBorder="1" applyProtection="1">
      <protection locked="0"/>
    </xf>
    <xf numFmtId="0" fontId="21" fillId="0" borderId="38" xfId="0" applyFont="1" applyBorder="1" applyProtection="1">
      <protection locked="0"/>
    </xf>
    <xf numFmtId="0" fontId="21" fillId="0" borderId="24" xfId="0" applyFont="1" applyBorder="1" applyProtection="1">
      <protection locked="0"/>
    </xf>
    <xf numFmtId="0" fontId="21" fillId="0" borderId="25" xfId="0" applyFont="1" applyBorder="1" applyProtection="1">
      <protection locked="0"/>
    </xf>
    <xf numFmtId="0" fontId="21" fillId="0" borderId="46" xfId="0" applyFont="1" applyBorder="1" applyAlignment="1" applyProtection="1">
      <alignment horizontal="center" vertical="center"/>
      <protection locked="0"/>
    </xf>
    <xf numFmtId="0" fontId="21" fillId="0" borderId="38" xfId="0" applyFont="1" applyBorder="1" applyAlignment="1" applyProtection="1">
      <alignment horizontal="center" vertical="center"/>
      <protection locked="0"/>
    </xf>
    <xf numFmtId="0" fontId="19" fillId="0" borderId="49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49" fontId="19" fillId="0" borderId="24" xfId="0" applyNumberFormat="1" applyFont="1" applyBorder="1" applyAlignment="1" applyProtection="1">
      <alignment horizontal="center" vertical="center" wrapText="1"/>
      <protection locked="0"/>
    </xf>
    <xf numFmtId="49" fontId="19" fillId="0" borderId="25" xfId="0" applyNumberFormat="1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31" xfId="0" applyFont="1" applyBorder="1" applyAlignment="1" applyProtection="1">
      <alignment horizont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19" fillId="0" borderId="44" xfId="0" applyFont="1" applyBorder="1" applyAlignment="1" applyProtection="1">
      <alignment horizontal="center" vertical="center" wrapText="1"/>
      <protection locked="0"/>
    </xf>
    <xf numFmtId="0" fontId="19" fillId="0" borderId="31" xfId="0" applyFont="1" applyBorder="1" applyAlignment="1" applyProtection="1">
      <alignment horizontal="center" vertical="center" wrapText="1"/>
      <protection locked="0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19" fillId="2" borderId="31" xfId="0" applyFont="1" applyFill="1" applyBorder="1" applyAlignment="1" applyProtection="1">
      <alignment horizontal="center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1" fillId="0" borderId="48" xfId="0" applyFont="1" applyBorder="1" applyAlignment="1" applyProtection="1">
      <alignment horizontal="center"/>
      <protection locked="0"/>
    </xf>
    <xf numFmtId="0" fontId="21" fillId="0" borderId="31" xfId="0" applyFont="1" applyBorder="1" applyProtection="1">
      <protection locked="0"/>
    </xf>
    <xf numFmtId="0" fontId="19" fillId="0" borderId="48" xfId="0" applyFont="1" applyBorder="1" applyAlignment="1" applyProtection="1">
      <alignment horizontal="center" vertical="center" wrapText="1"/>
      <protection locked="0"/>
    </xf>
    <xf numFmtId="0" fontId="21" fillId="0" borderId="48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17" fontId="18" fillId="0" borderId="4" xfId="0" applyNumberFormat="1" applyFont="1" applyBorder="1" applyAlignment="1" applyProtection="1">
      <alignment horizontal="center" vertical="center"/>
      <protection locked="0"/>
    </xf>
    <xf numFmtId="17" fontId="18" fillId="0" borderId="6" xfId="0" applyNumberFormat="1" applyFont="1" applyBorder="1" applyAlignment="1" applyProtection="1">
      <alignment horizontal="center" vertical="center"/>
      <protection locked="0"/>
    </xf>
    <xf numFmtId="49" fontId="4" fillId="0" borderId="47" xfId="0" applyNumberFormat="1" applyFont="1" applyBorder="1" applyAlignment="1" applyProtection="1">
      <alignment horizontal="center" vertical="center"/>
      <protection locked="0"/>
    </xf>
    <xf numFmtId="49" fontId="4" fillId="0" borderId="48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"/>
  <sheetViews>
    <sheetView tabSelected="1" topLeftCell="A4" zoomScale="70" zoomScaleNormal="70" workbookViewId="0">
      <selection activeCell="F21" sqref="F21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5" width="9.28515625" style="1"/>
    <col min="6" max="6" width="10.5703125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14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229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1"/>
    </row>
    <row r="2" spans="1:19" ht="27.2" customHeight="1" x14ac:dyDescent="0.25">
      <c r="A2" s="232" t="s">
        <v>1</v>
      </c>
      <c r="B2" s="234" t="s">
        <v>2</v>
      </c>
      <c r="C2" s="235"/>
      <c r="D2" s="235"/>
      <c r="E2" s="235"/>
      <c r="F2" s="236"/>
      <c r="G2" s="232" t="s">
        <v>3</v>
      </c>
      <c r="H2" s="239" t="s">
        <v>4</v>
      </c>
      <c r="I2" s="241" t="s">
        <v>49</v>
      </c>
      <c r="J2" s="232" t="s">
        <v>5</v>
      </c>
      <c r="K2" s="232" t="s">
        <v>6</v>
      </c>
      <c r="L2" s="237" t="s">
        <v>7</v>
      </c>
      <c r="M2" s="238"/>
      <c r="N2" s="225" t="s">
        <v>8</v>
      </c>
      <c r="O2" s="226"/>
      <c r="P2" s="227" t="s">
        <v>9</v>
      </c>
      <c r="Q2" s="228"/>
      <c r="R2" s="225" t="s">
        <v>10</v>
      </c>
      <c r="S2" s="226"/>
    </row>
    <row r="3" spans="1:19" ht="102.75" thickBot="1" x14ac:dyDescent="0.3">
      <c r="A3" s="233"/>
      <c r="B3" s="25" t="s">
        <v>11</v>
      </c>
      <c r="C3" s="26" t="s">
        <v>12</v>
      </c>
      <c r="D3" s="26" t="s">
        <v>13</v>
      </c>
      <c r="E3" s="26" t="s">
        <v>14</v>
      </c>
      <c r="F3" s="27" t="s">
        <v>15</v>
      </c>
      <c r="G3" s="233"/>
      <c r="H3" s="240"/>
      <c r="I3" s="242"/>
      <c r="J3" s="233"/>
      <c r="K3" s="233"/>
      <c r="L3" s="28" t="s">
        <v>16</v>
      </c>
      <c r="M3" s="29" t="s">
        <v>53</v>
      </c>
      <c r="N3" s="30" t="s">
        <v>17</v>
      </c>
      <c r="O3" s="31" t="s">
        <v>18</v>
      </c>
      <c r="P3" s="32" t="s">
        <v>19</v>
      </c>
      <c r="Q3" s="33" t="s">
        <v>20</v>
      </c>
      <c r="R3" s="34" t="s">
        <v>21</v>
      </c>
      <c r="S3" s="31" t="s">
        <v>22</v>
      </c>
    </row>
    <row r="4" spans="1:19" ht="293.25" x14ac:dyDescent="0.25">
      <c r="A4" s="208" t="s">
        <v>74</v>
      </c>
      <c r="B4" s="156" t="s">
        <v>68</v>
      </c>
      <c r="C4" s="157" t="s">
        <v>58</v>
      </c>
      <c r="D4" s="203">
        <v>72743433</v>
      </c>
      <c r="E4" s="158">
        <v>107563258</v>
      </c>
      <c r="F4" s="159">
        <v>600077918</v>
      </c>
      <c r="G4" s="107" t="s">
        <v>69</v>
      </c>
      <c r="H4" s="109" t="s">
        <v>55</v>
      </c>
      <c r="I4" s="107" t="s">
        <v>70</v>
      </c>
      <c r="J4" s="107" t="s">
        <v>70</v>
      </c>
      <c r="K4" s="155" t="s">
        <v>71</v>
      </c>
      <c r="L4" s="110">
        <v>170000000</v>
      </c>
      <c r="M4" s="154">
        <f>L4/100*85</f>
        <v>144500000</v>
      </c>
      <c r="N4" s="152" t="s">
        <v>63</v>
      </c>
      <c r="O4" s="153" t="s">
        <v>72</v>
      </c>
      <c r="P4" s="111" t="s">
        <v>65</v>
      </c>
      <c r="Q4" s="108"/>
      <c r="R4" s="146" t="s">
        <v>73</v>
      </c>
      <c r="S4" s="108" t="s">
        <v>67</v>
      </c>
    </row>
    <row r="5" spans="1:19" ht="114.75" x14ac:dyDescent="0.25">
      <c r="A5" s="209" t="s">
        <v>133</v>
      </c>
      <c r="B5" s="147" t="s">
        <v>126</v>
      </c>
      <c r="C5" s="162" t="s">
        <v>127</v>
      </c>
      <c r="D5" s="204">
        <v>72742470</v>
      </c>
      <c r="E5" s="204">
        <v>150020490</v>
      </c>
      <c r="F5" s="205">
        <v>600078019</v>
      </c>
      <c r="G5" s="129" t="s">
        <v>128</v>
      </c>
      <c r="H5" s="129" t="s">
        <v>55</v>
      </c>
      <c r="I5" s="129" t="s">
        <v>88</v>
      </c>
      <c r="J5" s="129" t="s">
        <v>129</v>
      </c>
      <c r="K5" s="129" t="s">
        <v>130</v>
      </c>
      <c r="L5" s="147" t="s">
        <v>131</v>
      </c>
      <c r="M5" s="92">
        <f t="shared" ref="M5:M6" si="0">L5/100*85</f>
        <v>34000000</v>
      </c>
      <c r="N5" s="147" t="s">
        <v>78</v>
      </c>
      <c r="O5" s="148" t="s">
        <v>198</v>
      </c>
      <c r="P5" s="144" t="s">
        <v>65</v>
      </c>
      <c r="Q5" s="145" t="s">
        <v>65</v>
      </c>
      <c r="R5" s="147" t="s">
        <v>132</v>
      </c>
      <c r="S5" s="148" t="s">
        <v>67</v>
      </c>
    </row>
    <row r="6" spans="1:19" ht="114.75" x14ac:dyDescent="0.25">
      <c r="A6" s="209" t="s">
        <v>137</v>
      </c>
      <c r="B6" s="147" t="s">
        <v>126</v>
      </c>
      <c r="C6" s="162" t="s">
        <v>127</v>
      </c>
      <c r="D6" s="204">
        <v>72742470</v>
      </c>
      <c r="E6" s="204" t="s">
        <v>197</v>
      </c>
      <c r="F6" s="205">
        <v>600078019</v>
      </c>
      <c r="G6" s="129" t="s">
        <v>134</v>
      </c>
      <c r="H6" s="129" t="s">
        <v>55</v>
      </c>
      <c r="I6" s="129" t="s">
        <v>88</v>
      </c>
      <c r="J6" s="129" t="s">
        <v>129</v>
      </c>
      <c r="K6" s="129" t="s">
        <v>135</v>
      </c>
      <c r="L6" s="147" t="s">
        <v>136</v>
      </c>
      <c r="M6" s="134">
        <f t="shared" si="0"/>
        <v>12750000</v>
      </c>
      <c r="N6" s="147" t="s">
        <v>63</v>
      </c>
      <c r="O6" s="148" t="s">
        <v>198</v>
      </c>
      <c r="P6" s="147" t="s">
        <v>65</v>
      </c>
      <c r="Q6" s="148" t="s">
        <v>65</v>
      </c>
      <c r="R6" s="147" t="s">
        <v>132</v>
      </c>
      <c r="S6" s="148" t="s">
        <v>67</v>
      </c>
    </row>
    <row r="7" spans="1:19" ht="116.25" thickBot="1" x14ac:dyDescent="0.3">
      <c r="A7" s="210" t="s">
        <v>171</v>
      </c>
      <c r="B7" s="160" t="s">
        <v>165</v>
      </c>
      <c r="C7" s="161" t="s">
        <v>166</v>
      </c>
      <c r="D7" s="206">
        <v>70981531</v>
      </c>
      <c r="E7" s="206">
        <v>102177325</v>
      </c>
      <c r="F7" s="207">
        <v>650022131</v>
      </c>
      <c r="G7" s="95" t="s">
        <v>167</v>
      </c>
      <c r="H7" s="97" t="s">
        <v>55</v>
      </c>
      <c r="I7" s="95" t="s">
        <v>160</v>
      </c>
      <c r="J7" s="95" t="s">
        <v>168</v>
      </c>
      <c r="K7" s="95" t="s">
        <v>169</v>
      </c>
      <c r="L7" s="150">
        <v>40000000</v>
      </c>
      <c r="M7" s="151">
        <f t="shared" ref="M7" si="1">L7/100*85</f>
        <v>34000000</v>
      </c>
      <c r="N7" s="221">
        <v>46388</v>
      </c>
      <c r="O7" s="222">
        <v>46905</v>
      </c>
      <c r="P7" s="54" t="s">
        <v>65</v>
      </c>
      <c r="Q7" s="55"/>
      <c r="R7" s="149" t="s">
        <v>170</v>
      </c>
      <c r="S7" s="96" t="s">
        <v>67</v>
      </c>
    </row>
    <row r="9" spans="1:19" x14ac:dyDescent="0.25">
      <c r="A9" s="2" t="s">
        <v>199</v>
      </c>
    </row>
    <row r="12" spans="1:19" x14ac:dyDescent="0.25">
      <c r="A12" s="3"/>
      <c r="B12" s="3"/>
      <c r="C12" s="3"/>
    </row>
    <row r="26" spans="1:13" s="15" customFormat="1" x14ac:dyDescent="0.25">
      <c r="A26" s="2"/>
      <c r="B26" s="2"/>
      <c r="C26" s="2"/>
      <c r="L26" s="16"/>
      <c r="M26" s="16"/>
    </row>
    <row r="28" spans="1:13" x14ac:dyDescent="0.25">
      <c r="A28" s="2"/>
      <c r="B28" s="2"/>
      <c r="C28" s="2"/>
    </row>
    <row r="30" spans="1:13" x14ac:dyDescent="0.25">
      <c r="A3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8"/>
  <sheetViews>
    <sheetView topLeftCell="A22" zoomScale="70" zoomScaleNormal="70" workbookViewId="0">
      <selection activeCell="B26" sqref="B26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4" customWidth="1"/>
    <col min="13" max="13" width="15.42578125" style="14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270" t="s">
        <v>24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2"/>
    </row>
    <row r="2" spans="1:26" ht="29.1" customHeight="1" thickBot="1" x14ac:dyDescent="0.3">
      <c r="A2" s="273" t="s">
        <v>1</v>
      </c>
      <c r="B2" s="243" t="s">
        <v>2</v>
      </c>
      <c r="C2" s="244"/>
      <c r="D2" s="244"/>
      <c r="E2" s="244"/>
      <c r="F2" s="245"/>
      <c r="G2" s="280" t="s">
        <v>3</v>
      </c>
      <c r="H2" s="262" t="s">
        <v>25</v>
      </c>
      <c r="I2" s="267" t="s">
        <v>49</v>
      </c>
      <c r="J2" s="283" t="s">
        <v>5</v>
      </c>
      <c r="K2" s="295" t="s">
        <v>6</v>
      </c>
      <c r="L2" s="246" t="s">
        <v>26</v>
      </c>
      <c r="M2" s="247"/>
      <c r="N2" s="248" t="s">
        <v>8</v>
      </c>
      <c r="O2" s="249"/>
      <c r="P2" s="290" t="s">
        <v>27</v>
      </c>
      <c r="Q2" s="291"/>
      <c r="R2" s="291"/>
      <c r="S2" s="291"/>
      <c r="T2" s="291"/>
      <c r="U2" s="291"/>
      <c r="V2" s="291"/>
      <c r="W2" s="292"/>
      <c r="X2" s="292"/>
      <c r="Y2" s="225" t="s">
        <v>10</v>
      </c>
      <c r="Z2" s="226"/>
    </row>
    <row r="3" spans="1:26" ht="14.85" customHeight="1" x14ac:dyDescent="0.25">
      <c r="A3" s="274"/>
      <c r="B3" s="280" t="s">
        <v>11</v>
      </c>
      <c r="C3" s="276" t="s">
        <v>12</v>
      </c>
      <c r="D3" s="276" t="s">
        <v>13</v>
      </c>
      <c r="E3" s="276" t="s">
        <v>14</v>
      </c>
      <c r="F3" s="278" t="s">
        <v>15</v>
      </c>
      <c r="G3" s="281"/>
      <c r="H3" s="263"/>
      <c r="I3" s="268"/>
      <c r="J3" s="284"/>
      <c r="K3" s="296"/>
      <c r="L3" s="254" t="s">
        <v>16</v>
      </c>
      <c r="M3" s="256" t="s">
        <v>54</v>
      </c>
      <c r="N3" s="258" t="s">
        <v>17</v>
      </c>
      <c r="O3" s="260" t="s">
        <v>18</v>
      </c>
      <c r="P3" s="293" t="s">
        <v>28</v>
      </c>
      <c r="Q3" s="294"/>
      <c r="R3" s="294"/>
      <c r="S3" s="295"/>
      <c r="T3" s="265" t="s">
        <v>29</v>
      </c>
      <c r="U3" s="286" t="s">
        <v>51</v>
      </c>
      <c r="V3" s="286" t="s">
        <v>52</v>
      </c>
      <c r="W3" s="265" t="s">
        <v>30</v>
      </c>
      <c r="X3" s="288" t="s">
        <v>50</v>
      </c>
      <c r="Y3" s="250" t="s">
        <v>21</v>
      </c>
      <c r="Z3" s="252" t="s">
        <v>22</v>
      </c>
    </row>
    <row r="4" spans="1:26" ht="80.099999999999994" customHeight="1" thickBot="1" x14ac:dyDescent="0.3">
      <c r="A4" s="275"/>
      <c r="B4" s="282"/>
      <c r="C4" s="277"/>
      <c r="D4" s="277"/>
      <c r="E4" s="277"/>
      <c r="F4" s="279"/>
      <c r="G4" s="282"/>
      <c r="H4" s="264"/>
      <c r="I4" s="269"/>
      <c r="J4" s="285"/>
      <c r="K4" s="297"/>
      <c r="L4" s="255"/>
      <c r="M4" s="257"/>
      <c r="N4" s="259"/>
      <c r="O4" s="261"/>
      <c r="P4" s="35" t="s">
        <v>46</v>
      </c>
      <c r="Q4" s="36" t="s">
        <v>31</v>
      </c>
      <c r="R4" s="36" t="s">
        <v>32</v>
      </c>
      <c r="S4" s="37" t="s">
        <v>33</v>
      </c>
      <c r="T4" s="266"/>
      <c r="U4" s="287"/>
      <c r="V4" s="287"/>
      <c r="W4" s="266"/>
      <c r="X4" s="289"/>
      <c r="Y4" s="251"/>
      <c r="Z4" s="253"/>
    </row>
    <row r="5" spans="1:26" ht="68.25" customHeight="1" x14ac:dyDescent="0.25">
      <c r="A5" s="211" t="s">
        <v>190</v>
      </c>
      <c r="B5" s="120" t="s">
        <v>75</v>
      </c>
      <c r="C5" s="121" t="s">
        <v>58</v>
      </c>
      <c r="D5" s="179">
        <v>72743115</v>
      </c>
      <c r="E5" s="180">
        <v>102177091</v>
      </c>
      <c r="F5" s="181">
        <v>600078566</v>
      </c>
      <c r="G5" s="119" t="s">
        <v>76</v>
      </c>
      <c r="H5" s="124" t="s">
        <v>55</v>
      </c>
      <c r="I5" s="114" t="s">
        <v>70</v>
      </c>
      <c r="J5" s="114" t="s">
        <v>70</v>
      </c>
      <c r="K5" s="107" t="s">
        <v>77</v>
      </c>
      <c r="L5" s="125">
        <v>30000000</v>
      </c>
      <c r="M5" s="126">
        <v>25500000</v>
      </c>
      <c r="N5" s="140" t="s">
        <v>63</v>
      </c>
      <c r="O5" s="141" t="s">
        <v>64</v>
      </c>
      <c r="P5" s="142" t="s">
        <v>65</v>
      </c>
      <c r="Q5" s="122" t="s">
        <v>65</v>
      </c>
      <c r="R5" s="122" t="s">
        <v>65</v>
      </c>
      <c r="S5" s="123" t="s">
        <v>65</v>
      </c>
      <c r="T5" s="124"/>
      <c r="U5" s="124" t="s">
        <v>65</v>
      </c>
      <c r="V5" s="124" t="s">
        <v>65</v>
      </c>
      <c r="W5" s="124" t="s">
        <v>65</v>
      </c>
      <c r="X5" s="124" t="s">
        <v>65</v>
      </c>
      <c r="Y5" s="177" t="s">
        <v>80</v>
      </c>
      <c r="Z5" s="178" t="s">
        <v>67</v>
      </c>
    </row>
    <row r="6" spans="1:26" ht="127.5" x14ac:dyDescent="0.25">
      <c r="A6" s="212" t="s">
        <v>143</v>
      </c>
      <c r="B6" s="120" t="s">
        <v>81</v>
      </c>
      <c r="C6" s="121" t="s">
        <v>58</v>
      </c>
      <c r="D6" s="179">
        <v>72743191</v>
      </c>
      <c r="E6" s="179">
        <v>102177112</v>
      </c>
      <c r="F6" s="182">
        <v>650038550</v>
      </c>
      <c r="G6" s="119" t="s">
        <v>82</v>
      </c>
      <c r="H6" s="124" t="s">
        <v>55</v>
      </c>
      <c r="I6" s="119" t="s">
        <v>70</v>
      </c>
      <c r="J6" s="119" t="s">
        <v>70</v>
      </c>
      <c r="K6" s="89" t="s">
        <v>83</v>
      </c>
      <c r="L6" s="125">
        <v>200000000</v>
      </c>
      <c r="M6" s="126">
        <v>170000000</v>
      </c>
      <c r="N6" s="117" t="s">
        <v>84</v>
      </c>
      <c r="O6" s="127" t="s">
        <v>72</v>
      </c>
      <c r="P6" s="93" t="s">
        <v>65</v>
      </c>
      <c r="Q6" s="87" t="s">
        <v>65</v>
      </c>
      <c r="R6" s="87" t="s">
        <v>65</v>
      </c>
      <c r="S6" s="88" t="s">
        <v>65</v>
      </c>
      <c r="T6" s="90"/>
      <c r="U6" s="90" t="s">
        <v>65</v>
      </c>
      <c r="V6" s="90" t="s">
        <v>65</v>
      </c>
      <c r="W6" s="90" t="s">
        <v>65</v>
      </c>
      <c r="X6" s="90" t="s">
        <v>65</v>
      </c>
      <c r="Y6" s="120" t="s">
        <v>85</v>
      </c>
      <c r="Z6" s="88" t="s">
        <v>67</v>
      </c>
    </row>
    <row r="7" spans="1:26" ht="127.5" x14ac:dyDescent="0.25">
      <c r="A7" s="211" t="s">
        <v>191</v>
      </c>
      <c r="B7" s="120" t="s">
        <v>86</v>
      </c>
      <c r="C7" s="94" t="s">
        <v>58</v>
      </c>
      <c r="D7" s="179">
        <v>72743034</v>
      </c>
      <c r="E7" s="183">
        <v>102177147</v>
      </c>
      <c r="F7" s="184">
        <v>600078426</v>
      </c>
      <c r="G7" s="119" t="s">
        <v>87</v>
      </c>
      <c r="H7" s="90" t="s">
        <v>55</v>
      </c>
      <c r="I7" s="89" t="s">
        <v>88</v>
      </c>
      <c r="J7" s="89" t="s">
        <v>88</v>
      </c>
      <c r="K7" s="114" t="s">
        <v>186</v>
      </c>
      <c r="L7" s="125">
        <v>25000000</v>
      </c>
      <c r="M7" s="126">
        <v>21250000</v>
      </c>
      <c r="N7" s="128" t="s">
        <v>78</v>
      </c>
      <c r="O7" s="129" t="s">
        <v>64</v>
      </c>
      <c r="P7" s="93" t="s">
        <v>65</v>
      </c>
      <c r="Q7" s="87" t="s">
        <v>65</v>
      </c>
      <c r="R7" s="87" t="s">
        <v>65</v>
      </c>
      <c r="S7" s="88" t="s">
        <v>65</v>
      </c>
      <c r="T7" s="90"/>
      <c r="U7" s="90" t="s">
        <v>65</v>
      </c>
      <c r="V7" s="90" t="s">
        <v>65</v>
      </c>
      <c r="W7" s="90" t="s">
        <v>65</v>
      </c>
      <c r="X7" s="90" t="s">
        <v>65</v>
      </c>
      <c r="Y7" s="120" t="s">
        <v>89</v>
      </c>
      <c r="Z7" s="88" t="s">
        <v>67</v>
      </c>
    </row>
    <row r="8" spans="1:26" ht="115.5" thickBot="1" x14ac:dyDescent="0.3">
      <c r="A8" s="210" t="s">
        <v>192</v>
      </c>
      <c r="B8" s="120" t="s">
        <v>90</v>
      </c>
      <c r="C8" s="94" t="s">
        <v>58</v>
      </c>
      <c r="D8" s="179">
        <v>72742879</v>
      </c>
      <c r="E8" s="185">
        <v>102565040</v>
      </c>
      <c r="F8" s="186">
        <v>600078540</v>
      </c>
      <c r="G8" s="119" t="s">
        <v>91</v>
      </c>
      <c r="H8" s="90" t="s">
        <v>55</v>
      </c>
      <c r="I8" s="89" t="s">
        <v>88</v>
      </c>
      <c r="J8" s="89" t="s">
        <v>88</v>
      </c>
      <c r="K8" s="119" t="s">
        <v>92</v>
      </c>
      <c r="L8" s="125">
        <v>70000000</v>
      </c>
      <c r="M8" s="126">
        <v>59500000</v>
      </c>
      <c r="N8" s="130" t="s">
        <v>63</v>
      </c>
      <c r="O8" s="131" t="s">
        <v>64</v>
      </c>
      <c r="P8" s="93"/>
      <c r="Q8" s="87"/>
      <c r="R8" s="87"/>
      <c r="S8" s="88"/>
      <c r="T8" s="132"/>
      <c r="U8" s="90" t="s">
        <v>65</v>
      </c>
      <c r="V8" s="90" t="s">
        <v>65</v>
      </c>
      <c r="W8" s="90" t="s">
        <v>65</v>
      </c>
      <c r="X8" s="90" t="s">
        <v>65</v>
      </c>
      <c r="Y8" s="120" t="s">
        <v>80</v>
      </c>
      <c r="Z8" s="113" t="s">
        <v>67</v>
      </c>
    </row>
    <row r="9" spans="1:26" ht="114.75" x14ac:dyDescent="0.25">
      <c r="A9" s="212" t="s">
        <v>185</v>
      </c>
      <c r="B9" s="133" t="s">
        <v>93</v>
      </c>
      <c r="C9" s="94" t="s">
        <v>58</v>
      </c>
      <c r="D9" s="183">
        <v>43257399</v>
      </c>
      <c r="E9" s="183">
        <v>102165998</v>
      </c>
      <c r="F9" s="187">
        <v>600078396</v>
      </c>
      <c r="G9" s="89" t="s">
        <v>94</v>
      </c>
      <c r="H9" s="90" t="s">
        <v>55</v>
      </c>
      <c r="I9" s="89" t="s">
        <v>88</v>
      </c>
      <c r="J9" s="89" t="s">
        <v>88</v>
      </c>
      <c r="K9" s="89" t="s">
        <v>189</v>
      </c>
      <c r="L9" s="91">
        <v>50000000</v>
      </c>
      <c r="M9" s="92">
        <v>42500000</v>
      </c>
      <c r="N9" s="128" t="s">
        <v>63</v>
      </c>
      <c r="O9" s="129" t="s">
        <v>79</v>
      </c>
      <c r="P9" s="93" t="s">
        <v>65</v>
      </c>
      <c r="Q9" s="87" t="s">
        <v>65</v>
      </c>
      <c r="R9" s="87" t="s">
        <v>65</v>
      </c>
      <c r="S9" s="88" t="s">
        <v>65</v>
      </c>
      <c r="T9" s="90"/>
      <c r="U9" s="90" t="s">
        <v>65</v>
      </c>
      <c r="V9" s="90" t="s">
        <v>65</v>
      </c>
      <c r="W9" s="90" t="s">
        <v>65</v>
      </c>
      <c r="X9" s="90" t="s">
        <v>65</v>
      </c>
      <c r="Y9" s="133" t="s">
        <v>184</v>
      </c>
      <c r="Z9" s="88" t="s">
        <v>67</v>
      </c>
    </row>
    <row r="10" spans="1:26" ht="127.5" x14ac:dyDescent="0.25">
      <c r="A10" s="213" t="s">
        <v>193</v>
      </c>
      <c r="B10" s="85" t="s">
        <v>96</v>
      </c>
      <c r="C10" s="86" t="s">
        <v>58</v>
      </c>
      <c r="D10" s="188">
        <v>72742950</v>
      </c>
      <c r="E10" s="188">
        <v>102177015</v>
      </c>
      <c r="F10" s="189">
        <v>600078400</v>
      </c>
      <c r="G10" s="84" t="s">
        <v>97</v>
      </c>
      <c r="H10" s="99" t="s">
        <v>55</v>
      </c>
      <c r="I10" s="84" t="s">
        <v>88</v>
      </c>
      <c r="J10" s="84" t="s">
        <v>88</v>
      </c>
      <c r="K10" s="84" t="s">
        <v>98</v>
      </c>
      <c r="L10" s="115">
        <v>4000000</v>
      </c>
      <c r="M10" s="134">
        <v>3400000</v>
      </c>
      <c r="N10" s="130" t="s">
        <v>187</v>
      </c>
      <c r="O10" s="131" t="s">
        <v>188</v>
      </c>
      <c r="P10" s="104" t="s">
        <v>65</v>
      </c>
      <c r="Q10" s="105" t="s">
        <v>65</v>
      </c>
      <c r="R10" s="105" t="s">
        <v>65</v>
      </c>
      <c r="S10" s="98" t="s">
        <v>65</v>
      </c>
      <c r="T10" s="99"/>
      <c r="U10" s="99" t="s">
        <v>65</v>
      </c>
      <c r="V10" s="99" t="s">
        <v>65</v>
      </c>
      <c r="W10" s="99" t="s">
        <v>65</v>
      </c>
      <c r="X10" s="99" t="s">
        <v>65</v>
      </c>
      <c r="Y10" s="112" t="s">
        <v>99</v>
      </c>
      <c r="Z10" s="88" t="s">
        <v>67</v>
      </c>
    </row>
    <row r="11" spans="1:26" ht="127.5" x14ac:dyDescent="0.25">
      <c r="A11" s="211" t="s">
        <v>194</v>
      </c>
      <c r="B11" s="133" t="s">
        <v>96</v>
      </c>
      <c r="C11" s="94" t="s">
        <v>58</v>
      </c>
      <c r="D11" s="183">
        <v>72742950</v>
      </c>
      <c r="E11" s="183">
        <v>102177015</v>
      </c>
      <c r="F11" s="187">
        <v>600078400</v>
      </c>
      <c r="G11" s="89" t="s">
        <v>100</v>
      </c>
      <c r="H11" s="90" t="s">
        <v>55</v>
      </c>
      <c r="I11" s="89" t="s">
        <v>88</v>
      </c>
      <c r="J11" s="89" t="s">
        <v>88</v>
      </c>
      <c r="K11" s="89" t="s">
        <v>101</v>
      </c>
      <c r="L11" s="91">
        <v>30000000</v>
      </c>
      <c r="M11" s="92">
        <v>25500000</v>
      </c>
      <c r="N11" s="128" t="s">
        <v>63</v>
      </c>
      <c r="O11" s="129" t="s">
        <v>64</v>
      </c>
      <c r="P11" s="93" t="s">
        <v>65</v>
      </c>
      <c r="Q11" s="87" t="s">
        <v>65</v>
      </c>
      <c r="R11" s="87" t="s">
        <v>65</v>
      </c>
      <c r="S11" s="88" t="s">
        <v>65</v>
      </c>
      <c r="T11" s="90"/>
      <c r="U11" s="90" t="s">
        <v>65</v>
      </c>
      <c r="V11" s="90" t="s">
        <v>65</v>
      </c>
      <c r="W11" s="90" t="s">
        <v>65</v>
      </c>
      <c r="X11" s="90" t="s">
        <v>65</v>
      </c>
      <c r="Y11" s="120" t="s">
        <v>80</v>
      </c>
      <c r="Z11" s="88" t="s">
        <v>67</v>
      </c>
    </row>
    <row r="12" spans="1:26" ht="140.25" x14ac:dyDescent="0.25">
      <c r="A12" s="214" t="s">
        <v>195</v>
      </c>
      <c r="B12" s="136" t="s">
        <v>102</v>
      </c>
      <c r="C12" s="137" t="s">
        <v>58</v>
      </c>
      <c r="D12" s="190">
        <v>72743352</v>
      </c>
      <c r="E12" s="190">
        <v>102165866</v>
      </c>
      <c r="F12" s="191">
        <v>600078353</v>
      </c>
      <c r="G12" s="135" t="s">
        <v>103</v>
      </c>
      <c r="H12" s="138" t="s">
        <v>55</v>
      </c>
      <c r="I12" s="135" t="s">
        <v>88</v>
      </c>
      <c r="J12" s="135" t="s">
        <v>88</v>
      </c>
      <c r="K12" s="89" t="s">
        <v>104</v>
      </c>
      <c r="L12" s="91">
        <v>15000000</v>
      </c>
      <c r="M12" s="92">
        <v>12750000</v>
      </c>
      <c r="N12" s="128" t="s">
        <v>78</v>
      </c>
      <c r="O12" s="129" t="s">
        <v>79</v>
      </c>
      <c r="P12" s="93" t="s">
        <v>65</v>
      </c>
      <c r="Q12" s="87" t="s">
        <v>65</v>
      </c>
      <c r="R12" s="87" t="s">
        <v>65</v>
      </c>
      <c r="S12" s="88" t="s">
        <v>65</v>
      </c>
      <c r="T12" s="90"/>
      <c r="U12" s="90" t="s">
        <v>65</v>
      </c>
      <c r="V12" s="90" t="s">
        <v>65</v>
      </c>
      <c r="W12" s="90" t="s">
        <v>65</v>
      </c>
      <c r="X12" s="90" t="s">
        <v>65</v>
      </c>
      <c r="Y12" s="120" t="s">
        <v>105</v>
      </c>
      <c r="Z12" s="88" t="s">
        <v>67</v>
      </c>
    </row>
    <row r="13" spans="1:26" ht="127.5" x14ac:dyDescent="0.25">
      <c r="A13" s="212" t="s">
        <v>196</v>
      </c>
      <c r="B13" s="133" t="s">
        <v>106</v>
      </c>
      <c r="C13" s="94" t="s">
        <v>58</v>
      </c>
      <c r="D13" s="183">
        <v>72743271</v>
      </c>
      <c r="E13" s="183">
        <v>102565040</v>
      </c>
      <c r="F13" s="187">
        <v>600078523</v>
      </c>
      <c r="G13" s="89" t="s">
        <v>107</v>
      </c>
      <c r="H13" s="90" t="s">
        <v>55</v>
      </c>
      <c r="I13" s="89" t="s">
        <v>88</v>
      </c>
      <c r="J13" s="89" t="s">
        <v>88</v>
      </c>
      <c r="K13" s="89" t="s">
        <v>108</v>
      </c>
      <c r="L13" s="91">
        <v>20000000</v>
      </c>
      <c r="M13" s="92">
        <v>17000000</v>
      </c>
      <c r="N13" s="128" t="s">
        <v>78</v>
      </c>
      <c r="O13" s="129" t="s">
        <v>95</v>
      </c>
      <c r="P13" s="93" t="s">
        <v>65</v>
      </c>
      <c r="Q13" s="87"/>
      <c r="R13" s="87"/>
      <c r="S13" s="88" t="s">
        <v>65</v>
      </c>
      <c r="T13" s="90"/>
      <c r="U13" s="90" t="s">
        <v>65</v>
      </c>
      <c r="V13" s="90" t="s">
        <v>65</v>
      </c>
      <c r="W13" s="90" t="s">
        <v>65</v>
      </c>
      <c r="X13" s="90" t="s">
        <v>65</v>
      </c>
      <c r="Y13" s="133" t="s">
        <v>105</v>
      </c>
      <c r="Z13" s="139" t="s">
        <v>67</v>
      </c>
    </row>
    <row r="14" spans="1:26" ht="89.25" x14ac:dyDescent="0.25">
      <c r="A14" s="215">
        <v>10</v>
      </c>
      <c r="B14" s="64" t="s">
        <v>109</v>
      </c>
      <c r="C14" s="63" t="s">
        <v>110</v>
      </c>
      <c r="D14" s="192">
        <v>72742658</v>
      </c>
      <c r="E14" s="192">
        <v>102177198</v>
      </c>
      <c r="F14" s="193">
        <v>60078434</v>
      </c>
      <c r="G14" s="62" t="s">
        <v>111</v>
      </c>
      <c r="H14" s="62" t="s">
        <v>55</v>
      </c>
      <c r="I14" s="56" t="s">
        <v>112</v>
      </c>
      <c r="J14" s="56" t="s">
        <v>113</v>
      </c>
      <c r="K14" s="62" t="s">
        <v>114</v>
      </c>
      <c r="L14" s="65">
        <v>1400000</v>
      </c>
      <c r="M14" s="66">
        <f>L14/100*85</f>
        <v>1190000</v>
      </c>
      <c r="N14" s="57" t="s">
        <v>115</v>
      </c>
      <c r="O14" s="58" t="s">
        <v>116</v>
      </c>
      <c r="P14" s="59"/>
      <c r="Q14" s="60" t="s">
        <v>65</v>
      </c>
      <c r="R14" s="60"/>
      <c r="S14" s="61"/>
      <c r="T14" s="62" t="s">
        <v>65</v>
      </c>
      <c r="U14" s="62" t="s">
        <v>65</v>
      </c>
      <c r="V14" s="62"/>
      <c r="W14" s="62"/>
      <c r="X14" s="62"/>
      <c r="Y14" s="64" t="s">
        <v>117</v>
      </c>
      <c r="Z14" s="61" t="s">
        <v>67</v>
      </c>
    </row>
    <row r="15" spans="1:26" ht="128.25" x14ac:dyDescent="0.25">
      <c r="A15" s="216">
        <v>11</v>
      </c>
      <c r="B15" s="75" t="s">
        <v>118</v>
      </c>
      <c r="C15" s="76" t="s">
        <v>119</v>
      </c>
      <c r="D15" s="194">
        <v>72742682</v>
      </c>
      <c r="E15" s="194">
        <v>102177236</v>
      </c>
      <c r="F15" s="195">
        <v>600078591</v>
      </c>
      <c r="G15" s="166" t="s">
        <v>120</v>
      </c>
      <c r="H15" s="167" t="s">
        <v>55</v>
      </c>
      <c r="I15" s="166" t="s">
        <v>88</v>
      </c>
      <c r="J15" s="166" t="s">
        <v>121</v>
      </c>
      <c r="K15" s="167"/>
      <c r="L15" s="168">
        <v>1200000</v>
      </c>
      <c r="M15" s="169">
        <f t="shared" ref="M15" si="0">L15/100*85</f>
        <v>1020000</v>
      </c>
      <c r="N15" s="171" t="s">
        <v>122</v>
      </c>
      <c r="O15" s="80" t="s">
        <v>123</v>
      </c>
      <c r="P15" s="170" t="s">
        <v>65</v>
      </c>
      <c r="Q15" s="164" t="s">
        <v>65</v>
      </c>
      <c r="R15" s="164" t="s">
        <v>65</v>
      </c>
      <c r="S15" s="165" t="s">
        <v>65</v>
      </c>
      <c r="T15" s="167"/>
      <c r="U15" s="167"/>
      <c r="V15" s="167"/>
      <c r="W15" s="167"/>
      <c r="X15" s="167"/>
      <c r="Y15" s="170"/>
      <c r="Z15" s="165"/>
    </row>
    <row r="16" spans="1:26" ht="128.25" x14ac:dyDescent="0.25">
      <c r="A16" s="217">
        <v>12</v>
      </c>
      <c r="B16" s="75" t="s">
        <v>118</v>
      </c>
      <c r="C16" s="76" t="s">
        <v>119</v>
      </c>
      <c r="D16" s="196">
        <v>72742682</v>
      </c>
      <c r="E16" s="196">
        <v>102177236</v>
      </c>
      <c r="F16" s="197">
        <v>600078591</v>
      </c>
      <c r="G16" s="79" t="s">
        <v>124</v>
      </c>
      <c r="H16" s="80" t="s">
        <v>55</v>
      </c>
      <c r="I16" s="79" t="s">
        <v>88</v>
      </c>
      <c r="J16" s="79" t="s">
        <v>121</v>
      </c>
      <c r="K16" s="80"/>
      <c r="L16" s="81">
        <v>2300000</v>
      </c>
      <c r="M16" s="82">
        <f>L16/100*85</f>
        <v>1955000</v>
      </c>
      <c r="N16" s="172" t="s">
        <v>122</v>
      </c>
      <c r="O16" s="80" t="s">
        <v>123</v>
      </c>
      <c r="P16" s="83" t="s">
        <v>65</v>
      </c>
      <c r="Q16" s="77" t="s">
        <v>65</v>
      </c>
      <c r="R16" s="77" t="s">
        <v>65</v>
      </c>
      <c r="S16" s="78" t="s">
        <v>65</v>
      </c>
      <c r="T16" s="80"/>
      <c r="U16" s="80"/>
      <c r="V16" s="80"/>
      <c r="W16" s="80"/>
      <c r="X16" s="80"/>
      <c r="Y16" s="83"/>
      <c r="Z16" s="78"/>
    </row>
    <row r="17" spans="1:26" ht="128.25" x14ac:dyDescent="0.25">
      <c r="A17" s="217">
        <v>13</v>
      </c>
      <c r="B17" s="75" t="s">
        <v>118</v>
      </c>
      <c r="C17" s="76" t="s">
        <v>119</v>
      </c>
      <c r="D17" s="196">
        <v>72742682</v>
      </c>
      <c r="E17" s="196">
        <v>102177236</v>
      </c>
      <c r="F17" s="197">
        <v>600078591</v>
      </c>
      <c r="G17" s="79" t="s">
        <v>125</v>
      </c>
      <c r="H17" s="80" t="s">
        <v>55</v>
      </c>
      <c r="I17" s="79" t="s">
        <v>88</v>
      </c>
      <c r="J17" s="79" t="s">
        <v>121</v>
      </c>
      <c r="K17" s="80"/>
      <c r="L17" s="81">
        <v>2000000</v>
      </c>
      <c r="M17" s="82">
        <f>L17/100*85</f>
        <v>1700000</v>
      </c>
      <c r="N17" s="173" t="s">
        <v>122</v>
      </c>
      <c r="O17" s="79" t="s">
        <v>123</v>
      </c>
      <c r="P17" s="83" t="s">
        <v>65</v>
      </c>
      <c r="Q17" s="77" t="s">
        <v>65</v>
      </c>
      <c r="R17" s="77" t="s">
        <v>65</v>
      </c>
      <c r="S17" s="78" t="s">
        <v>65</v>
      </c>
      <c r="T17" s="80"/>
      <c r="U17" s="80"/>
      <c r="V17" s="80"/>
      <c r="W17" s="80"/>
      <c r="X17" s="80"/>
      <c r="Y17" s="83"/>
      <c r="Z17" s="78"/>
    </row>
    <row r="18" spans="1:26" ht="165.75" x14ac:dyDescent="0.25">
      <c r="A18" s="218" t="s">
        <v>148</v>
      </c>
      <c r="B18" s="85" t="s">
        <v>138</v>
      </c>
      <c r="C18" s="86" t="s">
        <v>127</v>
      </c>
      <c r="D18" s="183">
        <v>72742551</v>
      </c>
      <c r="E18" s="183">
        <v>102177252</v>
      </c>
      <c r="F18" s="187">
        <v>600078451</v>
      </c>
      <c r="G18" s="89" t="s">
        <v>139</v>
      </c>
      <c r="H18" s="90" t="s">
        <v>55</v>
      </c>
      <c r="I18" s="89" t="s">
        <v>88</v>
      </c>
      <c r="J18" s="89" t="s">
        <v>129</v>
      </c>
      <c r="K18" s="89" t="s">
        <v>140</v>
      </c>
      <c r="L18" s="91">
        <v>1200000</v>
      </c>
      <c r="M18" s="92">
        <f t="shared" ref="M18:M20" si="1">L18/100*85</f>
        <v>1020000</v>
      </c>
      <c r="N18" s="128" t="s">
        <v>78</v>
      </c>
      <c r="O18" s="129" t="s">
        <v>64</v>
      </c>
      <c r="P18" s="93"/>
      <c r="Q18" s="87"/>
      <c r="R18" s="87"/>
      <c r="S18" s="88"/>
      <c r="T18" s="90"/>
      <c r="U18" s="90"/>
      <c r="V18" s="90"/>
      <c r="W18" s="90"/>
      <c r="X18" s="90"/>
      <c r="Y18" s="120" t="s">
        <v>141</v>
      </c>
      <c r="Z18" s="88" t="s">
        <v>142</v>
      </c>
    </row>
    <row r="19" spans="1:26" ht="165.75" x14ac:dyDescent="0.25">
      <c r="A19" s="212" t="s">
        <v>149</v>
      </c>
      <c r="B19" s="85" t="s">
        <v>138</v>
      </c>
      <c r="C19" s="94" t="s">
        <v>127</v>
      </c>
      <c r="D19" s="183">
        <v>72742551</v>
      </c>
      <c r="E19" s="183">
        <v>102177252</v>
      </c>
      <c r="F19" s="187">
        <v>600078451</v>
      </c>
      <c r="G19" s="89" t="s">
        <v>144</v>
      </c>
      <c r="H19" s="90" t="s">
        <v>55</v>
      </c>
      <c r="I19" s="89" t="s">
        <v>88</v>
      </c>
      <c r="J19" s="89" t="s">
        <v>129</v>
      </c>
      <c r="K19" s="89" t="s">
        <v>145</v>
      </c>
      <c r="L19" s="91">
        <v>25500000</v>
      </c>
      <c r="M19" s="92">
        <f t="shared" si="1"/>
        <v>21675000</v>
      </c>
      <c r="N19" s="128" t="s">
        <v>78</v>
      </c>
      <c r="O19" s="129" t="s">
        <v>64</v>
      </c>
      <c r="P19" s="93" t="s">
        <v>65</v>
      </c>
      <c r="Q19" s="87" t="s">
        <v>65</v>
      </c>
      <c r="R19" s="87" t="s">
        <v>65</v>
      </c>
      <c r="S19" s="88" t="s">
        <v>65</v>
      </c>
      <c r="T19" s="90"/>
      <c r="U19" s="90"/>
      <c r="V19" s="90"/>
      <c r="W19" s="90"/>
      <c r="X19" s="90"/>
      <c r="Y19" s="120" t="s">
        <v>141</v>
      </c>
      <c r="Z19" s="88" t="s">
        <v>142</v>
      </c>
    </row>
    <row r="20" spans="1:26" ht="165.75" x14ac:dyDescent="0.25">
      <c r="A20" s="212" t="s">
        <v>150</v>
      </c>
      <c r="B20" s="133" t="s">
        <v>138</v>
      </c>
      <c r="C20" s="94" t="s">
        <v>127</v>
      </c>
      <c r="D20" s="183">
        <v>72742551</v>
      </c>
      <c r="E20" s="183">
        <v>102177252</v>
      </c>
      <c r="F20" s="187">
        <v>600078451</v>
      </c>
      <c r="G20" s="89" t="s">
        <v>144</v>
      </c>
      <c r="H20" s="90" t="s">
        <v>55</v>
      </c>
      <c r="I20" s="89" t="s">
        <v>88</v>
      </c>
      <c r="J20" s="89" t="s">
        <v>129</v>
      </c>
      <c r="K20" s="89" t="s">
        <v>146</v>
      </c>
      <c r="L20" s="174" t="s">
        <v>147</v>
      </c>
      <c r="M20" s="92">
        <f t="shared" si="1"/>
        <v>73950000</v>
      </c>
      <c r="N20" s="117" t="s">
        <v>78</v>
      </c>
      <c r="O20" s="127" t="s">
        <v>64</v>
      </c>
      <c r="P20" s="93" t="s">
        <v>65</v>
      </c>
      <c r="Q20" s="87" t="s">
        <v>65</v>
      </c>
      <c r="R20" s="87" t="s">
        <v>65</v>
      </c>
      <c r="S20" s="88" t="s">
        <v>65</v>
      </c>
      <c r="T20" s="90"/>
      <c r="U20" s="90"/>
      <c r="V20" s="90" t="s">
        <v>65</v>
      </c>
      <c r="W20" s="90" t="s">
        <v>65</v>
      </c>
      <c r="X20" s="90" t="s">
        <v>65</v>
      </c>
      <c r="Y20" s="133" t="s">
        <v>141</v>
      </c>
      <c r="Z20" s="88" t="s">
        <v>142</v>
      </c>
    </row>
    <row r="21" spans="1:26" ht="63.75" x14ac:dyDescent="0.25">
      <c r="A21" s="219">
        <v>17</v>
      </c>
      <c r="B21" s="67" t="s">
        <v>157</v>
      </c>
      <c r="C21" s="68" t="s">
        <v>158</v>
      </c>
      <c r="D21" s="198">
        <v>70695121</v>
      </c>
      <c r="E21" s="198">
        <v>102165815</v>
      </c>
      <c r="F21" s="199">
        <v>600078329</v>
      </c>
      <c r="G21" s="70" t="s">
        <v>159</v>
      </c>
      <c r="H21" s="71" t="s">
        <v>55</v>
      </c>
      <c r="I21" s="70" t="s">
        <v>160</v>
      </c>
      <c r="J21" s="71" t="s">
        <v>153</v>
      </c>
      <c r="K21" s="71" t="s">
        <v>161</v>
      </c>
      <c r="L21" s="72">
        <v>3500000</v>
      </c>
      <c r="M21" s="73">
        <f>L21/100*85</f>
        <v>2975000</v>
      </c>
      <c r="N21" s="223" t="s">
        <v>162</v>
      </c>
      <c r="O21" s="224" t="s">
        <v>163</v>
      </c>
      <c r="P21" s="74"/>
      <c r="Q21" s="68"/>
      <c r="R21" s="68"/>
      <c r="S21" s="69" t="s">
        <v>65</v>
      </c>
      <c r="T21" s="71"/>
      <c r="U21" s="71"/>
      <c r="V21" s="71"/>
      <c r="W21" s="71"/>
      <c r="X21" s="71"/>
      <c r="Y21" s="74" t="s">
        <v>164</v>
      </c>
      <c r="Z21" s="69" t="s">
        <v>142</v>
      </c>
    </row>
    <row r="22" spans="1:26" ht="165.75" x14ac:dyDescent="0.25">
      <c r="A22" s="218" t="s">
        <v>182</v>
      </c>
      <c r="B22" s="112" t="s">
        <v>165</v>
      </c>
      <c r="C22" s="86" t="s">
        <v>166</v>
      </c>
      <c r="D22" s="188">
        <v>70981531</v>
      </c>
      <c r="E22" s="188">
        <v>102177325</v>
      </c>
      <c r="F22" s="200">
        <v>650022131</v>
      </c>
      <c r="G22" s="84" t="s">
        <v>172</v>
      </c>
      <c r="H22" s="99" t="s">
        <v>55</v>
      </c>
      <c r="I22" s="114" t="s">
        <v>70</v>
      </c>
      <c r="J22" s="114" t="s">
        <v>173</v>
      </c>
      <c r="K22" s="84" t="s">
        <v>174</v>
      </c>
      <c r="L22" s="115">
        <v>40000000</v>
      </c>
      <c r="M22" s="116">
        <f>L22/100*85</f>
        <v>34000000</v>
      </c>
      <c r="N22" s="117" t="s">
        <v>175</v>
      </c>
      <c r="O22" s="118" t="s">
        <v>95</v>
      </c>
      <c r="P22" s="104" t="s">
        <v>65</v>
      </c>
      <c r="Q22" s="105" t="s">
        <v>65</v>
      </c>
      <c r="R22" s="105"/>
      <c r="S22" s="98"/>
      <c r="T22" s="99"/>
      <c r="U22" s="99" t="s">
        <v>65</v>
      </c>
      <c r="V22" s="99" t="s">
        <v>65</v>
      </c>
      <c r="W22" s="99" t="s">
        <v>65</v>
      </c>
      <c r="X22" s="99" t="s">
        <v>65</v>
      </c>
      <c r="Y22" s="85" t="s">
        <v>176</v>
      </c>
      <c r="Z22" s="88" t="s">
        <v>142</v>
      </c>
    </row>
    <row r="23" spans="1:26" ht="166.5" thickBot="1" x14ac:dyDescent="0.3">
      <c r="A23" s="210" t="s">
        <v>183</v>
      </c>
      <c r="B23" s="149" t="s">
        <v>165</v>
      </c>
      <c r="C23" s="175" t="s">
        <v>166</v>
      </c>
      <c r="D23" s="201">
        <v>70981531</v>
      </c>
      <c r="E23" s="201">
        <v>102177325</v>
      </c>
      <c r="F23" s="202">
        <v>650022131</v>
      </c>
      <c r="G23" s="149" t="s">
        <v>177</v>
      </c>
      <c r="H23" s="149" t="s">
        <v>55</v>
      </c>
      <c r="I23" s="149" t="s">
        <v>88</v>
      </c>
      <c r="J23" s="149" t="s">
        <v>178</v>
      </c>
      <c r="K23" s="149" t="s">
        <v>179</v>
      </c>
      <c r="L23" s="149">
        <v>40000000</v>
      </c>
      <c r="M23" s="149">
        <v>34000000</v>
      </c>
      <c r="N23" s="163" t="s">
        <v>156</v>
      </c>
      <c r="O23" s="143" t="s">
        <v>180</v>
      </c>
      <c r="P23" s="149"/>
      <c r="Q23" s="175"/>
      <c r="R23" s="175" t="s">
        <v>65</v>
      </c>
      <c r="S23" s="176" t="s">
        <v>65</v>
      </c>
      <c r="T23" s="149"/>
      <c r="U23" s="149"/>
      <c r="V23" s="149" t="s">
        <v>65</v>
      </c>
      <c r="W23" s="149" t="s">
        <v>65</v>
      </c>
      <c r="X23" s="149" t="s">
        <v>65</v>
      </c>
      <c r="Y23" s="149" t="s">
        <v>181</v>
      </c>
      <c r="Z23" s="176" t="s">
        <v>142</v>
      </c>
    </row>
    <row r="26" spans="1:26" x14ac:dyDescent="0.25">
      <c r="A26" s="2"/>
      <c r="B26" s="2" t="s">
        <v>199</v>
      </c>
      <c r="C26" s="2"/>
      <c r="D26" s="2"/>
      <c r="E26" s="2"/>
      <c r="F26" s="2"/>
      <c r="G26" s="2"/>
      <c r="H26" s="2"/>
    </row>
    <row r="27" spans="1:26" x14ac:dyDescent="0.25">
      <c r="A27" s="2"/>
      <c r="B27" s="2"/>
      <c r="C27" s="2"/>
      <c r="D27" s="2"/>
      <c r="E27" s="2"/>
      <c r="F27" s="2"/>
      <c r="G27" s="2"/>
      <c r="H27" s="2"/>
    </row>
    <row r="28" spans="1:26" x14ac:dyDescent="0.25">
      <c r="A28" s="2"/>
      <c r="B28" s="2"/>
      <c r="C28" s="2"/>
      <c r="D28" s="2"/>
      <c r="E28" s="2"/>
      <c r="F28" s="2"/>
      <c r="G28" s="2"/>
      <c r="H28" s="2"/>
    </row>
    <row r="29" spans="1:26" x14ac:dyDescent="0.25">
      <c r="A29" s="2"/>
      <c r="B29" s="2"/>
      <c r="C29" s="2"/>
      <c r="D29" s="2"/>
      <c r="E29" s="2"/>
      <c r="F29" s="2"/>
      <c r="G29" s="2"/>
      <c r="H29" s="2"/>
    </row>
    <row r="30" spans="1:26" x14ac:dyDescent="0.25">
      <c r="A30" s="2"/>
      <c r="B30" s="2"/>
      <c r="C30" s="2"/>
      <c r="D30" s="2"/>
      <c r="E30" s="2"/>
      <c r="F30" s="2"/>
      <c r="G30" s="2"/>
      <c r="H30" s="2"/>
    </row>
    <row r="31" spans="1:26" x14ac:dyDescent="0.25">
      <c r="A31" s="2"/>
      <c r="B31" s="2"/>
      <c r="C31" s="2"/>
      <c r="D31" s="2"/>
      <c r="E31" s="2"/>
      <c r="F31" s="2"/>
      <c r="G31" s="2"/>
      <c r="H31" s="2"/>
    </row>
    <row r="32" spans="1:26" x14ac:dyDescent="0.25">
      <c r="A32" s="2"/>
      <c r="B32" s="2"/>
      <c r="C32" s="2"/>
      <c r="D32" s="2"/>
      <c r="E32" s="2"/>
      <c r="F32" s="2"/>
      <c r="G32" s="2"/>
      <c r="H32" s="2"/>
    </row>
    <row r="33" spans="1:13" x14ac:dyDescent="0.25">
      <c r="A33" s="3"/>
      <c r="B33" s="3"/>
      <c r="C33" s="3"/>
      <c r="D33" s="3"/>
      <c r="E33" s="2"/>
    </row>
    <row r="34" spans="1:13" x14ac:dyDescent="0.25">
      <c r="A34" s="2"/>
      <c r="B34" s="2"/>
      <c r="C34" s="2"/>
      <c r="D34" s="2"/>
      <c r="E34" s="2"/>
      <c r="F34" s="2"/>
    </row>
    <row r="35" spans="1:13" x14ac:dyDescent="0.25">
      <c r="A35" s="2"/>
      <c r="B35" s="2"/>
      <c r="C35" s="2"/>
      <c r="D35" s="2"/>
      <c r="E35" s="2"/>
      <c r="F35" s="2"/>
    </row>
    <row r="36" spans="1:13" x14ac:dyDescent="0.25">
      <c r="A36" s="2"/>
      <c r="B36" s="2"/>
      <c r="C36" s="2"/>
      <c r="D36" s="2"/>
      <c r="E36" s="2"/>
      <c r="F36" s="2"/>
    </row>
    <row r="37" spans="1:13" x14ac:dyDescent="0.25">
      <c r="A37" s="2"/>
      <c r="B37" s="2"/>
      <c r="C37" s="2"/>
      <c r="D37" s="2"/>
      <c r="E37" s="2"/>
      <c r="F37" s="2"/>
    </row>
    <row r="38" spans="1:13" x14ac:dyDescent="0.25">
      <c r="A38" s="2"/>
      <c r="B38" s="2"/>
      <c r="C38" s="2"/>
      <c r="D38" s="2"/>
      <c r="E38" s="2"/>
      <c r="F38" s="2"/>
    </row>
    <row r="41" spans="1:13" x14ac:dyDescent="0.25">
      <c r="A41" s="2"/>
    </row>
    <row r="44" spans="1:13" s="2" customFormat="1" x14ac:dyDescent="0.25">
      <c r="L44" s="17"/>
      <c r="M44" s="17"/>
    </row>
    <row r="45" spans="1:13" s="2" customFormat="1" x14ac:dyDescent="0.25">
      <c r="L45" s="17"/>
      <c r="M45" s="17"/>
    </row>
    <row r="46" spans="1:13" x14ac:dyDescent="0.25">
      <c r="A46" s="3"/>
    </row>
    <row r="48" spans="1:13" s="18" customFormat="1" x14ac:dyDescent="0.25">
      <c r="A48" s="2"/>
      <c r="B48" s="2"/>
      <c r="C48" s="2"/>
      <c r="D48" s="2"/>
      <c r="E48" s="2"/>
      <c r="F48" s="2"/>
      <c r="G48" s="2"/>
      <c r="H48" s="2"/>
      <c r="I48" s="1"/>
      <c r="L48" s="19"/>
      <c r="M48" s="19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0866141732283472" right="0.70866141732283472" top="0.78740157480314965" bottom="0.78740157480314965" header="0.31496062992125984" footer="0.31496062992125984"/>
  <pageSetup paperSize="9"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opLeftCell="B1" zoomScaleNormal="100" workbookViewId="0">
      <selection activeCell="B13" sqref="B13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4" customWidth="1"/>
    <col min="12" max="12" width="13" style="1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298" t="s">
        <v>36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0" ht="30" customHeight="1" thickBot="1" x14ac:dyDescent="0.3">
      <c r="A2" s="234" t="s">
        <v>37</v>
      </c>
      <c r="B2" s="232" t="s">
        <v>1</v>
      </c>
      <c r="C2" s="280" t="s">
        <v>38</v>
      </c>
      <c r="D2" s="276"/>
      <c r="E2" s="276"/>
      <c r="F2" s="303" t="s">
        <v>3</v>
      </c>
      <c r="G2" s="325" t="s">
        <v>25</v>
      </c>
      <c r="H2" s="241" t="s">
        <v>49</v>
      </c>
      <c r="I2" s="239" t="s">
        <v>5</v>
      </c>
      <c r="J2" s="307" t="s">
        <v>6</v>
      </c>
      <c r="K2" s="237" t="s">
        <v>39</v>
      </c>
      <c r="L2" s="238"/>
      <c r="M2" s="310" t="s">
        <v>8</v>
      </c>
      <c r="N2" s="311"/>
      <c r="O2" s="319" t="s">
        <v>40</v>
      </c>
      <c r="P2" s="320"/>
      <c r="Q2" s="320"/>
      <c r="R2" s="320"/>
      <c r="S2" s="310" t="s">
        <v>10</v>
      </c>
      <c r="T2" s="311"/>
    </row>
    <row r="3" spans="1:20" ht="22.35" customHeight="1" thickBot="1" x14ac:dyDescent="0.3">
      <c r="A3" s="301"/>
      <c r="B3" s="314"/>
      <c r="C3" s="315" t="s">
        <v>41</v>
      </c>
      <c r="D3" s="317" t="s">
        <v>42</v>
      </c>
      <c r="E3" s="317" t="s">
        <v>43</v>
      </c>
      <c r="F3" s="304"/>
      <c r="G3" s="326"/>
      <c r="H3" s="328"/>
      <c r="I3" s="306"/>
      <c r="J3" s="308"/>
      <c r="K3" s="323" t="s">
        <v>44</v>
      </c>
      <c r="L3" s="323" t="s">
        <v>56</v>
      </c>
      <c r="M3" s="250" t="s">
        <v>17</v>
      </c>
      <c r="N3" s="252" t="s">
        <v>18</v>
      </c>
      <c r="O3" s="321" t="s">
        <v>28</v>
      </c>
      <c r="P3" s="322"/>
      <c r="Q3" s="322"/>
      <c r="R3" s="322"/>
      <c r="S3" s="312" t="s">
        <v>45</v>
      </c>
      <c r="T3" s="313" t="s">
        <v>22</v>
      </c>
    </row>
    <row r="4" spans="1:20" ht="68.25" customHeight="1" thickBot="1" x14ac:dyDescent="0.3">
      <c r="A4" s="302"/>
      <c r="B4" s="233"/>
      <c r="C4" s="316"/>
      <c r="D4" s="318"/>
      <c r="E4" s="318"/>
      <c r="F4" s="305"/>
      <c r="G4" s="327"/>
      <c r="H4" s="242"/>
      <c r="I4" s="240"/>
      <c r="J4" s="309"/>
      <c r="K4" s="324"/>
      <c r="L4" s="324"/>
      <c r="M4" s="251"/>
      <c r="N4" s="253"/>
      <c r="O4" s="38" t="s">
        <v>46</v>
      </c>
      <c r="P4" s="39" t="s">
        <v>31</v>
      </c>
      <c r="Q4" s="40" t="s">
        <v>32</v>
      </c>
      <c r="R4" s="41" t="s">
        <v>47</v>
      </c>
      <c r="S4" s="259"/>
      <c r="T4" s="261"/>
    </row>
    <row r="5" spans="1:20" ht="102" x14ac:dyDescent="0.25">
      <c r="A5" s="1">
        <v>1</v>
      </c>
      <c r="B5" s="220">
        <v>1</v>
      </c>
      <c r="C5" s="42" t="s">
        <v>57</v>
      </c>
      <c r="D5" s="43" t="s">
        <v>58</v>
      </c>
      <c r="E5" s="44" t="s">
        <v>59</v>
      </c>
      <c r="F5" s="45" t="s">
        <v>60</v>
      </c>
      <c r="G5" s="46" t="s">
        <v>55</v>
      </c>
      <c r="H5" s="45" t="s">
        <v>61</v>
      </c>
      <c r="I5" s="45" t="s">
        <v>61</v>
      </c>
      <c r="J5" s="45" t="s">
        <v>62</v>
      </c>
      <c r="K5" s="47">
        <v>150000000</v>
      </c>
      <c r="L5" s="48">
        <f>K5/100*85</f>
        <v>127500000</v>
      </c>
      <c r="M5" s="49" t="s">
        <v>63</v>
      </c>
      <c r="N5" s="50" t="s">
        <v>64</v>
      </c>
      <c r="O5" s="51" t="s">
        <v>65</v>
      </c>
      <c r="P5" s="52" t="s">
        <v>65</v>
      </c>
      <c r="Q5" s="52" t="s">
        <v>65</v>
      </c>
      <c r="R5" s="53" t="s">
        <v>65</v>
      </c>
      <c r="S5" s="51" t="s">
        <v>66</v>
      </c>
      <c r="T5" s="53" t="s">
        <v>67</v>
      </c>
    </row>
    <row r="6" spans="1:20" ht="63.75" x14ac:dyDescent="0.25">
      <c r="A6" s="1">
        <v>2</v>
      </c>
      <c r="B6" s="212" t="s">
        <v>143</v>
      </c>
      <c r="C6" s="85" t="s">
        <v>151</v>
      </c>
      <c r="D6" s="86" t="s">
        <v>151</v>
      </c>
      <c r="E6" s="98">
        <v>5306540</v>
      </c>
      <c r="F6" s="84" t="s">
        <v>152</v>
      </c>
      <c r="G6" s="99" t="s">
        <v>55</v>
      </c>
      <c r="H6" s="84" t="s">
        <v>112</v>
      </c>
      <c r="I6" s="99" t="s">
        <v>153</v>
      </c>
      <c r="J6" s="84" t="s">
        <v>154</v>
      </c>
      <c r="K6" s="100">
        <v>10600000</v>
      </c>
      <c r="L6" s="101">
        <v>9000000</v>
      </c>
      <c r="M6" s="102" t="s">
        <v>155</v>
      </c>
      <c r="N6" s="103" t="s">
        <v>156</v>
      </c>
      <c r="O6" s="104" t="s">
        <v>65</v>
      </c>
      <c r="P6" s="105" t="s">
        <v>65</v>
      </c>
      <c r="Q6" s="105" t="s">
        <v>65</v>
      </c>
      <c r="R6" s="98" t="s">
        <v>65</v>
      </c>
      <c r="S6" s="85" t="s">
        <v>117</v>
      </c>
      <c r="T6" s="106" t="s">
        <v>142</v>
      </c>
    </row>
    <row r="7" spans="1:20" x14ac:dyDescent="0.25">
      <c r="A7" s="1">
        <v>3</v>
      </c>
      <c r="B7" s="4">
        <v>3</v>
      </c>
      <c r="C7" s="5"/>
      <c r="D7" s="6"/>
      <c r="E7" s="7"/>
      <c r="F7" s="8"/>
      <c r="G7" s="8"/>
      <c r="H7" s="8"/>
      <c r="I7" s="8"/>
      <c r="J7" s="8"/>
      <c r="K7" s="20"/>
      <c r="L7" s="21"/>
      <c r="M7" s="5"/>
      <c r="N7" s="7"/>
      <c r="O7" s="5"/>
      <c r="P7" s="6"/>
      <c r="Q7" s="6"/>
      <c r="R7" s="7"/>
      <c r="S7" s="5"/>
      <c r="T7" s="7"/>
    </row>
    <row r="8" spans="1:20" ht="15.75" thickBot="1" x14ac:dyDescent="0.3">
      <c r="B8" s="9" t="s">
        <v>23</v>
      </c>
      <c r="C8" s="10"/>
      <c r="D8" s="11"/>
      <c r="E8" s="12"/>
      <c r="F8" s="13"/>
      <c r="G8" s="13"/>
      <c r="H8" s="13"/>
      <c r="I8" s="13"/>
      <c r="J8" s="13"/>
      <c r="K8" s="22"/>
      <c r="L8" s="23"/>
      <c r="M8" s="10"/>
      <c r="N8" s="12"/>
      <c r="O8" s="10"/>
      <c r="P8" s="11"/>
      <c r="Q8" s="11"/>
      <c r="R8" s="12"/>
      <c r="S8" s="10"/>
      <c r="T8" s="12"/>
    </row>
    <row r="9" spans="1:20" x14ac:dyDescent="0.25">
      <c r="B9" s="24"/>
    </row>
    <row r="10" spans="1:20" x14ac:dyDescent="0.25">
      <c r="B10" s="24"/>
    </row>
    <row r="11" spans="1:20" x14ac:dyDescent="0.25">
      <c r="B11" s="24"/>
    </row>
    <row r="13" spans="1:20" x14ac:dyDescent="0.25">
      <c r="B13" s="2" t="s">
        <v>199</v>
      </c>
    </row>
    <row r="16" spans="1:20" x14ac:dyDescent="0.25">
      <c r="A16" s="1" t="s">
        <v>48</v>
      </c>
    </row>
    <row r="18" spans="1:12" ht="16.149999999999999" customHeight="1" x14ac:dyDescent="0.25"/>
    <row r="24" spans="1:12" x14ac:dyDescent="0.25">
      <c r="A24" s="3" t="s">
        <v>34</v>
      </c>
      <c r="B24" s="2"/>
      <c r="C24" s="2"/>
      <c r="D24" s="2"/>
      <c r="E24" s="2"/>
      <c r="F24" s="2"/>
      <c r="G24" s="2"/>
      <c r="H24" s="2"/>
      <c r="I24" s="2"/>
      <c r="J24" s="2"/>
      <c r="K24" s="17"/>
      <c r="L24" s="17"/>
    </row>
    <row r="25" spans="1:12" x14ac:dyDescent="0.25">
      <c r="A25" s="3" t="s">
        <v>35</v>
      </c>
      <c r="B25" s="2"/>
      <c r="C25" s="2"/>
      <c r="D25" s="2"/>
      <c r="E25" s="2"/>
      <c r="F25" s="2"/>
      <c r="G25" s="2"/>
      <c r="H25" s="2"/>
      <c r="I25" s="2"/>
      <c r="J25" s="2"/>
      <c r="K25" s="17"/>
      <c r="L25" s="17"/>
    </row>
    <row r="26" spans="1:12" x14ac:dyDescent="0.25">
      <c r="A26" s="3"/>
      <c r="B26" s="2"/>
      <c r="C26" s="2"/>
      <c r="D26" s="2"/>
      <c r="E26" s="2"/>
      <c r="F26" s="2"/>
      <c r="G26" s="2"/>
      <c r="H26" s="2"/>
      <c r="I26" s="2"/>
      <c r="J26" s="2"/>
      <c r="K26" s="17"/>
      <c r="L26" s="17"/>
    </row>
    <row r="27" spans="1:12" x14ac:dyDescent="0.25">
      <c r="A27" s="3"/>
      <c r="B27" s="2"/>
      <c r="C27" s="2"/>
      <c r="D27" s="2"/>
      <c r="E27" s="2"/>
      <c r="F27" s="2"/>
      <c r="G27" s="2"/>
      <c r="H27" s="2"/>
      <c r="I27" s="2"/>
      <c r="J27" s="2"/>
      <c r="K27" s="17"/>
      <c r="L27" s="17"/>
    </row>
    <row r="28" spans="1:12" x14ac:dyDescent="0.25">
      <c r="A28" s="3"/>
      <c r="B28" s="2"/>
      <c r="C28" s="2"/>
      <c r="D28" s="2"/>
      <c r="E28" s="2"/>
      <c r="F28" s="2"/>
      <c r="G28" s="2"/>
      <c r="H28" s="2"/>
      <c r="I28" s="2"/>
      <c r="J28" s="2"/>
      <c r="K28" s="17"/>
      <c r="L28" s="17"/>
    </row>
    <row r="29" spans="1:12" x14ac:dyDescent="0.25">
      <c r="A29" s="3"/>
      <c r="B29" s="2"/>
      <c r="C29" s="2"/>
      <c r="D29" s="2"/>
      <c r="E29" s="2"/>
      <c r="F29" s="2"/>
      <c r="G29" s="2"/>
      <c r="H29" s="2"/>
      <c r="I29" s="2"/>
      <c r="J29" s="2"/>
      <c r="K29" s="17"/>
      <c r="L29" s="17"/>
    </row>
    <row r="30" spans="1:12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17"/>
      <c r="L30" s="17"/>
    </row>
    <row r="31" spans="1:12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17"/>
      <c r="L31" s="17"/>
    </row>
    <row r="32" spans="1:12" x14ac:dyDescent="0.25">
      <c r="A32" s="3"/>
      <c r="B32" s="2"/>
      <c r="C32" s="2"/>
      <c r="D32" s="2"/>
      <c r="E32" s="2"/>
      <c r="F32" s="2"/>
      <c r="G32" s="2"/>
      <c r="H32" s="2"/>
      <c r="I32" s="2"/>
      <c r="J32" s="2"/>
      <c r="K32" s="17"/>
      <c r="L32" s="17"/>
    </row>
    <row r="33" spans="1:12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17"/>
      <c r="L33" s="17"/>
    </row>
    <row r="34" spans="1:12" x14ac:dyDescent="0.25">
      <c r="B34" s="2"/>
      <c r="C34" s="2"/>
      <c r="D34" s="2"/>
      <c r="E34" s="2"/>
      <c r="F34" s="2"/>
      <c r="G34" s="2"/>
      <c r="H34" s="2"/>
      <c r="I34" s="2"/>
      <c r="J34" s="2"/>
      <c r="K34" s="17"/>
      <c r="L34" s="17"/>
    </row>
    <row r="35" spans="1:12" x14ac:dyDescent="0.25">
      <c r="B35" s="2"/>
      <c r="C35" s="2"/>
      <c r="D35" s="2"/>
      <c r="E35" s="2"/>
      <c r="F35" s="2"/>
      <c r="G35" s="2"/>
      <c r="H35" s="2"/>
      <c r="I35" s="2"/>
      <c r="J35" s="2"/>
      <c r="K35" s="17"/>
      <c r="L35" s="17"/>
    </row>
    <row r="36" spans="1:12" x14ac:dyDescent="0.25">
      <c r="B36" s="2"/>
      <c r="C36" s="2"/>
      <c r="D36" s="2"/>
      <c r="E36" s="2"/>
      <c r="F36" s="2"/>
      <c r="G36" s="2"/>
      <c r="H36" s="2"/>
      <c r="I36" s="2"/>
      <c r="J36" s="2"/>
      <c r="K36" s="17"/>
      <c r="L36" s="17"/>
    </row>
    <row r="37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0866141732283472" right="0.70866141732283472" top="0.78740157480314965" bottom="0.78740157480314965" header="0.31496062992125984" footer="0.31496062992125984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Zlofy</cp:lastModifiedBy>
  <cp:revision/>
  <cp:lastPrinted>2023-09-05T11:37:47Z</cp:lastPrinted>
  <dcterms:created xsi:type="dcterms:W3CDTF">2020-07-22T07:46:04Z</dcterms:created>
  <dcterms:modified xsi:type="dcterms:W3CDTF">2023-09-05T11:39:44Z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