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avka-my.sharepoint.com/personal/merkova_oslavka_cz/Documents/OSLAVKA-Petra/MAP III/Dokumenty MAPIII/Strategicky ramec/2023_02/"/>
    </mc:Choice>
  </mc:AlternateContent>
  <xr:revisionPtr revIDLastSave="794" documentId="13_ncr:1_{A0AD08DC-2118-42E4-B012-39F0752C6923}" xr6:coauthVersionLast="47" xr6:coauthVersionMax="47" xr10:uidLastSave="{FA4D5767-4B45-439B-9094-A32E2BA63A1D}"/>
  <bookViews>
    <workbookView xWindow="-120" yWindow="-120" windowWidth="29040" windowHeight="15720" firstSheet="2" activeTab="2" xr2:uid="{7FA5B664-582C-4601-8CC9-13EF8AFEB9DB}"/>
  </bookViews>
  <sheets>
    <sheet name="MŠ" sheetId="2" r:id="rId1"/>
    <sheet name="ZŠ" sheetId="1" r:id="rId2"/>
    <sheet name="zajmové, neformalní, cel" sheetId="3" r:id="rId3"/>
  </sheets>
  <definedNames>
    <definedName name="_xlnm.Print_Area" localSheetId="0">MŠ!$A$1:$S$40</definedName>
    <definedName name="_xlnm.Print_Area" localSheetId="2">'zajmové, neformalní, cel'!$A$1:$S$15</definedName>
    <definedName name="_xlnm.Print_Area" localSheetId="1">ZŠ!$A$1:$Z$49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31" i="2"/>
  <c r="M21" i="2"/>
  <c r="M23" i="2"/>
  <c r="M12" i="2"/>
  <c r="M28" i="1"/>
  <c r="K5" i="3"/>
  <c r="M39" i="1"/>
  <c r="M33" i="1"/>
  <c r="M32" i="1"/>
  <c r="M34" i="1"/>
  <c r="M31" i="1"/>
  <c r="M24" i="1"/>
  <c r="M25" i="1"/>
  <c r="M32" i="2"/>
  <c r="M21" i="1"/>
  <c r="M20" i="1"/>
  <c r="M18" i="1"/>
  <c r="M15" i="2"/>
  <c r="M16" i="2"/>
  <c r="M11" i="2"/>
  <c r="M10" i="2"/>
  <c r="M9" i="2"/>
  <c r="M22" i="2"/>
  <c r="M20" i="2"/>
  <c r="M18" i="2"/>
  <c r="M14" i="2"/>
  <c r="M6" i="2"/>
  <c r="M8" i="2"/>
  <c r="M24" i="2"/>
  <c r="M28" i="2"/>
  <c r="K7" i="3"/>
  <c r="K6" i="3"/>
  <c r="M35" i="1"/>
  <c r="M25" i="2"/>
  <c r="M29" i="2"/>
  <c r="M27" i="2"/>
  <c r="M26" i="2"/>
  <c r="M19" i="2"/>
  <c r="M17" i="2"/>
  <c r="M13" i="2"/>
  <c r="M4" i="2"/>
  <c r="M5" i="2"/>
  <c r="M23" i="1"/>
  <c r="M27" i="1"/>
  <c r="M26" i="1"/>
  <c r="M29" i="1"/>
  <c r="M30" i="1"/>
  <c r="M37" i="1"/>
  <c r="M38" i="1"/>
  <c r="M36" i="1"/>
  <c r="M40" i="1"/>
  <c r="M41" i="1"/>
  <c r="M22" i="1"/>
  <c r="M19" i="1"/>
  <c r="M16" i="1"/>
  <c r="M17" i="1"/>
  <c r="M14" i="1"/>
  <c r="M15" i="1"/>
  <c r="M5" i="1"/>
  <c r="M13" i="1"/>
  <c r="M9" i="1"/>
  <c r="M11" i="1"/>
  <c r="M12" i="1"/>
  <c r="M7" i="1"/>
  <c r="M8" i="1"/>
  <c r="M10" i="1"/>
  <c r="M7" i="2"/>
  <c r="M6" i="1"/>
</calcChain>
</file>

<file path=xl/sharedStrings.xml><?xml version="1.0" encoding="utf-8"?>
<sst xmlns="http://schemas.openxmlformats.org/spreadsheetml/2006/main" count="372" uniqueCount="229">
  <si>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</si>
  <si>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</si>
  <si>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</si>
  <si>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</si>
  <si>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</si>
  <si>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</si>
  <si>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</si>
  <si>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</si>
  <si>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</si>
  <si>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</si>
  <si>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</si>
  <si>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</si>
  <si>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</si>
  <si>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</si>
  <si>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</si>
  <si>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</si>
  <si>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</si>
  <si>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</si>
  <si>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</si>
  <si>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</si>
  <si>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</si>
  <si>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</si>
  <si>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</si>
  <si>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</si>
  <si>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</si>
  <si>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Sudice, okres Třebíč, příspěvková organizace</t>
  </si>
  <si>
    <t>Nové podlahy WC+umývárny</t>
  </si>
  <si>
    <t>podlahy</t>
  </si>
  <si>
    <t>Osobnostně sociální rozvoj předškolních pedagogů</t>
  </si>
  <si>
    <t>podpora předškolních pedagogů</t>
  </si>
  <si>
    <t>Vybavení školní zahrady</t>
  </si>
  <si>
    <t>školní zahrada</t>
  </si>
  <si>
    <t>Usnadnění přechodu dětí z MŠ do ZŠ</t>
  </si>
  <si>
    <t>přechod dětí z MŠ do ZŠ</t>
  </si>
  <si>
    <t>Personální podpora</t>
  </si>
  <si>
    <t>MŠ Mohelno</t>
  </si>
  <si>
    <t>Městys Mohelno</t>
  </si>
  <si>
    <t>Rekonstrukce třídy Sluníčka</t>
  </si>
  <si>
    <t>Nutná izolace podlah, nové radiátory</t>
  </si>
  <si>
    <t>Rekonstrukce třídy Květinky</t>
  </si>
  <si>
    <t>Rekonstrukce technické místnosti a toalet pro zaměstnance</t>
  </si>
  <si>
    <t>Rekonstrukce odpadů v technické místnosti pro praní prádla, rekonstrukce toalet pro zaměstnance</t>
  </si>
  <si>
    <t>Modernizace školní zahrady</t>
  </si>
  <si>
    <t>Výměna dosluhujících herních prvků, oprava herních prvků, nákup vyvýšených záhonů</t>
  </si>
  <si>
    <t>Modernizace šatny pro zaměstnance</t>
  </si>
  <si>
    <t>Nevyhovující stav šaten a nutnost rozšíření</t>
  </si>
  <si>
    <t>Mateřská škola Náměšť nad Oslavou Husova, příspěvková organizace</t>
  </si>
  <si>
    <t>Město Náměšť nad Oslavou</t>
  </si>
  <si>
    <t>Rozšíření kapacity MŠ</t>
  </si>
  <si>
    <t>Vysočina</t>
  </si>
  <si>
    <t>Náměšť nad Oslavou</t>
  </si>
  <si>
    <t>Rozšíření kapacity mateřské školy</t>
  </si>
  <si>
    <t>x</t>
  </si>
  <si>
    <t>Prozatím není zajištěno nic</t>
  </si>
  <si>
    <t>ne</t>
  </si>
  <si>
    <t>Učebna pro environmentální vzdělávání</t>
  </si>
  <si>
    <t>Výstavba venkovní učebny</t>
  </si>
  <si>
    <t>Modernizace vybavení školní jídelny</t>
  </si>
  <si>
    <t>modernizace vybavení školní jídelny</t>
  </si>
  <si>
    <t>Stavební úpravy budovy MŠ</t>
  </si>
  <si>
    <t>Snadný vstup do ZŠ</t>
  </si>
  <si>
    <t>Zajištění co neplynulejšího přechodu předškolních dětí z MŠ do ZŠ</t>
  </si>
  <si>
    <t>Zateplení MŠ</t>
  </si>
  <si>
    <t>zateplení budovy mateřské školy</t>
  </si>
  <si>
    <t>Zpracování projektu zahrady a modernizace vybavení</t>
  </si>
  <si>
    <t>zpracování projektu zahrady a modernizace vybavení</t>
  </si>
  <si>
    <t>Mateřská škola Náměšť nad Oslavou Třebíčská, příspěvková organizace</t>
  </si>
  <si>
    <t>Stavební úpravy - polytechnické vzdělávání</t>
  </si>
  <si>
    <t>Přestavba kůlny na dílnu</t>
  </si>
  <si>
    <t>modernizace vybavení školní zahrady</t>
  </si>
  <si>
    <t>Mateřská škola Sedlec, okres Třebíč</t>
  </si>
  <si>
    <t>Obec Sedlec</t>
  </si>
  <si>
    <t>Vybavení MŠ</t>
  </si>
  <si>
    <t>Modernizace a vybavení školní kuchyně</t>
  </si>
  <si>
    <t>Zábavné učení</t>
  </si>
  <si>
    <t>Mobilní interaktivní panel</t>
  </si>
  <si>
    <t>Stavební úpravy</t>
  </si>
  <si>
    <t>Zateplení a oprava fasády, oprava okapů</t>
  </si>
  <si>
    <t>Elektronická evidence a matrika, čističku vzduchu</t>
  </si>
  <si>
    <t>Modernizace nábytku</t>
  </si>
  <si>
    <t>Zahrada</t>
  </si>
  <si>
    <t>Dopravní hřiště</t>
  </si>
  <si>
    <t>Prevence v oblasti logopedie a problémů komunikačních schopností u dětí v MŠ</t>
  </si>
  <si>
    <t>Rekonstrukce sociálních zařízení</t>
  </si>
  <si>
    <t>2023</t>
  </si>
  <si>
    <t>Základní škola a mateřská škola Březník, příspěvková organizace</t>
  </si>
  <si>
    <t>Obec Březník</t>
  </si>
  <si>
    <t>Rekonstrukce dětského hřiště MŠ</t>
  </si>
  <si>
    <t>Březník</t>
  </si>
  <si>
    <t>Vybudování moderního dětského hřiště pro MŠ</t>
  </si>
  <si>
    <t xml:space="preserve">Plán osazení herními prvky pro přípravu projektu </t>
  </si>
  <si>
    <t>Vysvětlivky</t>
  </si>
  <si>
    <t>Nový projekt</t>
  </si>
  <si>
    <t>červený písmem jsou zvýrazněny investiční priority z IROP</t>
  </si>
  <si>
    <t>Aktualizovaný projekt</t>
  </si>
  <si>
    <t>tučným písmem jsou zaneseny změny</t>
  </si>
  <si>
    <t>Projekt beze změn</t>
  </si>
  <si>
    <t>Neaktuální projekt</t>
  </si>
  <si>
    <t>Strategický rámec MAP ORP Náměšť nad Oslavou III, verze č. 2, byl schválen řídícím výborem v usnesení RV1/2909/2023. Podpis předsedy Řídícího výboru dne 29. 09. 2023.</t>
  </si>
  <si>
    <t>Strategický rámec MAP - seznam investičních priorit ZŠ (2021-2027)</t>
  </si>
  <si>
    <t>Školské zařízení</t>
  </si>
  <si>
    <t>Kraj realizace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</si>
  <si>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</si>
  <si>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</si>
  <si>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</si>
  <si>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předpoklá-dané výdaje </t>
    </r>
    <r>
      <rPr>
        <sz val="10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</si>
  <si>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</si>
  <si>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</si>
  <si>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</si>
  <si>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</si>
  <si>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</si>
  <si>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</si>
  <si>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</si>
  <si>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</si>
  <si>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</si>
  <si>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</si>
  <si>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Mohelno, okres Třebíč</t>
  </si>
  <si>
    <t>Renovace podlah ve třídách</t>
  </si>
  <si>
    <t>Obroušení parket, lakový nebo voskový povrch</t>
  </si>
  <si>
    <t>Zateplení stropní části budovy, 1. stupeň</t>
  </si>
  <si>
    <t>Zateplení stropů z důvodu úspory energie</t>
  </si>
  <si>
    <t>Realizace sportovního hřiště</t>
  </si>
  <si>
    <t>Využití plochy za budovou školy</t>
  </si>
  <si>
    <t>Oprava střešní konstrukce a krytiny obou budov</t>
  </si>
  <si>
    <t>Odstranění starých poškozených krovů a krytiny, konstrukce nové vazby - nová krytina</t>
  </si>
  <si>
    <t>Modernizace vybavení školní kuchyně</t>
  </si>
  <si>
    <t>Potřebné celonerezové stoly, výměna starého poruchového robotu za nový</t>
  </si>
  <si>
    <t>Realizace školní zahrady</t>
  </si>
  <si>
    <t>Pozemek pro pěstování zeleniny - pěstitelské práce, půdoznalství</t>
  </si>
  <si>
    <t>Úprava okapních chodníků školy</t>
  </si>
  <si>
    <t>odstranění starého zvětralého betonu, položení zámkové dlažby, drenáž pro odtok dešťové vody</t>
  </si>
  <si>
    <t>Modernizace šaten v tělocvičně</t>
  </si>
  <si>
    <t>Oprava podlahy, plochy na odkládání oděvů</t>
  </si>
  <si>
    <t>Zřízení úklidové výlevky v prostorách toalet - budova 1. stupeň</t>
  </si>
  <si>
    <t>Stavební úpravy, instalatérské práce</t>
  </si>
  <si>
    <t>Základní škola a Mateřská škola Hartvíkovice, příspěvková organizace</t>
  </si>
  <si>
    <t>Obec Hartvíkovice</t>
  </si>
  <si>
    <t>Vybavení školní kuchyně</t>
  </si>
  <si>
    <t>Pořízení vybavení do školní kuchyně</t>
  </si>
  <si>
    <t>Interaktivní tabule, dataprojektor a tabule na fixy pro 1. třídu</t>
  </si>
  <si>
    <t>Pořízení interaktivní tabule, dataprojektoru a tabule na fixy pro 1. třídu</t>
  </si>
  <si>
    <t>ZŠ a MŠ Jana Blahoslava Kralice nad Oslavou</t>
  </si>
  <si>
    <t>Obec Kralice nad Oslavou</t>
  </si>
  <si>
    <t>Nové zárubně a dveře do tříd</t>
  </si>
  <si>
    <t>Výměna stávajících dvěří</t>
  </si>
  <si>
    <t>Budování zázemí družin a školních klubů</t>
  </si>
  <si>
    <t>Kralice nad Oslavou</t>
  </si>
  <si>
    <t>Půdní vestavba, prostor pro školní družinu</t>
  </si>
  <si>
    <t>v jednání</t>
  </si>
  <si>
    <t>Základní škola Rapotice</t>
  </si>
  <si>
    <t>Obec Rapotice</t>
  </si>
  <si>
    <t>Revitalizace školního hřiště a pozemku</t>
  </si>
  <si>
    <t>Rapotice</t>
  </si>
  <si>
    <t>Výměna povrchu školního hřiště, herní prvky, odpočinková zóna, výukové prvky</t>
  </si>
  <si>
    <t>Zpracovácá se projektová dokumentace, Realizace na vlastním pozemku.</t>
  </si>
  <si>
    <t>Rozšíření odborných učeben ZŠ Rapotice</t>
  </si>
  <si>
    <t xml:space="preserve">Rekonstrukce podkrovních prostor na dvě učebny atd. </t>
  </si>
  <si>
    <t>Projekt byl ukončen kolaudací</t>
  </si>
  <si>
    <t>ano</t>
  </si>
  <si>
    <t>Výstavba tělocvičny</t>
  </si>
  <si>
    <t>Vybudování tělocvičny pro školu i volnočasové sportovní aktivity</t>
  </si>
  <si>
    <t>Dokončení projketové dokumentace, snaha přesvědčit o prosazení potřebnosti všechny zastupitele obce</t>
  </si>
  <si>
    <t>Přístavba nových prostor pro odborné učebny a ŠD</t>
  </si>
  <si>
    <t>přístavby nových prostor pro zkvalitnění výuky</t>
  </si>
  <si>
    <t>Dokončuje se a upřesňuje projektová dokumentace, pracuje se na vydání stavebního povolení a následných úředních úkonech</t>
  </si>
  <si>
    <t>Rekonstrukce školní kuchyně</t>
  </si>
  <si>
    <t>Modernizace školní kuchyně vyhovující školním požadavkům</t>
  </si>
  <si>
    <t>Základní škola a mateřská škola Studenec, okres Třebíč</t>
  </si>
  <si>
    <t>Obec studenec</t>
  </si>
  <si>
    <t>Přístavba nové učebny</t>
  </si>
  <si>
    <t>Oplocení školy</t>
  </si>
  <si>
    <t>výměna stávajícího oplocení školy a školního pzemku</t>
  </si>
  <si>
    <t>Venkovní učebna</t>
  </si>
  <si>
    <t>Dřevostavba s lavicemi, tabulí a židlemi, sloužící k výuce a odpočinku ve venkovním prostředí</t>
  </si>
  <si>
    <t>Zádkladní škola Vícenice u Náměště nad Oslavou, okres Třebíč</t>
  </si>
  <si>
    <t>Obec Vícenice u Náměště nad Oslavou</t>
  </si>
  <si>
    <t>Drobné pravy a doplnění tělocvičny</t>
  </si>
  <si>
    <t>Barevné vymezení na podlaze pro různé herní aktivity, doplnění vybavení</t>
  </si>
  <si>
    <t>Vytvoření menší třídy</t>
  </si>
  <si>
    <t>Zlepšení prostředí třídy pro trojtřídní organizaci</t>
  </si>
  <si>
    <t>Osobnostně sociální a profesní rozvoj pedagogů</t>
  </si>
  <si>
    <t>Realizace probíhá celoročně dle možnsotí školy</t>
  </si>
  <si>
    <t>ZŠ Náměšť nad Oslavou, Husova 579</t>
  </si>
  <si>
    <t>Rekonstrukce sklepních prostor na učebnu polytechnické výchovy</t>
  </si>
  <si>
    <t>Vybudování žákovské dílny v prostorách sklepa.</t>
  </si>
  <si>
    <t>schůzka s odbornou firmou, neaktualizovaná nabídka</t>
  </si>
  <si>
    <t>Modernizace jazykové učebny</t>
  </si>
  <si>
    <t>Rekonstrukce jazykové učebny - nová podlaha, rozvody, výmalba, nábytek, vybavení digitálními technologiemi, zasíťování.</t>
  </si>
  <si>
    <t>schůzka s odbornou firmou, návrhrozpočtu</t>
  </si>
  <si>
    <t>Středisko environmentální výchovy</t>
  </si>
  <si>
    <t>Rekonstrukce zahradního domečku - nová podlaha, opláštění, výměna skleněných výplní, výmalba, vybavení, revitalizace ohniště a posezení, zavedení vodovodu a elektřiny.</t>
  </si>
  <si>
    <t>schůzka s odbornou firmou</t>
  </si>
  <si>
    <t>Školní poradenské pracoviště</t>
  </si>
  <si>
    <t>Rekonstrukce prostor pro Školní poradenské pracoviště v souvislosti s novými pracovními pedagogickými pozicemi - školní psycholog, speciální pedagog.</t>
  </si>
  <si>
    <t>schůzka s odborným pracovníkem</t>
  </si>
  <si>
    <t>Zastřešení venkovní učebny na školním dvoře</t>
  </si>
  <si>
    <t>Školní dvůr neposkytuje ve slunných dnech vůbec žádný stín a je tedy potřebné zastřešení venkovní učebny - využívají žáci pro výuku i děti ze ŠD.</t>
  </si>
  <si>
    <t>Podpora aktivit v rámci inkluze</t>
  </si>
  <si>
    <t xml:space="preserve">Relaxační zóny pro žáky, pomůcky pro žáky, kluby - čtenářské, badatelské, deskových her a logiky, fotografické aj. </t>
  </si>
  <si>
    <t>Rekonstrukce šaten</t>
  </si>
  <si>
    <t>Kompletní rekonstrukce šaten v suterénu školy - rozvody, výmalba, podlaha vybavení, kamerový systén</t>
  </si>
  <si>
    <t>Rekonstrukce sociálního zařízení</t>
  </si>
  <si>
    <t>Další etapy rekonstrukce sociálního zařízení (I. a II. patro školy)</t>
  </si>
  <si>
    <t>ZŠ Náměšť nad Oslavou, Komenského 53</t>
  </si>
  <si>
    <t>Vybavení školní knihovny</t>
  </si>
  <si>
    <t>Škola zamýšlí pořídit nábytek a knihy do školní knihovny, studovny</t>
  </si>
  <si>
    <t>Přírodní vědy</t>
  </si>
  <si>
    <t>Obnova přírodní zahrady a učebny</t>
  </si>
  <si>
    <t>Práce s digitálními technologiemi</t>
  </si>
  <si>
    <t>Pořízení a využití digitálních hraček, notebooků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</si>
  <si>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</si>
  <si>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</si>
  <si>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</si>
  <si>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</si>
  <si>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</si>
  <si>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</si>
  <si>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</si>
  <si>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</si>
  <si>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</si>
  <si>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</si>
  <si>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</si>
  <si>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</si>
  <si>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Náměšť nad Oslavou, okres Třebíč</t>
  </si>
  <si>
    <t>Navýšení kapacity výukových prostor</t>
  </si>
  <si>
    <t>Rozšíření kapacity o odborné učebny a koncertní sál.</t>
  </si>
  <si>
    <t>probíhají jednání</t>
  </si>
  <si>
    <t>Nákup učebních pomůcek</t>
  </si>
  <si>
    <t>Pořízení nástroje do hudebního oboru</t>
  </si>
  <si>
    <t>Nákup basklarinetu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</si>
</sst>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rgb="FF000000"/>
      <name val="Calibri Light"/>
      <family val="2"/>
      <charset val="238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4" fillId="0" borderId="0" xfId="0" applyFont="1"/>
    <xf numFmtId="0" fontId="21" fillId="4" borderId="28" xfId="0" applyFont="1" applyFill="1" applyBorder="1" applyAlignment="1" applyProtection="1">
      <alignment vertical="center" wrapText="1"/>
      <protection locked="0"/>
    </xf>
    <xf numFmtId="0" fontId="21" fillId="4" borderId="28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>
      <alignment vertical="center" wrapText="1"/>
    </xf>
    <xf numFmtId="49" fontId="2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vertical="center" wrapText="1"/>
      <protection locked="0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vertical="center" wrapText="1"/>
      <protection locked="0"/>
    </xf>
    <xf numFmtId="3" fontId="21" fillId="3" borderId="15" xfId="0" applyNumberFormat="1" applyFont="1" applyFill="1" applyBorder="1" applyAlignment="1">
      <alignment vertical="center" wrapText="1"/>
    </xf>
    <xf numFmtId="49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21" fillId="4" borderId="25" xfId="0" applyNumberFormat="1" applyFont="1" applyFill="1" applyBorder="1" applyAlignment="1" applyProtection="1">
      <alignment vertical="center" wrapText="1"/>
      <protection locked="0"/>
    </xf>
    <xf numFmtId="3" fontId="21" fillId="4" borderId="25" xfId="0" applyNumberFormat="1" applyFont="1" applyFill="1" applyBorder="1" applyAlignment="1">
      <alignment vertical="center" wrapText="1"/>
    </xf>
    <xf numFmtId="49" fontId="21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25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vertical="center" wrapText="1"/>
      <protection locked="0"/>
    </xf>
    <xf numFmtId="3" fontId="21" fillId="3" borderId="28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 applyProtection="1">
      <alignment vertical="center"/>
      <protection locked="0"/>
    </xf>
    <xf numFmtId="3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8" fillId="4" borderId="28" xfId="0" applyFont="1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8" fillId="3" borderId="28" xfId="0" applyFont="1" applyFill="1" applyBorder="1" applyAlignment="1" applyProtection="1">
      <alignment vertical="center"/>
      <protection locked="0"/>
    </xf>
    <xf numFmtId="3" fontId="8" fillId="3" borderId="28" xfId="0" applyNumberFormat="1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3" fontId="11" fillId="3" borderId="28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2" borderId="0" xfId="0" applyFill="1"/>
    <xf numFmtId="0" fontId="7" fillId="2" borderId="2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3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vertical="center"/>
      <protection locked="0"/>
    </xf>
    <xf numFmtId="3" fontId="8" fillId="6" borderId="28" xfId="0" applyNumberFormat="1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8" fillId="6" borderId="16" xfId="0" applyFont="1" applyFill="1" applyBorder="1" applyAlignment="1" applyProtection="1">
      <alignment vertical="center" wrapText="1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32" fillId="6" borderId="28" xfId="0" applyFont="1" applyFill="1" applyBorder="1" applyAlignment="1" applyProtection="1">
      <alignment vertical="center" wrapText="1"/>
      <protection locked="0"/>
    </xf>
    <xf numFmtId="0" fontId="32" fillId="6" borderId="28" xfId="0" applyFont="1" applyFill="1" applyBorder="1" applyAlignment="1" applyProtection="1">
      <alignment vertical="center"/>
      <protection locked="0"/>
    </xf>
    <xf numFmtId="3" fontId="32" fillId="6" borderId="28" xfId="0" applyNumberFormat="1" applyFont="1" applyFill="1" applyBorder="1" applyAlignment="1" applyProtection="1">
      <alignment horizontal="center" vertical="center"/>
      <protection locked="0"/>
    </xf>
    <xf numFmtId="0" fontId="32" fillId="6" borderId="28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vertical="center"/>
      <protection locked="0"/>
    </xf>
    <xf numFmtId="0" fontId="30" fillId="6" borderId="15" xfId="0" applyFont="1" applyFill="1" applyBorder="1" applyAlignment="1" applyProtection="1">
      <alignment vertical="center" wrapText="1"/>
      <protection locked="0"/>
    </xf>
    <xf numFmtId="0" fontId="30" fillId="6" borderId="15" xfId="0" applyFont="1" applyFill="1" applyBorder="1" applyAlignment="1" applyProtection="1">
      <alignment vertical="center"/>
      <protection locked="0"/>
    </xf>
    <xf numFmtId="3" fontId="30" fillId="6" borderId="15" xfId="0" applyNumberFormat="1" applyFont="1" applyFill="1" applyBorder="1" applyAlignment="1" applyProtection="1">
      <alignment horizontal="center" vertical="center"/>
      <protection locked="0"/>
    </xf>
    <xf numFmtId="0" fontId="30" fillId="6" borderId="15" xfId="0" applyFont="1" applyFill="1" applyBorder="1" applyAlignment="1" applyProtection="1">
      <alignment horizontal="center" vertical="center"/>
      <protection locked="0"/>
    </xf>
    <xf numFmtId="0" fontId="29" fillId="6" borderId="15" xfId="0" applyFont="1" applyFill="1" applyBorder="1" applyAlignment="1" applyProtection="1">
      <alignment horizontal="center" vertical="center"/>
      <protection locked="0"/>
    </xf>
    <xf numFmtId="0" fontId="29" fillId="6" borderId="15" xfId="0" applyFont="1" applyFill="1" applyBorder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 wrapText="1"/>
      <protection locked="0"/>
    </xf>
    <xf numFmtId="0" fontId="0" fillId="6" borderId="28" xfId="0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8" fillId="4" borderId="16" xfId="0" applyFont="1" applyFill="1" applyBorder="1" applyAlignment="1" applyProtection="1">
      <alignment vertical="center" wrapText="1"/>
      <protection locked="0"/>
    </xf>
    <xf numFmtId="3" fontId="11" fillId="4" borderId="28" xfId="0" applyNumberFormat="1" applyFont="1" applyFill="1" applyBorder="1" applyAlignment="1" applyProtection="1">
      <alignment horizontal="center" vertical="center"/>
      <protection locked="0"/>
    </xf>
    <xf numFmtId="0" fontId="21" fillId="5" borderId="28" xfId="0" applyFont="1" applyFill="1" applyBorder="1" applyAlignment="1" applyProtection="1">
      <alignment horizontal="center" vertical="center" wrapText="1"/>
      <protection locked="0"/>
    </xf>
    <xf numFmtId="3" fontId="21" fillId="5" borderId="28" xfId="0" applyNumberFormat="1" applyFont="1" applyFill="1" applyBorder="1" applyAlignment="1" applyProtection="1">
      <alignment vertical="center" wrapText="1"/>
      <protection locked="0"/>
    </xf>
    <xf numFmtId="3" fontId="21" fillId="5" borderId="28" xfId="0" applyNumberFormat="1" applyFont="1" applyFill="1" applyBorder="1" applyAlignment="1">
      <alignment vertical="center" wrapText="1"/>
    </xf>
    <xf numFmtId="49" fontId="21" fillId="5" borderId="2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8" xfId="0" applyNumberFormat="1" applyFont="1" applyFill="1" applyBorder="1" applyAlignment="1" applyProtection="1">
      <alignment vertical="center" wrapText="1"/>
      <protection locked="0"/>
    </xf>
    <xf numFmtId="49" fontId="8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15" xfId="0" applyNumberFormat="1" applyFont="1" applyFill="1" applyBorder="1" applyAlignment="1" applyProtection="1">
      <alignment vertical="center" wrapText="1"/>
      <protection locked="0"/>
    </xf>
    <xf numFmtId="0" fontId="21" fillId="4" borderId="16" xfId="0" applyFont="1" applyFill="1" applyBorder="1" applyAlignment="1" applyProtection="1">
      <alignment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5" borderId="28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46" xfId="0" applyFont="1" applyFill="1" applyBorder="1" applyAlignment="1" applyProtection="1">
      <alignment vertical="center" wrapText="1"/>
      <protection locked="0"/>
    </xf>
    <xf numFmtId="0" fontId="21" fillId="5" borderId="25" xfId="0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>
      <alignment vertical="center" wrapText="1"/>
    </xf>
    <xf numFmtId="49" fontId="21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 applyProtection="1">
      <alignment horizontal="center" vertical="center" wrapText="1"/>
      <protection locked="0"/>
    </xf>
    <xf numFmtId="0" fontId="21" fillId="4" borderId="26" xfId="0" applyFont="1" applyFill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vertical="center" wrapText="1"/>
      <protection locked="0"/>
    </xf>
    <xf numFmtId="3" fontId="34" fillId="3" borderId="2" xfId="0" applyNumberFormat="1" applyFont="1" applyFill="1" applyBorder="1" applyAlignment="1" applyProtection="1">
      <alignment vertical="center" wrapText="1"/>
      <protection locked="0"/>
    </xf>
    <xf numFmtId="3" fontId="23" fillId="3" borderId="2" xfId="0" applyNumberFormat="1" applyFont="1" applyFill="1" applyBorder="1" applyAlignment="1">
      <alignment vertical="center" wrapText="1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vertical="center"/>
    </xf>
    <xf numFmtId="0" fontId="30" fillId="3" borderId="2" xfId="0" applyFont="1" applyFill="1" applyBorder="1" applyAlignment="1">
      <alignment horizontal="center" vertical="center"/>
    </xf>
    <xf numFmtId="0" fontId="34" fillId="3" borderId="1" xfId="0" applyFont="1" applyFill="1" applyBorder="1" applyAlignment="1" applyProtection="1">
      <alignment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50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vertical="center" wrapText="1"/>
      <protection locked="0"/>
    </xf>
    <xf numFmtId="3" fontId="8" fillId="6" borderId="28" xfId="0" applyNumberFormat="1" applyFont="1" applyFill="1" applyBorder="1" applyAlignment="1" applyProtection="1">
      <alignment vertical="center" wrapText="1"/>
      <protection locked="0"/>
    </xf>
    <xf numFmtId="3" fontId="21" fillId="6" borderId="28" xfId="0" applyNumberFormat="1" applyFont="1" applyFill="1" applyBorder="1" applyAlignment="1">
      <alignment vertical="center" wrapText="1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horizontal="center" vertical="center" wrapText="1"/>
      <protection locked="0"/>
    </xf>
    <xf numFmtId="3" fontId="8" fillId="4" borderId="28" xfId="0" applyNumberFormat="1" applyFont="1" applyFill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21" fillId="6" borderId="15" xfId="0" applyFont="1" applyFill="1" applyBorder="1" applyAlignment="1" applyProtection="1">
      <alignment horizontal="center" vertical="center" wrapText="1"/>
      <protection locked="0"/>
    </xf>
    <xf numFmtId="3" fontId="8" fillId="6" borderId="15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>
      <alignment vertical="center" wrapText="1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0" fontId="22" fillId="6" borderId="15" xfId="0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 applyProtection="1">
      <alignment horizontal="center" vertical="center" wrapText="1"/>
      <protection locked="0"/>
    </xf>
    <xf numFmtId="0" fontId="21" fillId="6" borderId="19" xfId="0" applyFont="1" applyFill="1" applyBorder="1" applyAlignment="1" applyProtection="1">
      <alignment horizontal="center" vertical="center" wrapText="1"/>
      <protection locked="0"/>
    </xf>
    <xf numFmtId="0" fontId="35" fillId="6" borderId="28" xfId="0" applyFont="1" applyFill="1" applyBorder="1" applyAlignment="1" applyProtection="1">
      <alignment horizontal="center" vertical="center" wrapText="1"/>
      <protection locked="0"/>
    </xf>
    <xf numFmtId="0" fontId="36" fillId="6" borderId="28" xfId="0" applyFont="1" applyFill="1" applyBorder="1" applyAlignment="1" applyProtection="1">
      <alignment horizontal="center" vertical="center" wrapText="1"/>
      <protection locked="0"/>
    </xf>
    <xf numFmtId="0" fontId="35" fillId="6" borderId="19" xfId="0" applyFont="1" applyFill="1" applyBorder="1" applyAlignment="1" applyProtection="1">
      <alignment horizontal="center" vertical="center" wrapText="1"/>
      <protection locked="0"/>
    </xf>
    <xf numFmtId="3" fontId="35" fillId="6" borderId="28" xfId="0" applyNumberFormat="1" applyFont="1" applyFill="1" applyBorder="1" applyAlignment="1">
      <alignment vertical="center" wrapText="1"/>
    </xf>
    <xf numFmtId="0" fontId="30" fillId="6" borderId="28" xfId="0" applyFont="1" applyFill="1" applyBorder="1" applyAlignment="1" applyProtection="1">
      <alignment horizontal="center" vertical="center" wrapText="1"/>
      <protection locked="0"/>
    </xf>
    <xf numFmtId="3" fontId="30" fillId="6" borderId="28" xfId="0" applyNumberFormat="1" applyFont="1" applyFill="1" applyBorder="1" applyAlignment="1" applyProtection="1">
      <alignment vertical="center" wrapText="1"/>
      <protection locked="0"/>
    </xf>
    <xf numFmtId="0" fontId="21" fillId="5" borderId="25" xfId="0" applyFont="1" applyFill="1" applyBorder="1" applyAlignment="1" applyProtection="1">
      <alignment vertical="center" wrapText="1"/>
      <protection locked="0"/>
    </xf>
    <xf numFmtId="3" fontId="8" fillId="5" borderId="25" xfId="0" applyNumberFormat="1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>
      <alignment horizontal="left" vertical="center" wrapText="1"/>
    </xf>
    <xf numFmtId="0" fontId="38" fillId="6" borderId="15" xfId="0" applyFont="1" applyFill="1" applyBorder="1" applyAlignment="1">
      <alignment horizontal="center" vertical="center" wrapText="1"/>
    </xf>
    <xf numFmtId="3" fontId="38" fillId="6" borderId="15" xfId="0" applyNumberFormat="1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3" fontId="35" fillId="6" borderId="15" xfId="0" applyNumberFormat="1" applyFont="1" applyFill="1" applyBorder="1" applyAlignment="1" applyProtection="1">
      <alignment vertical="center" wrapText="1"/>
      <protection locked="0"/>
    </xf>
    <xf numFmtId="0" fontId="38" fillId="6" borderId="11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 applyProtection="1">
      <alignment vertical="center" wrapText="1"/>
      <protection locked="0"/>
    </xf>
    <xf numFmtId="0" fontId="21" fillId="5" borderId="26" xfId="0" applyFont="1" applyFill="1" applyBorder="1" applyAlignment="1" applyProtection="1">
      <alignment vertical="center" wrapText="1"/>
      <protection locked="0"/>
    </xf>
    <xf numFmtId="0" fontId="20" fillId="5" borderId="28" xfId="0" applyFont="1" applyFill="1" applyBorder="1" applyAlignment="1" applyProtection="1">
      <alignment horizontal="center" vertical="center" wrapText="1"/>
      <protection locked="0"/>
    </xf>
    <xf numFmtId="3" fontId="8" fillId="5" borderId="28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 applyProtection="1">
      <alignment vertical="center" wrapText="1"/>
      <protection locked="0"/>
    </xf>
    <xf numFmtId="0" fontId="21" fillId="4" borderId="34" xfId="0" applyFont="1" applyFill="1" applyBorder="1" applyAlignment="1" applyProtection="1">
      <alignment horizontal="center" vertical="center" wrapText="1"/>
      <protection locked="0"/>
    </xf>
    <xf numFmtId="3" fontId="8" fillId="4" borderId="34" xfId="0" applyNumberFormat="1" applyFont="1" applyFill="1" applyBorder="1" applyAlignment="1" applyProtection="1">
      <alignment vertical="center" wrapText="1"/>
      <protection locked="0"/>
    </xf>
    <xf numFmtId="3" fontId="21" fillId="4" borderId="34" xfId="0" applyNumberFormat="1" applyFont="1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22" fillId="4" borderId="34" xfId="0" applyFont="1" applyFill="1" applyBorder="1" applyAlignment="1" applyProtection="1">
      <alignment horizontal="center" vertical="center" wrapText="1"/>
      <protection locked="0"/>
    </xf>
    <xf numFmtId="0" fontId="21" fillId="4" borderId="24" xfId="0" applyFont="1" applyFill="1" applyBorder="1" applyAlignment="1" applyProtection="1">
      <alignment horizontal="center" vertical="center" wrapText="1"/>
      <protection locked="0"/>
    </xf>
    <xf numFmtId="0" fontId="35" fillId="6" borderId="43" xfId="0" applyFont="1" applyFill="1" applyBorder="1" applyAlignment="1" applyProtection="1">
      <alignment horizontal="center" vertical="center" wrapText="1"/>
      <protection locked="0"/>
    </xf>
    <xf numFmtId="3" fontId="35" fillId="6" borderId="43" xfId="0" applyNumberFormat="1" applyFont="1" applyFill="1" applyBorder="1" applyAlignment="1">
      <alignment vertical="center" wrapText="1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3" fontId="34" fillId="5" borderId="34" xfId="0" applyNumberFormat="1" applyFont="1" applyFill="1" applyBorder="1" applyAlignment="1" applyProtection="1">
      <alignment vertical="center" wrapText="1"/>
      <protection locked="0"/>
    </xf>
    <xf numFmtId="3" fontId="23" fillId="5" borderId="34" xfId="0" applyNumberFormat="1" applyFont="1" applyFill="1" applyBorder="1" applyAlignment="1">
      <alignment vertical="center" wrapText="1"/>
    </xf>
    <xf numFmtId="0" fontId="34" fillId="5" borderId="34" xfId="0" applyFont="1" applyFill="1" applyBorder="1" applyAlignment="1" applyProtection="1">
      <alignment horizontal="center" vertical="center" wrapText="1"/>
      <protection locked="0"/>
    </xf>
    <xf numFmtId="0" fontId="37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24" xfId="0" applyFont="1" applyFill="1" applyBorder="1" applyAlignment="1" applyProtection="1">
      <alignment horizontal="center"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3" fontId="34" fillId="3" borderId="28" xfId="0" applyNumberFormat="1" applyFont="1" applyFill="1" applyBorder="1" applyAlignment="1" applyProtection="1">
      <alignment vertical="center" wrapText="1"/>
      <protection locked="0"/>
    </xf>
    <xf numFmtId="3" fontId="23" fillId="3" borderId="28" xfId="0" applyNumberFormat="1" applyFont="1" applyFill="1" applyBorder="1" applyAlignment="1">
      <alignment vertical="center" wrapText="1"/>
    </xf>
    <xf numFmtId="0" fontId="26" fillId="3" borderId="28" xfId="0" applyFont="1" applyFill="1" applyBorder="1" applyAlignment="1" applyProtection="1">
      <alignment horizontal="center" vertical="center" wrapText="1"/>
      <protection locked="0"/>
    </xf>
    <xf numFmtId="0" fontId="24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39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vertical="center" wrapText="1"/>
      <protection locked="0"/>
    </xf>
    <xf numFmtId="0" fontId="8" fillId="3" borderId="46" xfId="0" applyFont="1" applyFill="1" applyBorder="1" applyAlignment="1" applyProtection="1">
      <alignment vertical="center" wrapText="1"/>
      <protection locked="0"/>
    </xf>
    <xf numFmtId="0" fontId="8" fillId="3" borderId="25" xfId="0" applyFont="1" applyFill="1" applyBorder="1" applyAlignment="1" applyProtection="1">
      <alignment vertical="center"/>
      <protection locked="0"/>
    </xf>
    <xf numFmtId="3" fontId="11" fillId="3" borderId="25" xfId="0" applyNumberFormat="1" applyFont="1" applyFill="1" applyBorder="1" applyAlignment="1" applyProtection="1">
      <alignment horizontal="center" vertical="center"/>
      <protection locked="0"/>
    </xf>
    <xf numFmtId="3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5" borderId="46" xfId="0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vertical="center"/>
      <protection locked="0"/>
    </xf>
    <xf numFmtId="3" fontId="11" fillId="5" borderId="25" xfId="0" applyNumberFormat="1" applyFont="1" applyFill="1" applyBorder="1" applyAlignment="1" applyProtection="1">
      <alignment horizontal="center" vertical="center"/>
      <protection locked="0"/>
    </xf>
    <xf numFmtId="3" fontId="8" fillId="5" borderId="25" xfId="0" applyNumberFormat="1" applyFont="1" applyFill="1" applyBorder="1" applyAlignment="1" applyProtection="1">
      <alignment horizontal="center" vertical="center"/>
      <protection locked="0"/>
    </xf>
    <xf numFmtId="49" fontId="8" fillId="5" borderId="25" xfId="0" applyNumberFormat="1" applyFont="1" applyFill="1" applyBorder="1" applyAlignment="1" applyProtection="1">
      <alignment horizontal="center" vertical="center"/>
      <protection locked="0"/>
    </xf>
    <xf numFmtId="49" fontId="11" fillId="5" borderId="25" xfId="0" applyNumberFormat="1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>
      <alignment vertical="center" wrapText="1"/>
    </xf>
    <xf numFmtId="0" fontId="25" fillId="3" borderId="15" xfId="0" applyFont="1" applyFill="1" applyBorder="1" applyAlignment="1" applyProtection="1">
      <alignment horizontal="center" vertical="center" wrapText="1"/>
      <protection locked="0"/>
    </xf>
    <xf numFmtId="3" fontId="21" fillId="3" borderId="15" xfId="0" applyNumberFormat="1" applyFont="1" applyFill="1" applyBorder="1" applyAlignment="1" applyProtection="1">
      <alignment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3" fontId="23" fillId="4" borderId="25" xfId="0" applyNumberFormat="1" applyFont="1" applyFill="1" applyBorder="1" applyAlignment="1" applyProtection="1">
      <alignment vertical="center" wrapText="1"/>
      <protection locked="0"/>
    </xf>
    <xf numFmtId="3" fontId="23" fillId="4" borderId="25" xfId="0" applyNumberFormat="1" applyFont="1" applyFill="1" applyBorder="1" applyAlignment="1">
      <alignment vertical="center" wrapText="1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26" xfId="0" applyFont="1" applyFill="1" applyBorder="1" applyAlignment="1" applyProtection="1">
      <alignment horizontal="center" vertical="center" wrapText="1"/>
      <protection locked="0"/>
    </xf>
    <xf numFmtId="0" fontId="35" fillId="6" borderId="20" xfId="0" applyFont="1" applyFill="1" applyBorder="1" applyAlignment="1">
      <alignment horizontal="left" vertical="center" wrapText="1"/>
    </xf>
    <xf numFmtId="1" fontId="35" fillId="6" borderId="43" xfId="0" applyNumberFormat="1" applyFont="1" applyFill="1" applyBorder="1" applyAlignment="1">
      <alignment horizontal="right" vertical="center" wrapText="1"/>
    </xf>
    <xf numFmtId="0" fontId="35" fillId="6" borderId="43" xfId="0" applyFont="1" applyFill="1" applyBorder="1" applyAlignment="1">
      <alignment vertical="center"/>
    </xf>
    <xf numFmtId="0" fontId="35" fillId="6" borderId="43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horizontal="center" wrapText="1"/>
    </xf>
    <xf numFmtId="0" fontId="35" fillId="6" borderId="21" xfId="0" applyFont="1" applyFill="1" applyBorder="1" applyAlignment="1">
      <alignment horizontal="center" vertical="center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3" fontId="39" fillId="6" borderId="28" xfId="0" applyNumberFormat="1" applyFont="1" applyFill="1" applyBorder="1" applyAlignment="1" applyProtection="1">
      <alignment vertical="center" wrapText="1"/>
      <protection locked="0"/>
    </xf>
    <xf numFmtId="3" fontId="23" fillId="6" borderId="28" xfId="0" applyNumberFormat="1" applyFont="1" applyFill="1" applyBorder="1" applyAlignment="1">
      <alignment vertical="center" wrapText="1"/>
    </xf>
    <xf numFmtId="0" fontId="39" fillId="6" borderId="28" xfId="0" applyFont="1" applyFill="1" applyBorder="1" applyAlignment="1" applyProtection="1">
      <alignment horizontal="center" vertical="center" wrapText="1"/>
      <protection locked="0"/>
    </xf>
    <xf numFmtId="0" fontId="34" fillId="6" borderId="28" xfId="0" applyFont="1" applyFill="1" applyBorder="1" applyAlignment="1" applyProtection="1">
      <alignment horizontal="center" vertical="center" wrapText="1"/>
      <protection locked="0"/>
    </xf>
    <xf numFmtId="0" fontId="24" fillId="6" borderId="28" xfId="0" applyFont="1" applyFill="1" applyBorder="1" applyAlignment="1" applyProtection="1">
      <alignment horizontal="center" vertical="center" wrapText="1"/>
      <protection locked="0"/>
    </xf>
    <xf numFmtId="0" fontId="23" fillId="6" borderId="19" xfId="0" applyFont="1" applyFill="1" applyBorder="1" applyAlignment="1" applyProtection="1">
      <alignment horizontal="center" vertical="center" wrapText="1"/>
      <protection locked="0"/>
    </xf>
    <xf numFmtId="0" fontId="38" fillId="6" borderId="8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22" fillId="4" borderId="15" xfId="0" applyFont="1" applyFill="1" applyBorder="1" applyAlignment="1" applyProtection="1">
      <alignment vertical="center" wrapText="1"/>
      <protection locked="0"/>
    </xf>
    <xf numFmtId="0" fontId="36" fillId="6" borderId="15" xfId="0" applyFont="1" applyFill="1" applyBorder="1" applyAlignment="1" applyProtection="1">
      <alignment vertical="center" wrapText="1"/>
      <protection locked="0"/>
    </xf>
    <xf numFmtId="0" fontId="40" fillId="6" borderId="28" xfId="0" applyFont="1" applyFill="1" applyBorder="1" applyAlignment="1" applyProtection="1">
      <alignment vertical="center" wrapText="1"/>
      <protection locked="0"/>
    </xf>
    <xf numFmtId="0" fontId="36" fillId="6" borderId="11" xfId="0" applyFont="1" applyFill="1" applyBorder="1" applyAlignment="1" applyProtection="1">
      <alignment horizontal="center" vertical="center"/>
      <protection locked="0"/>
    </xf>
    <xf numFmtId="0" fontId="40" fillId="6" borderId="19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/>
      <protection locked="0"/>
    </xf>
    <xf numFmtId="0" fontId="22" fillId="4" borderId="11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22" fillId="6" borderId="28" xfId="0" applyFont="1" applyFill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 applyProtection="1">
      <alignment horizontal="center" vertic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2" fillId="3" borderId="25" xfId="0" applyFont="1" applyFill="1" applyBorder="1" applyAlignment="1" applyProtection="1">
      <alignment horizontal="center" vertical="center"/>
      <protection locked="0"/>
    </xf>
    <xf numFmtId="0" fontId="22" fillId="3" borderId="26" xfId="0" applyFont="1" applyFill="1" applyBorder="1" applyAlignment="1" applyProtection="1">
      <alignment horizontal="center" vertical="center"/>
      <protection locked="0"/>
    </xf>
    <xf numFmtId="0" fontId="36" fillId="6" borderId="15" xfId="0" applyFont="1" applyFill="1" applyBorder="1" applyAlignment="1" applyProtection="1">
      <alignment horizontal="center" vertical="center" wrapText="1"/>
      <protection locked="0"/>
    </xf>
    <xf numFmtId="0" fontId="40" fillId="6" borderId="28" xfId="0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22" fillId="5" borderId="26" xfId="0" applyFont="1" applyFill="1" applyBorder="1" applyAlignment="1" applyProtection="1">
      <alignment horizontal="center" vertical="center"/>
      <protection locked="0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2" fillId="2" borderId="60" xfId="0" applyFont="1" applyFill="1" applyBorder="1" applyAlignment="1">
      <alignment vertical="center"/>
    </xf>
    <xf numFmtId="0" fontId="21" fillId="2" borderId="60" xfId="0" applyFont="1" applyFill="1" applyBorder="1" applyAlignment="1" applyProtection="1">
      <alignment vertical="center" wrapText="1"/>
      <protection locked="0"/>
    </xf>
    <xf numFmtId="0" fontId="28" fillId="2" borderId="63" xfId="0" applyFont="1" applyFill="1" applyBorder="1" applyAlignment="1">
      <alignment horizont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5" borderId="64" xfId="0" applyFont="1" applyFill="1" applyBorder="1" applyAlignment="1">
      <alignment vertical="center"/>
    </xf>
    <xf numFmtId="0" fontId="41" fillId="2" borderId="6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5" borderId="34" xfId="0" applyFont="1" applyFill="1" applyBorder="1" applyAlignment="1" applyProtection="1">
      <alignment horizontal="center" vertical="center" wrapText="1"/>
      <protection locked="0"/>
    </xf>
    <xf numFmtId="3" fontId="21" fillId="5" borderId="34" xfId="0" applyNumberFormat="1" applyFont="1" applyFill="1" applyBorder="1" applyAlignment="1">
      <alignment vertical="center" wrapText="1"/>
    </xf>
    <xf numFmtId="0" fontId="11" fillId="5" borderId="34" xfId="0" applyFont="1" applyFill="1" applyBorder="1" applyAlignment="1" applyProtection="1">
      <alignment horizontal="center" vertical="center" wrapText="1"/>
      <protection locked="0"/>
    </xf>
    <xf numFmtId="0" fontId="22" fillId="5" borderId="34" xfId="0" applyFont="1" applyFill="1" applyBorder="1" applyAlignment="1" applyProtection="1">
      <alignment horizontal="center" vertical="center" wrapText="1"/>
      <protection locked="0"/>
    </xf>
    <xf numFmtId="0" fontId="21" fillId="5" borderId="24" xfId="0" applyFont="1" applyFill="1" applyBorder="1" applyAlignment="1" applyProtection="1">
      <alignment horizontal="center" vertical="center" wrapText="1"/>
      <protection locked="0"/>
    </xf>
    <xf numFmtId="0" fontId="35" fillId="6" borderId="15" xfId="0" applyFont="1" applyFill="1" applyBorder="1" applyAlignment="1" applyProtection="1">
      <alignment horizontal="center" vertical="center" wrapText="1"/>
      <protection locked="0"/>
    </xf>
    <xf numFmtId="3" fontId="35" fillId="6" borderId="15" xfId="0" applyNumberFormat="1" applyFont="1" applyFill="1" applyBorder="1" applyAlignment="1">
      <alignment vertical="center" wrapText="1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3" fontId="20" fillId="3" borderId="34" xfId="0" applyNumberFormat="1" applyFont="1" applyFill="1" applyBorder="1" applyAlignment="1" applyProtection="1">
      <alignment vertical="center" wrapText="1"/>
      <protection locked="0"/>
    </xf>
    <xf numFmtId="3" fontId="21" fillId="3" borderId="34" xfId="0" applyNumberFormat="1" applyFont="1" applyFill="1" applyBorder="1" applyAlignment="1">
      <alignment vertical="center" wrapText="1"/>
    </xf>
    <xf numFmtId="0" fontId="20" fillId="3" borderId="34" xfId="0" applyFont="1" applyFill="1" applyBorder="1" applyAlignment="1" applyProtection="1">
      <alignment horizontal="center" vertical="center" wrapText="1"/>
      <protection locked="0"/>
    </xf>
    <xf numFmtId="0" fontId="11" fillId="3" borderId="34" xfId="0" applyFont="1" applyFill="1" applyBorder="1" applyAlignment="1" applyProtection="1">
      <alignment horizontal="center" vertical="center" wrapText="1"/>
      <protection locked="0"/>
    </xf>
    <xf numFmtId="0" fontId="22" fillId="3" borderId="34" xfId="0" applyFont="1" applyFill="1" applyBorder="1" applyAlignment="1" applyProtection="1">
      <alignment horizontal="center" vertical="center" wrapText="1"/>
      <protection locked="0"/>
    </xf>
    <xf numFmtId="0" fontId="21" fillId="3" borderId="24" xfId="0" applyFont="1" applyFill="1" applyBorder="1" applyAlignment="1" applyProtection="1">
      <alignment horizontal="center" vertical="center" wrapText="1"/>
      <protection locked="0"/>
    </xf>
    <xf numFmtId="3" fontId="8" fillId="5" borderId="34" xfId="0" applyNumberFormat="1" applyFont="1" applyFill="1" applyBorder="1" applyAlignment="1" applyProtection="1">
      <alignment vertical="center" wrapText="1"/>
      <protection locked="0"/>
    </xf>
    <xf numFmtId="0" fontId="8" fillId="5" borderId="34" xfId="0" applyFont="1" applyFill="1" applyBorder="1" applyAlignment="1" applyProtection="1">
      <alignment horizontal="center" vertical="center" wrapText="1"/>
      <protection locked="0"/>
    </xf>
    <xf numFmtId="3" fontId="30" fillId="6" borderId="15" xfId="0" applyNumberFormat="1" applyFont="1" applyFill="1" applyBorder="1" applyAlignment="1" applyProtection="1">
      <alignment vertical="center" wrapText="1"/>
      <protection locked="0"/>
    </xf>
    <xf numFmtId="0" fontId="30" fillId="6" borderId="15" xfId="0" applyFont="1" applyFill="1" applyBorder="1" applyAlignment="1" applyProtection="1">
      <alignment horizontal="center" vertical="center" wrapText="1"/>
      <protection locked="0"/>
    </xf>
    <xf numFmtId="0" fontId="35" fillId="6" borderId="11" xfId="0" applyFont="1" applyFill="1" applyBorder="1" applyAlignment="1" applyProtection="1">
      <alignment horizontal="center" vertical="center" wrapText="1"/>
      <protection locked="0"/>
    </xf>
    <xf numFmtId="0" fontId="0" fillId="0" borderId="64" xfId="0" applyBorder="1"/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42" fillId="3" borderId="15" xfId="0" applyFont="1" applyFill="1" applyBorder="1" applyAlignment="1" applyProtection="1">
      <alignment horizontal="left" vertical="center" wrapText="1"/>
      <protection locked="0"/>
    </xf>
    <xf numFmtId="0" fontId="22" fillId="4" borderId="28" xfId="0" applyFont="1" applyFill="1" applyBorder="1" applyAlignment="1" applyProtection="1">
      <alignment horizontal="left" vertical="center" wrapText="1"/>
      <protection locked="0"/>
    </xf>
    <xf numFmtId="0" fontId="22" fillId="5" borderId="28" xfId="0" applyFont="1" applyFill="1" applyBorder="1" applyAlignment="1" applyProtection="1">
      <alignment horizontal="left" vertical="center" wrapText="1"/>
      <protection locked="0"/>
    </xf>
    <xf numFmtId="0" fontId="22" fillId="5" borderId="25" xfId="0" applyFont="1" applyFill="1" applyBorder="1" applyAlignment="1" applyProtection="1">
      <alignment horizontal="left" vertical="center" wrapText="1"/>
      <protection locked="0"/>
    </xf>
    <xf numFmtId="0" fontId="22" fillId="3" borderId="15" xfId="0" applyFont="1" applyFill="1" applyBorder="1" applyAlignment="1" applyProtection="1">
      <alignment horizontal="left" vertical="center" wrapText="1"/>
      <protection locked="0"/>
    </xf>
    <xf numFmtId="0" fontId="22" fillId="4" borderId="25" xfId="0" applyFont="1" applyFill="1" applyBorder="1" applyAlignment="1" applyProtection="1">
      <alignment horizontal="left" vertical="center" wrapText="1"/>
      <protection locked="0"/>
    </xf>
    <xf numFmtId="0" fontId="24" fillId="4" borderId="25" xfId="0" applyFont="1" applyFill="1" applyBorder="1" applyAlignment="1" applyProtection="1">
      <alignment horizontal="left" vertical="center" wrapText="1"/>
      <protection locked="0"/>
    </xf>
    <xf numFmtId="0" fontId="36" fillId="6" borderId="43" xfId="0" applyFont="1" applyFill="1" applyBorder="1" applyAlignment="1">
      <alignment horizontal="left" vertical="center" wrapText="1"/>
    </xf>
    <xf numFmtId="0" fontId="24" fillId="5" borderId="34" xfId="0" applyFont="1" applyFill="1" applyBorder="1" applyAlignment="1" applyProtection="1">
      <alignment horizontal="left" vertical="center" wrapText="1"/>
      <protection locked="0"/>
    </xf>
    <xf numFmtId="0" fontId="24" fillId="6" borderId="28" xfId="0" applyFont="1" applyFill="1" applyBorder="1" applyAlignment="1" applyProtection="1">
      <alignment horizontal="left" vertical="center" wrapText="1"/>
      <protection locked="0"/>
    </xf>
    <xf numFmtId="0" fontId="24" fillId="3" borderId="28" xfId="0" applyFont="1" applyFill="1" applyBorder="1" applyAlignment="1" applyProtection="1">
      <alignment horizontal="left" vertical="center" wrapText="1"/>
      <protection locked="0"/>
    </xf>
    <xf numFmtId="0" fontId="22" fillId="3" borderId="34" xfId="0" applyFont="1" applyFill="1" applyBorder="1" applyAlignment="1" applyProtection="1">
      <alignment horizontal="left" vertical="center" wrapText="1"/>
      <protection locked="0"/>
    </xf>
    <xf numFmtId="0" fontId="22" fillId="6" borderId="15" xfId="0" applyFont="1" applyFill="1" applyBorder="1" applyAlignment="1" applyProtection="1">
      <alignment horizontal="left" vertical="center" wrapText="1"/>
      <protection locked="0"/>
    </xf>
    <xf numFmtId="0" fontId="22" fillId="6" borderId="28" xfId="0" applyFont="1" applyFill="1" applyBorder="1" applyAlignment="1" applyProtection="1">
      <alignment horizontal="left" vertical="center" wrapText="1"/>
      <protection locked="0"/>
    </xf>
    <xf numFmtId="0" fontId="22" fillId="4" borderId="34" xfId="0" applyFont="1" applyFill="1" applyBorder="1" applyAlignment="1" applyProtection="1">
      <alignment horizontal="left" vertical="center" wrapText="1"/>
      <protection locked="0"/>
    </xf>
    <xf numFmtId="0" fontId="22" fillId="5" borderId="34" xfId="0" applyFont="1" applyFill="1" applyBorder="1" applyAlignment="1" applyProtection="1">
      <alignment horizontal="left" vertical="center" wrapText="1"/>
      <protection locked="0"/>
    </xf>
    <xf numFmtId="0" fontId="36" fillId="6" borderId="15" xfId="0" applyFont="1" applyFill="1" applyBorder="1" applyAlignment="1" applyProtection="1">
      <alignment horizontal="left" vertical="center" wrapText="1"/>
      <protection locked="0"/>
    </xf>
    <xf numFmtId="0" fontId="36" fillId="6" borderId="28" xfId="0" applyFont="1" applyFill="1" applyBorder="1" applyAlignment="1" applyProtection="1">
      <alignment horizontal="left" vertical="center" wrapText="1"/>
      <protection locked="0"/>
    </xf>
    <xf numFmtId="0" fontId="22" fillId="3" borderId="28" xfId="0" applyFont="1" applyFill="1" applyBorder="1" applyAlignment="1" applyProtection="1">
      <alignment horizontal="left" vertical="center" wrapText="1"/>
      <protection locked="0"/>
    </xf>
    <xf numFmtId="0" fontId="42" fillId="5" borderId="25" xfId="0" applyFont="1" applyFill="1" applyBorder="1" applyAlignment="1" applyProtection="1">
      <alignment horizontal="left" vertical="center" wrapText="1"/>
      <protection locked="0"/>
    </xf>
    <xf numFmtId="0" fontId="20" fillId="3" borderId="8" xfId="0" applyFont="1" applyFill="1" applyBorder="1" applyAlignment="1" applyProtection="1">
      <alignment horizontal="left" vertical="center" wrapText="1"/>
      <protection locked="0"/>
    </xf>
    <xf numFmtId="0" fontId="21" fillId="4" borderId="16" xfId="0" applyFont="1" applyFill="1" applyBorder="1" applyAlignment="1" applyProtection="1">
      <alignment horizontal="left" vertical="center" wrapText="1"/>
      <protection locked="0"/>
    </xf>
    <xf numFmtId="0" fontId="21" fillId="5" borderId="16" xfId="0" applyFont="1" applyFill="1" applyBorder="1" applyAlignment="1" applyProtection="1">
      <alignment horizontal="left" vertical="center" wrapText="1"/>
      <protection locked="0"/>
    </xf>
    <xf numFmtId="0" fontId="21" fillId="5" borderId="46" xfId="0" applyFont="1" applyFill="1" applyBorder="1" applyAlignment="1" applyProtection="1">
      <alignment horizontal="left" vertical="center" wrapText="1"/>
      <protection locked="0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21" fillId="4" borderId="46" xfId="0" applyFont="1" applyFill="1" applyBorder="1" applyAlignment="1" applyProtection="1">
      <alignment horizontal="left" vertical="center" wrapText="1"/>
      <protection locked="0"/>
    </xf>
    <xf numFmtId="0" fontId="23" fillId="4" borderId="4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23" fillId="6" borderId="16" xfId="0" applyFont="1" applyFill="1" applyBorder="1" applyAlignment="1" applyProtection="1">
      <alignment horizontal="left" vertical="center" wrapText="1"/>
      <protection locked="0"/>
    </xf>
    <xf numFmtId="0" fontId="23" fillId="3" borderId="16" xfId="0" applyFont="1" applyFill="1" applyBorder="1" applyAlignment="1" applyProtection="1">
      <alignment horizontal="left" vertical="center" wrapText="1"/>
      <protection locked="0"/>
    </xf>
    <xf numFmtId="0" fontId="21" fillId="3" borderId="23" xfId="0" applyFont="1" applyFill="1" applyBorder="1" applyAlignment="1" applyProtection="1">
      <alignment horizontal="left" vertical="center" wrapText="1"/>
      <protection locked="0"/>
    </xf>
    <xf numFmtId="0" fontId="21" fillId="6" borderId="8" xfId="0" applyFont="1" applyFill="1" applyBorder="1" applyAlignment="1" applyProtection="1">
      <alignment horizontal="left" vertical="center" wrapText="1"/>
      <protection locked="0"/>
    </xf>
    <xf numFmtId="0" fontId="21" fillId="6" borderId="16" xfId="0" applyFont="1" applyFill="1" applyBorder="1" applyAlignment="1" applyProtection="1">
      <alignment horizontal="left" vertical="center" wrapText="1"/>
      <protection locked="0"/>
    </xf>
    <xf numFmtId="0" fontId="21" fillId="4" borderId="23" xfId="0" applyFont="1" applyFill="1" applyBorder="1" applyAlignment="1" applyProtection="1">
      <alignment horizontal="left" vertical="center" wrapText="1"/>
      <protection locked="0"/>
    </xf>
    <xf numFmtId="0" fontId="21" fillId="5" borderId="23" xfId="0" applyFont="1" applyFill="1" applyBorder="1" applyAlignment="1" applyProtection="1">
      <alignment horizontal="left" vertical="center" wrapText="1"/>
      <protection locked="0"/>
    </xf>
    <xf numFmtId="0" fontId="35" fillId="6" borderId="8" xfId="0" applyFont="1" applyFill="1" applyBorder="1" applyAlignment="1" applyProtection="1">
      <alignment horizontal="left" vertical="center" wrapText="1"/>
      <protection locked="0"/>
    </xf>
    <xf numFmtId="0" fontId="35" fillId="6" borderId="16" xfId="0" applyFont="1" applyFill="1" applyBorder="1" applyAlignment="1" applyProtection="1">
      <alignment horizontal="left" vertical="center" wrapText="1"/>
      <protection locked="0"/>
    </xf>
    <xf numFmtId="0" fontId="21" fillId="3" borderId="1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" fillId="6" borderId="67" xfId="0" applyFont="1" applyFill="1" applyBorder="1" applyAlignment="1">
      <alignment vertical="center"/>
    </xf>
    <xf numFmtId="0" fontId="4" fillId="3" borderId="68" xfId="0" applyFont="1" applyFill="1" applyBorder="1" applyAlignment="1">
      <alignment vertical="center"/>
    </xf>
    <xf numFmtId="0" fontId="4" fillId="4" borderId="68" xfId="0" applyFont="1" applyFill="1" applyBorder="1" applyAlignment="1">
      <alignment vertical="center"/>
    </xf>
    <xf numFmtId="0" fontId="4" fillId="5" borderId="69" xfId="0" applyFont="1" applyFill="1" applyBorder="1" applyAlignment="1">
      <alignment vertical="center"/>
    </xf>
    <xf numFmtId="0" fontId="30" fillId="6" borderId="53" xfId="0" applyFont="1" applyFill="1" applyBorder="1" applyAlignment="1" applyProtection="1">
      <alignment vertical="center" wrapText="1"/>
      <protection locked="0"/>
    </xf>
    <xf numFmtId="0" fontId="32" fillId="6" borderId="54" xfId="0" applyFont="1" applyFill="1" applyBorder="1" applyAlignment="1" applyProtection="1">
      <alignment vertical="center" wrapText="1"/>
      <protection locked="0"/>
    </xf>
    <xf numFmtId="0" fontId="8" fillId="3" borderId="54" xfId="0" applyFont="1" applyFill="1" applyBorder="1" applyAlignment="1" applyProtection="1">
      <alignment vertical="center" wrapText="1"/>
      <protection locked="0"/>
    </xf>
    <xf numFmtId="0" fontId="8" fillId="3" borderId="55" xfId="0" applyFont="1" applyFill="1" applyBorder="1" applyAlignment="1" applyProtection="1">
      <alignment vertical="center" wrapText="1"/>
      <protection locked="0"/>
    </xf>
    <xf numFmtId="0" fontId="25" fillId="6" borderId="8" xfId="0" applyFont="1" applyFill="1" applyBorder="1" applyAlignment="1" applyProtection="1">
      <alignment horizontal="left" vertical="center" wrapText="1"/>
      <protection locked="0"/>
    </xf>
    <xf numFmtId="0" fontId="25" fillId="6" borderId="15" xfId="0" applyFont="1" applyFill="1" applyBorder="1" applyAlignment="1" applyProtection="1">
      <alignment horizontal="center" vertical="center" wrapText="1"/>
      <protection locked="0"/>
    </xf>
    <xf numFmtId="0" fontId="40" fillId="6" borderId="15" xfId="0" applyFont="1" applyFill="1" applyBorder="1" applyAlignment="1" applyProtection="1">
      <alignment horizontal="left" vertical="center" wrapText="1"/>
      <protection locked="0"/>
    </xf>
    <xf numFmtId="3" fontId="25" fillId="6" borderId="15" xfId="0" applyNumberFormat="1" applyFont="1" applyFill="1" applyBorder="1" applyAlignment="1" applyProtection="1">
      <alignment vertical="center" wrapText="1"/>
      <protection locked="0"/>
    </xf>
    <xf numFmtId="3" fontId="25" fillId="6" borderId="15" xfId="0" applyNumberFormat="1" applyFont="1" applyFill="1" applyBorder="1" applyAlignment="1">
      <alignment vertical="center" wrapText="1"/>
    </xf>
    <xf numFmtId="0" fontId="40" fillId="6" borderId="15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vertical="center" wrapText="1"/>
      <protection locked="0"/>
    </xf>
    <xf numFmtId="3" fontId="8" fillId="5" borderId="28" xfId="0" applyNumberFormat="1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vertical="center" wrapText="1"/>
      <protection locked="0"/>
    </xf>
    <xf numFmtId="0" fontId="8" fillId="6" borderId="43" xfId="0" applyFont="1" applyFill="1" applyBorder="1" applyAlignment="1" applyProtection="1">
      <alignment vertical="center"/>
      <protection locked="0"/>
    </xf>
    <xf numFmtId="0" fontId="22" fillId="6" borderId="43" xfId="0" applyFont="1" applyFill="1" applyBorder="1" applyAlignment="1" applyProtection="1">
      <alignment vertical="center" wrapText="1"/>
      <protection locked="0"/>
    </xf>
    <xf numFmtId="3" fontId="8" fillId="6" borderId="43" xfId="0" applyNumberFormat="1" applyFont="1" applyFill="1" applyBorder="1" applyAlignment="1" applyProtection="1">
      <alignment horizontal="center" vertical="center"/>
      <protection locked="0"/>
    </xf>
    <xf numFmtId="0" fontId="8" fillId="6" borderId="43" xfId="0" applyFont="1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vertical="center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21" xfId="0" applyFont="1" applyFill="1" applyBorder="1" applyAlignment="1" applyProtection="1">
      <alignment horizontal="center" vertical="center"/>
      <protection locked="0"/>
    </xf>
    <xf numFmtId="0" fontId="8" fillId="4" borderId="53" xfId="0" applyFont="1" applyFill="1" applyBorder="1" applyAlignment="1" applyProtection="1">
      <alignment vertical="center" wrapText="1"/>
      <protection locked="0"/>
    </xf>
    <xf numFmtId="0" fontId="8" fillId="4" borderId="54" xfId="0" applyFont="1" applyFill="1" applyBorder="1" applyAlignment="1" applyProtection="1">
      <alignment vertical="center" wrapText="1"/>
      <protection locked="0"/>
    </xf>
    <xf numFmtId="0" fontId="8" fillId="5" borderId="54" xfId="0" applyFont="1" applyFill="1" applyBorder="1" applyAlignment="1" applyProtection="1">
      <alignment vertical="center" wrapText="1"/>
      <protection locked="0"/>
    </xf>
    <xf numFmtId="0" fontId="8" fillId="5" borderId="55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63" xfId="0" applyFont="1" applyFill="1" applyBorder="1" applyAlignment="1" applyProtection="1">
      <alignment horizontal="center" vertical="center" wrapText="1"/>
      <protection locked="0"/>
    </xf>
    <xf numFmtId="0" fontId="11" fillId="2" borderId="64" xfId="0" applyFont="1" applyFill="1" applyBorder="1" applyAlignment="1" applyProtection="1">
      <alignment horizontal="center" vertical="center" wrapText="1"/>
      <protection locked="0"/>
    </xf>
    <xf numFmtId="0" fontId="11" fillId="2" borderId="65" xfId="0" applyFont="1" applyFill="1" applyBorder="1" applyAlignment="1" applyProtection="1">
      <alignment horizontal="center" vertical="center" wrapText="1"/>
      <protection locked="0"/>
    </xf>
    <xf numFmtId="0" fontId="23" fillId="2" borderId="62" xfId="0" applyFont="1" applyFill="1" applyBorder="1" applyAlignment="1" applyProtection="1">
      <alignment horizontal="center" vertical="center" wrapText="1"/>
      <protection locked="0"/>
    </xf>
    <xf numFmtId="0" fontId="23" fillId="2" borderId="6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66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890A-30D5-4261-A1BD-2DE9CB4C23BC}">
  <sheetPr>
    <pageSetUpPr fitToPage="1"/>
  </sheetPr>
  <dimension ref="A1:S42"/>
  <sheetViews>
    <sheetView zoomScaleNormal="100" workbookViewId="0">
      <selection sqref="A1:S40"/>
    </sheetView>
  </sheetViews>
  <sheetFormatPr defaultRowHeight="15"/>
  <cols>
    <col min="1" max="1" width="8.85546875" style="4"/>
    <col min="2" max="2" width="30.85546875" style="47" customWidth="1"/>
    <col min="3" max="3" width="16.7109375" style="35" customWidth="1"/>
    <col min="4" max="6" width="9.7109375" style="35" customWidth="1"/>
    <col min="7" max="7" width="20.7109375" style="35" customWidth="1"/>
    <col min="8" max="8" width="9.7109375" style="35" customWidth="1"/>
    <col min="9" max="10" width="10.7109375" style="35" customWidth="1"/>
    <col min="11" max="11" width="20.7109375" style="34" customWidth="1"/>
    <col min="12" max="15" width="9.7109375" style="4" customWidth="1"/>
    <col min="16" max="16" width="8.85546875" style="35"/>
    <col min="17" max="17" width="12.5703125" style="35" customWidth="1"/>
    <col min="18" max="18" width="12.28515625" style="35" customWidth="1"/>
    <col min="19" max="19" width="8.85546875" style="35"/>
  </cols>
  <sheetData>
    <row r="1" spans="1:19" ht="19.5" thickBot="1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19" ht="30" customHeight="1">
      <c r="A2" s="413" t="s">
        <v>1</v>
      </c>
      <c r="B2" s="415" t="s">
        <v>2</v>
      </c>
      <c r="C2" s="416"/>
      <c r="D2" s="416"/>
      <c r="E2" s="416"/>
      <c r="F2" s="417"/>
      <c r="G2" s="413" t="s">
        <v>3</v>
      </c>
      <c r="H2" s="418" t="s">
        <v>4</v>
      </c>
      <c r="I2" s="420" t="s">
        <v>5</v>
      </c>
      <c r="J2" s="413" t="s">
        <v>6</v>
      </c>
      <c r="K2" s="413" t="s">
        <v>7</v>
      </c>
      <c r="L2" s="422" t="s">
        <v>8</v>
      </c>
      <c r="M2" s="423"/>
      <c r="N2" s="375" t="s">
        <v>9</v>
      </c>
      <c r="O2" s="376"/>
      <c r="P2" s="375" t="s">
        <v>10</v>
      </c>
      <c r="Q2" s="376"/>
      <c r="R2" s="375" t="s">
        <v>11</v>
      </c>
      <c r="S2" s="376"/>
    </row>
    <row r="3" spans="1:19" ht="99" customHeight="1" thickBot="1">
      <c r="A3" s="414"/>
      <c r="B3" s="5" t="s">
        <v>12</v>
      </c>
      <c r="C3" s="6" t="s">
        <v>13</v>
      </c>
      <c r="D3" s="6" t="s">
        <v>14</v>
      </c>
      <c r="E3" s="6" t="s">
        <v>15</v>
      </c>
      <c r="F3" s="7" t="s">
        <v>16</v>
      </c>
      <c r="G3" s="414"/>
      <c r="H3" s="419"/>
      <c r="I3" s="421"/>
      <c r="J3" s="414"/>
      <c r="K3" s="414"/>
      <c r="L3" s="13" t="s">
        <v>17</v>
      </c>
      <c r="M3" s="14" t="s">
        <v>18</v>
      </c>
      <c r="N3" s="11" t="s">
        <v>19</v>
      </c>
      <c r="O3" s="12" t="s">
        <v>20</v>
      </c>
      <c r="P3" s="8" t="s">
        <v>21</v>
      </c>
      <c r="Q3" s="9" t="s">
        <v>22</v>
      </c>
      <c r="R3" s="10" t="s">
        <v>23</v>
      </c>
      <c r="S3" s="12" t="s">
        <v>24</v>
      </c>
    </row>
    <row r="4" spans="1:19" ht="25.15" customHeight="1">
      <c r="A4" s="363">
        <v>1</v>
      </c>
      <c r="B4" s="402" t="s">
        <v>25</v>
      </c>
      <c r="C4" s="383"/>
      <c r="D4" s="380"/>
      <c r="E4" s="380"/>
      <c r="F4" s="372"/>
      <c r="G4" s="359" t="s">
        <v>26</v>
      </c>
      <c r="H4" s="36"/>
      <c r="I4" s="36"/>
      <c r="J4" s="36"/>
      <c r="K4" s="227" t="s">
        <v>27</v>
      </c>
      <c r="L4" s="37">
        <v>150000</v>
      </c>
      <c r="M4" s="37">
        <f t="shared" ref="M4:M32" si="0">L4/100*70</f>
        <v>105000</v>
      </c>
      <c r="N4" s="38">
        <v>2022</v>
      </c>
      <c r="O4" s="38">
        <v>2025</v>
      </c>
      <c r="P4" s="39"/>
      <c r="Q4" s="39"/>
      <c r="R4" s="233"/>
      <c r="S4" s="234"/>
    </row>
    <row r="5" spans="1:19" ht="36" customHeight="1">
      <c r="A5" s="364">
        <v>2</v>
      </c>
      <c r="B5" s="403"/>
      <c r="C5" s="384"/>
      <c r="D5" s="381"/>
      <c r="E5" s="381"/>
      <c r="F5" s="373"/>
      <c r="G5" s="360" t="s">
        <v>28</v>
      </c>
      <c r="H5" s="40"/>
      <c r="I5" s="40"/>
      <c r="J5" s="40"/>
      <c r="K5" s="18" t="s">
        <v>29</v>
      </c>
      <c r="L5" s="41">
        <v>268000</v>
      </c>
      <c r="M5" s="41">
        <f t="shared" si="0"/>
        <v>187600</v>
      </c>
      <c r="N5" s="42">
        <v>2021</v>
      </c>
      <c r="O5" s="42">
        <v>2025</v>
      </c>
      <c r="P5" s="43"/>
      <c r="Q5" s="43"/>
      <c r="R5" s="235"/>
      <c r="S5" s="236"/>
    </row>
    <row r="6" spans="1:19" ht="36" customHeight="1">
      <c r="A6" s="364">
        <v>3</v>
      </c>
      <c r="B6" s="403"/>
      <c r="C6" s="384"/>
      <c r="D6" s="381"/>
      <c r="E6" s="381"/>
      <c r="F6" s="373"/>
      <c r="G6" s="360" t="s">
        <v>30</v>
      </c>
      <c r="H6" s="40"/>
      <c r="I6" s="40"/>
      <c r="J6" s="40"/>
      <c r="K6" s="18" t="s">
        <v>31</v>
      </c>
      <c r="L6" s="41">
        <v>150000</v>
      </c>
      <c r="M6" s="41">
        <f t="shared" ref="M6:M11" si="1">L6/100*70</f>
        <v>105000</v>
      </c>
      <c r="N6" s="42">
        <v>2021</v>
      </c>
      <c r="O6" s="42">
        <v>2025</v>
      </c>
      <c r="P6" s="43"/>
      <c r="Q6" s="43"/>
      <c r="R6" s="235"/>
      <c r="S6" s="236"/>
    </row>
    <row r="7" spans="1:19" ht="36" customHeight="1">
      <c r="A7" s="364">
        <v>4</v>
      </c>
      <c r="B7" s="403"/>
      <c r="C7" s="384"/>
      <c r="D7" s="381"/>
      <c r="E7" s="381"/>
      <c r="F7" s="373"/>
      <c r="G7" s="361" t="s">
        <v>32</v>
      </c>
      <c r="H7" s="343"/>
      <c r="I7" s="343"/>
      <c r="J7" s="343"/>
      <c r="K7" s="344" t="s">
        <v>33</v>
      </c>
      <c r="L7" s="345">
        <v>25000</v>
      </c>
      <c r="M7" s="345">
        <f t="shared" si="1"/>
        <v>17500</v>
      </c>
      <c r="N7" s="346">
        <v>2021</v>
      </c>
      <c r="O7" s="346">
        <v>2025</v>
      </c>
      <c r="P7" s="347"/>
      <c r="Q7" s="347"/>
      <c r="R7" s="348"/>
      <c r="S7" s="349"/>
    </row>
    <row r="8" spans="1:19" ht="25.15" customHeight="1" thickBot="1">
      <c r="A8" s="365">
        <v>5</v>
      </c>
      <c r="B8" s="404"/>
      <c r="C8" s="385"/>
      <c r="D8" s="382"/>
      <c r="E8" s="382"/>
      <c r="F8" s="374"/>
      <c r="G8" s="362" t="s">
        <v>34</v>
      </c>
      <c r="H8" s="191"/>
      <c r="I8" s="191"/>
      <c r="J8" s="191"/>
      <c r="K8" s="102"/>
      <c r="L8" s="193">
        <v>160000</v>
      </c>
      <c r="M8" s="193">
        <f t="shared" si="1"/>
        <v>112000</v>
      </c>
      <c r="N8" s="225">
        <v>2021</v>
      </c>
      <c r="O8" s="225">
        <v>2025</v>
      </c>
      <c r="P8" s="196"/>
      <c r="Q8" s="196"/>
      <c r="R8" s="245"/>
      <c r="S8" s="246"/>
    </row>
    <row r="9" spans="1:19" ht="25.15" customHeight="1">
      <c r="A9" s="350">
        <v>6</v>
      </c>
      <c r="B9" s="397" t="s">
        <v>35</v>
      </c>
      <c r="C9" s="400" t="s">
        <v>36</v>
      </c>
      <c r="D9" s="386">
        <v>70978841</v>
      </c>
      <c r="E9" s="386">
        <v>107611350</v>
      </c>
      <c r="F9" s="388">
        <v>600121046</v>
      </c>
      <c r="G9" s="351" t="s">
        <v>37</v>
      </c>
      <c r="H9" s="352"/>
      <c r="I9" s="352"/>
      <c r="J9" s="352"/>
      <c r="K9" s="353" t="s">
        <v>38</v>
      </c>
      <c r="L9" s="354">
        <v>600000</v>
      </c>
      <c r="M9" s="354">
        <f t="shared" si="1"/>
        <v>420000</v>
      </c>
      <c r="N9" s="355">
        <v>2025</v>
      </c>
      <c r="O9" s="355">
        <v>2026</v>
      </c>
      <c r="P9" s="356"/>
      <c r="Q9" s="356"/>
      <c r="R9" s="357"/>
      <c r="S9" s="358"/>
    </row>
    <row r="10" spans="1:19" ht="25.15" customHeight="1">
      <c r="A10" s="223">
        <v>7</v>
      </c>
      <c r="B10" s="398"/>
      <c r="C10" s="384"/>
      <c r="D10" s="381"/>
      <c r="E10" s="381"/>
      <c r="F10" s="389"/>
      <c r="G10" s="62" t="s">
        <v>39</v>
      </c>
      <c r="H10" s="58"/>
      <c r="I10" s="58"/>
      <c r="J10" s="58"/>
      <c r="K10" s="123" t="s">
        <v>38</v>
      </c>
      <c r="L10" s="59">
        <v>400000</v>
      </c>
      <c r="M10" s="59">
        <f t="shared" si="1"/>
        <v>280000</v>
      </c>
      <c r="N10" s="60">
        <v>2024</v>
      </c>
      <c r="O10" s="60">
        <v>2025</v>
      </c>
      <c r="P10" s="77"/>
      <c r="Q10" s="77"/>
      <c r="R10" s="237"/>
      <c r="S10" s="238"/>
    </row>
    <row r="11" spans="1:19" ht="45" customHeight="1">
      <c r="A11" s="223">
        <v>8</v>
      </c>
      <c r="B11" s="398"/>
      <c r="C11" s="384"/>
      <c r="D11" s="381"/>
      <c r="E11" s="381"/>
      <c r="F11" s="389"/>
      <c r="G11" s="62" t="s">
        <v>40</v>
      </c>
      <c r="H11" s="58"/>
      <c r="I11" s="58"/>
      <c r="J11" s="58"/>
      <c r="K11" s="123" t="s">
        <v>41</v>
      </c>
      <c r="L11" s="59">
        <v>400000</v>
      </c>
      <c r="M11" s="59">
        <f t="shared" si="1"/>
        <v>280000</v>
      </c>
      <c r="N11" s="60">
        <v>2024</v>
      </c>
      <c r="O11" s="60">
        <v>2025</v>
      </c>
      <c r="P11" s="77"/>
      <c r="Q11" s="77"/>
      <c r="R11" s="237"/>
      <c r="S11" s="238"/>
    </row>
    <row r="12" spans="1:19" ht="45" customHeight="1">
      <c r="A12" s="223">
        <v>9</v>
      </c>
      <c r="B12" s="398"/>
      <c r="C12" s="384"/>
      <c r="D12" s="381"/>
      <c r="E12" s="381"/>
      <c r="F12" s="389"/>
      <c r="G12" s="181" t="s">
        <v>42</v>
      </c>
      <c r="H12" s="44"/>
      <c r="I12" s="44"/>
      <c r="J12" s="44"/>
      <c r="K12" s="32" t="s">
        <v>43</v>
      </c>
      <c r="L12" s="45">
        <v>400000</v>
      </c>
      <c r="M12" s="45">
        <f t="shared" si="0"/>
        <v>280000</v>
      </c>
      <c r="N12" s="48">
        <v>2023</v>
      </c>
      <c r="O12" s="48">
        <v>2028</v>
      </c>
      <c r="P12" s="46"/>
      <c r="Q12" s="46"/>
      <c r="R12" s="239"/>
      <c r="S12" s="240"/>
    </row>
    <row r="13" spans="1:19" ht="25.15" customHeight="1" thickBot="1">
      <c r="A13" s="224">
        <v>10</v>
      </c>
      <c r="B13" s="399"/>
      <c r="C13" s="401"/>
      <c r="D13" s="387"/>
      <c r="E13" s="387"/>
      <c r="F13" s="390"/>
      <c r="G13" s="182" t="s">
        <v>44</v>
      </c>
      <c r="H13" s="183"/>
      <c r="I13" s="183"/>
      <c r="J13" s="183"/>
      <c r="K13" s="22" t="s">
        <v>45</v>
      </c>
      <c r="L13" s="184">
        <v>60000</v>
      </c>
      <c r="M13" s="185">
        <f t="shared" si="0"/>
        <v>42000</v>
      </c>
      <c r="N13" s="186">
        <v>2023</v>
      </c>
      <c r="O13" s="187">
        <v>2023</v>
      </c>
      <c r="P13" s="188"/>
      <c r="Q13" s="188"/>
      <c r="R13" s="241"/>
      <c r="S13" s="242"/>
    </row>
    <row r="14" spans="1:19" ht="27" customHeight="1">
      <c r="A14" s="222">
        <v>11</v>
      </c>
      <c r="B14" s="424" t="s">
        <v>46</v>
      </c>
      <c r="C14" s="383" t="s">
        <v>47</v>
      </c>
      <c r="D14" s="383">
        <v>70987815</v>
      </c>
      <c r="E14" s="383">
        <v>107611414</v>
      </c>
      <c r="F14" s="377">
        <v>600121101</v>
      </c>
      <c r="G14" s="332" t="s">
        <v>48</v>
      </c>
      <c r="H14" s="71" t="s">
        <v>49</v>
      </c>
      <c r="I14" s="70" t="s">
        <v>50</v>
      </c>
      <c r="J14" s="70" t="s">
        <v>50</v>
      </c>
      <c r="K14" s="228" t="s">
        <v>51</v>
      </c>
      <c r="L14" s="72">
        <v>30000000</v>
      </c>
      <c r="M14" s="72">
        <f t="shared" si="0"/>
        <v>21000000</v>
      </c>
      <c r="N14" s="73">
        <v>2023</v>
      </c>
      <c r="O14" s="73">
        <v>2025</v>
      </c>
      <c r="P14" s="74" t="s">
        <v>52</v>
      </c>
      <c r="Q14" s="75"/>
      <c r="R14" s="243" t="s">
        <v>53</v>
      </c>
      <c r="S14" s="230" t="s">
        <v>54</v>
      </c>
    </row>
    <row r="15" spans="1:19" ht="42" customHeight="1">
      <c r="A15" s="223">
        <v>12</v>
      </c>
      <c r="B15" s="398"/>
      <c r="C15" s="384"/>
      <c r="D15" s="384"/>
      <c r="E15" s="384"/>
      <c r="F15" s="378"/>
      <c r="G15" s="333" t="s">
        <v>55</v>
      </c>
      <c r="H15" s="65"/>
      <c r="I15" s="64"/>
      <c r="J15" s="64"/>
      <c r="K15" s="229" t="s">
        <v>56</v>
      </c>
      <c r="L15" s="66">
        <v>750000</v>
      </c>
      <c r="M15" s="66">
        <f t="shared" si="0"/>
        <v>525000</v>
      </c>
      <c r="N15" s="67">
        <v>2023</v>
      </c>
      <c r="O15" s="67">
        <v>2027</v>
      </c>
      <c r="P15" s="68"/>
      <c r="Q15" s="69"/>
      <c r="R15" s="244"/>
      <c r="S15" s="231"/>
    </row>
    <row r="16" spans="1:19" ht="25.15" customHeight="1">
      <c r="A16" s="223">
        <v>13</v>
      </c>
      <c r="B16" s="398"/>
      <c r="C16" s="384"/>
      <c r="D16" s="384"/>
      <c r="E16" s="384"/>
      <c r="F16" s="378"/>
      <c r="G16" s="334" t="s">
        <v>57</v>
      </c>
      <c r="H16" s="44"/>
      <c r="I16" s="44"/>
      <c r="J16" s="44"/>
      <c r="K16" s="32" t="s">
        <v>58</v>
      </c>
      <c r="L16" s="45">
        <v>600000</v>
      </c>
      <c r="M16" s="45">
        <f t="shared" si="0"/>
        <v>420000</v>
      </c>
      <c r="N16" s="48">
        <v>2023</v>
      </c>
      <c r="O16" s="63">
        <v>2027</v>
      </c>
      <c r="P16" s="46"/>
      <c r="Q16" s="46"/>
      <c r="R16" s="239"/>
      <c r="S16" s="240"/>
    </row>
    <row r="17" spans="1:19" ht="24.95" customHeight="1">
      <c r="A17" s="223">
        <v>14</v>
      </c>
      <c r="B17" s="398"/>
      <c r="C17" s="384"/>
      <c r="D17" s="384"/>
      <c r="E17" s="384"/>
      <c r="F17" s="378"/>
      <c r="G17" s="334" t="s">
        <v>59</v>
      </c>
      <c r="H17" s="44"/>
      <c r="I17" s="44"/>
      <c r="J17" s="44"/>
      <c r="K17" s="32" t="s">
        <v>59</v>
      </c>
      <c r="L17" s="49">
        <v>950000</v>
      </c>
      <c r="M17" s="45">
        <f t="shared" si="0"/>
        <v>665000</v>
      </c>
      <c r="N17" s="48">
        <v>2023</v>
      </c>
      <c r="O17" s="63">
        <v>2027</v>
      </c>
      <c r="P17" s="46"/>
      <c r="Q17" s="46"/>
      <c r="R17" s="239"/>
      <c r="S17" s="240"/>
    </row>
    <row r="18" spans="1:19" ht="34.9" customHeight="1">
      <c r="A18" s="223">
        <v>15</v>
      </c>
      <c r="B18" s="398"/>
      <c r="C18" s="384"/>
      <c r="D18" s="384"/>
      <c r="E18" s="384"/>
      <c r="F18" s="378"/>
      <c r="G18" s="334" t="s">
        <v>60</v>
      </c>
      <c r="H18" s="44"/>
      <c r="I18" s="44"/>
      <c r="J18" s="44"/>
      <c r="K18" s="32" t="s">
        <v>61</v>
      </c>
      <c r="L18" s="45">
        <v>300000</v>
      </c>
      <c r="M18" s="45">
        <f t="shared" si="0"/>
        <v>210000</v>
      </c>
      <c r="N18" s="48">
        <v>2023</v>
      </c>
      <c r="O18" s="63">
        <v>2027</v>
      </c>
      <c r="P18" s="46"/>
      <c r="Q18" s="46"/>
      <c r="R18" s="239"/>
      <c r="S18" s="240"/>
    </row>
    <row r="19" spans="1:19" ht="22.5">
      <c r="A19" s="223">
        <v>16</v>
      </c>
      <c r="B19" s="398"/>
      <c r="C19" s="384"/>
      <c r="D19" s="384"/>
      <c r="E19" s="384"/>
      <c r="F19" s="378"/>
      <c r="G19" s="334" t="s">
        <v>62</v>
      </c>
      <c r="H19" s="44"/>
      <c r="I19" s="44"/>
      <c r="J19" s="44"/>
      <c r="K19" s="32" t="s">
        <v>63</v>
      </c>
      <c r="L19" s="49">
        <v>4900000</v>
      </c>
      <c r="M19" s="45">
        <f t="shared" si="0"/>
        <v>3430000</v>
      </c>
      <c r="N19" s="48">
        <v>2023</v>
      </c>
      <c r="O19" s="63">
        <v>2027</v>
      </c>
      <c r="P19" s="46"/>
      <c r="Q19" s="46"/>
      <c r="R19" s="239"/>
      <c r="S19" s="240"/>
    </row>
    <row r="20" spans="1:19" ht="36" customHeight="1" thickBot="1">
      <c r="A20" s="224">
        <v>17</v>
      </c>
      <c r="B20" s="425"/>
      <c r="C20" s="385"/>
      <c r="D20" s="385"/>
      <c r="E20" s="385"/>
      <c r="F20" s="379"/>
      <c r="G20" s="335" t="s">
        <v>64</v>
      </c>
      <c r="H20" s="183"/>
      <c r="I20" s="183"/>
      <c r="J20" s="183"/>
      <c r="K20" s="22" t="s">
        <v>65</v>
      </c>
      <c r="L20" s="185">
        <v>810000</v>
      </c>
      <c r="M20" s="185">
        <f t="shared" si="0"/>
        <v>567000</v>
      </c>
      <c r="N20" s="187">
        <v>2023</v>
      </c>
      <c r="O20" s="186">
        <v>2027</v>
      </c>
      <c r="P20" s="188"/>
      <c r="Q20" s="188"/>
      <c r="R20" s="241"/>
      <c r="S20" s="242"/>
    </row>
    <row r="21" spans="1:19" ht="24">
      <c r="A21" s="222">
        <v>18</v>
      </c>
      <c r="B21" s="391" t="s">
        <v>66</v>
      </c>
      <c r="C21" s="393" t="s">
        <v>47</v>
      </c>
      <c r="D21" s="370">
        <v>70987785</v>
      </c>
      <c r="E21" s="370">
        <v>170611449</v>
      </c>
      <c r="F21" s="367">
        <v>600121135</v>
      </c>
      <c r="G21" s="79" t="s">
        <v>67</v>
      </c>
      <c r="H21" s="36"/>
      <c r="I21" s="36"/>
      <c r="J21" s="36"/>
      <c r="K21" s="227" t="s">
        <v>68</v>
      </c>
      <c r="L21" s="37">
        <v>1000000</v>
      </c>
      <c r="M21" s="37">
        <f t="shared" si="0"/>
        <v>700000</v>
      </c>
      <c r="N21" s="38">
        <v>2023</v>
      </c>
      <c r="O21" s="38">
        <v>2027</v>
      </c>
      <c r="P21" s="39"/>
      <c r="Q21" s="39"/>
      <c r="R21" s="233"/>
      <c r="S21" s="234"/>
    </row>
    <row r="22" spans="1:19" ht="25.15" customHeight="1">
      <c r="A22" s="223">
        <v>19</v>
      </c>
      <c r="B22" s="391"/>
      <c r="C22" s="393"/>
      <c r="D22" s="370"/>
      <c r="E22" s="370"/>
      <c r="F22" s="367"/>
      <c r="G22" s="80" t="s">
        <v>30</v>
      </c>
      <c r="H22" s="40"/>
      <c r="I22" s="40"/>
      <c r="J22" s="40"/>
      <c r="K22" s="18" t="s">
        <v>69</v>
      </c>
      <c r="L22" s="41">
        <v>500000</v>
      </c>
      <c r="M22" s="41">
        <f>L22/100*70</f>
        <v>350000</v>
      </c>
      <c r="N22" s="42">
        <v>2023</v>
      </c>
      <c r="O22" s="42">
        <v>2025</v>
      </c>
      <c r="P22" s="43"/>
      <c r="Q22" s="43"/>
      <c r="R22" s="235"/>
      <c r="S22" s="236"/>
    </row>
    <row r="23" spans="1:19" ht="25.15" customHeight="1" thickBot="1">
      <c r="A23" s="224">
        <v>20</v>
      </c>
      <c r="B23" s="392"/>
      <c r="C23" s="394"/>
      <c r="D23" s="371"/>
      <c r="E23" s="371"/>
      <c r="F23" s="368"/>
      <c r="G23" s="190" t="s">
        <v>62</v>
      </c>
      <c r="H23" s="191"/>
      <c r="I23" s="191"/>
      <c r="J23" s="191"/>
      <c r="K23" s="102" t="s">
        <v>63</v>
      </c>
      <c r="L23" s="193">
        <v>4000000</v>
      </c>
      <c r="M23" s="193">
        <f t="shared" ref="M23" si="2">L23/100*70</f>
        <v>2800000</v>
      </c>
      <c r="N23" s="225">
        <v>2022</v>
      </c>
      <c r="O23" s="226">
        <v>2023</v>
      </c>
      <c r="P23" s="196"/>
      <c r="Q23" s="196"/>
      <c r="R23" s="245"/>
      <c r="S23" s="246"/>
    </row>
    <row r="24" spans="1:19" ht="25.15" customHeight="1">
      <c r="A24" s="222">
        <v>21</v>
      </c>
      <c r="B24" s="395" t="s">
        <v>70</v>
      </c>
      <c r="C24" s="396" t="s">
        <v>71</v>
      </c>
      <c r="D24" s="369">
        <v>71000411</v>
      </c>
      <c r="E24" s="369">
        <v>107611431</v>
      </c>
      <c r="F24" s="366">
        <v>600121127</v>
      </c>
      <c r="G24" s="61" t="s">
        <v>72</v>
      </c>
      <c r="H24" s="50"/>
      <c r="I24" s="50"/>
      <c r="J24" s="50"/>
      <c r="K24" s="24" t="s">
        <v>73</v>
      </c>
      <c r="L24" s="57">
        <v>170000</v>
      </c>
      <c r="M24" s="51">
        <f>L24/100*70</f>
        <v>119000</v>
      </c>
      <c r="N24" s="189">
        <v>2023</v>
      </c>
      <c r="O24" s="189">
        <v>2025</v>
      </c>
      <c r="P24" s="52"/>
      <c r="Q24" s="52"/>
      <c r="R24" s="247"/>
      <c r="S24" s="248"/>
    </row>
    <row r="25" spans="1:19" ht="25.15" customHeight="1">
      <c r="A25" s="223">
        <v>22</v>
      </c>
      <c r="B25" s="391"/>
      <c r="C25" s="393"/>
      <c r="D25" s="370"/>
      <c r="E25" s="370"/>
      <c r="F25" s="367"/>
      <c r="G25" s="76" t="s">
        <v>74</v>
      </c>
      <c r="H25" s="44"/>
      <c r="I25" s="44"/>
      <c r="J25" s="44"/>
      <c r="K25" s="32" t="s">
        <v>75</v>
      </c>
      <c r="L25" s="49">
        <v>50000</v>
      </c>
      <c r="M25" s="45">
        <f>L25/100*70</f>
        <v>35000</v>
      </c>
      <c r="N25" s="63">
        <v>2022</v>
      </c>
      <c r="O25" s="48">
        <v>2023</v>
      </c>
      <c r="P25" s="46"/>
      <c r="Q25" s="46"/>
      <c r="R25" s="239"/>
      <c r="S25" s="240"/>
    </row>
    <row r="26" spans="1:19" ht="25.15" customHeight="1">
      <c r="A26" s="223">
        <v>23</v>
      </c>
      <c r="B26" s="391"/>
      <c r="C26" s="393"/>
      <c r="D26" s="370"/>
      <c r="E26" s="370"/>
      <c r="F26" s="367"/>
      <c r="G26" s="80" t="s">
        <v>76</v>
      </c>
      <c r="H26" s="40"/>
      <c r="I26" s="40"/>
      <c r="J26" s="40"/>
      <c r="K26" s="18" t="s">
        <v>77</v>
      </c>
      <c r="L26" s="81">
        <v>1300000</v>
      </c>
      <c r="M26" s="41">
        <f>L26/100*70</f>
        <v>910000</v>
      </c>
      <c r="N26" s="42">
        <v>2023</v>
      </c>
      <c r="O26" s="42">
        <v>2025</v>
      </c>
      <c r="P26" s="43"/>
      <c r="Q26" s="43"/>
      <c r="R26" s="235"/>
      <c r="S26" s="236"/>
    </row>
    <row r="27" spans="1:19" ht="25.15" customHeight="1">
      <c r="A27" s="223">
        <v>24</v>
      </c>
      <c r="B27" s="391"/>
      <c r="C27" s="393"/>
      <c r="D27" s="370"/>
      <c r="E27" s="370"/>
      <c r="F27" s="367"/>
      <c r="G27" s="80" t="s">
        <v>72</v>
      </c>
      <c r="H27" s="40"/>
      <c r="I27" s="40"/>
      <c r="J27" s="40"/>
      <c r="K27" s="18" t="s">
        <v>78</v>
      </c>
      <c r="L27" s="41">
        <v>50000</v>
      </c>
      <c r="M27" s="41">
        <f t="shared" si="0"/>
        <v>35000</v>
      </c>
      <c r="N27" s="42">
        <v>2022</v>
      </c>
      <c r="O27" s="42">
        <v>2024</v>
      </c>
      <c r="P27" s="43"/>
      <c r="Q27" s="43"/>
      <c r="R27" s="235"/>
      <c r="S27" s="236"/>
    </row>
    <row r="28" spans="1:19" ht="25.15" customHeight="1">
      <c r="A28" s="223">
        <v>25</v>
      </c>
      <c r="B28" s="391"/>
      <c r="C28" s="393"/>
      <c r="D28" s="370"/>
      <c r="E28" s="370"/>
      <c r="F28" s="367"/>
      <c r="G28" s="80" t="s">
        <v>72</v>
      </c>
      <c r="H28" s="40"/>
      <c r="I28" s="40"/>
      <c r="J28" s="40"/>
      <c r="K28" s="18" t="s">
        <v>79</v>
      </c>
      <c r="L28" s="41">
        <v>80000</v>
      </c>
      <c r="M28" s="41">
        <f t="shared" si="0"/>
        <v>56000</v>
      </c>
      <c r="N28" s="42">
        <v>2020</v>
      </c>
      <c r="O28" s="42">
        <v>2023</v>
      </c>
      <c r="P28" s="43"/>
      <c r="Q28" s="43"/>
      <c r="R28" s="235"/>
      <c r="S28" s="236"/>
    </row>
    <row r="29" spans="1:19" ht="25.15" customHeight="1">
      <c r="A29" s="223">
        <v>26</v>
      </c>
      <c r="B29" s="391"/>
      <c r="C29" s="393"/>
      <c r="D29" s="370"/>
      <c r="E29" s="370"/>
      <c r="F29" s="367"/>
      <c r="G29" s="80" t="s">
        <v>80</v>
      </c>
      <c r="H29" s="40"/>
      <c r="I29" s="40"/>
      <c r="J29" s="40"/>
      <c r="K29" s="18" t="s">
        <v>81</v>
      </c>
      <c r="L29" s="41">
        <v>100000</v>
      </c>
      <c r="M29" s="41">
        <f t="shared" si="0"/>
        <v>70000</v>
      </c>
      <c r="N29" s="42">
        <v>2023</v>
      </c>
      <c r="O29" s="42">
        <v>2026</v>
      </c>
      <c r="P29" s="43"/>
      <c r="Q29" s="43"/>
      <c r="R29" s="235"/>
      <c r="S29" s="236"/>
    </row>
    <row r="30" spans="1:19" ht="42" customHeight="1">
      <c r="A30" s="223">
        <v>27</v>
      </c>
      <c r="B30" s="391"/>
      <c r="C30" s="393"/>
      <c r="D30" s="370"/>
      <c r="E30" s="370"/>
      <c r="F30" s="367"/>
      <c r="G30" s="80" t="s">
        <v>32</v>
      </c>
      <c r="H30" s="40"/>
      <c r="I30" s="40"/>
      <c r="J30" s="40"/>
      <c r="K30" s="18" t="s">
        <v>82</v>
      </c>
      <c r="L30" s="41">
        <v>30000</v>
      </c>
      <c r="M30" s="41">
        <f>L30/100*70</f>
        <v>21000</v>
      </c>
      <c r="N30" s="42">
        <v>2022</v>
      </c>
      <c r="O30" s="42">
        <v>2024</v>
      </c>
      <c r="P30" s="43"/>
      <c r="Q30" s="43"/>
      <c r="R30" s="235"/>
      <c r="S30" s="236"/>
    </row>
    <row r="31" spans="1:19" ht="34.5" customHeight="1" thickBot="1">
      <c r="A31" s="224">
        <v>28</v>
      </c>
      <c r="B31" s="392"/>
      <c r="C31" s="394"/>
      <c r="D31" s="371"/>
      <c r="E31" s="371"/>
      <c r="F31" s="368"/>
      <c r="G31" s="190" t="s">
        <v>76</v>
      </c>
      <c r="H31" s="191"/>
      <c r="I31" s="191"/>
      <c r="J31" s="191"/>
      <c r="K31" s="102" t="s">
        <v>83</v>
      </c>
      <c r="L31" s="192">
        <v>1400000</v>
      </c>
      <c r="M31" s="193">
        <f>L31/100*70</f>
        <v>980000</v>
      </c>
      <c r="N31" s="194" t="s">
        <v>84</v>
      </c>
      <c r="O31" s="195" t="s">
        <v>84</v>
      </c>
      <c r="P31" s="196"/>
      <c r="Q31" s="196"/>
      <c r="R31" s="245"/>
      <c r="S31" s="246"/>
    </row>
    <row r="32" spans="1:19" ht="45.75" thickBot="1">
      <c r="A32" s="249">
        <v>29</v>
      </c>
      <c r="B32" s="221" t="s">
        <v>85</v>
      </c>
      <c r="C32" s="119" t="s">
        <v>86</v>
      </c>
      <c r="D32" s="119">
        <v>69748128</v>
      </c>
      <c r="E32" s="119">
        <v>102655481</v>
      </c>
      <c r="F32" s="120">
        <v>600122107</v>
      </c>
      <c r="G32" s="118" t="s">
        <v>87</v>
      </c>
      <c r="H32" s="110" t="s">
        <v>49</v>
      </c>
      <c r="I32" s="110" t="s">
        <v>50</v>
      </c>
      <c r="J32" s="110" t="s">
        <v>88</v>
      </c>
      <c r="K32" s="111" t="s">
        <v>89</v>
      </c>
      <c r="L32" s="112">
        <v>700000</v>
      </c>
      <c r="M32" s="113">
        <f t="shared" si="0"/>
        <v>490000</v>
      </c>
      <c r="N32" s="114">
        <v>2024</v>
      </c>
      <c r="O32" s="114">
        <v>2026</v>
      </c>
      <c r="P32" s="116"/>
      <c r="Q32" s="117" t="s">
        <v>52</v>
      </c>
      <c r="R32" s="115" t="s">
        <v>90</v>
      </c>
      <c r="S32" s="232" t="s">
        <v>54</v>
      </c>
    </row>
    <row r="33" spans="1:19" ht="15.75" thickBot="1">
      <c r="A33" s="250"/>
      <c r="B33" s="255"/>
      <c r="C33" s="256"/>
      <c r="D33" s="256"/>
      <c r="E33" s="256"/>
      <c r="F33" s="256"/>
      <c r="G33" s="251"/>
      <c r="H33" s="251"/>
      <c r="I33" s="251"/>
      <c r="J33" s="251"/>
      <c r="K33" s="253"/>
      <c r="L33" s="254"/>
      <c r="M33" s="254"/>
      <c r="N33" s="254"/>
      <c r="O33" s="254"/>
      <c r="P33" s="251"/>
      <c r="Q33" s="251"/>
      <c r="R33" s="251"/>
      <c r="S33" s="251"/>
    </row>
    <row r="34" spans="1:19" ht="15.75" customHeight="1" thickTop="1">
      <c r="A34" s="261" t="s">
        <v>91</v>
      </c>
      <c r="B34" s="328" t="s">
        <v>92</v>
      </c>
      <c r="C34" s="409" t="s">
        <v>93</v>
      </c>
      <c r="D34" s="409"/>
      <c r="E34" s="409"/>
      <c r="F34" s="410"/>
      <c r="G34" s="251"/>
      <c r="H34" s="251"/>
      <c r="I34" s="251"/>
      <c r="J34" s="251"/>
      <c r="K34" s="253"/>
      <c r="L34" s="254"/>
      <c r="M34" s="254"/>
      <c r="N34" s="254"/>
      <c r="O34" s="254"/>
      <c r="P34" s="251"/>
      <c r="Q34" s="251"/>
      <c r="R34" s="251"/>
      <c r="S34" s="251"/>
    </row>
    <row r="35" spans="1:19" ht="15" customHeight="1">
      <c r="A35" s="257"/>
      <c r="B35" s="329" t="s">
        <v>94</v>
      </c>
      <c r="C35" s="405" t="s">
        <v>95</v>
      </c>
      <c r="D35" s="405"/>
      <c r="E35" s="405"/>
      <c r="F35" s="406"/>
      <c r="G35" s="251"/>
      <c r="H35" s="251"/>
      <c r="I35" s="251"/>
      <c r="J35" s="251"/>
      <c r="K35" s="253"/>
      <c r="L35" s="254"/>
      <c r="M35" s="254"/>
      <c r="N35" s="254"/>
      <c r="O35" s="254"/>
      <c r="P35" s="251"/>
      <c r="Q35" s="251"/>
      <c r="R35" s="251"/>
      <c r="S35" s="251"/>
    </row>
    <row r="36" spans="1:19">
      <c r="A36" s="257"/>
      <c r="B36" s="330" t="s">
        <v>96</v>
      </c>
      <c r="C36" s="405"/>
      <c r="D36" s="405"/>
      <c r="E36" s="405"/>
      <c r="F36" s="406"/>
      <c r="G36" s="251"/>
      <c r="H36" s="251"/>
      <c r="I36" s="251"/>
      <c r="J36" s="251"/>
      <c r="K36" s="253"/>
      <c r="L36" s="254"/>
      <c r="M36" s="254"/>
      <c r="N36" s="254"/>
      <c r="O36" s="254"/>
      <c r="P36" s="251"/>
      <c r="Q36" s="251"/>
      <c r="R36" s="251"/>
      <c r="S36" s="251"/>
    </row>
    <row r="37" spans="1:19" s="53" customFormat="1" ht="15.75" thickBot="1">
      <c r="A37" s="250"/>
      <c r="B37" s="331" t="s">
        <v>97</v>
      </c>
      <c r="C37" s="407"/>
      <c r="D37" s="407"/>
      <c r="E37" s="407"/>
      <c r="F37" s="408"/>
      <c r="G37" s="251"/>
      <c r="H37" s="251"/>
      <c r="I37" s="251"/>
      <c r="J37" s="251"/>
      <c r="K37" s="253"/>
      <c r="L37" s="254"/>
      <c r="M37" s="254"/>
      <c r="N37" s="254"/>
      <c r="O37" s="254"/>
      <c r="P37" s="251"/>
      <c r="Q37" s="251"/>
      <c r="R37" s="251"/>
      <c r="S37" s="251"/>
    </row>
    <row r="38" spans="1:19" s="53" customFormat="1" ht="15.75" thickTop="1">
      <c r="A38" s="250"/>
      <c r="B38" s="326"/>
      <c r="C38" s="252"/>
      <c r="D38" s="252"/>
      <c r="E38" s="252"/>
      <c r="F38" s="252"/>
      <c r="G38" s="251"/>
      <c r="H38" s="251"/>
      <c r="I38" s="251"/>
      <c r="J38" s="251"/>
      <c r="K38" s="253"/>
      <c r="L38" s="254"/>
      <c r="M38" s="254"/>
      <c r="N38" s="254"/>
      <c r="O38" s="254"/>
      <c r="P38" s="251"/>
      <c r="Q38" s="251"/>
      <c r="R38" s="251"/>
      <c r="S38" s="251"/>
    </row>
    <row r="39" spans="1:19">
      <c r="A39" s="411" t="s">
        <v>98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</row>
    <row r="40" spans="1:19">
      <c r="C40" s="220"/>
      <c r="D40" s="220"/>
      <c r="E40" s="220"/>
      <c r="F40" s="220"/>
    </row>
    <row r="41" spans="1:19">
      <c r="C41" s="220"/>
      <c r="D41" s="220"/>
      <c r="E41" s="220"/>
      <c r="F41" s="220"/>
    </row>
    <row r="42" spans="1:19">
      <c r="C42" s="220"/>
      <c r="D42" s="220"/>
      <c r="E42" s="220"/>
      <c r="F42" s="220"/>
    </row>
  </sheetData>
  <mergeCells count="40">
    <mergeCell ref="C35:F37"/>
    <mergeCell ref="C34:F34"/>
    <mergeCell ref="A39:K39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B14:B20"/>
    <mergeCell ref="C14:C20"/>
    <mergeCell ref="C4:C8"/>
    <mergeCell ref="D14:D20"/>
    <mergeCell ref="D4:D8"/>
    <mergeCell ref="B9:B13"/>
    <mergeCell ref="C9:C13"/>
    <mergeCell ref="D9:D13"/>
    <mergeCell ref="B4:B8"/>
    <mergeCell ref="B21:B23"/>
    <mergeCell ref="C21:C23"/>
    <mergeCell ref="D21:D23"/>
    <mergeCell ref="B24:B31"/>
    <mergeCell ref="D24:D31"/>
    <mergeCell ref="C24:C31"/>
    <mergeCell ref="F24:F31"/>
    <mergeCell ref="E24:E31"/>
    <mergeCell ref="F4:F8"/>
    <mergeCell ref="P2:Q2"/>
    <mergeCell ref="R2:S2"/>
    <mergeCell ref="F14:F20"/>
    <mergeCell ref="E21:E23"/>
    <mergeCell ref="F21:F23"/>
    <mergeCell ref="E4:E8"/>
    <mergeCell ref="E14:E20"/>
    <mergeCell ref="E9:E13"/>
    <mergeCell ref="F9:F13"/>
  </mergeCells>
  <pageMargins left="0.23622047244094491" right="0.23622047244094491" top="0.74803149606299213" bottom="0.74803149606299213" header="0.31496062992125984" footer="0.31496062992125984"/>
  <pageSetup paperSize="8" scale="8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F0D-5C2C-48AF-A5F6-746EDD6E078C}">
  <sheetPr>
    <pageSetUpPr fitToPage="1"/>
  </sheetPr>
  <dimension ref="A1:Z48"/>
  <sheetViews>
    <sheetView zoomScale="70" zoomScaleNormal="70" workbookViewId="0">
      <pane ySplit="1" topLeftCell="A36" activePane="bottomLeft" state="frozen"/>
      <selection pane="bottomLeft" sqref="A1:Z49"/>
      <selection activeCell="I1" sqref="I1"/>
    </sheetView>
  </sheetViews>
  <sheetFormatPr defaultRowHeight="15"/>
  <cols>
    <col min="1" max="1" width="9.140625" style="262"/>
    <col min="2" max="2" width="30.85546875" customWidth="1"/>
    <col min="3" max="3" width="16.7109375" customWidth="1"/>
    <col min="7" max="7" width="20.7109375" customWidth="1"/>
    <col min="9" max="10" width="10.7109375" customWidth="1"/>
    <col min="11" max="11" width="22.85546875" customWidth="1"/>
    <col min="12" max="12" width="13.7109375" customWidth="1"/>
    <col min="13" max="13" width="8.7109375" customWidth="1"/>
    <col min="20" max="20" width="9.7109375" customWidth="1"/>
    <col min="21" max="21" width="10.140625" customWidth="1"/>
    <col min="24" max="24" width="10.140625" customWidth="1"/>
    <col min="25" max="25" width="12" customWidth="1"/>
  </cols>
  <sheetData>
    <row r="1" spans="1:26" ht="19.5" thickBot="1">
      <c r="A1" s="453" t="s">
        <v>99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</row>
    <row r="2" spans="1:26" ht="15.75" thickBot="1">
      <c r="A2" s="454" t="s">
        <v>100</v>
      </c>
      <c r="B2" s="457" t="s">
        <v>2</v>
      </c>
      <c r="C2" s="458"/>
      <c r="D2" s="458"/>
      <c r="E2" s="458"/>
      <c r="F2" s="459"/>
      <c r="G2" s="460" t="s">
        <v>3</v>
      </c>
      <c r="H2" s="463" t="s">
        <v>101</v>
      </c>
      <c r="I2" s="466" t="s">
        <v>5</v>
      </c>
      <c r="J2" s="454" t="s">
        <v>6</v>
      </c>
      <c r="K2" s="468" t="s">
        <v>7</v>
      </c>
      <c r="L2" s="471" t="s">
        <v>102</v>
      </c>
      <c r="M2" s="472"/>
      <c r="N2" s="473" t="s">
        <v>103</v>
      </c>
      <c r="O2" s="474"/>
      <c r="P2" s="484" t="s">
        <v>104</v>
      </c>
      <c r="Q2" s="485"/>
      <c r="R2" s="485"/>
      <c r="S2" s="485"/>
      <c r="T2" s="485"/>
      <c r="U2" s="485"/>
      <c r="V2" s="485"/>
      <c r="W2" s="486"/>
      <c r="X2" s="486"/>
      <c r="Y2" s="487" t="s">
        <v>11</v>
      </c>
      <c r="Z2" s="488"/>
    </row>
    <row r="3" spans="1:26">
      <c r="A3" s="455"/>
      <c r="B3" s="460" t="s">
        <v>12</v>
      </c>
      <c r="C3" s="475" t="s">
        <v>13</v>
      </c>
      <c r="D3" s="475" t="s">
        <v>14</v>
      </c>
      <c r="E3" s="475" t="s">
        <v>15</v>
      </c>
      <c r="F3" s="477" t="s">
        <v>16</v>
      </c>
      <c r="G3" s="461"/>
      <c r="H3" s="464"/>
      <c r="I3" s="467"/>
      <c r="J3" s="455"/>
      <c r="K3" s="469"/>
      <c r="L3" s="489" t="s">
        <v>17</v>
      </c>
      <c r="M3" s="491" t="s">
        <v>105</v>
      </c>
      <c r="N3" s="493" t="s">
        <v>19</v>
      </c>
      <c r="O3" s="495" t="s">
        <v>20</v>
      </c>
      <c r="P3" s="497" t="s">
        <v>106</v>
      </c>
      <c r="Q3" s="498"/>
      <c r="R3" s="498"/>
      <c r="S3" s="468"/>
      <c r="T3" s="482" t="s">
        <v>107</v>
      </c>
      <c r="U3" s="480" t="s">
        <v>108</v>
      </c>
      <c r="V3" s="480" t="s">
        <v>109</v>
      </c>
      <c r="W3" s="482" t="s">
        <v>110</v>
      </c>
      <c r="X3" s="500" t="s">
        <v>111</v>
      </c>
      <c r="Y3" s="479" t="s">
        <v>23</v>
      </c>
      <c r="Z3" s="499" t="s">
        <v>24</v>
      </c>
    </row>
    <row r="4" spans="1:26" ht="99" customHeight="1" thickBot="1">
      <c r="A4" s="456"/>
      <c r="B4" s="462"/>
      <c r="C4" s="476"/>
      <c r="D4" s="476"/>
      <c r="E4" s="476"/>
      <c r="F4" s="478"/>
      <c r="G4" s="462"/>
      <c r="H4" s="465"/>
      <c r="I4" s="467"/>
      <c r="J4" s="456"/>
      <c r="K4" s="470"/>
      <c r="L4" s="490"/>
      <c r="M4" s="492"/>
      <c r="N4" s="494"/>
      <c r="O4" s="496"/>
      <c r="P4" s="1" t="s">
        <v>112</v>
      </c>
      <c r="Q4" s="2" t="s">
        <v>113</v>
      </c>
      <c r="R4" s="2" t="s">
        <v>114</v>
      </c>
      <c r="S4" s="3" t="s">
        <v>115</v>
      </c>
      <c r="T4" s="483"/>
      <c r="U4" s="481"/>
      <c r="V4" s="481"/>
      <c r="W4" s="483"/>
      <c r="X4" s="501"/>
      <c r="Y4" s="479"/>
      <c r="Z4" s="499"/>
    </row>
    <row r="5" spans="1:26" ht="24.95" customHeight="1">
      <c r="A5" s="283">
        <v>1</v>
      </c>
      <c r="B5" s="433" t="s">
        <v>116</v>
      </c>
      <c r="C5" s="426" t="s">
        <v>36</v>
      </c>
      <c r="D5" s="426">
        <v>65766997</v>
      </c>
      <c r="E5" s="426">
        <v>102655634</v>
      </c>
      <c r="F5" s="429">
        <v>600122182</v>
      </c>
      <c r="G5" s="306" t="s">
        <v>117</v>
      </c>
      <c r="H5" s="23"/>
      <c r="I5" s="23"/>
      <c r="J5" s="23"/>
      <c r="K5" s="286" t="s">
        <v>118</v>
      </c>
      <c r="L5" s="88">
        <v>500000</v>
      </c>
      <c r="M5" s="25">
        <f>L5/100*70</f>
        <v>350000</v>
      </c>
      <c r="N5" s="26">
        <v>2023</v>
      </c>
      <c r="O5" s="26">
        <v>2026</v>
      </c>
      <c r="P5" s="23"/>
      <c r="Q5" s="23"/>
      <c r="R5" s="23"/>
      <c r="S5" s="23"/>
      <c r="T5" s="23"/>
      <c r="U5" s="23"/>
      <c r="V5" s="23"/>
      <c r="W5" s="23"/>
      <c r="X5" s="23"/>
      <c r="Y5" s="91"/>
      <c r="Z5" s="96"/>
    </row>
    <row r="6" spans="1:26" ht="24.95" customHeight="1">
      <c r="A6" s="284">
        <v>2</v>
      </c>
      <c r="B6" s="434"/>
      <c r="C6" s="427"/>
      <c r="D6" s="427"/>
      <c r="E6" s="427"/>
      <c r="F6" s="430"/>
      <c r="G6" s="307" t="s">
        <v>119</v>
      </c>
      <c r="H6" s="17"/>
      <c r="I6" s="17"/>
      <c r="J6" s="17"/>
      <c r="K6" s="287" t="s">
        <v>120</v>
      </c>
      <c r="L6" s="128">
        <v>1200000</v>
      </c>
      <c r="M6" s="197">
        <f>L6/100*70</f>
        <v>840000</v>
      </c>
      <c r="N6" s="87">
        <v>2026</v>
      </c>
      <c r="O6" s="87">
        <v>2030</v>
      </c>
      <c r="P6" s="17"/>
      <c r="Q6" s="17"/>
      <c r="R6" s="17"/>
      <c r="S6" s="17"/>
      <c r="T6" s="17"/>
      <c r="U6" s="17"/>
      <c r="V6" s="17"/>
      <c r="W6" s="17"/>
      <c r="X6" s="17"/>
      <c r="Y6" s="93"/>
      <c r="Z6" s="98"/>
    </row>
    <row r="7" spans="1:26" ht="45" customHeight="1">
      <c r="A7" s="284">
        <v>3</v>
      </c>
      <c r="B7" s="434"/>
      <c r="C7" s="427"/>
      <c r="D7" s="427"/>
      <c r="E7" s="427"/>
      <c r="F7" s="430"/>
      <c r="G7" s="307" t="s">
        <v>121</v>
      </c>
      <c r="H7" s="17"/>
      <c r="I7" s="17"/>
      <c r="J7" s="17"/>
      <c r="K7" s="287" t="s">
        <v>122</v>
      </c>
      <c r="L7" s="19">
        <v>1500000</v>
      </c>
      <c r="M7" s="20">
        <f>L7/100*70</f>
        <v>1050000</v>
      </c>
      <c r="N7" s="21">
        <v>2028</v>
      </c>
      <c r="O7" s="21">
        <v>2030</v>
      </c>
      <c r="P7" s="17"/>
      <c r="Q7" s="17"/>
      <c r="R7" s="17"/>
      <c r="S7" s="17"/>
      <c r="T7" s="17"/>
      <c r="U7" s="17"/>
      <c r="V7" s="17"/>
      <c r="W7" s="17"/>
      <c r="X7" s="17"/>
      <c r="Y7" s="93"/>
      <c r="Z7" s="98"/>
    </row>
    <row r="8" spans="1:26" ht="58.5" customHeight="1">
      <c r="A8" s="284">
        <v>4</v>
      </c>
      <c r="B8" s="434"/>
      <c r="C8" s="427"/>
      <c r="D8" s="427"/>
      <c r="E8" s="427"/>
      <c r="F8" s="430"/>
      <c r="G8" s="307" t="s">
        <v>123</v>
      </c>
      <c r="H8" s="17"/>
      <c r="I8" s="17"/>
      <c r="J8" s="17"/>
      <c r="K8" s="287" t="s">
        <v>124</v>
      </c>
      <c r="L8" s="19">
        <v>8000000</v>
      </c>
      <c r="M8" s="20">
        <f t="shared" ref="M8:M41" si="0">L8/100*70</f>
        <v>5600000</v>
      </c>
      <c r="N8" s="21">
        <v>2030</v>
      </c>
      <c r="O8" s="21">
        <v>2035</v>
      </c>
      <c r="P8" s="17"/>
      <c r="Q8" s="17"/>
      <c r="R8" s="17"/>
      <c r="S8" s="17"/>
      <c r="T8" s="17"/>
      <c r="U8" s="17"/>
      <c r="V8" s="17"/>
      <c r="W8" s="17"/>
      <c r="X8" s="17"/>
      <c r="Y8" s="93"/>
      <c r="Z8" s="98"/>
    </row>
    <row r="9" spans="1:26" ht="35.1" customHeight="1">
      <c r="A9" s="284">
        <v>5</v>
      </c>
      <c r="B9" s="434"/>
      <c r="C9" s="427"/>
      <c r="D9" s="427"/>
      <c r="E9" s="427"/>
      <c r="F9" s="430"/>
      <c r="G9" s="307" t="s">
        <v>125</v>
      </c>
      <c r="H9" s="17"/>
      <c r="I9" s="17"/>
      <c r="J9" s="17"/>
      <c r="K9" s="287" t="s">
        <v>126</v>
      </c>
      <c r="L9" s="19">
        <v>300000</v>
      </c>
      <c r="M9" s="20">
        <f t="shared" si="0"/>
        <v>210000</v>
      </c>
      <c r="N9" s="21">
        <v>2025</v>
      </c>
      <c r="O9" s="21">
        <v>2028</v>
      </c>
      <c r="P9" s="17"/>
      <c r="Q9" s="17"/>
      <c r="R9" s="17"/>
      <c r="S9" s="17"/>
      <c r="T9" s="17"/>
      <c r="U9" s="17"/>
      <c r="V9" s="17"/>
      <c r="W9" s="17"/>
      <c r="X9" s="17"/>
      <c r="Y9" s="93"/>
      <c r="Z9" s="98"/>
    </row>
    <row r="10" spans="1:26" ht="35.1" customHeight="1">
      <c r="A10" s="284">
        <v>6</v>
      </c>
      <c r="B10" s="434"/>
      <c r="C10" s="427"/>
      <c r="D10" s="427"/>
      <c r="E10" s="427"/>
      <c r="F10" s="430"/>
      <c r="G10" s="307" t="s">
        <v>127</v>
      </c>
      <c r="H10" s="17"/>
      <c r="I10" s="17"/>
      <c r="J10" s="17"/>
      <c r="K10" s="287" t="s">
        <v>128</v>
      </c>
      <c r="L10" s="19">
        <v>100000</v>
      </c>
      <c r="M10" s="20">
        <f t="shared" ref="M10:M15" si="1">L10/100*70</f>
        <v>70000</v>
      </c>
      <c r="N10" s="87">
        <v>2024</v>
      </c>
      <c r="O10" s="87">
        <v>2027</v>
      </c>
      <c r="P10" s="17"/>
      <c r="Q10" s="17"/>
      <c r="R10" s="17"/>
      <c r="S10" s="17"/>
      <c r="T10" s="17"/>
      <c r="U10" s="17"/>
      <c r="V10" s="17"/>
      <c r="W10" s="17"/>
      <c r="X10" s="17"/>
      <c r="Y10" s="93"/>
      <c r="Z10" s="98"/>
    </row>
    <row r="11" spans="1:26" ht="45" customHeight="1">
      <c r="A11" s="284">
        <v>7</v>
      </c>
      <c r="B11" s="434"/>
      <c r="C11" s="427"/>
      <c r="D11" s="427"/>
      <c r="E11" s="427"/>
      <c r="F11" s="430"/>
      <c r="G11" s="308" t="s">
        <v>129</v>
      </c>
      <c r="H11" s="82"/>
      <c r="I11" s="82"/>
      <c r="J11" s="82"/>
      <c r="K11" s="288" t="s">
        <v>130</v>
      </c>
      <c r="L11" s="83">
        <v>80000</v>
      </c>
      <c r="M11" s="84">
        <f t="shared" si="1"/>
        <v>56000</v>
      </c>
      <c r="N11" s="85">
        <v>2022</v>
      </c>
      <c r="O11" s="85">
        <v>2023</v>
      </c>
      <c r="P11" s="82"/>
      <c r="Q11" s="82"/>
      <c r="R11" s="82"/>
      <c r="S11" s="82"/>
      <c r="T11" s="82"/>
      <c r="U11" s="82"/>
      <c r="V11" s="82"/>
      <c r="W11" s="82"/>
      <c r="X11" s="82"/>
      <c r="Y11" s="94"/>
      <c r="Z11" s="99"/>
    </row>
    <row r="12" spans="1:26" ht="34.5" customHeight="1">
      <c r="A12" s="284">
        <v>8</v>
      </c>
      <c r="B12" s="434"/>
      <c r="C12" s="427"/>
      <c r="D12" s="427"/>
      <c r="E12" s="427"/>
      <c r="F12" s="430"/>
      <c r="G12" s="308" t="s">
        <v>131</v>
      </c>
      <c r="H12" s="82"/>
      <c r="I12" s="82"/>
      <c r="J12" s="82"/>
      <c r="K12" s="288" t="s">
        <v>132</v>
      </c>
      <c r="L12" s="83">
        <v>200000</v>
      </c>
      <c r="M12" s="84">
        <f t="shared" si="1"/>
        <v>140000</v>
      </c>
      <c r="N12" s="85">
        <v>2022</v>
      </c>
      <c r="O12" s="90">
        <v>2023</v>
      </c>
      <c r="P12" s="82"/>
      <c r="Q12" s="82"/>
      <c r="R12" s="82"/>
      <c r="S12" s="82"/>
      <c r="T12" s="82"/>
      <c r="U12" s="82"/>
      <c r="V12" s="82"/>
      <c r="W12" s="82"/>
      <c r="X12" s="82"/>
      <c r="Y12" s="94"/>
      <c r="Z12" s="99"/>
    </row>
    <row r="13" spans="1:26" ht="47.25" customHeight="1" thickBot="1">
      <c r="A13" s="285">
        <v>9</v>
      </c>
      <c r="B13" s="435"/>
      <c r="C13" s="432"/>
      <c r="D13" s="432"/>
      <c r="E13" s="432"/>
      <c r="F13" s="442"/>
      <c r="G13" s="309" t="s">
        <v>133</v>
      </c>
      <c r="H13" s="101"/>
      <c r="I13" s="101"/>
      <c r="J13" s="101"/>
      <c r="K13" s="289" t="s">
        <v>134</v>
      </c>
      <c r="L13" s="103">
        <v>120000</v>
      </c>
      <c r="M13" s="104">
        <f t="shared" si="1"/>
        <v>84000</v>
      </c>
      <c r="N13" s="105">
        <v>2023</v>
      </c>
      <c r="O13" s="106">
        <v>2023</v>
      </c>
      <c r="P13" s="101"/>
      <c r="Q13" s="101"/>
      <c r="R13" s="101"/>
      <c r="S13" s="101"/>
      <c r="T13" s="101"/>
      <c r="U13" s="101"/>
      <c r="V13" s="101"/>
      <c r="W13" s="101"/>
      <c r="X13" s="101"/>
      <c r="Y13" s="107"/>
      <c r="Z13" s="108"/>
    </row>
    <row r="14" spans="1:26" ht="35.1" customHeight="1">
      <c r="A14" s="283">
        <v>10</v>
      </c>
      <c r="B14" s="433" t="s">
        <v>135</v>
      </c>
      <c r="C14" s="426" t="s">
        <v>136</v>
      </c>
      <c r="D14" s="426">
        <v>75023032</v>
      </c>
      <c r="E14" s="426">
        <v>102655740</v>
      </c>
      <c r="F14" s="429">
        <v>600122221</v>
      </c>
      <c r="G14" s="310" t="s">
        <v>137</v>
      </c>
      <c r="H14" s="23"/>
      <c r="I14" s="23"/>
      <c r="J14" s="23"/>
      <c r="K14" s="290" t="s">
        <v>138</v>
      </c>
      <c r="L14" s="88">
        <v>250000</v>
      </c>
      <c r="M14" s="25">
        <f t="shared" si="1"/>
        <v>175000</v>
      </c>
      <c r="N14" s="26">
        <v>2021</v>
      </c>
      <c r="O14" s="26">
        <v>2025</v>
      </c>
      <c r="P14" s="23"/>
      <c r="Q14" s="23"/>
      <c r="R14" s="23"/>
      <c r="S14" s="23"/>
      <c r="T14" s="23"/>
      <c r="U14" s="23"/>
      <c r="V14" s="23"/>
      <c r="W14" s="23"/>
      <c r="X14" s="23"/>
      <c r="Y14" s="91"/>
      <c r="Z14" s="96"/>
    </row>
    <row r="15" spans="1:26" ht="42.75" customHeight="1" thickBot="1">
      <c r="A15" s="285">
        <v>11</v>
      </c>
      <c r="B15" s="435"/>
      <c r="C15" s="432"/>
      <c r="D15" s="432"/>
      <c r="E15" s="432"/>
      <c r="F15" s="442"/>
      <c r="G15" s="311" t="s">
        <v>139</v>
      </c>
      <c r="H15" s="30"/>
      <c r="I15" s="30"/>
      <c r="J15" s="30"/>
      <c r="K15" s="291" t="s">
        <v>140</v>
      </c>
      <c r="L15" s="27">
        <v>150000</v>
      </c>
      <c r="M15" s="28">
        <f t="shared" si="1"/>
        <v>105000</v>
      </c>
      <c r="N15" s="29">
        <v>2021</v>
      </c>
      <c r="O15" s="29">
        <v>2025</v>
      </c>
      <c r="P15" s="30"/>
      <c r="Q15" s="30"/>
      <c r="R15" s="30"/>
      <c r="S15" s="30"/>
      <c r="T15" s="30"/>
      <c r="U15" s="30"/>
      <c r="V15" s="30"/>
      <c r="W15" s="30"/>
      <c r="X15" s="30"/>
      <c r="Y15" s="95"/>
      <c r="Z15" s="109"/>
    </row>
    <row r="16" spans="1:26" ht="26.25" customHeight="1">
      <c r="A16" s="283">
        <v>12</v>
      </c>
      <c r="B16" s="433" t="s">
        <v>141</v>
      </c>
      <c r="C16" s="426" t="s">
        <v>142</v>
      </c>
      <c r="D16" s="426">
        <v>75024551</v>
      </c>
      <c r="E16" s="426">
        <v>102655171</v>
      </c>
      <c r="F16" s="429">
        <v>600121879</v>
      </c>
      <c r="G16" s="310" t="s">
        <v>143</v>
      </c>
      <c r="H16" s="198"/>
      <c r="I16" s="198"/>
      <c r="J16" s="198"/>
      <c r="K16" s="290" t="s">
        <v>144</v>
      </c>
      <c r="L16" s="199">
        <v>100000</v>
      </c>
      <c r="M16" s="25">
        <f>L16/100*70</f>
        <v>70000</v>
      </c>
      <c r="N16" s="26">
        <v>2024</v>
      </c>
      <c r="O16" s="200">
        <v>2024</v>
      </c>
      <c r="P16" s="23"/>
      <c r="Q16" s="23"/>
      <c r="R16" s="23"/>
      <c r="S16" s="23"/>
      <c r="T16" s="23"/>
      <c r="U16" s="23"/>
      <c r="V16" s="23"/>
      <c r="W16" s="23"/>
      <c r="X16" s="23"/>
      <c r="Y16" s="91"/>
      <c r="Z16" s="96"/>
    </row>
    <row r="17" spans="1:26" ht="26.25" customHeight="1" thickBot="1">
      <c r="A17" s="285">
        <v>13</v>
      </c>
      <c r="B17" s="435"/>
      <c r="C17" s="432"/>
      <c r="D17" s="432"/>
      <c r="E17" s="432"/>
      <c r="F17" s="442"/>
      <c r="G17" s="312" t="s">
        <v>145</v>
      </c>
      <c r="H17" s="201" t="s">
        <v>49</v>
      </c>
      <c r="I17" s="201" t="s">
        <v>50</v>
      </c>
      <c r="J17" s="201" t="s">
        <v>146</v>
      </c>
      <c r="K17" s="292" t="s">
        <v>147</v>
      </c>
      <c r="L17" s="202">
        <v>10200000</v>
      </c>
      <c r="M17" s="203">
        <f>L17/100*70</f>
        <v>7140000</v>
      </c>
      <c r="N17" s="201">
        <v>2023</v>
      </c>
      <c r="O17" s="201">
        <v>2027</v>
      </c>
      <c r="P17" s="201"/>
      <c r="Q17" s="201"/>
      <c r="R17" s="201"/>
      <c r="S17" s="201"/>
      <c r="T17" s="201"/>
      <c r="U17" s="201"/>
      <c r="V17" s="201"/>
      <c r="W17" s="201" t="s">
        <v>52</v>
      </c>
      <c r="X17" s="201"/>
      <c r="Y17" s="204" t="s">
        <v>148</v>
      </c>
      <c r="Z17" s="205" t="s">
        <v>54</v>
      </c>
    </row>
    <row r="18" spans="1:26" ht="76.5" customHeight="1">
      <c r="A18" s="283">
        <v>14</v>
      </c>
      <c r="B18" s="449" t="s">
        <v>149</v>
      </c>
      <c r="C18" s="451" t="s">
        <v>150</v>
      </c>
      <c r="D18" s="451">
        <v>70990344</v>
      </c>
      <c r="E18" s="451">
        <v>102655090</v>
      </c>
      <c r="F18" s="452">
        <v>600121801</v>
      </c>
      <c r="G18" s="206" t="s">
        <v>151</v>
      </c>
      <c r="H18" s="166" t="s">
        <v>49</v>
      </c>
      <c r="I18" s="166" t="s">
        <v>50</v>
      </c>
      <c r="J18" s="166" t="s">
        <v>152</v>
      </c>
      <c r="K18" s="293" t="s">
        <v>153</v>
      </c>
      <c r="L18" s="207">
        <v>2000000</v>
      </c>
      <c r="M18" s="167">
        <f t="shared" si="0"/>
        <v>1400000</v>
      </c>
      <c r="N18" s="208">
        <v>2024</v>
      </c>
      <c r="O18" s="208">
        <v>2024</v>
      </c>
      <c r="P18" s="209"/>
      <c r="Q18" s="209" t="s">
        <v>52</v>
      </c>
      <c r="R18" s="209" t="s">
        <v>52</v>
      </c>
      <c r="S18" s="209"/>
      <c r="T18" s="209"/>
      <c r="U18" s="209"/>
      <c r="V18" s="209" t="s">
        <v>52</v>
      </c>
      <c r="W18" s="209" t="s">
        <v>52</v>
      </c>
      <c r="X18" s="209"/>
      <c r="Y18" s="210" t="s">
        <v>154</v>
      </c>
      <c r="Z18" s="211" t="s">
        <v>54</v>
      </c>
    </row>
    <row r="19" spans="1:26" ht="51.75" customHeight="1" thickBot="1">
      <c r="A19" s="285">
        <v>15</v>
      </c>
      <c r="B19" s="450"/>
      <c r="C19" s="428"/>
      <c r="D19" s="428"/>
      <c r="E19" s="428"/>
      <c r="F19" s="431"/>
      <c r="G19" s="313" t="s">
        <v>155</v>
      </c>
      <c r="H19" s="168" t="s">
        <v>49</v>
      </c>
      <c r="I19" s="168" t="s">
        <v>50</v>
      </c>
      <c r="J19" s="168" t="s">
        <v>152</v>
      </c>
      <c r="K19" s="294" t="s">
        <v>156</v>
      </c>
      <c r="L19" s="169">
        <v>7000000</v>
      </c>
      <c r="M19" s="170">
        <f>L19/100*70</f>
        <v>4900000</v>
      </c>
      <c r="N19" s="171">
        <v>2022</v>
      </c>
      <c r="O19" s="171">
        <v>2023</v>
      </c>
      <c r="P19" s="168" t="s">
        <v>52</v>
      </c>
      <c r="Q19" s="168" t="s">
        <v>52</v>
      </c>
      <c r="R19" s="168"/>
      <c r="S19" s="168"/>
      <c r="T19" s="168"/>
      <c r="U19" s="168"/>
      <c r="V19" s="168"/>
      <c r="W19" s="168"/>
      <c r="X19" s="168"/>
      <c r="Y19" s="172" t="s">
        <v>157</v>
      </c>
      <c r="Z19" s="173" t="s">
        <v>158</v>
      </c>
    </row>
    <row r="20" spans="1:26" ht="51.75" customHeight="1">
      <c r="A20" s="283">
        <v>16</v>
      </c>
      <c r="B20" s="433" t="s">
        <v>85</v>
      </c>
      <c r="C20" s="426" t="s">
        <v>86</v>
      </c>
      <c r="D20" s="426">
        <v>69748128</v>
      </c>
      <c r="E20" s="426">
        <v>102655481</v>
      </c>
      <c r="F20" s="429">
        <v>600122107</v>
      </c>
      <c r="G20" s="336" t="s">
        <v>87</v>
      </c>
      <c r="H20" s="337"/>
      <c r="I20" s="337"/>
      <c r="J20" s="337"/>
      <c r="K20" s="338" t="s">
        <v>89</v>
      </c>
      <c r="L20" s="339">
        <v>700000</v>
      </c>
      <c r="M20" s="340">
        <f>L20/100*70</f>
        <v>490000</v>
      </c>
      <c r="N20" s="337">
        <v>2024</v>
      </c>
      <c r="O20" s="337">
        <v>2026</v>
      </c>
      <c r="P20" s="337"/>
      <c r="Q20" s="337"/>
      <c r="R20" s="337"/>
      <c r="S20" s="337"/>
      <c r="T20" s="337"/>
      <c r="U20" s="337"/>
      <c r="V20" s="337"/>
      <c r="W20" s="337"/>
      <c r="X20" s="337"/>
      <c r="Y20" s="341"/>
      <c r="Z20" s="342"/>
    </row>
    <row r="21" spans="1:26" ht="105.75" customHeight="1">
      <c r="A21" s="284">
        <v>17</v>
      </c>
      <c r="B21" s="434"/>
      <c r="C21" s="427"/>
      <c r="D21" s="427"/>
      <c r="E21" s="427"/>
      <c r="F21" s="430"/>
      <c r="G21" s="314" t="s">
        <v>159</v>
      </c>
      <c r="H21" s="212" t="s">
        <v>49</v>
      </c>
      <c r="I21" s="212" t="s">
        <v>50</v>
      </c>
      <c r="J21" s="212" t="s">
        <v>88</v>
      </c>
      <c r="K21" s="295" t="s">
        <v>160</v>
      </c>
      <c r="L21" s="213">
        <v>55000000</v>
      </c>
      <c r="M21" s="214">
        <f t="shared" ref="M21" si="2">L21/100*70</f>
        <v>38500000</v>
      </c>
      <c r="N21" s="215">
        <v>2024</v>
      </c>
      <c r="O21" s="216">
        <v>2026</v>
      </c>
      <c r="P21" s="212"/>
      <c r="Q21" s="212"/>
      <c r="R21" s="212"/>
      <c r="S21" s="212"/>
      <c r="T21" s="212"/>
      <c r="U21" s="212"/>
      <c r="V21" s="212" t="s">
        <v>52</v>
      </c>
      <c r="W21" s="212"/>
      <c r="X21" s="212" t="s">
        <v>52</v>
      </c>
      <c r="Y21" s="217" t="s">
        <v>161</v>
      </c>
      <c r="Z21" s="218" t="s">
        <v>54</v>
      </c>
    </row>
    <row r="22" spans="1:26" ht="135.75" customHeight="1">
      <c r="A22" s="284">
        <v>18</v>
      </c>
      <c r="B22" s="434"/>
      <c r="C22" s="427"/>
      <c r="D22" s="427"/>
      <c r="E22" s="427"/>
      <c r="F22" s="430"/>
      <c r="G22" s="315" t="s">
        <v>162</v>
      </c>
      <c r="H22" s="174" t="s">
        <v>49</v>
      </c>
      <c r="I22" s="174" t="s">
        <v>50</v>
      </c>
      <c r="J22" s="174" t="s">
        <v>88</v>
      </c>
      <c r="K22" s="296" t="s">
        <v>163</v>
      </c>
      <c r="L22" s="175">
        <v>30000000</v>
      </c>
      <c r="M22" s="176">
        <f t="shared" si="0"/>
        <v>21000000</v>
      </c>
      <c r="N22" s="177">
        <v>2024</v>
      </c>
      <c r="O22" s="177">
        <v>2025</v>
      </c>
      <c r="P22" s="174" t="s">
        <v>52</v>
      </c>
      <c r="Q22" s="174" t="s">
        <v>52</v>
      </c>
      <c r="R22" s="174" t="s">
        <v>52</v>
      </c>
      <c r="S22" s="174" t="s">
        <v>52</v>
      </c>
      <c r="T22" s="174"/>
      <c r="U22" s="180" t="s">
        <v>52</v>
      </c>
      <c r="V22" s="180" t="s">
        <v>52</v>
      </c>
      <c r="W22" s="174" t="s">
        <v>52</v>
      </c>
      <c r="X22" s="174" t="s">
        <v>52</v>
      </c>
      <c r="Y22" s="178" t="s">
        <v>164</v>
      </c>
      <c r="Z22" s="179" t="s">
        <v>54</v>
      </c>
    </row>
    <row r="23" spans="1:26" ht="31.5" customHeight="1" thickBot="1">
      <c r="A23" s="285">
        <v>19</v>
      </c>
      <c r="B23" s="450"/>
      <c r="C23" s="428"/>
      <c r="D23" s="428"/>
      <c r="E23" s="428"/>
      <c r="F23" s="431"/>
      <c r="G23" s="316" t="s">
        <v>165</v>
      </c>
      <c r="H23" s="270"/>
      <c r="I23" s="270"/>
      <c r="J23" s="270"/>
      <c r="K23" s="297" t="s">
        <v>166</v>
      </c>
      <c r="L23" s="271">
        <v>2500000</v>
      </c>
      <c r="M23" s="272">
        <f t="shared" si="0"/>
        <v>1750000</v>
      </c>
      <c r="N23" s="273">
        <v>2023</v>
      </c>
      <c r="O23" s="274">
        <v>2026</v>
      </c>
      <c r="P23" s="270"/>
      <c r="Q23" s="270"/>
      <c r="R23" s="270"/>
      <c r="S23" s="270"/>
      <c r="T23" s="270"/>
      <c r="U23" s="270"/>
      <c r="V23" s="270"/>
      <c r="W23" s="270"/>
      <c r="X23" s="270"/>
      <c r="Y23" s="275"/>
      <c r="Z23" s="276"/>
    </row>
    <row r="24" spans="1:26" ht="24.95" customHeight="1">
      <c r="A24" s="283">
        <v>20</v>
      </c>
      <c r="B24" s="433" t="s">
        <v>167</v>
      </c>
      <c r="C24" s="426" t="s">
        <v>168</v>
      </c>
      <c r="D24" s="426">
        <v>70875081</v>
      </c>
      <c r="E24" s="426">
        <v>102655065</v>
      </c>
      <c r="F24" s="429">
        <v>600121780</v>
      </c>
      <c r="G24" s="317" t="s">
        <v>165</v>
      </c>
      <c r="H24" s="130"/>
      <c r="I24" s="130"/>
      <c r="J24" s="130"/>
      <c r="K24" s="298"/>
      <c r="L24" s="131">
        <v>1000000</v>
      </c>
      <c r="M24" s="132">
        <f t="shared" si="0"/>
        <v>700000</v>
      </c>
      <c r="N24" s="133">
        <v>2025</v>
      </c>
      <c r="O24" s="133">
        <v>2025</v>
      </c>
      <c r="P24" s="130"/>
      <c r="Q24" s="130"/>
      <c r="R24" s="130"/>
      <c r="S24" s="130"/>
      <c r="T24" s="130"/>
      <c r="U24" s="130"/>
      <c r="V24" s="130"/>
      <c r="W24" s="130"/>
      <c r="X24" s="130"/>
      <c r="Y24" s="134"/>
      <c r="Z24" s="135"/>
    </row>
    <row r="25" spans="1:26" ht="24.95" customHeight="1">
      <c r="A25" s="284">
        <v>21</v>
      </c>
      <c r="B25" s="434"/>
      <c r="C25" s="427"/>
      <c r="D25" s="427"/>
      <c r="E25" s="427"/>
      <c r="F25" s="430"/>
      <c r="G25" s="318" t="s">
        <v>169</v>
      </c>
      <c r="H25" s="122"/>
      <c r="I25" s="122"/>
      <c r="J25" s="122"/>
      <c r="K25" s="299"/>
      <c r="L25" s="124">
        <v>3500000</v>
      </c>
      <c r="M25" s="125">
        <f t="shared" si="0"/>
        <v>2450000</v>
      </c>
      <c r="N25" s="126">
        <v>2024</v>
      </c>
      <c r="O25" s="126">
        <v>2027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7"/>
      <c r="Z25" s="136"/>
    </row>
    <row r="26" spans="1:26" ht="24.95" customHeight="1">
      <c r="A26" s="284">
        <v>22</v>
      </c>
      <c r="B26" s="434"/>
      <c r="C26" s="427"/>
      <c r="D26" s="427"/>
      <c r="E26" s="427"/>
      <c r="F26" s="430"/>
      <c r="G26" s="307" t="s">
        <v>170</v>
      </c>
      <c r="H26" s="17"/>
      <c r="I26" s="17"/>
      <c r="J26" s="17"/>
      <c r="K26" s="287" t="s">
        <v>171</v>
      </c>
      <c r="L26" s="19">
        <v>2000000</v>
      </c>
      <c r="M26" s="20">
        <f>L26/100*70</f>
        <v>1400000</v>
      </c>
      <c r="N26" s="17">
        <v>2023</v>
      </c>
      <c r="O26" s="17">
        <v>2028</v>
      </c>
      <c r="P26" s="17"/>
      <c r="Q26" s="17"/>
      <c r="R26" s="17"/>
      <c r="S26" s="17"/>
      <c r="T26" s="17"/>
      <c r="U26" s="17"/>
      <c r="V26" s="17"/>
      <c r="W26" s="17"/>
      <c r="X26" s="17"/>
      <c r="Y26" s="93"/>
      <c r="Z26" s="98"/>
    </row>
    <row r="27" spans="1:26" ht="45" customHeight="1" thickBot="1">
      <c r="A27" s="285">
        <v>23</v>
      </c>
      <c r="B27" s="450"/>
      <c r="C27" s="428"/>
      <c r="D27" s="428"/>
      <c r="E27" s="428"/>
      <c r="F27" s="431"/>
      <c r="G27" s="319" t="s">
        <v>172</v>
      </c>
      <c r="H27" s="160"/>
      <c r="I27" s="160"/>
      <c r="J27" s="160"/>
      <c r="K27" s="300" t="s">
        <v>173</v>
      </c>
      <c r="L27" s="161">
        <v>500000</v>
      </c>
      <c r="M27" s="162">
        <f t="shared" si="0"/>
        <v>350000</v>
      </c>
      <c r="N27" s="163">
        <v>2023</v>
      </c>
      <c r="O27" s="163">
        <v>2028</v>
      </c>
      <c r="P27" s="160"/>
      <c r="Q27" s="160"/>
      <c r="R27" s="160"/>
      <c r="S27" s="160"/>
      <c r="T27" s="160"/>
      <c r="U27" s="160"/>
      <c r="V27" s="160"/>
      <c r="W27" s="160"/>
      <c r="X27" s="160"/>
      <c r="Y27" s="164"/>
      <c r="Z27" s="165"/>
    </row>
    <row r="28" spans="1:26" ht="44.25" customHeight="1">
      <c r="A28" s="283">
        <v>24</v>
      </c>
      <c r="B28" s="433" t="s">
        <v>174</v>
      </c>
      <c r="C28" s="426" t="s">
        <v>175</v>
      </c>
      <c r="D28" s="426">
        <v>70987751</v>
      </c>
      <c r="E28" s="426">
        <v>102655022</v>
      </c>
      <c r="F28" s="429">
        <v>600122310</v>
      </c>
      <c r="G28" s="317" t="s">
        <v>176</v>
      </c>
      <c r="H28" s="130"/>
      <c r="I28" s="130"/>
      <c r="J28" s="130"/>
      <c r="K28" s="298" t="s">
        <v>177</v>
      </c>
      <c r="L28" s="159">
        <v>30000</v>
      </c>
      <c r="M28" s="132">
        <f t="shared" si="0"/>
        <v>21000</v>
      </c>
      <c r="N28" s="133">
        <v>2024</v>
      </c>
      <c r="O28" s="133">
        <v>2024</v>
      </c>
      <c r="P28" s="130"/>
      <c r="Q28" s="130"/>
      <c r="R28" s="130"/>
      <c r="S28" s="130"/>
      <c r="T28" s="130"/>
      <c r="U28" s="130"/>
      <c r="V28" s="130"/>
      <c r="W28" s="130"/>
      <c r="X28" s="130"/>
      <c r="Y28" s="134"/>
      <c r="Z28" s="135"/>
    </row>
    <row r="29" spans="1:26" ht="34.9" customHeight="1">
      <c r="A29" s="284">
        <v>25</v>
      </c>
      <c r="B29" s="434"/>
      <c r="C29" s="427"/>
      <c r="D29" s="427"/>
      <c r="E29" s="427"/>
      <c r="F29" s="430"/>
      <c r="G29" s="308" t="s">
        <v>178</v>
      </c>
      <c r="H29" s="82"/>
      <c r="I29" s="82"/>
      <c r="J29" s="82"/>
      <c r="K29" s="288" t="s">
        <v>179</v>
      </c>
      <c r="L29" s="158">
        <v>100000</v>
      </c>
      <c r="M29" s="84">
        <f t="shared" si="0"/>
        <v>70000</v>
      </c>
      <c r="N29" s="146">
        <v>2022</v>
      </c>
      <c r="O29" s="157">
        <v>2022</v>
      </c>
      <c r="P29" s="82"/>
      <c r="Q29" s="82"/>
      <c r="R29" s="82"/>
      <c r="S29" s="82"/>
      <c r="T29" s="82"/>
      <c r="U29" s="82"/>
      <c r="V29" s="82"/>
      <c r="W29" s="82"/>
      <c r="X29" s="82"/>
      <c r="Y29" s="94"/>
      <c r="Z29" s="99"/>
    </row>
    <row r="30" spans="1:26" ht="31.5" customHeight="1" thickBot="1">
      <c r="A30" s="285">
        <v>26</v>
      </c>
      <c r="B30" s="450"/>
      <c r="C30" s="428"/>
      <c r="D30" s="428"/>
      <c r="E30" s="428"/>
      <c r="F30" s="431"/>
      <c r="G30" s="320" t="s">
        <v>180</v>
      </c>
      <c r="H30" s="263"/>
      <c r="I30" s="263"/>
      <c r="J30" s="263"/>
      <c r="K30" s="301" t="s">
        <v>181</v>
      </c>
      <c r="L30" s="277">
        <v>100000</v>
      </c>
      <c r="M30" s="264">
        <f t="shared" si="0"/>
        <v>70000</v>
      </c>
      <c r="N30" s="278">
        <v>2022</v>
      </c>
      <c r="O30" s="265">
        <v>2023</v>
      </c>
      <c r="P30" s="263"/>
      <c r="Q30" s="263"/>
      <c r="R30" s="263"/>
      <c r="S30" s="263"/>
      <c r="T30" s="263"/>
      <c r="U30" s="263"/>
      <c r="V30" s="263"/>
      <c r="W30" s="263"/>
      <c r="X30" s="263"/>
      <c r="Y30" s="266"/>
      <c r="Z30" s="267"/>
    </row>
    <row r="31" spans="1:26" ht="63.75" customHeight="1">
      <c r="A31" s="283">
        <v>27</v>
      </c>
      <c r="B31" s="446" t="s">
        <v>182</v>
      </c>
      <c r="C31" s="443" t="s">
        <v>47</v>
      </c>
      <c r="D31" s="436">
        <v>44065868</v>
      </c>
      <c r="E31" s="436">
        <v>44065868</v>
      </c>
      <c r="F31" s="439">
        <v>600122344</v>
      </c>
      <c r="G31" s="321" t="s">
        <v>183</v>
      </c>
      <c r="H31" s="268" t="s">
        <v>49</v>
      </c>
      <c r="I31" s="268" t="s">
        <v>50</v>
      </c>
      <c r="J31" s="268" t="s">
        <v>50</v>
      </c>
      <c r="K31" s="302" t="s">
        <v>184</v>
      </c>
      <c r="L31" s="279">
        <v>2200000</v>
      </c>
      <c r="M31" s="269">
        <f t="shared" si="0"/>
        <v>1540000</v>
      </c>
      <c r="N31" s="280">
        <v>2024</v>
      </c>
      <c r="O31" s="268">
        <v>2026</v>
      </c>
      <c r="P31" s="268"/>
      <c r="Q31" s="268"/>
      <c r="R31" s="268" t="s">
        <v>52</v>
      </c>
      <c r="S31" s="268"/>
      <c r="T31" s="268"/>
      <c r="U31" s="268"/>
      <c r="V31" s="268" t="s">
        <v>52</v>
      </c>
      <c r="W31" s="268" t="s">
        <v>52</v>
      </c>
      <c r="X31" s="268"/>
      <c r="Y31" s="243" t="s">
        <v>185</v>
      </c>
      <c r="Z31" s="281" t="s">
        <v>54</v>
      </c>
    </row>
    <row r="32" spans="1:26" ht="53.25" customHeight="1">
      <c r="A32" s="284">
        <v>28</v>
      </c>
      <c r="B32" s="447"/>
      <c r="C32" s="444"/>
      <c r="D32" s="437"/>
      <c r="E32" s="437"/>
      <c r="F32" s="440"/>
      <c r="G32" s="322" t="s">
        <v>186</v>
      </c>
      <c r="H32" s="137" t="s">
        <v>49</v>
      </c>
      <c r="I32" s="137" t="s">
        <v>50</v>
      </c>
      <c r="J32" s="137" t="s">
        <v>50</v>
      </c>
      <c r="K32" s="303" t="s">
        <v>187</v>
      </c>
      <c r="L32" s="142">
        <v>2500000</v>
      </c>
      <c r="M32" s="140">
        <f t="shared" si="0"/>
        <v>1750000</v>
      </c>
      <c r="N32" s="141">
        <v>2025</v>
      </c>
      <c r="O32" s="141">
        <v>2026</v>
      </c>
      <c r="P32" s="137" t="s">
        <v>52</v>
      </c>
      <c r="Q32" s="137" t="s">
        <v>52</v>
      </c>
      <c r="R32" s="137"/>
      <c r="S32" s="137" t="s">
        <v>52</v>
      </c>
      <c r="T32" s="137"/>
      <c r="U32" s="137"/>
      <c r="V32" s="137" t="s">
        <v>52</v>
      </c>
      <c r="W32" s="137"/>
      <c r="X32" s="137" t="s">
        <v>52</v>
      </c>
      <c r="Y32" s="138" t="s">
        <v>188</v>
      </c>
      <c r="Z32" s="139" t="s">
        <v>54</v>
      </c>
    </row>
    <row r="33" spans="1:26" ht="73.5" customHeight="1">
      <c r="A33" s="284">
        <v>29</v>
      </c>
      <c r="B33" s="447"/>
      <c r="C33" s="444"/>
      <c r="D33" s="437"/>
      <c r="E33" s="437"/>
      <c r="F33" s="440"/>
      <c r="G33" s="322" t="s">
        <v>189</v>
      </c>
      <c r="H33" s="137" t="s">
        <v>49</v>
      </c>
      <c r="I33" s="137" t="s">
        <v>50</v>
      </c>
      <c r="J33" s="137" t="s">
        <v>50</v>
      </c>
      <c r="K33" s="303" t="s">
        <v>190</v>
      </c>
      <c r="L33" s="142">
        <v>1800000</v>
      </c>
      <c r="M33" s="140">
        <f t="shared" ref="M33" si="3">L33/100*70</f>
        <v>1260000</v>
      </c>
      <c r="N33" s="141">
        <v>2027</v>
      </c>
      <c r="O33" s="141">
        <v>2027</v>
      </c>
      <c r="P33" s="137"/>
      <c r="Q33" s="137" t="s">
        <v>52</v>
      </c>
      <c r="R33" s="137" t="s">
        <v>52</v>
      </c>
      <c r="S33" s="137"/>
      <c r="T33" s="137"/>
      <c r="U33" s="137"/>
      <c r="V33" s="137" t="s">
        <v>52</v>
      </c>
      <c r="W33" s="137" t="s">
        <v>52</v>
      </c>
      <c r="X33" s="137"/>
      <c r="Y33" s="138" t="s">
        <v>191</v>
      </c>
      <c r="Z33" s="139" t="s">
        <v>54</v>
      </c>
    </row>
    <row r="34" spans="1:26" ht="72.75" customHeight="1">
      <c r="A34" s="284">
        <v>30</v>
      </c>
      <c r="B34" s="447"/>
      <c r="C34" s="444"/>
      <c r="D34" s="437"/>
      <c r="E34" s="437"/>
      <c r="F34" s="440"/>
      <c r="G34" s="322" t="s">
        <v>192</v>
      </c>
      <c r="H34" s="137" t="s">
        <v>49</v>
      </c>
      <c r="I34" s="137" t="s">
        <v>50</v>
      </c>
      <c r="J34" s="137" t="s">
        <v>50</v>
      </c>
      <c r="K34" s="303" t="s">
        <v>193</v>
      </c>
      <c r="L34" s="142">
        <v>500000</v>
      </c>
      <c r="M34" s="140">
        <f t="shared" si="0"/>
        <v>350000</v>
      </c>
      <c r="N34" s="141">
        <v>2022</v>
      </c>
      <c r="O34" s="141">
        <v>2023</v>
      </c>
      <c r="P34" s="137"/>
      <c r="Q34" s="137"/>
      <c r="R34" s="137"/>
      <c r="S34" s="137" t="s">
        <v>52</v>
      </c>
      <c r="T34" s="137"/>
      <c r="U34" s="137" t="s">
        <v>52</v>
      </c>
      <c r="V34" s="137" t="s">
        <v>52</v>
      </c>
      <c r="W34" s="137"/>
      <c r="X34" s="137" t="s">
        <v>52</v>
      </c>
      <c r="Y34" s="138" t="s">
        <v>194</v>
      </c>
      <c r="Z34" s="139" t="s">
        <v>54</v>
      </c>
    </row>
    <row r="35" spans="1:26" ht="60" customHeight="1">
      <c r="A35" s="284">
        <v>31</v>
      </c>
      <c r="B35" s="447"/>
      <c r="C35" s="444"/>
      <c r="D35" s="437"/>
      <c r="E35" s="437"/>
      <c r="F35" s="440"/>
      <c r="G35" s="323" t="s">
        <v>195</v>
      </c>
      <c r="H35" s="31"/>
      <c r="I35" s="31"/>
      <c r="J35" s="31"/>
      <c r="K35" s="304" t="s">
        <v>196</v>
      </c>
      <c r="L35" s="86">
        <v>400000</v>
      </c>
      <c r="M35" s="33">
        <f t="shared" si="0"/>
        <v>280000</v>
      </c>
      <c r="N35" s="121">
        <v>2025</v>
      </c>
      <c r="O35" s="121">
        <v>2026</v>
      </c>
      <c r="P35" s="31"/>
      <c r="Q35" s="31"/>
      <c r="R35" s="31"/>
      <c r="S35" s="31"/>
      <c r="T35" s="31"/>
      <c r="U35" s="31"/>
      <c r="V35" s="31"/>
      <c r="W35" s="31"/>
      <c r="X35" s="31"/>
      <c r="Y35" s="92"/>
      <c r="Z35" s="97"/>
    </row>
    <row r="36" spans="1:26" ht="55.15" customHeight="1">
      <c r="A36" s="284">
        <v>32</v>
      </c>
      <c r="B36" s="447"/>
      <c r="C36" s="444"/>
      <c r="D36" s="437"/>
      <c r="E36" s="437"/>
      <c r="F36" s="440"/>
      <c r="G36" s="323" t="s">
        <v>197</v>
      </c>
      <c r="H36" s="31"/>
      <c r="I36" s="31"/>
      <c r="J36" s="31"/>
      <c r="K36" s="304" t="s">
        <v>198</v>
      </c>
      <c r="L36" s="86">
        <v>800000</v>
      </c>
      <c r="M36" s="33">
        <f>L36/100*70</f>
        <v>560000</v>
      </c>
      <c r="N36" s="121">
        <v>2025</v>
      </c>
      <c r="O36" s="121">
        <v>2027</v>
      </c>
      <c r="P36" s="31"/>
      <c r="Q36" s="31"/>
      <c r="R36" s="31"/>
      <c r="S36" s="31"/>
      <c r="T36" s="31"/>
      <c r="U36" s="31"/>
      <c r="V36" s="31"/>
      <c r="W36" s="31"/>
      <c r="X36" s="31"/>
      <c r="Y36" s="92"/>
      <c r="Z36" s="97"/>
    </row>
    <row r="37" spans="1:26" ht="45" customHeight="1">
      <c r="A37" s="284">
        <v>33</v>
      </c>
      <c r="B37" s="447"/>
      <c r="C37" s="444"/>
      <c r="D37" s="437"/>
      <c r="E37" s="437"/>
      <c r="F37" s="440"/>
      <c r="G37" s="147" t="s">
        <v>199</v>
      </c>
      <c r="H37" s="17"/>
      <c r="I37" s="17"/>
      <c r="J37" s="17"/>
      <c r="K37" s="287" t="s">
        <v>200</v>
      </c>
      <c r="L37" s="128">
        <v>7500000</v>
      </c>
      <c r="M37" s="20">
        <f t="shared" si="0"/>
        <v>5250000</v>
      </c>
      <c r="N37" s="129">
        <v>2022</v>
      </c>
      <c r="O37" s="17">
        <v>2025</v>
      </c>
      <c r="P37" s="17"/>
      <c r="Q37" s="17"/>
      <c r="R37" s="17"/>
      <c r="S37" s="17"/>
      <c r="T37" s="17"/>
      <c r="U37" s="17"/>
      <c r="V37" s="17"/>
      <c r="W37" s="17"/>
      <c r="X37" s="17"/>
      <c r="Y37" s="93"/>
      <c r="Z37" s="98"/>
    </row>
    <row r="38" spans="1:26" ht="34.9" customHeight="1" thickBot="1">
      <c r="A38" s="285">
        <v>34</v>
      </c>
      <c r="B38" s="448"/>
      <c r="C38" s="445"/>
      <c r="D38" s="438"/>
      <c r="E38" s="438"/>
      <c r="F38" s="441"/>
      <c r="G38" s="319" t="s">
        <v>201</v>
      </c>
      <c r="H38" s="160"/>
      <c r="I38" s="160"/>
      <c r="J38" s="160"/>
      <c r="K38" s="300" t="s">
        <v>202</v>
      </c>
      <c r="L38" s="161">
        <v>3000000</v>
      </c>
      <c r="M38" s="162">
        <f t="shared" si="0"/>
        <v>2100000</v>
      </c>
      <c r="N38" s="163">
        <v>2022</v>
      </c>
      <c r="O38" s="160">
        <v>2025</v>
      </c>
      <c r="P38" s="160"/>
      <c r="Q38" s="160"/>
      <c r="R38" s="160"/>
      <c r="S38" s="160"/>
      <c r="T38" s="160"/>
      <c r="U38" s="160"/>
      <c r="V38" s="160"/>
      <c r="W38" s="160"/>
      <c r="X38" s="160"/>
      <c r="Y38" s="164"/>
      <c r="Z38" s="165"/>
    </row>
    <row r="39" spans="1:26" ht="34.9" customHeight="1">
      <c r="A39" s="283">
        <v>35</v>
      </c>
      <c r="B39" s="433" t="s">
        <v>203</v>
      </c>
      <c r="C39" s="426" t="s">
        <v>47</v>
      </c>
      <c r="D39" s="426">
        <v>44065809</v>
      </c>
      <c r="E39" s="426">
        <v>44065809</v>
      </c>
      <c r="F39" s="429">
        <v>600122336</v>
      </c>
      <c r="G39" s="317" t="s">
        <v>204</v>
      </c>
      <c r="H39" s="130"/>
      <c r="I39" s="130"/>
      <c r="J39" s="130"/>
      <c r="K39" s="298" t="s">
        <v>205</v>
      </c>
      <c r="L39" s="131">
        <v>100000</v>
      </c>
      <c r="M39" s="132">
        <f t="shared" si="0"/>
        <v>70000</v>
      </c>
      <c r="N39" s="133">
        <v>2025</v>
      </c>
      <c r="O39" s="130">
        <v>2025</v>
      </c>
      <c r="P39" s="130"/>
      <c r="Q39" s="130"/>
      <c r="R39" s="130"/>
      <c r="S39" s="130"/>
      <c r="T39" s="130"/>
      <c r="U39" s="130"/>
      <c r="V39" s="130"/>
      <c r="W39" s="130"/>
      <c r="X39" s="130"/>
      <c r="Y39" s="134"/>
      <c r="Z39" s="135"/>
    </row>
    <row r="40" spans="1:26" s="53" customFormat="1" ht="45" customHeight="1">
      <c r="A40" s="284">
        <v>36</v>
      </c>
      <c r="B40" s="434"/>
      <c r="C40" s="427"/>
      <c r="D40" s="427"/>
      <c r="E40" s="427"/>
      <c r="F40" s="430"/>
      <c r="G40" s="308" t="s">
        <v>206</v>
      </c>
      <c r="H40" s="82"/>
      <c r="I40" s="82"/>
      <c r="J40" s="82"/>
      <c r="K40" s="288" t="s">
        <v>207</v>
      </c>
      <c r="L40" s="83">
        <v>60000</v>
      </c>
      <c r="M40" s="84">
        <f>L40/100*70</f>
        <v>42000</v>
      </c>
      <c r="N40" s="146">
        <v>2022</v>
      </c>
      <c r="O40" s="146">
        <v>2022</v>
      </c>
      <c r="P40" s="82"/>
      <c r="Q40" s="82"/>
      <c r="R40" s="82"/>
      <c r="S40" s="82"/>
      <c r="T40" s="82"/>
      <c r="U40" s="82"/>
      <c r="V40" s="82"/>
      <c r="W40" s="82"/>
      <c r="X40" s="82"/>
      <c r="Y40" s="94"/>
      <c r="Z40" s="99"/>
    </row>
    <row r="41" spans="1:26" ht="24.95" customHeight="1" thickBot="1">
      <c r="A41" s="285">
        <v>37</v>
      </c>
      <c r="B41" s="435"/>
      <c r="C41" s="432"/>
      <c r="D41" s="432"/>
      <c r="E41" s="432"/>
      <c r="F41" s="442"/>
      <c r="G41" s="309" t="s">
        <v>208</v>
      </c>
      <c r="H41" s="101"/>
      <c r="I41" s="101"/>
      <c r="J41" s="101"/>
      <c r="K41" s="305" t="s">
        <v>209</v>
      </c>
      <c r="L41" s="144">
        <v>320000</v>
      </c>
      <c r="M41" s="104">
        <f t="shared" si="0"/>
        <v>224000</v>
      </c>
      <c r="N41" s="145">
        <v>2022</v>
      </c>
      <c r="O41" s="145">
        <v>2022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7"/>
      <c r="Z41" s="108"/>
    </row>
    <row r="42" spans="1:26" ht="15.75" thickBot="1">
      <c r="B42" s="282"/>
    </row>
    <row r="43" spans="1:26" ht="15.75" customHeight="1" thickTop="1">
      <c r="A43" s="327" t="s">
        <v>91</v>
      </c>
      <c r="B43" s="328" t="s">
        <v>92</v>
      </c>
      <c r="C43" s="409" t="s">
        <v>93</v>
      </c>
      <c r="D43" s="409"/>
      <c r="E43" s="409"/>
      <c r="F43" s="410"/>
    </row>
    <row r="44" spans="1:26" ht="15" customHeight="1">
      <c r="A44" s="250"/>
      <c r="B44" s="329" t="s">
        <v>94</v>
      </c>
      <c r="C44" s="405" t="s">
        <v>95</v>
      </c>
      <c r="D44" s="405"/>
      <c r="E44" s="405"/>
      <c r="F44" s="406"/>
    </row>
    <row r="45" spans="1:26">
      <c r="A45" s="250"/>
      <c r="B45" s="330" t="s">
        <v>96</v>
      </c>
      <c r="C45" s="405"/>
      <c r="D45" s="405"/>
      <c r="E45" s="405"/>
      <c r="F45" s="406"/>
    </row>
    <row r="46" spans="1:26" ht="15.75" thickBot="1">
      <c r="A46" s="250"/>
      <c r="B46" s="331" t="s">
        <v>97</v>
      </c>
      <c r="C46" s="407"/>
      <c r="D46" s="407"/>
      <c r="E46" s="407"/>
      <c r="F46" s="408"/>
    </row>
    <row r="47" spans="1:26" ht="15.75" thickTop="1">
      <c r="A47" s="250"/>
      <c r="B47" s="326"/>
      <c r="C47" s="252"/>
      <c r="D47" s="252"/>
      <c r="E47" s="252"/>
      <c r="F47" s="252"/>
    </row>
    <row r="48" spans="1:26">
      <c r="A48" s="411" t="s">
        <v>98</v>
      </c>
      <c r="B48" s="411"/>
      <c r="C48" s="411"/>
      <c r="D48" s="411"/>
      <c r="E48" s="411"/>
      <c r="F48" s="411"/>
      <c r="G48" s="411"/>
      <c r="H48" s="411"/>
      <c r="I48" s="411"/>
      <c r="J48" s="411"/>
      <c r="K48" s="411"/>
    </row>
  </sheetData>
  <mergeCells count="77">
    <mergeCell ref="C44:F46"/>
    <mergeCell ref="C43:F43"/>
    <mergeCell ref="A48:K48"/>
    <mergeCell ref="P2:X2"/>
    <mergeCell ref="Y2:Z2"/>
    <mergeCell ref="B3:B4"/>
    <mergeCell ref="C3:C4"/>
    <mergeCell ref="L3:L4"/>
    <mergeCell ref="M3:M4"/>
    <mergeCell ref="N3:N4"/>
    <mergeCell ref="O3:O4"/>
    <mergeCell ref="P3:S3"/>
    <mergeCell ref="T3:T4"/>
    <mergeCell ref="U3:U4"/>
    <mergeCell ref="Z3:Z4"/>
    <mergeCell ref="X3:X4"/>
    <mergeCell ref="Y3:Y4"/>
    <mergeCell ref="B5:B13"/>
    <mergeCell ref="C5:C13"/>
    <mergeCell ref="D5:D13"/>
    <mergeCell ref="E5:E13"/>
    <mergeCell ref="F5:F13"/>
    <mergeCell ref="V3:V4"/>
    <mergeCell ref="W3:W4"/>
    <mergeCell ref="E18:E19"/>
    <mergeCell ref="F18:F19"/>
    <mergeCell ref="B16:B17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D3:D4"/>
    <mergeCell ref="E3:E4"/>
    <mergeCell ref="F3:F4"/>
    <mergeCell ref="E14:E15"/>
    <mergeCell ref="F14:F15"/>
    <mergeCell ref="B14:B15"/>
    <mergeCell ref="E16:E17"/>
    <mergeCell ref="F16:F17"/>
    <mergeCell ref="C16:C17"/>
    <mergeCell ref="D16:D17"/>
    <mergeCell ref="C14:C15"/>
    <mergeCell ref="D14:D15"/>
    <mergeCell ref="B28:B30"/>
    <mergeCell ref="C28:C30"/>
    <mergeCell ref="D28:D30"/>
    <mergeCell ref="B20:B23"/>
    <mergeCell ref="C20:C23"/>
    <mergeCell ref="D20:D23"/>
    <mergeCell ref="B18:B19"/>
    <mergeCell ref="C18:C19"/>
    <mergeCell ref="D18:D19"/>
    <mergeCell ref="B24:B27"/>
    <mergeCell ref="C24:C27"/>
    <mergeCell ref="D24:D27"/>
    <mergeCell ref="E20:E23"/>
    <mergeCell ref="F20:F23"/>
    <mergeCell ref="D39:D41"/>
    <mergeCell ref="C39:C41"/>
    <mergeCell ref="B39:B41"/>
    <mergeCell ref="E31:E38"/>
    <mergeCell ref="F31:F38"/>
    <mergeCell ref="F39:F41"/>
    <mergeCell ref="E39:E41"/>
    <mergeCell ref="E28:E30"/>
    <mergeCell ref="F28:F30"/>
    <mergeCell ref="C31:C38"/>
    <mergeCell ref="B31:B38"/>
    <mergeCell ref="D31:D38"/>
    <mergeCell ref="E24:E27"/>
    <mergeCell ref="F24:F27"/>
  </mergeCells>
  <pageMargins left="0.25" right="0.25" top="0.75" bottom="0.75" header="0.3" footer="0.3"/>
  <pageSetup paperSize="8" scale="6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7A36-E635-41F1-901D-94E09C9415B9}">
  <sheetPr>
    <pageSetUpPr fitToPage="1"/>
  </sheetPr>
  <dimension ref="A1:S14"/>
  <sheetViews>
    <sheetView tabSelected="1" workbookViewId="0">
      <selection sqref="A1:S15"/>
    </sheetView>
  </sheetViews>
  <sheetFormatPr defaultColWidth="8.85546875" defaultRowHeight="15"/>
  <cols>
    <col min="1" max="1" width="8.85546875" style="15"/>
    <col min="2" max="2" width="30.85546875" style="15" customWidth="1"/>
    <col min="3" max="3" width="16.7109375" style="15" customWidth="1"/>
    <col min="4" max="4" width="8.85546875" style="15" customWidth="1"/>
    <col min="5" max="5" width="20.7109375" style="15" customWidth="1"/>
    <col min="6" max="6" width="8.85546875" style="15"/>
    <col min="7" max="8" width="10.7109375" style="15" customWidth="1"/>
    <col min="9" max="9" width="22" style="15" customWidth="1"/>
    <col min="10" max="11" width="10.7109375" style="15" customWidth="1"/>
    <col min="12" max="13" width="8.7109375" style="15" customWidth="1"/>
    <col min="14" max="15" width="8.85546875" style="15"/>
    <col min="16" max="16" width="10.42578125" style="15" customWidth="1"/>
    <col min="17" max="17" width="9.28515625" style="15" customWidth="1"/>
    <col min="18" max="18" width="9.5703125" style="15" customWidth="1"/>
    <col min="19" max="16384" width="8.85546875" style="15"/>
  </cols>
  <sheetData>
    <row r="1" spans="1:19" ht="19.5" thickBot="1">
      <c r="A1" s="502" t="s">
        <v>210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spans="1:19" ht="41.25" customHeight="1" thickBot="1">
      <c r="A2" s="503" t="s">
        <v>211</v>
      </c>
      <c r="B2" s="460" t="s">
        <v>212</v>
      </c>
      <c r="C2" s="475"/>
      <c r="D2" s="475"/>
      <c r="E2" s="503" t="s">
        <v>3</v>
      </c>
      <c r="F2" s="506" t="s">
        <v>101</v>
      </c>
      <c r="G2" s="466" t="s">
        <v>5</v>
      </c>
      <c r="H2" s="506" t="s">
        <v>6</v>
      </c>
      <c r="I2" s="508" t="s">
        <v>7</v>
      </c>
      <c r="J2" s="510" t="s">
        <v>213</v>
      </c>
      <c r="K2" s="511"/>
      <c r="L2" s="517" t="s">
        <v>103</v>
      </c>
      <c r="M2" s="518"/>
      <c r="N2" s="519" t="s">
        <v>214</v>
      </c>
      <c r="O2" s="520"/>
      <c r="P2" s="520"/>
      <c r="Q2" s="520"/>
      <c r="R2" s="517" t="s">
        <v>11</v>
      </c>
      <c r="S2" s="518"/>
    </row>
    <row r="3" spans="1:19" ht="15.75" thickBot="1">
      <c r="A3" s="504"/>
      <c r="B3" s="462" t="s">
        <v>215</v>
      </c>
      <c r="C3" s="476" t="s">
        <v>216</v>
      </c>
      <c r="D3" s="476" t="s">
        <v>217</v>
      </c>
      <c r="E3" s="504"/>
      <c r="F3" s="507"/>
      <c r="G3" s="467"/>
      <c r="H3" s="507"/>
      <c r="I3" s="509"/>
      <c r="J3" s="490" t="s">
        <v>218</v>
      </c>
      <c r="K3" s="490" t="s">
        <v>219</v>
      </c>
      <c r="L3" s="494" t="s">
        <v>19</v>
      </c>
      <c r="M3" s="496" t="s">
        <v>20</v>
      </c>
      <c r="N3" s="521" t="s">
        <v>106</v>
      </c>
      <c r="O3" s="522"/>
      <c r="P3" s="522"/>
      <c r="Q3" s="522"/>
      <c r="R3" s="515" t="s">
        <v>220</v>
      </c>
      <c r="S3" s="516" t="s">
        <v>24</v>
      </c>
    </row>
    <row r="4" spans="1:19" ht="110.25" customHeight="1" thickBot="1">
      <c r="A4" s="505"/>
      <c r="B4" s="512"/>
      <c r="C4" s="513"/>
      <c r="D4" s="513"/>
      <c r="E4" s="504"/>
      <c r="F4" s="507"/>
      <c r="G4" s="467"/>
      <c r="H4" s="507"/>
      <c r="I4" s="509"/>
      <c r="J4" s="514"/>
      <c r="K4" s="514"/>
      <c r="L4" s="479"/>
      <c r="M4" s="499"/>
      <c r="N4" s="54" t="s">
        <v>112</v>
      </c>
      <c r="O4" s="55" t="s">
        <v>113</v>
      </c>
      <c r="P4" s="55" t="s">
        <v>114</v>
      </c>
      <c r="Q4" s="56" t="s">
        <v>221</v>
      </c>
      <c r="R4" s="494"/>
      <c r="S4" s="496"/>
    </row>
    <row r="5" spans="1:19" ht="66" customHeight="1">
      <c r="A5" s="78">
        <v>1</v>
      </c>
      <c r="B5" s="395" t="s">
        <v>222</v>
      </c>
      <c r="C5" s="523" t="s">
        <v>47</v>
      </c>
      <c r="D5" s="526">
        <v>44065795</v>
      </c>
      <c r="E5" s="219" t="s">
        <v>223</v>
      </c>
      <c r="F5" s="148" t="s">
        <v>49</v>
      </c>
      <c r="G5" s="148" t="s">
        <v>50</v>
      </c>
      <c r="H5" s="148" t="s">
        <v>50</v>
      </c>
      <c r="I5" s="150" t="s">
        <v>224</v>
      </c>
      <c r="J5" s="149">
        <v>16000000</v>
      </c>
      <c r="K5" s="153">
        <f>J5/100*70</f>
        <v>11200000</v>
      </c>
      <c r="L5" s="148">
        <v>2023</v>
      </c>
      <c r="M5" s="148">
        <v>2027</v>
      </c>
      <c r="N5" s="148"/>
      <c r="O5" s="148"/>
      <c r="P5" s="148"/>
      <c r="Q5" s="148" t="s">
        <v>52</v>
      </c>
      <c r="R5" s="148" t="s">
        <v>225</v>
      </c>
      <c r="S5" s="154" t="s">
        <v>54</v>
      </c>
    </row>
    <row r="6" spans="1:19" ht="24">
      <c r="A6" s="151">
        <v>2</v>
      </c>
      <c r="B6" s="391"/>
      <c r="C6" s="524"/>
      <c r="D6" s="527"/>
      <c r="E6" s="89" t="s">
        <v>226</v>
      </c>
      <c r="F6" s="16"/>
      <c r="G6" s="16"/>
      <c r="H6" s="16"/>
      <c r="I6" s="18" t="s">
        <v>227</v>
      </c>
      <c r="J6" s="19">
        <v>800000</v>
      </c>
      <c r="K6" s="19">
        <f t="shared" ref="K6" si="0">J6/100*70</f>
        <v>560000</v>
      </c>
      <c r="L6" s="17">
        <v>2023</v>
      </c>
      <c r="M6" s="17">
        <v>2027</v>
      </c>
      <c r="N6" s="16"/>
      <c r="O6" s="16"/>
      <c r="P6" s="16"/>
      <c r="Q6" s="16"/>
      <c r="R6" s="16"/>
      <c r="S6" s="155"/>
    </row>
    <row r="7" spans="1:19" ht="24.75" thickBot="1">
      <c r="A7" s="152">
        <v>3</v>
      </c>
      <c r="B7" s="392"/>
      <c r="C7" s="525"/>
      <c r="D7" s="528"/>
      <c r="E7" s="100" t="s">
        <v>226</v>
      </c>
      <c r="F7" s="143"/>
      <c r="G7" s="143"/>
      <c r="H7" s="143"/>
      <c r="I7" s="102" t="s">
        <v>228</v>
      </c>
      <c r="J7" s="103">
        <v>119500</v>
      </c>
      <c r="K7" s="103">
        <f>J7/100*70</f>
        <v>83650</v>
      </c>
      <c r="L7" s="101">
        <v>2022</v>
      </c>
      <c r="M7" s="101">
        <v>2022</v>
      </c>
      <c r="N7" s="143"/>
      <c r="O7" s="143"/>
      <c r="P7" s="143"/>
      <c r="Q7" s="143"/>
      <c r="R7" s="143"/>
      <c r="S7" s="156"/>
    </row>
    <row r="8" spans="1:19" ht="15.75" thickBot="1"/>
    <row r="9" spans="1:19" ht="15.75" thickTop="1">
      <c r="A9" s="261" t="s">
        <v>91</v>
      </c>
      <c r="B9" s="258" t="s">
        <v>92</v>
      </c>
      <c r="C9" s="409" t="s">
        <v>93</v>
      </c>
      <c r="D9" s="409"/>
      <c r="E9" s="409"/>
      <c r="F9" s="410"/>
      <c r="G9"/>
      <c r="H9"/>
      <c r="I9"/>
      <c r="J9"/>
      <c r="K9"/>
    </row>
    <row r="10" spans="1:19">
      <c r="A10" s="257"/>
      <c r="B10" s="259" t="s">
        <v>94</v>
      </c>
      <c r="C10" s="405" t="s">
        <v>95</v>
      </c>
      <c r="D10" s="405"/>
      <c r="E10" s="405"/>
      <c r="F10" s="406"/>
      <c r="G10"/>
      <c r="H10"/>
      <c r="I10"/>
      <c r="J10"/>
      <c r="K10"/>
    </row>
    <row r="11" spans="1:19">
      <c r="A11" s="257"/>
      <c r="B11" s="325" t="s">
        <v>96</v>
      </c>
      <c r="C11" s="405"/>
      <c r="D11" s="405"/>
      <c r="E11" s="405"/>
      <c r="F11" s="406"/>
      <c r="G11"/>
      <c r="H11"/>
      <c r="I11"/>
      <c r="J11"/>
      <c r="K11"/>
    </row>
    <row r="12" spans="1:19" ht="15.75" thickBot="1">
      <c r="A12" s="257"/>
      <c r="B12" s="260" t="s">
        <v>97</v>
      </c>
      <c r="C12" s="407"/>
      <c r="D12" s="407"/>
      <c r="E12" s="407"/>
      <c r="F12" s="408"/>
      <c r="G12"/>
      <c r="H12"/>
      <c r="I12"/>
      <c r="J12"/>
      <c r="K12"/>
    </row>
    <row r="13" spans="1:19" ht="15.75" thickTop="1">
      <c r="A13" s="250"/>
      <c r="B13" s="324"/>
      <c r="C13" s="252"/>
      <c r="D13" s="252"/>
      <c r="E13" s="252"/>
      <c r="F13" s="252"/>
      <c r="G13"/>
      <c r="H13"/>
      <c r="I13"/>
      <c r="J13"/>
      <c r="K13"/>
    </row>
    <row r="14" spans="1:19">
      <c r="A14" s="411" t="s">
        <v>98</v>
      </c>
      <c r="B14" s="411"/>
      <c r="C14" s="411"/>
      <c r="D14" s="411"/>
      <c r="E14" s="411"/>
      <c r="F14" s="411"/>
      <c r="G14" s="411"/>
      <c r="H14" s="411"/>
      <c r="I14" s="411"/>
      <c r="J14" s="411"/>
      <c r="K14" s="411"/>
    </row>
  </sheetData>
  <mergeCells count="28">
    <mergeCell ref="C10:F12"/>
    <mergeCell ref="A14:K14"/>
    <mergeCell ref="K3:K4"/>
    <mergeCell ref="N3:Q3"/>
    <mergeCell ref="B5:B7"/>
    <mergeCell ref="C5:C7"/>
    <mergeCell ref="D5:D7"/>
    <mergeCell ref="N2:Q2"/>
    <mergeCell ref="R2:S2"/>
    <mergeCell ref="L3:L4"/>
    <mergeCell ref="M3:M4"/>
    <mergeCell ref="C9:F9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R3:R4"/>
    <mergeCell ref="S3:S4"/>
    <mergeCell ref="L2:M2"/>
  </mergeCells>
  <pageMargins left="0.25" right="0.25" top="0.75" bottom="0.75" header="0.3" footer="0.3"/>
  <pageSetup paperSize="8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A0BD1DD4569747830CBD13473D3A17" ma:contentTypeVersion="15" ma:contentTypeDescription="Vytvoří nový dokument" ma:contentTypeScope="" ma:versionID="1efe15615d53153874ebb701f72c7752">
  <xsd:schema xmlns:xsd="http://www.w3.org/2001/XMLSchema" xmlns:xs="http://www.w3.org/2001/XMLSchema" xmlns:p="http://schemas.microsoft.com/office/2006/metadata/properties" xmlns:ns2="216afd6b-6b44-42c2-8532-861993240175" xmlns:ns3="7c6140ed-a372-4921-b78a-ea562b0f8f8d" targetNamespace="http://schemas.microsoft.com/office/2006/metadata/properties" ma:root="true" ma:fieldsID="c42654d135d3bc3e8807341e75dae5af" ns2:_="" ns3:_="">
    <xsd:import namespace="216afd6b-6b44-42c2-8532-861993240175"/>
    <xsd:import namespace="7c6140ed-a372-4921-b78a-ea562b0f8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afd6b-6b44-42c2-8532-861993240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5b53067-0036-4c15-b40f-06e21f850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140ed-a372-4921-b78a-ea562b0f8f8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801f6dd-316f-435e-a31d-edde2df6a34e}" ma:internalName="TaxCatchAll" ma:showField="CatchAllData" ma:web="7c6140ed-a372-4921-b78a-ea562b0f8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F9911-193D-42A7-8A05-47FBFD193C41}"/>
</file>

<file path=customXml/itemProps2.xml><?xml version="1.0" encoding="utf-8"?>
<ds:datastoreItem xmlns:ds="http://schemas.openxmlformats.org/officeDocument/2006/customXml" ds:itemID="{54330122-F32B-41FA-B138-2A5A72309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Měrková</dc:creator>
  <cp:keywords/>
  <dc:description/>
  <cp:lastModifiedBy>Šárka Zedníčková</cp:lastModifiedBy>
  <cp:revision/>
  <dcterms:created xsi:type="dcterms:W3CDTF">2022-06-14T10:43:55Z</dcterms:created>
  <dcterms:modified xsi:type="dcterms:W3CDTF">2023-10-19T11:30:03Z</dcterms:modified>
  <cp:category/>
  <cp:contentStatus/>
</cp:coreProperties>
</file>